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.saadcanales\Desktop\"/>
    </mc:Choice>
  </mc:AlternateContent>
  <bookViews>
    <workbookView xWindow="0" yWindow="0" windowWidth="21570" windowHeight="8160" activeTab="3"/>
  </bookViews>
  <sheets>
    <sheet name="Sheet1" sheetId="1" r:id="rId1"/>
    <sheet name="CAD" sheetId="2" r:id="rId2"/>
    <sheet name="USD" sheetId="3" r:id="rId3"/>
    <sheet name="EU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T5" i="4" l="1"/>
  <c r="MX5" i="4"/>
  <c r="MV5" i="4"/>
  <c r="MR5" i="4"/>
  <c r="MN5" i="4"/>
  <c r="MP5" i="4"/>
  <c r="ML5" i="4"/>
  <c r="MJ5" i="4"/>
  <c r="MH5" i="4"/>
  <c r="MF5" i="4"/>
  <c r="MD5" i="4"/>
  <c r="LX5" i="4"/>
  <c r="LV5" i="4"/>
  <c r="MB5" i="4"/>
  <c r="LZ5" i="4"/>
  <c r="LP5" i="4"/>
  <c r="LN5" i="4"/>
  <c r="LT5" i="4"/>
  <c r="LR5" i="4"/>
  <c r="LJ5" i="4"/>
  <c r="LL5" i="4"/>
  <c r="LH5" i="4"/>
  <c r="LF5" i="4"/>
  <c r="KX5" i="4"/>
  <c r="LD5" i="4"/>
  <c r="LB5" i="4"/>
  <c r="KZ5" i="4"/>
  <c r="KR5" i="4"/>
  <c r="KP5" i="4"/>
  <c r="KT5" i="4"/>
  <c r="KV5" i="4"/>
  <c r="KJ5" i="4"/>
  <c r="KL5" i="4"/>
  <c r="KN5" i="4"/>
  <c r="KH5" i="4"/>
  <c r="KF5" i="4"/>
  <c r="KD5" i="4"/>
  <c r="KB5" i="4"/>
  <c r="JZ5" i="4"/>
  <c r="JT5" i="4"/>
  <c r="JN5" i="4"/>
  <c r="JR5" i="4"/>
  <c r="JV5" i="4"/>
  <c r="JX5" i="4"/>
  <c r="JP5" i="4"/>
  <c r="JL5" i="4"/>
  <c r="JJ5" i="4"/>
  <c r="JF5" i="4"/>
  <c r="JB5" i="4"/>
  <c r="JD5" i="4"/>
  <c r="JH5" i="4"/>
  <c r="IZ5" i="4"/>
  <c r="IT5" i="4"/>
  <c r="IX5" i="4"/>
  <c r="IV5" i="4"/>
  <c r="IL5" i="4"/>
  <c r="IN5" i="4"/>
  <c r="IR5" i="4"/>
  <c r="IP5" i="4"/>
  <c r="IJ5" i="4"/>
  <c r="IH5" i="4"/>
  <c r="IF5" i="4"/>
  <c r="ID5" i="4"/>
  <c r="HZ5" i="4"/>
  <c r="IB5" i="4"/>
  <c r="HX5" i="4"/>
  <c r="HV5" i="4"/>
  <c r="HP5" i="4"/>
  <c r="HT5" i="4"/>
  <c r="HR5" i="4"/>
  <c r="HN5" i="4"/>
  <c r="HF5" i="4"/>
  <c r="HH5" i="4"/>
  <c r="HL5" i="4"/>
  <c r="HJ5" i="4"/>
  <c r="HB5" i="4"/>
  <c r="GZ5" i="4"/>
  <c r="GX5" i="4"/>
  <c r="HD5" i="4"/>
  <c r="GV5" i="4"/>
  <c r="GT5" i="4"/>
  <c r="GR5" i="4"/>
  <c r="GP5" i="4"/>
  <c r="GH5" i="4"/>
  <c r="GL5" i="4"/>
  <c r="GJ5" i="4"/>
  <c r="GN5" i="4"/>
  <c r="GB5" i="4"/>
  <c r="GD5" i="4"/>
  <c r="FZ5" i="4"/>
  <c r="GF5" i="4"/>
  <c r="FT5" i="4"/>
  <c r="FX5" i="4"/>
  <c r="FR5" i="4"/>
  <c r="FV5" i="4"/>
  <c r="FN5" i="4"/>
  <c r="FP5" i="4"/>
  <c r="FL5" i="4"/>
  <c r="FJ5" i="4"/>
  <c r="FH5" i="4"/>
  <c r="FF5" i="4"/>
  <c r="FB5" i="4"/>
  <c r="FD5" i="4"/>
  <c r="ET5" i="4"/>
  <c r="EV5" i="4"/>
  <c r="EX5" i="4"/>
  <c r="EZ5" i="4"/>
  <c r="EP5" i="4"/>
  <c r="ER5" i="4"/>
  <c r="EN5" i="4"/>
  <c r="EL5" i="4"/>
  <c r="EH5" i="4"/>
  <c r="ED5" i="4"/>
  <c r="EJ5" i="4"/>
  <c r="EF5" i="4"/>
  <c r="D5" i="4"/>
  <c r="B5" i="4"/>
  <c r="F5" i="4"/>
  <c r="H5" i="4"/>
  <c r="DZ5" i="4"/>
  <c r="EB5" i="4"/>
  <c r="DX5" i="4"/>
  <c r="DT5" i="4"/>
  <c r="DV5" i="4"/>
  <c r="DN5" i="4"/>
  <c r="DR5" i="4"/>
  <c r="DP5" i="4"/>
  <c r="DJ5" i="4"/>
  <c r="DL5" i="4"/>
  <c r="DH5" i="4"/>
  <c r="DF5" i="4"/>
  <c r="DB5" i="4"/>
  <c r="DD5" i="4"/>
  <c r="CX5" i="4"/>
  <c r="CV5" i="4"/>
  <c r="CZ5" i="4"/>
  <c r="CR5" i="4"/>
  <c r="CT5" i="4"/>
  <c r="CP5" i="4"/>
  <c r="CL5" i="4"/>
  <c r="CN5" i="4"/>
  <c r="CJ5" i="4"/>
  <c r="CD5" i="4"/>
  <c r="CF5" i="4"/>
  <c r="CH5" i="4"/>
  <c r="BZ5" i="4"/>
  <c r="BX5" i="4"/>
  <c r="CB5" i="4"/>
  <c r="BV5" i="4"/>
  <c r="BR5" i="4"/>
  <c r="BT5" i="4"/>
  <c r="BP5" i="4"/>
  <c r="BL5" i="4"/>
  <c r="BN5" i="4"/>
  <c r="BF5" i="4"/>
  <c r="BH5" i="4"/>
  <c r="BJ5" i="4"/>
  <c r="BB5" i="4"/>
  <c r="BD5" i="4"/>
  <c r="AZ5" i="4"/>
  <c r="AV5" i="4"/>
  <c r="AX5" i="4"/>
  <c r="AT5" i="4"/>
  <c r="AP5" i="4"/>
  <c r="AN5" i="4"/>
  <c r="AR5" i="4"/>
  <c r="AH5" i="4"/>
  <c r="AL5" i="4"/>
  <c r="AJ5" i="4"/>
  <c r="AB5" i="4"/>
  <c r="AF5" i="4"/>
  <c r="AD5" i="4"/>
  <c r="V5" i="4"/>
  <c r="X5" i="4"/>
  <c r="Z5" i="4"/>
  <c r="R5" i="4"/>
  <c r="T5" i="4"/>
  <c r="P5" i="4"/>
  <c r="L5" i="4"/>
  <c r="J5" i="4"/>
  <c r="N5" i="4"/>
  <c r="T5" i="3"/>
  <c r="R5" i="3"/>
  <c r="P5" i="3"/>
  <c r="N5" i="3"/>
  <c r="L5" i="3"/>
  <c r="J5" i="3"/>
  <c r="H5" i="3"/>
  <c r="F5" i="3"/>
  <c r="D5" i="3"/>
  <c r="B5" i="3"/>
  <c r="B5" i="2"/>
  <c r="D5" i="2"/>
  <c r="F5" i="2"/>
  <c r="AB5" i="2"/>
  <c r="Z5" i="2"/>
  <c r="X5" i="2"/>
  <c r="V5" i="2"/>
  <c r="T5" i="2"/>
  <c r="R5" i="2"/>
  <c r="P5" i="2"/>
  <c r="J5" i="2"/>
  <c r="L5" i="2"/>
  <c r="N5" i="2"/>
  <c r="H5" i="2"/>
  <c r="G6" i="1" l="1"/>
  <c r="G5" i="1"/>
  <c r="G4" i="1"/>
  <c r="G3" i="1"/>
  <c r="D5" i="1"/>
  <c r="D4" i="1"/>
  <c r="D3" i="1"/>
</calcChain>
</file>

<file path=xl/sharedStrings.xml><?xml version="1.0" encoding="utf-8"?>
<sst xmlns="http://schemas.openxmlformats.org/spreadsheetml/2006/main" count="866" uniqueCount="253">
  <si>
    <t>UV954731 Corp</t>
  </si>
  <si>
    <t>LW291899 Corp</t>
  </si>
  <si>
    <t>LW291900 Corp</t>
  </si>
  <si>
    <t>JV955569 Corp</t>
  </si>
  <si>
    <t>EJ924322 Corp</t>
  </si>
  <si>
    <t>EK538052 Corp</t>
  </si>
  <si>
    <t>QJ201301 Corp</t>
  </si>
  <si>
    <t>EI767213 Corp</t>
  </si>
  <si>
    <t>EJ299599 Corp</t>
  </si>
  <si>
    <t>EJ736224 Corp</t>
  </si>
  <si>
    <t>EK354848 Corp</t>
  </si>
  <si>
    <t>UV300751 Corp</t>
  </si>
  <si>
    <t>ED543639 Corp</t>
  </si>
  <si>
    <t>EI705721 Corp</t>
  </si>
  <si>
    <t>CANADA</t>
  </si>
  <si>
    <t>912796GW Govt</t>
  </si>
  <si>
    <t>912796JL Govt</t>
  </si>
  <si>
    <t>912796JZ Govt</t>
  </si>
  <si>
    <t>912796JX Govt</t>
  </si>
  <si>
    <t>912828R9 Govt</t>
  </si>
  <si>
    <t>912828R8 Govt</t>
  </si>
  <si>
    <t>912828S2 Govt</t>
  </si>
  <si>
    <t>912828S3 Govt</t>
  </si>
  <si>
    <t>912828R3 Govt</t>
  </si>
  <si>
    <t>912810RS Govt</t>
  </si>
  <si>
    <t>USD</t>
  </si>
  <si>
    <t>UV418682 Corp</t>
  </si>
  <si>
    <t>LW492240 Corp</t>
  </si>
  <si>
    <t>LW408250 Corp</t>
  </si>
  <si>
    <t>JK354851 Corp</t>
  </si>
  <si>
    <t>LW251823 Corp</t>
  </si>
  <si>
    <t>JV921982 Corp</t>
  </si>
  <si>
    <t>EK013756 Corp</t>
  </si>
  <si>
    <t>EK696187 Corp</t>
  </si>
  <si>
    <t>JV826370 Corp</t>
  </si>
  <si>
    <t>EI879238 Corp</t>
  </si>
  <si>
    <t>EJ506625 Corp</t>
  </si>
  <si>
    <t>EK037802 Corp</t>
  </si>
  <si>
    <t>EK684154 Corp</t>
  </si>
  <si>
    <t>JV503423 Corp</t>
  </si>
  <si>
    <t>EC215301 Corp</t>
  </si>
  <si>
    <t>EC830062 Corp</t>
  </si>
  <si>
    <t>EH469710 Corp</t>
  </si>
  <si>
    <t>EK080950 Corp</t>
  </si>
  <si>
    <t>EI182316 Corp</t>
  </si>
  <si>
    <t>EUR</t>
  </si>
  <si>
    <t>CTB 0 09/22/2016 Govt</t>
  </si>
  <si>
    <t>CTB 0 12/01/2016 Govt</t>
  </si>
  <si>
    <t>PX_MID</t>
  </si>
  <si>
    <t>Date</t>
  </si>
  <si>
    <t>CTB 0 06/01/17 Govt</t>
  </si>
  <si>
    <t>3M</t>
  </si>
  <si>
    <t>6M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</si>
  <si>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</si>
  <si>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</si>
  <si>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</si>
  <si>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</si>
  <si>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</si>
  <si>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</si>
  <si>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</si>
  <si>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</si>
  <si>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</si>
  <si>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</si>
  <si>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20Y</t>
  </si>
  <si>
    <t>30Y</t>
  </si>
  <si>
    <t>CAN 0.25 05/01/18 Govt</t>
  </si>
  <si>
    <t>CAN 1.75 03/01/19 Govt</t>
  </si>
  <si>
    <t>CAN 1.5 03/01/20 Govt</t>
  </si>
  <si>
    <t>CAN 0.75 03/01/21 Govt</t>
  </si>
  <si>
    <t>CAN 2.75 06/01/22 Govt</t>
  </si>
  <si>
    <t>CAN 1.5 06/01/23 Govt</t>
  </si>
  <si>
    <t>CAN 2.5 06/01/24 Govt</t>
  </si>
  <si>
    <t>CAN 2.25 06/01/25 Govt</t>
  </si>
  <si>
    <t>CAN 1.5 06/01/26 Govt</t>
  </si>
  <si>
    <t>CAN 5 06/01/37 Govt</t>
  </si>
  <si>
    <t>CAN 3.5 12/01/45 Govt</t>
  </si>
  <si>
    <t>1M</t>
  </si>
  <si>
    <t>B 0 07/21/16 Govt</t>
  </si>
  <si>
    <t>B 0 09/22/16 Govt</t>
  </si>
  <si>
    <t>B 0 12/22/16 Govt</t>
  </si>
  <si>
    <t>B 0 06/22/17 Govt</t>
  </si>
  <si>
    <t>T 0.625 06/30/18 Govt</t>
  </si>
  <si>
    <t>T 0.875 06/15/19 Govt</t>
  </si>
  <si>
    <t>T 1.125 06/30/21 Govt</t>
  </si>
  <si>
    <t>T 1.375 06/30/23 Govt</t>
  </si>
  <si>
    <t>T 1.625 05/15/26 Govt</t>
  </si>
  <si>
    <t>T 2.5 05/15/46 Govt</t>
  </si>
  <si>
    <t>9M</t>
  </si>
  <si>
    <t>15Y</t>
  </si>
  <si>
    <t>25Y</t>
  </si>
  <si>
    <t>50Y</t>
  </si>
  <si>
    <t>BTF 0 05/24/17 Govt</t>
  </si>
  <si>
    <t>BTF 0 03/01/17 Govt</t>
  </si>
  <si>
    <t>BTF 0 11/23/16 Govt</t>
  </si>
  <si>
    <t>BTF 0 09/21/16 Govt</t>
  </si>
  <si>
    <t>BTF 0 07/20/16 Govt</t>
  </si>
  <si>
    <t>BKO 0 03/16/18 Govt</t>
  </si>
  <si>
    <t>OBL 1 02/22/19 #168 Govt</t>
  </si>
  <si>
    <t>OBL 0 04/17/20 #171 Govt</t>
  </si>
  <si>
    <t>OBL 0 04/09/21 #173 Govt</t>
  </si>
  <si>
    <t>DBR 2 01/04/22 Govt</t>
  </si>
  <si>
    <t>DBR 1.5 02/15/23 Govt</t>
  </si>
  <si>
    <t>DBR 1.75 02/15/24 Govt</t>
  </si>
  <si>
    <t>DBR 0.5 02/15/25 Govt</t>
  </si>
  <si>
    <t>DBR 0.5 02/15/26 Govt</t>
  </si>
  <si>
    <t>DBR 6.25 01/04/30 Govt</t>
  </si>
  <si>
    <t>DBR 4.75 07/04/34 Govt</t>
  </si>
  <si>
    <t>DBR 4.75 07/04/40 Govt</t>
  </si>
  <si>
    <t>DBR 2.5 08/15/46 Govt</t>
  </si>
  <si>
    <t>FRTR 4 04/25/60 Govt</t>
  </si>
  <si>
    <t>BTF 0 08/24/16 Govt</t>
  </si>
  <si>
    <t>BTF 0 08/10/16 Govt</t>
  </si>
  <si>
    <t>BTF 0 07/27/16 Govt</t>
  </si>
  <si>
    <t>BTF 0 07/13/16 Govt</t>
  </si>
  <si>
    <t>BTF 0 06/29/16 Govt</t>
  </si>
  <si>
    <t>BTF 0 06/15/16 Govt</t>
  </si>
  <si>
    <t>BTF 0 06/01/16 Govt</t>
  </si>
  <si>
    <t>BTF 0 05/19/16 Govt</t>
  </si>
  <si>
    <t>BTF 0 05/04/16 Govt</t>
  </si>
  <si>
    <t>BTF 0 04/20/16 Govt</t>
  </si>
  <si>
    <t>BTF 0 04/06/16 Govt</t>
  </si>
  <si>
    <t>BTF 0 03/09/16 Govt</t>
  </si>
  <si>
    <t>BTF 0 02/24/16 Govt</t>
  </si>
  <si>
    <t>BTF 0 02/10/16 Govt</t>
  </si>
  <si>
    <t>BTF 0 01/27/16 Govt</t>
  </si>
  <si>
    <t>BTF 0 01/13/16 Govt</t>
  </si>
  <si>
    <t>BTF 0 12/30/15 Govt</t>
  </si>
  <si>
    <t>BTF 0 12/16/15 Govt</t>
  </si>
  <si>
    <t>BTF 0 12/02/15 Govt</t>
  </si>
  <si>
    <t>BTF 0 11/18/15 Govt</t>
  </si>
  <si>
    <t>BTF 0 11/04/15 Govt</t>
  </si>
  <si>
    <t>BTF 0 10/21/15 Govt</t>
  </si>
  <si>
    <t>BTF 0 10/07/15 Govt</t>
  </si>
  <si>
    <t>BTF 0 09/23/15 Govt</t>
  </si>
  <si>
    <t>BTF 0 09/09/15 Govt</t>
  </si>
  <si>
    <t>BTF 0 08/26/15 Govt</t>
  </si>
  <si>
    <t>BTF 0 08/12/15 Govt</t>
  </si>
  <si>
    <t>BTF 0 07/29/15 Govt</t>
  </si>
  <si>
    <t>BTF 0 07/15/15 Govt</t>
  </si>
  <si>
    <t>BTF 0 07/01/15 Govt</t>
  </si>
  <si>
    <t>BTF 0 06/17/15 Govt</t>
  </si>
  <si>
    <t>BTF 0 06/03/15 Govt</t>
  </si>
  <si>
    <t>BTF 0 05/20/15 Govt</t>
  </si>
  <si>
    <t>BTF 0 05/06/15 Govt</t>
  </si>
  <si>
    <t>BTF 0 04/22/15 Govt</t>
  </si>
  <si>
    <t>BTF 0 04/09/15 Govt</t>
  </si>
  <si>
    <t>BTF 0 03/11/15 Govt</t>
  </si>
  <si>
    <t>BTF 0 02/25/15 Govt</t>
  </si>
  <si>
    <t>BTF 0 02/11/15 Govt</t>
  </si>
  <si>
    <t>BTF 0 01/28/15 Govt</t>
  </si>
  <si>
    <t>BTF 0 01/14/15 Govt</t>
  </si>
  <si>
    <t>BTF 0 12/31/14 Govt</t>
  </si>
  <si>
    <t>BTF 0 12/17/14 Govt</t>
  </si>
  <si>
    <t>BTF 0 12/03/14 Govt</t>
  </si>
  <si>
    <t>BTF 0 11/20/14 Govt</t>
  </si>
  <si>
    <t>BTF 0 11/06/14 Govt</t>
  </si>
  <si>
    <t>BTF 0 10/09/14 Govt</t>
  </si>
  <si>
    <t>BTF 0 09/25/14 Govt</t>
  </si>
  <si>
    <t>BTF 0 09/11/14 Govt</t>
  </si>
  <si>
    <t>BTF 0 08/28/14 Govt</t>
  </si>
  <si>
    <t>BTF 0 08/14/14 Govt</t>
  </si>
  <si>
    <t>BTF 0 07/31/14 Govt</t>
  </si>
  <si>
    <t>BTF 0 07/17/14 Govt</t>
  </si>
  <si>
    <t>BTF 0 07/03/14 Govt</t>
  </si>
  <si>
    <t>BTF 0 06/19/14 Govt</t>
  </si>
  <si>
    <t>BTF 0 06/05/14 Govt</t>
  </si>
  <si>
    <t>BTF 0 05/22/14 Govt</t>
  </si>
  <si>
    <t>BTF 0 05/07/14 Govt</t>
  </si>
  <si>
    <t>BTF 0 04/24/14 Govt</t>
  </si>
  <si>
    <t>BTF 0 04/10/14 Govt</t>
  </si>
  <si>
    <t>BTF 0 03/27/14 Govt</t>
  </si>
  <si>
    <t>DBR 2.5 07/04/44 Govt</t>
  </si>
  <si>
    <t>DBR 1 08/15/25 Govt</t>
  </si>
  <si>
    <t>DBR 1 08/15/24 Govt</t>
  </si>
  <si>
    <t>DBR 1.5 05/15/24 Govt</t>
  </si>
  <si>
    <t>DBR 2 08/15/23 Govt</t>
  </si>
  <si>
    <t>OBL 0.25 10/16/20 #172 Govt</t>
  </si>
  <si>
    <t>OBL 0.25 10/11/19 #170 Govt</t>
  </si>
  <si>
    <t>OBL 0.5 04/12/19 #169 Govt</t>
  </si>
  <si>
    <t>OBL 1 10/12/18 #167 Govt</t>
  </si>
  <si>
    <t>OBL 1.25 10/14/16 #161 Govt</t>
  </si>
  <si>
    <t>BKO 0 12/15/17 Govt</t>
  </si>
  <si>
    <t>BKO 0 09/15/17 Govt</t>
  </si>
  <si>
    <t>BKO 0 06/16/17 Govt</t>
  </si>
  <si>
    <t>BKO 0 03/10/17 Govt</t>
  </si>
  <si>
    <t>BKO 0 12/16/16 Govt</t>
  </si>
  <si>
    <t>BKO 0 09/16/16 Govt</t>
  </si>
  <si>
    <t>BKO 0.25 06/10/16 Govt</t>
  </si>
  <si>
    <t>BKO 0.25 03/11/16 Govt</t>
  </si>
  <si>
    <t>BKO 0 12/11/15 Govt</t>
  </si>
  <si>
    <t>BTF 0 04/26/17 Govt</t>
  </si>
  <si>
    <t>BTF 0 03/29/17 Govt</t>
  </si>
  <si>
    <t>BTF 0 02/01/17 Govt</t>
  </si>
  <si>
    <t>BTF 0 01/04/17 Govt</t>
  </si>
  <si>
    <t>BTF 0 12/07/16 Govt</t>
  </si>
  <si>
    <t>BTF 0 11/09/16 Govt</t>
  </si>
  <si>
    <t>BTF 0 10/12/16 Govt</t>
  </si>
  <si>
    <t>BTF 0 09/14/16 Govt</t>
  </si>
  <si>
    <t>BTF 0 08/18/16 Govt</t>
  </si>
  <si>
    <t>BTF 0 06/22/16 Govt</t>
  </si>
  <si>
    <t>BTF 0 05/25/16 Govt</t>
  </si>
  <si>
    <t>BTF 0 04/27/16 Govt</t>
  </si>
  <si>
    <t>BTF 0 03/31/16 Govt</t>
  </si>
  <si>
    <t>BTF 0 03/02/16 Govt</t>
  </si>
  <si>
    <t>BTF 0 02/03/16 Govt</t>
  </si>
  <si>
    <t>BTF 0 01/06/16 Govt</t>
  </si>
  <si>
    <t>BTF 0 12/09/15 Govt</t>
  </si>
  <si>
    <t>BTF 0 11/11/15 Govt</t>
  </si>
  <si>
    <t>BTF 0 10/14/15 Govt</t>
  </si>
  <si>
    <t>BTF 0 09/16/15 Govt</t>
  </si>
  <si>
    <t>BTF 0 08/20/15 Govt</t>
  </si>
  <si>
    <t>BTF 0 07/23/15 Govt</t>
  </si>
  <si>
    <t>BTF 0 06/25/15 Govt</t>
  </si>
  <si>
    <t>BTF 0 05/28/15 Govt</t>
  </si>
  <si>
    <t>BTF 0 04/30/15 Govt</t>
  </si>
  <si>
    <t>BTF 0 04/02/15 Govt</t>
  </si>
  <si>
    <t>BTF 0 03/05/15 Govt</t>
  </si>
  <si>
    <t>BTF 0 02/05/15 Govt</t>
  </si>
  <si>
    <t>BTF 0 01/08/15 Govt</t>
  </si>
  <si>
    <t>BTF 0 12/11/14 Govt</t>
  </si>
  <si>
    <t>BTF 0 09/18/14 Govt</t>
  </si>
  <si>
    <t>BTF 0 10/26/16 Govt</t>
  </si>
  <si>
    <t>BTF 0 09/28/16 Govt</t>
  </si>
  <si>
    <t>BTF 0 08/31/16 Govt</t>
  </si>
  <si>
    <t>BTF 0 08/03/16 Govt</t>
  </si>
  <si>
    <t>BTF 0 07/06/16 Govt</t>
  </si>
  <si>
    <t>BTF 0 06/08/16 Govt</t>
  </si>
  <si>
    <t>BTF 0 05/11/16 Govt</t>
  </si>
  <si>
    <t>BTF 0 04/13/16 Govt</t>
  </si>
  <si>
    <t>BTF 0 03/16/16 Govt</t>
  </si>
  <si>
    <t>BTF 0 02/17/16 Govt</t>
  </si>
  <si>
    <t>BTF 0 01/20/16 Govt</t>
  </si>
  <si>
    <t>BTF 0 12/23/15 Govt</t>
  </si>
  <si>
    <t>BTF 0 11/25/15 Govt</t>
  </si>
  <si>
    <t>BTF 0 10/28/15 Govt</t>
  </si>
  <si>
    <t>BTF 0 09/30/15 Govt</t>
  </si>
  <si>
    <t>BTF 0 08/05/15 Govt</t>
  </si>
  <si>
    <t>BTF 0 07/08/15 Govt</t>
  </si>
  <si>
    <t>BTF 0 06/10/15 Govt</t>
  </si>
  <si>
    <t>BTF 0 05/13/15 Govt</t>
  </si>
  <si>
    <t>BTF 0 04/15/15 Govt</t>
  </si>
  <si>
    <t>BTF 0 03/18/15 Govt</t>
  </si>
  <si>
    <t>BTF 0 02/18/15 Govt</t>
  </si>
  <si>
    <t>BTF 0 01/22/15 Govt</t>
  </si>
  <si>
    <t>BTF 0 12/24/14 Govt</t>
  </si>
  <si>
    <t>BTF 0 10/30/14 Govt</t>
  </si>
  <si>
    <t>BTF 0 10/02/14 Govt</t>
  </si>
  <si>
    <t>BTF 0 09/04/14 Govt</t>
  </si>
  <si>
    <t>BTF 0 08/07/14 Govt</t>
  </si>
  <si>
    <t>BTF 0 07/10/14 Govt</t>
  </si>
  <si>
    <t>BTF 0 06/12/14 Govt</t>
  </si>
  <si>
    <t>BTF 0 05/15/14 Govt</t>
  </si>
  <si>
    <t>BTF 0 04/17/14 Govt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</si>
</sst>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42202</v>
        <stp/>
        <stp>##V3_BDHV12</stp>
        <stp>CAN 1.5 06/01/26 Govt</stp>
        <stp>PX_MID</stp>
        <stp>1/1/2014</stp>
        <stp>6/23/2016</stp>
        <stp>[Prices Bonds.xlsx]CAD!R5C24_x0000__x0000_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cols=2;rows=245</stp>
        <tr r="X5" s="2"/>
      </tp>
      <tp>
        <v>42501</v>
        <stp/>
        <stp>##V3_BDHV12</stp>
        <stp>T 1.625 05/15/26 Govt</stp>
        <stp>PX_MID</stp>
        <stp>1/1/2014</stp>
        <stp>6/23/2016</stp>
        <stp>[Prices Bonds.xlsx]USD!R5C18_x0000_C</stp>
        <stp>Dir=V</stp>
        <stp>Dts=S</stp>
        <stp>Sort=A</stp>
        <stp>Quote=C</stp>
        <stp>QtTyp=Y</stp>
        <stp>Days=T</stp>
        <stp>Per=cd</stp>
        <stp>DtFmt=D</stp>
        <stp>UseDPDF=Y</stp>
        <stp>cols=2;rows=32</stp>
        <tr r="R5" s="3"/>
      </tp>
      <tp>
        <v>41640</v>
        <stp/>
        <stp>##V3_BDHV12</stp>
        <stp>CAN 3.5 12/01/45 Govt</stp>
        <stp>PX_MID</stp>
        <stp>1/1/2014</stp>
        <stp>6/23/2016</stp>
        <stp>[Prices Bonds.xlsx]CAD!R5C28_x0000__x0000_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cols=2;rows=647</stp>
        <tr r="AB5" s="2"/>
      </tp>
      <tp>
        <v>41640</v>
        <stp/>
        <stp>##V3_BDHV12</stp>
        <stp>FRTR 4 04/25/60 Govt</stp>
        <stp>PX_MID</stp>
        <stp>1/1/2014</stp>
        <stp>6/23/2016</stp>
        <stp>[Prices Bonds.xlsx]EUR!R5C362_x0000_4</stp>
        <stp>Dir=V</stp>
        <stp>Dts=S</stp>
        <stp>Sort=A</stp>
        <stp>Quote=C</stp>
        <stp>QtTyp=Y</stp>
        <stp>Days=T</stp>
        <stp>Per=cd</stp>
        <stp>DtFmt=D</stp>
        <stp>UseDPDF=Y</stp>
        <stp>cols=2;rows=647</stp>
        <tr r="MX5" s="4"/>
      </tp>
      <tp>
        <v>41640</v>
        <stp/>
        <stp>##V3_BDHV12</stp>
        <stp>CAN 2.5 06/01/24 Govt</stp>
        <stp>PX_MID</stp>
        <stp>1/1/2014</stp>
        <stp>6/23/2016</stp>
        <stp>[Prices Bonds.xlsx]CAD!R5C20_x0000__x0000_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cols=2;rows=647</stp>
        <tr r="T5" s="2"/>
      </tp>
      <tp>
        <v>41921</v>
        <stp/>
        <stp>##V3_BDHV12</stp>
        <stp>CAN 1.5 03/01/20 Govt</stp>
        <stp>PX_MID</stp>
        <stp>1/1/2014</stp>
        <stp>6/23/2016</stp>
        <stp>[Prices Bonds.xlsx]CAD!R5C12_x0000__x0000_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cols=2;rows=444</stp>
        <tr r="L5" s="2"/>
      </tp>
      <tp>
        <v>42528</v>
        <stp/>
        <stp>##V3_BDHV12</stp>
        <stp>T 0.875 06/15/19 Govt</stp>
        <stp>PX_MID</stp>
        <stp>1/1/2014</stp>
        <stp>6/23/2016</stp>
        <stp>[Prices Bonds.xlsx]USD!R5C12_x0000_C</stp>
        <stp>Dir=V</stp>
        <stp>Dts=S</stp>
        <stp>Sort=A</stp>
        <stp>Quote=C</stp>
        <stp>QtTyp=Y</stp>
        <stp>Days=T</stp>
        <stp>Per=cd</stp>
        <stp>DtFmt=D</stp>
        <stp>UseDPDF=Y</stp>
        <stp>cols=2;rows=13</stp>
        <tr r="L5" s="3"/>
      </tp>
      <tp>
        <v>41640</v>
        <stp/>
        <stp>##V3_BDHV12</stp>
        <stp>CAN 1.5 06/01/23 Govt</stp>
        <stp>PX_MID</stp>
        <stp>1/1/2014</stp>
        <stp>6/23/2016</stp>
        <stp>[Prices Bonds.xlsx]CAD!R5C18_x0000__x0000_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cols=2;rows=647</stp>
        <tr r="R5" s="2"/>
      </tp>
      <tp>
        <v>42542</v>
        <stp/>
        <stp>##V3_BDHV12</stp>
        <stp>BTF 0 09/21/16 Govt</stp>
        <stp>PX_MID</stp>
        <stp>1/1/2014</stp>
        <stp>6/23/2016</stp>
        <stp>[Prices Bonds.xlsx]EUR!R5C10_x0000__x0000_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cols=2;rows=3</stp>
        <tr r="J5" s="4"/>
      </tp>
      <tp>
        <v>42450</v>
        <stp/>
        <stp>##V3_BDHV12</stp>
        <stp>B 0 09/22/16 Govt</stp>
        <stp>PX_MID</stp>
        <stp>1/1/2014</stp>
        <stp>6/23/2016</stp>
        <stp>[Prices Bonds.xlsx]USD!R5C4_x0000__x0000_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cols=2;rows=69</stp>
        <tr r="D5" s="3"/>
      </tp>
      <tp>
        <v>42409</v>
        <stp/>
        <stp>##V3_BDHV12</stp>
        <stp>BKO 0 03/16/18 Govt</stp>
        <stp>PX_MID</stp>
        <stp>1/1/2014</stp>
        <stp>6/23/2016</stp>
        <stp>[Prices Bonds.xlsx]EUR!R5C282_x0000_4</stp>
        <stp>Dir=V</stp>
        <stp>Dts=S</stp>
        <stp>Sort=A</stp>
        <stp>Quote=C</stp>
        <stp>QtTyp=Y</stp>
        <stp>Days=T</stp>
        <stp>Per=cd</stp>
        <stp>DtFmt=D</stp>
        <stp>UseDPDF=Y</stp>
        <stp>cols=2;rows=98</stp>
        <tr r="JV5" s="4"/>
      </tp>
      <tp>
        <v>42521</v>
        <stp/>
        <stp>##V3_BDHV12</stp>
        <stp>BTF 0 05/24/17 Govt</stp>
        <stp>PX_MID</stp>
        <stp>1/1/2014</stp>
        <stp>6/23/2016</stp>
        <stp>[Prices Bonds.xlsx]EUR!R5C216_x0000_4</stp>
        <stp>Dir=V</stp>
        <stp>Dts=S</stp>
        <stp>Sort=A</stp>
        <stp>Quote=C</stp>
        <stp>QtTyp=Y</stp>
        <stp>Days=T</stp>
        <stp>Per=cd</stp>
        <stp>DtFmt=D</stp>
        <stp>UseDPDF=Y</stp>
        <stp>cols=2;rows=18</stp>
        <tr r="HH5" s="4"/>
      </tp>
      <tp>
        <v>42493</v>
        <stp/>
        <stp>##V3_BDHV12</stp>
        <stp>BTF 0 04/26/17 Govt</stp>
        <stp>PX_MID</stp>
        <stp>1/1/2014</stp>
        <stp>6/23/2016</stp>
        <stp>[Prices Bonds.xlsx]EUR!R5C218_x0000_4</stp>
        <stp>Dir=V</stp>
        <stp>Dts=S</stp>
        <stp>Sort=A</stp>
        <stp>Quote=C</stp>
        <stp>QtTyp=Y</stp>
        <stp>Days=T</stp>
        <stp>Per=cd</stp>
        <stp>DtFmt=D</stp>
        <stp>UseDPDF=Y</stp>
        <stp>cols=2;rows=38</stp>
        <tr r="HJ5" s="4"/>
      </tp>
      <tp>
        <v>42436</v>
        <stp/>
        <stp>##V3_BDHV12</stp>
        <stp>BTF 0 03/01/17 Govt</stp>
        <stp>PX_MID</stp>
        <stp>1/1/2014</stp>
        <stp>6/23/2016</stp>
        <stp>[Prices Bonds.xlsx]EUR!R5C222_x0000_4</stp>
        <stp>Dir=V</stp>
        <stp>Dts=S</stp>
        <stp>Sort=A</stp>
        <stp>Quote=C</stp>
        <stp>QtTyp=Y</stp>
        <stp>Days=T</stp>
        <stp>Per=cd</stp>
        <stp>DtFmt=D</stp>
        <stp>UseDPDF=Y</stp>
        <stp>cols=2;rows=79</stp>
        <tr r="HN5" s="4"/>
      </tp>
      <tp>
        <v>42465</v>
        <stp/>
        <stp>##V3_BDHV12</stp>
        <stp>BTF 0 03/29/17 Govt</stp>
        <stp>PX_MID</stp>
        <stp>1/1/2014</stp>
        <stp>6/23/2016</stp>
        <stp>[Prices Bonds.xlsx]EUR!R5C220_x0000_4</stp>
        <stp>Dir=V</stp>
        <stp>Dts=S</stp>
        <stp>Sort=A</stp>
        <stp>Quote=C</stp>
        <stp>QtTyp=Y</stp>
        <stp>Days=T</stp>
        <stp>Per=cd</stp>
        <stp>DtFmt=D</stp>
        <stp>UseDPDF=Y</stp>
        <stp>cols=2;rows=58</stp>
        <tr r="HL5" s="4"/>
      </tp>
      <tp>
        <v>42409</v>
        <stp/>
        <stp>##V3_BDHV12</stp>
        <stp>BTF 0 02/01/17 Govt</stp>
        <stp>PX_MID</stp>
        <stp>1/1/2014</stp>
        <stp>6/23/2016</stp>
        <stp>[Prices Bonds.xlsx]EUR!R5C224_x0000_4</stp>
        <stp>Dir=V</stp>
        <stp>Dts=S</stp>
        <stp>Sort=A</stp>
        <stp>Quote=C</stp>
        <stp>QtTyp=Y</stp>
        <stp>Days=T</stp>
        <stp>Per=cd</stp>
        <stp>DtFmt=D</stp>
        <stp>UseDPDF=Y</stp>
        <stp>cols=2;rows=98</stp>
        <tr r="HP5" s="4"/>
      </tp>
      <tp>
        <v>42508</v>
        <stp/>
        <stp>##V3_BDHV12</stp>
        <stp>BTF 0 10/26/16 Govt</stp>
        <stp>PX_MID</stp>
        <stp>1/1/2014</stp>
        <stp>6/23/2016</stp>
        <stp>[Prices Bonds.xlsx]EUR!R5C136_x0000_4</stp>
        <stp>Dir=V</stp>
        <stp>Dts=S</stp>
        <stp>Sort=A</stp>
        <stp>Quote=C</stp>
        <stp>QtTyp=Y</stp>
        <stp>Days=T</stp>
        <stp>Per=cd</stp>
        <stp>DtFmt=D</stp>
        <stp>UseDPDF=Y</stp>
        <stp>cols=2;rows=27</stp>
        <tr r="EF5" s="4"/>
      </tp>
      <tp>
        <v>41640</v>
        <stp/>
        <stp>##V3_BDHV12</stp>
        <stp>BTF 0 05/15/14 Govt</stp>
        <stp>PX_MID</stp>
        <stp>1/1/2014</stp>
        <stp>6/23/2016</stp>
        <stp>[Prices Bonds.xlsx]EUR!R5C196_x0000_4</stp>
        <stp>Dir=V</stp>
        <stp>Dts=S</stp>
        <stp>Sort=A</stp>
        <stp>Quote=C</stp>
        <stp>QtTyp=Y</stp>
        <stp>Days=T</stp>
        <stp>Per=cd</stp>
        <stp>DtFmt=D</stp>
        <stp>UseDPDF=Y</stp>
        <stp>cols=2;rows=96</stp>
        <tr r="GN5" s="4"/>
      </tp>
      <tp>
        <v>42451</v>
        <stp/>
        <stp>##V3_BDHV12</stp>
        <stp>BTF 0 08/31/16 Govt</stp>
        <stp>PX_MID</stp>
        <stp>1/1/2014</stp>
        <stp>6/23/2016</stp>
        <stp>[Prices Bonds.xlsx]EUR!R5C140_x0000_4</stp>
        <stp>Dir=V</stp>
        <stp>Dts=S</stp>
        <stp>Sort=A</stp>
        <stp>Quote=C</stp>
        <stp>QtTyp=Y</stp>
        <stp>Days=T</stp>
        <stp>Per=cd</stp>
        <stp>DtFmt=D</stp>
        <stp>UseDPDF=Y</stp>
        <stp>cols=2;rows=68</stp>
        <tr r="EJ5" s="4"/>
      </tp>
      <tp>
        <v>41785</v>
        <stp/>
        <stp>##V3_BDHV12</stp>
        <stp>BTF 0 08/28/14 Govt</stp>
        <stp>PX_MID</stp>
        <stp>1/1/2014</stp>
        <stp>6/23/2016</stp>
        <stp>[Prices Bonds.xlsx]EUR!R5C110_x0000_4</stp>
        <stp>Dir=V</stp>
        <stp>Dts=S</stp>
        <stp>Sort=A</stp>
        <stp>Quote=C</stp>
        <stp>QtTyp=Y</stp>
        <stp>Days=T</stp>
        <stp>Per=cd</stp>
        <stp>DtFmt=D</stp>
        <stp>UseDPDF=Y</stp>
        <stp>cols=2;rows=69</stp>
        <tr r="DF5" s="4"/>
      </tp>
      <tp>
        <v>41715</v>
        <stp/>
        <stp>##V3_BDHV12</stp>
        <stp>BTF 0 06/19/14 Govt</stp>
        <stp>PX_MID</stp>
        <stp>1/1/2014</stp>
        <stp>6/23/2016</stp>
        <stp>[Prices Bonds.xlsx]EUR!R5C120_x0000_4</stp>
        <stp>Dir=V</stp>
        <stp>Dts=S</stp>
        <stp>Sort=A</stp>
        <stp>Quote=C</stp>
        <stp>QtTyp=Y</stp>
        <stp>Days=T</stp>
        <stp>Per=cd</stp>
        <stp>DtFmt=D</stp>
        <stp>UseDPDF=Y</stp>
        <stp>cols=2;rows=68</stp>
        <tr r="DP5" s="4"/>
      </tp>
      <tp>
        <v>41701</v>
        <stp/>
        <stp>##V3_BDHV12</stp>
        <stp>BTF 0 06/05/14 Govt</stp>
        <stp>PX_MID</stp>
        <stp>1/1/2014</stp>
        <stp>6/23/2016</stp>
        <stp>[Prices Bonds.xlsx]EUR!R5C122_x0000_4</stp>
        <stp>Dir=V</stp>
        <stp>Dts=S</stp>
        <stp>Sort=A</stp>
        <stp>Quote=C</stp>
        <stp>QtTyp=Y</stp>
        <stp>Days=T</stp>
        <stp>Per=cd</stp>
        <stp>DtFmt=D</stp>
        <stp>UseDPDF=Y</stp>
        <stp>cols=2;rows=69</stp>
        <tr r="DR5" s="4"/>
      </tp>
      <tp>
        <v>41757</v>
        <stp/>
        <stp>##V3_BDHV12</stp>
        <stp>BTF 0 07/31/14 Govt</stp>
        <stp>PX_MID</stp>
        <stp>1/1/2014</stp>
        <stp>6/23/2016</stp>
        <stp>[Prices Bonds.xlsx]EUR!R5C114_x0000_4</stp>
        <stp>Dir=V</stp>
        <stp>Dts=S</stp>
        <stp>Sort=A</stp>
        <stp>Quote=C</stp>
        <stp>QtTyp=Y</stp>
        <stp>Days=T</stp>
        <stp>Per=cd</stp>
        <stp>DtFmt=D</stp>
        <stp>UseDPDF=Y</stp>
        <stp>cols=2;rows=69</stp>
        <tr r="DJ5" s="4"/>
      </tp>
      <tp>
        <v>41814</v>
        <stp/>
        <stp>##V3_BDHV12</stp>
        <stp>BTF 0 09/25/14 Govt</stp>
        <stp>PX_MID</stp>
        <stp>1/1/2014</stp>
        <stp>6/23/2016</stp>
        <stp>[Prices Bonds.xlsx]EUR!R5C106_x0000_4</stp>
        <stp>Dir=V</stp>
        <stp>Dts=S</stp>
        <stp>Sort=A</stp>
        <stp>Quote=C</stp>
        <stp>QtTyp=Y</stp>
        <stp>Days=T</stp>
        <stp>Per=cd</stp>
        <stp>DtFmt=D</stp>
        <stp>UseDPDF=Y</stp>
        <stp>cols=2;rows=68</stp>
        <tr r="DB5" s="4"/>
      </tp>
      <tp>
        <v>41870</v>
        <stp/>
        <stp>##V3_BDHV12</stp>
        <stp>BTF 0 11/20/14 Govt</stp>
        <stp>PX_MID</stp>
        <stp>1/1/2014</stp>
        <stp>6/23/2016</stp>
        <stp>[Prices Bonds.xlsx]EUR!R5C100_x0000_4</stp>
        <stp>Dir=V</stp>
        <stp>Dts=S</stp>
        <stp>Sort=A</stp>
        <stp>Quote=C</stp>
        <stp>QtTyp=Y</stp>
        <stp>Days=T</stp>
        <stp>Per=cd</stp>
        <stp>DtFmt=D</stp>
        <stp>UseDPDF=Y</stp>
        <stp>cols=2;rows=68</stp>
        <tr r="CV5" s="4"/>
      </tp>
      <tp>
        <v>41646</v>
        <stp/>
        <stp>##V3_BDHV12</stp>
        <stp>BTF 0 04/10/14 Govt</stp>
        <stp>PX_MID</stp>
        <stp>1/1/2014</stp>
        <stp>6/23/2016</stp>
        <stp>[Prices Bonds.xlsx]EUR!R5C130_x0000_4</stp>
        <stp>Dir=V</stp>
        <stp>Dts=S</stp>
        <stp>Sort=A</stp>
        <stp>Quote=C</stp>
        <stp>QtTyp=Y</stp>
        <stp>Days=T</stp>
        <stp>Per=cd</stp>
        <stp>DtFmt=D</stp>
        <stp>UseDPDF=Y</stp>
        <stp>cols=2;rows=68</stp>
        <tr r="DZ5" s="4"/>
      </tp>
      <tp>
        <v>41673</v>
        <stp/>
        <stp>##V3_BDHV12</stp>
        <stp>BTF 0 05/07/14 Govt</stp>
        <stp>PX_MID</stp>
        <stp>1/1/2014</stp>
        <stp>6/23/2016</stp>
        <stp>[Prices Bonds.xlsx]EUR!R5C126_x0000_4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DV5" s="4"/>
      </tp>
      <tp>
        <v>42479</v>
        <stp/>
        <stp>##V3_BDHV12</stp>
        <stp>BTF 0 09/28/16 Govt</stp>
        <stp>PX_MID</stp>
        <stp>1/1/2014</stp>
        <stp>6/23/2016</stp>
        <stp>[Prices Bonds.xlsx]EUR!R5C138_x0000_4</stp>
        <stp>Dir=V</stp>
        <stp>Dts=S</stp>
        <stp>Sort=A</stp>
        <stp>Quote=C</stp>
        <stp>QtTyp=Y</stp>
        <stp>Days=T</stp>
        <stp>Per=cd</stp>
        <stp>DtFmt=D</stp>
        <stp>UseDPDF=Y</stp>
        <stp>cols=2;rows=48</stp>
        <tr r="EH5" s="4"/>
      </tp>
      <tp>
        <v>41640</v>
        <stp/>
        <stp>##V3_BDHV12</stp>
        <stp>BTF 0 03/27/14 Govt</stp>
        <stp>PX_MID</stp>
        <stp>1/1/2014</stp>
        <stp>6/23/2016</stp>
        <stp>[Prices Bonds.xlsx]EUR!R5C132_x0000_4</stp>
        <stp>Dir=V</stp>
        <stp>Dts=S</stp>
        <stp>Sort=A</stp>
        <stp>Quote=C</stp>
        <stp>QtTyp=Y</stp>
        <stp>Days=T</stp>
        <stp>Per=cd</stp>
        <stp>DtFmt=D</stp>
        <stp>UseDPDF=Y</stp>
        <stp>cols=2;rows=62</stp>
        <tr r="EB5" s="4"/>
      </tp>
      <tp>
        <v>41771</v>
        <stp/>
        <stp>##V3_BDHV12</stp>
        <stp>BTF 0 08/14/14 Govt</stp>
        <stp>PX_MID</stp>
        <stp>1/1/2014</stp>
        <stp>6/23/2016</stp>
        <stp>[Prices Bonds.xlsx]EUR!R5C112_x0000_4</stp>
        <stp>Dir=V</stp>
        <stp>Dts=S</stp>
        <stp>Sort=A</stp>
        <stp>Quote=C</stp>
        <stp>QtTyp=Y</stp>
        <stp>Days=T</stp>
        <stp>Per=cd</stp>
        <stp>DtFmt=D</stp>
        <stp>UseDPDF=Y</stp>
        <stp>cols=2;rows=70</stp>
        <tr r="DH5" s="4"/>
      </tp>
      <tp>
        <v>41729</v>
        <stp/>
        <stp>##V3_BDHV12</stp>
        <stp>BTF 0 07/03/14 Govt</stp>
        <stp>PX_MID</stp>
        <stp>1/1/2014</stp>
        <stp>6/23/2016</stp>
        <stp>[Prices Bonds.xlsx]EUR!R5C118_x0000_4</stp>
        <stp>Dir=V</stp>
        <stp>Dts=S</stp>
        <stp>Sort=A</stp>
        <stp>Quote=C</stp>
        <stp>QtTyp=Y</stp>
        <stp>Days=T</stp>
        <stp>Per=cd</stp>
        <stp>DtFmt=D</stp>
        <stp>UseDPDF=Y</stp>
        <stp>cols=2;rows=68</stp>
        <tr r="DN5" s="4"/>
      </tp>
      <tp>
        <v>41800</v>
        <stp/>
        <stp>##V3_BDHV12</stp>
        <stp>BTF 0 09/11/14 Govt</stp>
        <stp>PX_MID</stp>
        <stp>1/1/2014</stp>
        <stp>6/23/2016</stp>
        <stp>[Prices Bonds.xlsx]EUR!R5C108_x0000_4</stp>
        <stp>Dir=V</stp>
        <stp>Dts=S</stp>
        <stp>Sort=A</stp>
        <stp>Quote=C</stp>
        <stp>QtTyp=Y</stp>
        <stp>Days=T</stp>
        <stp>Per=cd</stp>
        <stp>DtFmt=D</stp>
        <stp>UseDPDF=Y</stp>
        <stp>cols=2;rows=68</stp>
        <tr r="DD5" s="4"/>
      </tp>
      <tp>
        <v>41687</v>
        <stp/>
        <stp>##V3_BDHV12</stp>
        <stp>BTF 0 05/22/14 Govt</stp>
        <stp>PX_MID</stp>
        <stp>1/1/2014</stp>
        <stp>6/23/2016</stp>
        <stp>[Prices Bonds.xlsx]EUR!R5C124_x0000_4</stp>
        <stp>Dir=V</stp>
        <stp>Dts=S</stp>
        <stp>Sort=A</stp>
        <stp>Quote=C</stp>
        <stp>QtTyp=Y</stp>
        <stp>Days=T</stp>
        <stp>Per=cd</stp>
        <stp>DtFmt=D</stp>
        <stp>UseDPDF=Y</stp>
        <stp>cols=2;rows=69</stp>
        <tr r="DT5" s="4"/>
      </tp>
      <tp>
        <v>41856</v>
        <stp/>
        <stp>##V3_BDHV12</stp>
        <stp>BTF 0 11/06/14 Govt</stp>
        <stp>PX_MID</stp>
        <stp>1/1/2014</stp>
        <stp>6/23/2016</stp>
        <stp>[Prices Bonds.xlsx]EUR!R5C102_x0000_4</stp>
        <stp>Dir=V</stp>
        <stp>Dts=S</stp>
        <stp>Sort=A</stp>
        <stp>Quote=C</stp>
        <stp>QtTyp=Y</stp>
        <stp>Days=T</stp>
        <stp>Per=cd</stp>
        <stp>DtFmt=D</stp>
        <stp>UseDPDF=Y</stp>
        <stp>cols=2;rows=68</stp>
        <tr r="CX5" s="4"/>
      </tp>
      <tp>
        <v>41828</v>
        <stp/>
        <stp>##V3_BDHV12</stp>
        <stp>BTF 0 10/09/14 Govt</stp>
        <stp>PX_MID</stp>
        <stp>1/1/2014</stp>
        <stp>6/23/2016</stp>
        <stp>[Prices Bonds.xlsx]EUR!R5C104_x0000_4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CZ5" s="4"/>
      </tp>
      <tp>
        <v>41744</v>
        <stp/>
        <stp>##V3_BDHV12</stp>
        <stp>BTF 0 07/17/14 Govt</stp>
        <stp>PX_MID</stp>
        <stp>1/1/2014</stp>
        <stp>6/23/2016</stp>
        <stp>[Prices Bonds.xlsx]EUR!R5C116_x0000_4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DL5" s="4"/>
      </tp>
      <tp>
        <v>41659</v>
        <stp/>
        <stp>##V3_BDHV12</stp>
        <stp>BTF 0 04/24/14 Govt</stp>
        <stp>PX_MID</stp>
        <stp>1/1/2014</stp>
        <stp>6/23/2016</stp>
        <stp>[Prices Bonds.xlsx]EUR!R5C128_x0000_4</stp>
        <stp>Dir=V</stp>
        <stp>Dts=S</stp>
        <stp>Sort=A</stp>
        <stp>Quote=C</stp>
        <stp>QtTyp=Y</stp>
        <stp>Days=T</stp>
        <stp>Per=cd</stp>
        <stp>DtFmt=D</stp>
        <stp>UseDPDF=Y</stp>
        <stp>cols=2;rows=69</stp>
        <tr r="DX5" s="4"/>
      </tp>
      <tp>
        <v>42436</v>
        <stp/>
        <stp>##V3_BDHV12</stp>
        <stp>BTF 0 03/01/17 Govt</stp>
        <stp>PX_MID</stp>
        <stp>1/1/2014</stp>
        <stp>6/23/2016</stp>
        <stp>[Prices Bonds.xlsx]EUR!R5C198_x0000_4</stp>
        <stp>Dir=V</stp>
        <stp>Dts=S</stp>
        <stp>Sort=A</stp>
        <stp>Quote=C</stp>
        <stp>QtTyp=Y</stp>
        <stp>Days=T</stp>
        <stp>Per=cd</stp>
        <stp>DtFmt=D</stp>
        <stp>UseDPDF=Y</stp>
        <stp>cols=2;rows=79</stp>
        <tr r="GP5" s="4"/>
      </tp>
      <tp>
        <v>42423</v>
        <stp/>
        <stp>##V3_BDHV12</stp>
        <stp>BTF 0 08/03/16 Govt</stp>
        <stp>PX_MID</stp>
        <stp>1/1/2014</stp>
        <stp>6/23/2016</stp>
        <stp>[Prices Bonds.xlsx]EUR!R5C142_x0000_4</stp>
        <stp>Dir=V</stp>
        <stp>Dts=S</stp>
        <stp>Sort=A</stp>
        <stp>Quote=C</stp>
        <stp>QtTyp=Y</stp>
        <stp>Days=T</stp>
        <stp>Per=cd</stp>
        <stp>DtFmt=D</stp>
        <stp>UseDPDF=Y</stp>
        <stp>cols=2;rows=88</stp>
        <tr r="EL5" s="4"/>
      </tp>
      <tp>
        <v>42206</v>
        <stp/>
        <stp>##V3_BDHV12</stp>
        <stp>B 0 07/21/16 Govt</stp>
        <stp>PX_MID</stp>
        <stp>1/1/2014</stp>
        <stp>6/23/2016</stp>
        <stp>[Prices Bonds.xlsx]USD!R5C2_x0000__x0000_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cols=2;rows=243</stp>
        <tr r="B5" s="3"/>
      </tp>
      <tp>
        <v>42404</v>
        <stp/>
        <stp>##V3_BDHV12</stp>
        <stp>CAN 0.25 05/01/18 Govt</stp>
        <stp>PX_MID</stp>
        <stp>1/1/2014</stp>
        <stp>6/23/2016</stp>
        <stp>[Prices Bonds.xlsx]CAD!R5C8_x0000__x0000_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cols=2;rows=101</stp>
        <tr r="H5" s="2"/>
      </tp>
    </main>
    <main first="bloomberg.rtd">
      <tp>
        <v>41640</v>
        <stp/>
        <stp>##V3_BDHV12</stp>
        <stp>OBL 1 10/12/18 #167 Govt</stp>
        <stp>PX_MID</stp>
        <stp>1/1/2014</stp>
        <stp>6/23/2016</stp>
        <stp>[Prices Bonds.xlsx]EUR!R5C324_x0000_4</stp>
        <stp>Dir=V</stp>
        <stp>Dts=S</stp>
        <stp>Sort=A</stp>
        <stp>Quote=C</stp>
        <stp>QtTyp=Y</stp>
        <stp>Days=T</stp>
        <stp>Per=cd</stp>
        <stp>DtFmt=D</stp>
        <stp>UseDPDF=Y</stp>
        <stp>cols=2;rows=647</stp>
        <tr r="LL5" s="4"/>
      </tp>
      <tp>
        <v>41640</v>
        <stp/>
        <stp>##V3_BDHV12</stp>
        <stp>OBL 1 10/12/18 #167 Govt</stp>
        <stp>PX_MID</stp>
        <stp>1/1/2014</stp>
        <stp>6/23/2016</stp>
        <stp>[Prices Bonds.xlsx]EUR!R5C310_x0000_4</stp>
        <stp>Dir=V</stp>
        <stp>Dts=S</stp>
        <stp>Sort=A</stp>
        <stp>Quote=C</stp>
        <stp>QtTyp=Y</stp>
        <stp>Days=T</stp>
        <stp>Per=cd</stp>
        <stp>DtFmt=D</stp>
        <stp>UseDPDF=Y</stp>
        <stp>cols=2;rows=647</stp>
        <tr r="KX5" s="4"/>
      </tp>
      <tp>
        <v>42164</v>
        <stp/>
        <stp>##V3_BDHV12</stp>
        <stp>BTF 0 09/09/15 Govt</stp>
        <stp>PX_MID</stp>
        <stp>1/1/2014</stp>
        <stp>6/23/2016</stp>
        <stp>[Prices Bonds.xlsx]EUR!R5C60_x0000__x0000_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BH5" s="4"/>
      </tp>
      <tp>
        <v>42178</v>
        <stp/>
        <stp>##V3_BDHV12</stp>
        <stp>BTF 0 09/23/15 Govt</stp>
        <stp>PX_MID</stp>
        <stp>1/1/2014</stp>
        <stp>6/23/2016</stp>
        <stp>[Prices Bonds.xlsx]EUR!R5C58_x0000__x0000_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BF5" s="4"/>
      </tp>
      <tp>
        <v>42523</v>
        <stp/>
        <stp>##V3_BDHV12</stp>
        <stp>CTB 0 12/01/2016 Govt</stp>
        <stp>PX_MID</stp>
        <stp>1/1/2014</stp>
        <stp>6/23/2016</stp>
        <stp>[Prices Bonds.xlsx]CAD!R5C4_x0000__x0000_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cols=2;rows=16</stp>
        <tr r="D5" s="2"/>
      </tp>
      <tp>
        <v>42025</v>
        <stp/>
        <stp>##V3_BDHV12</stp>
        <stp>OBL 0 04/17/20 #171 Govt</stp>
        <stp>PX_MID</stp>
        <stp>1/1/2014</stp>
        <stp>6/23/2016</stp>
        <stp>[Prices Bonds.xlsx]EUR!R5C308_x0000_4</stp>
        <stp>Dir=V</stp>
        <stp>Dts=S</stp>
        <stp>Sort=A</stp>
        <stp>Quote=C</stp>
        <stp>QtTyp=Y</stp>
        <stp>Days=T</stp>
        <stp>Per=cd</stp>
        <stp>DtFmt=D</stp>
        <stp>UseDPDF=Y</stp>
        <stp>cols=2;rows=372</stp>
        <tr r="KV5" s="4"/>
      </tp>
      <tp>
        <v>42136</v>
        <stp/>
        <stp>##V3_BDHV12</stp>
        <stp>BTF 0 08/12/15 Govt</stp>
        <stp>PX_MID</stp>
        <stp>1/1/2014</stp>
        <stp>6/23/2016</stp>
        <stp>[Prices Bonds.xlsx]EUR!R5C64_x0000__x0000_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BL5" s="4"/>
      </tp>
      <tp>
        <v>42151</v>
        <stp/>
        <stp>##V3_BDHV12</stp>
        <stp>BTF 0 08/26/15 Govt</stp>
        <stp>PX_MID</stp>
        <stp>1/1/2014</stp>
        <stp>6/23/2016</stp>
        <stp>[Prices Bonds.xlsx]EUR!R5C62_x0000__x0000_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cols=2;rows=66</stp>
        <tr r="BJ5" s="4"/>
      </tp>
      <tp>
        <v>42500</v>
        <stp/>
        <stp>##V3_BDHV12</stp>
        <stp>BTF 0 08/10/16 Govt</stp>
        <stp>PX_MID</stp>
        <stp>1/1/2014</stp>
        <stp>6/23/2016</stp>
        <stp>[Prices Bonds.xlsx]EUR!R5C14_x0000__x0000_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cols=2;rows=33</stp>
        <tr r="N5" s="4"/>
      </tp>
      <tp>
        <v>42514</v>
        <stp/>
        <stp>##V3_BDHV12</stp>
        <stp>BTF 0 08/24/16 Govt</stp>
        <stp>PX_MID</stp>
        <stp>1/1/2014</stp>
        <stp>6/23/2016</stp>
        <stp>[Prices Bonds.xlsx]EUR!R5C12_x0000__x0000_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cols=2;rows=23</stp>
        <tr r="L5" s="4"/>
      </tp>
      <tp>
        <v>42025</v>
        <stp/>
        <stp>##V3_BDHV12</stp>
        <stp>OBL 0 04/17/20 #171 Govt</stp>
        <stp>PX_MID</stp>
        <stp>1/1/2014</stp>
        <stp>6/23/2016</stp>
        <stp>[Prices Bonds.xlsx]EUR!R5C316_x0000_4</stp>
        <stp>Dir=V</stp>
        <stp>Dts=S</stp>
        <stp>Sort=A</stp>
        <stp>Quote=C</stp>
        <stp>QtTyp=Y</stp>
        <stp>Days=T</stp>
        <stp>Per=cd</stp>
        <stp>DtFmt=D</stp>
        <stp>UseDPDF=Y</stp>
        <stp>cols=2;rows=372</stp>
        <tr r="LD5" s="4"/>
      </tp>
      <tp>
        <v>42416</v>
        <stp/>
        <stp>##V3_BDHV12</stp>
        <stp>BTF 0 05/19/16 Govt</stp>
        <stp>PX_MID</stp>
        <stp>1/1/2014</stp>
        <stp>6/23/2016</stp>
        <stp>[Prices Bonds.xlsx]EUR!R5C26_x0000__x0000_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cols=2;rows=68</stp>
        <tr r="Z5" s="4"/>
      </tp>
      <tp>
        <v>42402</v>
        <stp/>
        <stp>##V3_BDHV12</stp>
        <stp>BTF 0 05/04/16 Govt</stp>
        <stp>PX_MID</stp>
        <stp>1/1/2014</stp>
        <stp>6/23/2016</stp>
        <stp>[Prices Bonds.xlsx]EUR!R5C28_x0000__x0000_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cols=2;rows=68</stp>
        <tr r="AB5" s="4"/>
      </tp>
      <tp>
        <v>42038</v>
        <stp/>
        <stp>##V3_BDHV12</stp>
        <stp>BTF 0 05/06/15 Govt</stp>
        <stp>PX_MID</stp>
        <stp>1/1/2014</stp>
        <stp>6/23/2016</stp>
        <stp>[Prices Bonds.xlsx]EUR!R5C78_x0000__x0000_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BZ5" s="4"/>
      </tp>
      <tp>
        <v>42052</v>
        <stp/>
        <stp>##V3_BDHV12</stp>
        <stp>BTF 0 05/20/15 Govt</stp>
        <stp>PX_MID</stp>
        <stp>1/1/2014</stp>
        <stp>6/23/2016</stp>
        <stp>[Prices Bonds.xlsx]EUR!R5C76_x0000__x0000_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BX5" s="4"/>
      </tp>
      <tp>
        <v>42010</v>
        <stp/>
        <stp>##V3_BDHV12</stp>
        <stp>BTF 0 04/09/15 Govt</stp>
        <stp>PX_MID</stp>
        <stp>1/1/2014</stp>
        <stp>6/23/2016</stp>
        <stp>[Prices Bonds.xlsx]EUR!R5C82_x0000__x0000_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cols=2;rows=68</stp>
        <tr r="CD5" s="4"/>
      </tp>
      <tp>
        <v>42024</v>
        <stp/>
        <stp>##V3_BDHV12</stp>
        <stp>BTF 0 04/22/15 Govt</stp>
        <stp>PX_MID</stp>
        <stp>1/1/2014</stp>
        <stp>6/23/2016</stp>
        <stp>[Prices Bonds.xlsx]EUR!R5C80_x0000__x0000_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CB5" s="4"/>
      </tp>
      <tp>
        <v>42388</v>
        <stp/>
        <stp>##V3_BDHV12</stp>
        <stp>BTF 0 04/20/16 Govt</stp>
        <stp>PX_MID</stp>
        <stp>1/1/2014</stp>
        <stp>6/23/2016</stp>
        <stp>[Prices Bonds.xlsx]EUR!R5C30_x0000__x0000_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cols=2;rows=66</stp>
        <tr r="AD5" s="4"/>
      </tp>
      <tp>
        <v>42374</v>
        <stp/>
        <stp>##V3_BDHV12</stp>
        <stp>BTF 0 04/06/16 Govt</stp>
        <stp>PX_MID</stp>
        <stp>1/1/2014</stp>
        <stp>6/23/2016</stp>
        <stp>[Prices Bonds.xlsx]EUR!R5C32_x0000__x0000_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AF5" s="4"/>
      </tp>
      <tp>
        <v>42471</v>
        <stp/>
        <stp>##V3_BDHV12</stp>
        <stp>BTF 0 07/13/16 Govt</stp>
        <stp>PX_MID</stp>
        <stp>1/1/2014</stp>
        <stp>6/23/2016</stp>
        <stp>[Prices Bonds.xlsx]EUR!R5C18_x0000__x0000_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cols=2;rows=54</stp>
        <tr r="R5" s="4"/>
      </tp>
      <tp>
        <v>42485</v>
        <stp/>
        <stp>##V3_BDHV12</stp>
        <stp>BTF 0 07/27/16 Govt</stp>
        <stp>PX_MID</stp>
        <stp>1/1/2014</stp>
        <stp>6/23/2016</stp>
        <stp>[Prices Bonds.xlsx]EUR!R5C16_x0000__x0000_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cols=2;rows=44</stp>
        <tr r="P5" s="4"/>
      </tp>
      <tp>
        <v>42108</v>
        <stp/>
        <stp>##V3_BDHV12</stp>
        <stp>BTF 0 07/15/15 Govt</stp>
        <stp>PX_MID</stp>
        <stp>1/1/2014</stp>
        <stp>6/23/2016</stp>
        <stp>[Prices Bonds.xlsx]EUR!R5C68_x0000__x0000_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BP5" s="4"/>
      </tp>
      <tp>
        <v>42122</v>
        <stp/>
        <stp>##V3_BDHV12</stp>
        <stp>BTF 0 07/29/15 Govt</stp>
        <stp>PX_MID</stp>
        <stp>1/1/2014</stp>
        <stp>6/23/2016</stp>
        <stp>[Prices Bonds.xlsx]EUR!R5C66_x0000__x0000_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BN5" s="4"/>
      </tp>
      <tp>
        <v>42094</v>
        <stp/>
        <stp>##V3_BDHV12</stp>
        <stp>BTF 0 07/01/15 Govt</stp>
        <stp>PX_MID</stp>
        <stp>1/1/2014</stp>
        <stp>6/23/2016</stp>
        <stp>[Prices Bonds.xlsx]EUR!R5C70_x0000__x0000_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BR5" s="4"/>
      </tp>
      <tp>
        <v>42459</v>
        <stp/>
        <stp>##V3_BDHV12</stp>
        <stp>BTF 0 06/29/16 Govt</stp>
        <stp>PX_MID</stp>
        <stp>1/1/2014</stp>
        <stp>6/23/2016</stp>
        <stp>[Prices Bonds.xlsx]EUR!R5C20_x0000__x0000_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cols=2;rows=62</stp>
        <tr r="T5" s="4"/>
      </tp>
      <tp>
        <v>42430</v>
        <stp/>
        <stp>##V3_BDHV12</stp>
        <stp>BTF 0 06/01/16 Govt</stp>
        <stp>PX_MID</stp>
        <stp>1/1/2014</stp>
        <stp>6/23/2016</stp>
        <stp>[Prices Bonds.xlsx]EUR!R5C24_x0000__x0000_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X5" s="4"/>
      </tp>
      <tp>
        <v>42440</v>
        <stp/>
        <stp>##V3_BDHV12</stp>
        <stp>BTF 0 06/15/16 Govt</stp>
        <stp>PX_MID</stp>
        <stp>1/1/2014</stp>
        <stp>6/23/2016</stp>
        <stp>[Prices Bonds.xlsx]EUR!R5C22_x0000__x0000_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V5" s="4"/>
      </tp>
      <tp>
        <v>42066</v>
        <stp/>
        <stp>##V3_BDHV12</stp>
        <stp>BTF 0 06/03/15 Govt</stp>
        <stp>PX_MID</stp>
        <stp>1/1/2014</stp>
        <stp>6/23/2016</stp>
        <stp>[Prices Bonds.xlsx]EUR!R5C74_x0000__x0000_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BV5" s="4"/>
      </tp>
      <tp>
        <v>42080</v>
        <stp/>
        <stp>##V3_BDHV12</stp>
        <stp>BTF 0 06/17/15 Govt</stp>
        <stp>PX_MID</stp>
        <stp>1/1/2014</stp>
        <stp>6/23/2016</stp>
        <stp>[Prices Bonds.xlsx]EUR!R5C72_x0000__x0000_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BT5" s="4"/>
      </tp>
      <tp>
        <v>42402</v>
        <stp/>
        <stp>##V3_BDHV12</stp>
        <stp>OBL 0 04/09/21 #173 Govt</stp>
        <stp>PX_MID</stp>
        <stp>1/1/2014</stp>
        <stp>6/23/2016</stp>
        <stp>[Prices Bonds.xlsx]EUR!R5C312_x0000_4</stp>
        <stp>Dir=V</stp>
        <stp>Dts=S</stp>
        <stp>Sort=A</stp>
        <stp>Quote=C</stp>
        <stp>QtTyp=Y</stp>
        <stp>Days=T</stp>
        <stp>Per=cd</stp>
        <stp>DtFmt=D</stp>
        <stp>UseDPDF=Y</stp>
        <stp>cols=2;rows=103</stp>
        <tr r="KZ5" s="4"/>
      </tp>
      <tp>
        <v>41940</v>
        <stp/>
        <stp>##V3_BDHV12</stp>
        <stp>BTF 0 01/28/15 Govt</stp>
        <stp>PX_MID</stp>
        <stp>1/1/2014</stp>
        <stp>6/23/2016</stp>
        <stp>[Prices Bonds.xlsx]EUR!R5C90_x0000__x0000_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CL5" s="4"/>
      </tp>
      <tp>
        <v>41926</v>
        <stp/>
        <stp>##V3_BDHV12</stp>
        <stp>BTF 0 01/14/15 Govt</stp>
        <stp>PX_MID</stp>
        <stp>1/1/2014</stp>
        <stp>6/23/2016</stp>
        <stp>[Prices Bonds.xlsx]EUR!R5C92_x0000__x0000_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CN5" s="4"/>
      </tp>
      <tp>
        <v>42289</v>
        <stp/>
        <stp>##V3_BDHV12</stp>
        <stp>BTF 0 01/13/16 Govt</stp>
        <stp>PX_MID</stp>
        <stp>1/1/2014</stp>
        <stp>6/23/2016</stp>
        <stp>[Prices Bonds.xlsx]EUR!R5C42_x0000__x0000_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cols=2;rows=66</stp>
        <tr r="AP5" s="4"/>
      </tp>
      <tp>
        <v>42304</v>
        <stp/>
        <stp>##V3_BDHV12</stp>
        <stp>BTF 0 01/27/16 Govt</stp>
        <stp>PX_MID</stp>
        <stp>1/1/2014</stp>
        <stp>6/23/2016</stp>
        <stp>[Prices Bonds.xlsx]EUR!R5C40_x0000__x0000_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AN5" s="4"/>
      </tp>
      <tp>
        <v>42234</v>
        <stp/>
        <stp>##V3_BDHV12</stp>
        <stp>BTF 0 11/18/15 Govt</stp>
        <stp>PX_MID</stp>
        <stp>1/1/2014</stp>
        <stp>6/23/2016</stp>
        <stp>[Prices Bonds.xlsx]EUR!R5C50_x0000__x0000_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AX5" s="4"/>
      </tp>
      <tp>
        <v>42220</v>
        <stp/>
        <stp>##V3_BDHV12</stp>
        <stp>BTF 0 11/04/15 Govt</stp>
        <stp>PX_MID</stp>
        <stp>1/1/2014</stp>
        <stp>6/23/2016</stp>
        <stp>[Prices Bonds.xlsx]EUR!R5C52_x0000__x0000_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AZ5" s="4"/>
      </tp>
      <tp>
        <v>42205</v>
        <stp/>
        <stp>##V3_BDHV12</stp>
        <stp>BTF 0 10/21/15 Govt</stp>
        <stp>PX_MID</stp>
        <stp>1/1/2014</stp>
        <stp>6/23/2016</stp>
        <stp>[Prices Bonds.xlsx]EUR!R5C54_x0000__x0000_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cols=2;rows=68</stp>
        <tr r="BB5" s="4"/>
      </tp>
      <tp>
        <v>42192</v>
        <stp/>
        <stp>##V3_BDHV12</stp>
        <stp>BTF 0 10/07/15 Govt</stp>
        <stp>PX_MID</stp>
        <stp>1/1/2014</stp>
        <stp>6/23/2016</stp>
        <stp>[Prices Bonds.xlsx]EUR!R5C56_x0000__x0000_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BD5" s="4"/>
      </tp>
      <tp>
        <v>41653</v>
        <stp/>
        <stp>##V3_BDHV12</stp>
        <stp>OBL 1 02/22/19 #168 Govt</stp>
        <stp>PX_MID</stp>
        <stp>1/1/2014</stp>
        <stp>6/23/2016</stp>
        <stp>[Prices Bonds.xlsx]EUR!R5C304_x0000_4</stp>
        <stp>Dir=V</stp>
        <stp>Dts=S</stp>
        <stp>Sort=A</stp>
        <stp>Quote=C</stp>
        <stp>QtTyp=Y</stp>
        <stp>Days=T</stp>
        <stp>Per=cd</stp>
        <stp>DtFmt=D</stp>
        <stp>UseDPDF=Y</stp>
        <stp>cols=2;rows=638</stp>
        <tr r="KR5" s="4"/>
      </tp>
      <tp>
        <v>41982</v>
        <stp/>
        <stp>##V3_BDHV12</stp>
        <stp>BTF 0 03/11/15 Govt</stp>
        <stp>PX_MID</stp>
        <stp>1/1/2014</stp>
        <stp>6/23/2016</stp>
        <stp>[Prices Bonds.xlsx]EUR!R5C84_x0000__x0000_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CF5" s="4"/>
      </tp>
      <tp>
        <v>42346</v>
        <stp/>
        <stp>##V3_BDHV12</stp>
        <stp>BTF 0 03/09/16 Govt</stp>
        <stp>PX_MID</stp>
        <stp>1/1/2014</stp>
        <stp>6/23/2016</stp>
        <stp>[Prices Bonds.xlsx]EUR!R5C34_x0000__x0000_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AH5" s="4"/>
      </tp>
      <tp>
        <v>41954</v>
        <stp/>
        <stp>##V3_BDHV12</stp>
        <stp>BTF 0 02/11/15 Govt</stp>
        <stp>PX_MID</stp>
        <stp>1/1/2014</stp>
        <stp>6/23/2016</stp>
        <stp>[Prices Bonds.xlsx]EUR!R5C88_x0000__x0000_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CJ5" s="4"/>
      </tp>
      <tp>
        <v>41968</v>
        <stp/>
        <stp>##V3_BDHV12</stp>
        <stp>BTF 0 02/25/15 Govt</stp>
        <stp>PX_MID</stp>
        <stp>1/1/2014</stp>
        <stp>6/23/2016</stp>
        <stp>[Prices Bonds.xlsx]EUR!R5C86_x0000__x0000_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CH5" s="4"/>
      </tp>
      <tp>
        <v>41884</v>
        <stp/>
        <stp>##V3_BDHV12</stp>
        <stp>BTF 0 12/03/14 Govt</stp>
        <stp>PX_MID</stp>
        <stp>1/1/2014</stp>
        <stp>6/23/2016</stp>
        <stp>[Prices Bonds.xlsx]EUR!R5C98_x0000__x0000_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cols=2;rows=66</stp>
        <tr r="CT5" s="4"/>
      </tp>
      <tp>
        <v>41912</v>
        <stp/>
        <stp>##V3_BDHV12</stp>
        <stp>BTF 0 12/31/14 Govt</stp>
        <stp>PX_MID</stp>
        <stp>1/1/2014</stp>
        <stp>6/23/2016</stp>
        <stp>[Prices Bonds.xlsx]EUR!R5C94_x0000__x0000_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CP5" s="4"/>
      </tp>
      <tp>
        <v>41898</v>
        <stp/>
        <stp>##V3_BDHV12</stp>
        <stp>BTF 0 12/17/14 Govt</stp>
        <stp>PX_MID</stp>
        <stp>1/1/2014</stp>
        <stp>6/23/2016</stp>
        <stp>[Prices Bonds.xlsx]EUR!R5C96_x0000__x0000_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CR5" s="4"/>
      </tp>
      <tp>
        <v>42317</v>
        <stp/>
        <stp>##V3_BDHV12</stp>
        <stp>BTF 0 02/10/16 Govt</stp>
        <stp>PX_MID</stp>
        <stp>1/1/2014</stp>
        <stp>6/23/2016</stp>
        <stp>[Prices Bonds.xlsx]EUR!R5C38_x0000__x0000_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cols=2;rows=68</stp>
        <tr r="AL5" s="4"/>
      </tp>
      <tp>
        <v>42332</v>
        <stp/>
        <stp>##V3_BDHV12</stp>
        <stp>BTF 0 02/24/16 Govt</stp>
        <stp>PX_MID</stp>
        <stp>1/1/2014</stp>
        <stp>6/23/2016</stp>
        <stp>[Prices Bonds.xlsx]EUR!R5C36_x0000__x0000_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AJ5" s="4"/>
      </tp>
      <tp>
        <v>42248</v>
        <stp/>
        <stp>##V3_BDHV12</stp>
        <stp>BTF 0 12/02/15 Govt</stp>
        <stp>PX_MID</stp>
        <stp>1/1/2014</stp>
        <stp>6/23/2016</stp>
        <stp>[Prices Bonds.xlsx]EUR!R5C48_x0000__x0000_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AV5" s="4"/>
      </tp>
      <tp>
        <v>42276</v>
        <stp/>
        <stp>##V3_BDHV12</stp>
        <stp>BTF 0 12/30/15 Govt</stp>
        <stp>PX_MID</stp>
        <stp>1/1/2014</stp>
        <stp>6/23/2016</stp>
        <stp>[Prices Bonds.xlsx]EUR!R5C44_x0000__x0000_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AR5" s="4"/>
      </tp>
      <tp>
        <v>42262</v>
        <stp/>
        <stp>##V3_BDHV12</stp>
        <stp>BTF 0 12/16/15 Govt</stp>
        <stp>PX_MID</stp>
        <stp>1/1/2014</stp>
        <stp>6/23/2016</stp>
        <stp>[Prices Bonds.xlsx]EUR!R5C46_x0000__x0000_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cols=2;rows=67</stp>
        <tr r="AT5" s="4"/>
      </tp>
      <tp>
        <v>41653</v>
        <stp/>
        <stp>##V3_BDHV12</stp>
        <stp>OBL 1 02/22/19 #168 Govt</stp>
        <stp>PX_MID</stp>
        <stp>1/1/2014</stp>
        <stp>6/23/2016</stp>
        <stp>[Prices Bonds.xlsx]EUR!R5C322_x0000_4</stp>
        <stp>Dir=V</stp>
        <stp>Dts=S</stp>
        <stp>Sort=A</stp>
        <stp>Quote=C</stp>
        <stp>QtTyp=Y</stp>
        <stp>Days=T</stp>
        <stp>Per=cd</stp>
        <stp>DtFmt=D</stp>
        <stp>UseDPDF=Y</stp>
        <stp>cols=2;rows=638</stp>
        <tr r="LJ5" s="4"/>
      </tp>
    </main>
    <main first="bloomberg.rtd">
      <tp>
        <v>41954</v>
        <stp/>
        <stp>##V3_BDHV12</stp>
        <stp>BKO 0 12/16/16 Govt</stp>
        <stp>PX_MID</stp>
        <stp>1/1/2014</stp>
        <stp>6/23/2016</stp>
        <stp>[Prices Bonds.xlsx]EUR!R5C292_x0000_4</stp>
        <stp>Dir=V</stp>
        <stp>Dts=S</stp>
        <stp>Sort=A</stp>
        <stp>Quote=C</stp>
        <stp>QtTyp=Y</stp>
        <stp>Days=T</stp>
        <stp>Per=cd</stp>
        <stp>DtFmt=D</stp>
        <stp>UseDPDF=Y</stp>
        <stp>cols=2;rows=423</stp>
        <tr r="KF5" s="4"/>
      </tp>
      <tp>
        <v>41870</v>
        <stp/>
        <stp>##V3_BDHV12</stp>
        <stp>BKO 0 09/16/16 Govt</stp>
        <stp>PX_MID</stp>
        <stp>1/1/2014</stp>
        <stp>6/23/2016</stp>
        <stp>[Prices Bonds.xlsx]EUR!R5C294_x0000_4</stp>
        <stp>Dir=V</stp>
        <stp>Dts=S</stp>
        <stp>Sort=A</stp>
        <stp>Quote=C</stp>
        <stp>QtTyp=Y</stp>
        <stp>Days=T</stp>
        <stp>Per=cd</stp>
        <stp>DtFmt=D</stp>
        <stp>UseDPDF=Y</stp>
        <stp>cols=2;rows=483</stp>
        <tr r="KH5" s="4"/>
      </tp>
      <tp>
        <v>42199</v>
        <stp/>
        <stp>##V3_BDHV12</stp>
        <stp>DBR 1 08/15/25 Govt</stp>
        <stp>PX_MID</stp>
        <stp>1/1/2014</stp>
        <stp>6/23/2016</stp>
        <stp>[Prices Bonds.xlsx]EUR!R5C340_x0000_4</stp>
        <stp>Dir=V</stp>
        <stp>Dts=S</stp>
        <stp>Sort=A</stp>
        <stp>Quote=C</stp>
        <stp>QtTyp=Y</stp>
        <stp>Days=T</stp>
        <stp>Per=cd</stp>
        <stp>DtFmt=D</stp>
        <stp>UseDPDF=Y</stp>
        <stp>cols=2;rows=248</stp>
        <tr r="MB5" s="4"/>
      </tp>
      <tp>
        <v>41640</v>
        <stp/>
        <stp>##V3_BDHV12</stp>
        <stp>DBR 2 08/15/23 Govt</stp>
        <stp>PX_MID</stp>
        <stp>1/1/2014</stp>
        <stp>6/23/2016</stp>
        <stp>[Prices Bonds.xlsx]EUR!R5C350_x0000_4</stp>
        <stp>Dir=V</stp>
        <stp>Dts=S</stp>
        <stp>Sort=A</stp>
        <stp>Quote=C</stp>
        <stp>QtTyp=Y</stp>
        <stp>Days=T</stp>
        <stp>Per=cd</stp>
        <stp>DtFmt=D</stp>
        <stp>UseDPDF=Y</stp>
        <stp>cols=2;rows=647</stp>
        <tr r="ML5" s="4"/>
      </tp>
      <tp>
        <v>42542</v>
        <stp/>
        <stp>##V3_BDHV12</stp>
        <stp>B 0 06/22/17 Govt</stp>
        <stp>PX_MID</stp>
        <stp>1/1/2014</stp>
        <stp>6/23/2016</stp>
        <stp>[Prices Bonds.xlsx]USD!R5C8_x0000__x0000_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cols=2;rows=3</stp>
        <tr r="H5" s="3"/>
      </tp>
      <tp>
        <v>41640</v>
        <stp/>
        <stp>##V3_BDHV12</stp>
        <stp>DBR 2 01/04/22 Govt</stp>
        <stp>PX_MID</stp>
        <stp>1/1/2014</stp>
        <stp>6/23/2016</stp>
        <stp>[Prices Bonds.xlsx]EUR!R5C332_x0000_4</stp>
        <stp>Dir=V</stp>
        <stp>Dts=S</stp>
        <stp>Sort=A</stp>
        <stp>Quote=C</stp>
        <stp>QtTyp=Y</stp>
        <stp>Days=T</stp>
        <stp>Per=cd</stp>
        <stp>DtFmt=D</stp>
        <stp>UseDPDF=Y</stp>
        <stp>cols=2;rows=647</stp>
        <tr r="LT5" s="4"/>
      </tp>
      <tp>
        <v>41640</v>
        <stp/>
        <stp>##V3_BDHV12</stp>
        <stp>DBR 2 08/15/23 Govt</stp>
        <stp>PX_MID</stp>
        <stp>1/1/2014</stp>
        <stp>6/23/2016</stp>
        <stp>[Prices Bonds.xlsx]EUR!R5C336_x0000_4</stp>
        <stp>Dir=V</stp>
        <stp>Dts=S</stp>
        <stp>Sort=A</stp>
        <stp>Quote=C</stp>
        <stp>QtTyp=Y</stp>
        <stp>Days=T</stp>
        <stp>Per=cd</stp>
        <stp>DtFmt=D</stp>
        <stp>UseDPDF=Y</stp>
        <stp>cols=2;rows=647</stp>
        <tr r="LX5" s="4"/>
      </tp>
      <tp>
        <v>41870</v>
        <stp/>
        <stp>##V3_BDHV12</stp>
        <stp>BTF 0 08/20/15 Govt</stp>
        <stp>PX_MID</stp>
        <stp>1/1/2014</stp>
        <stp>6/23/2016</stp>
        <stp>[Prices Bonds.xlsx]EUR!R5C4_x0000__x0000_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cols=2;rows=263</stp>
        <tr r="D5" s="4"/>
      </tp>
      <tp>
        <v>42541</v>
        <stp/>
        <stp>##V3_BDHV12</stp>
        <stp>B 0 12/22/16 Govt</stp>
        <stp>PX_MID</stp>
        <stp>1/1/2014</stp>
        <stp>6/23/2016</stp>
        <stp>[Prices Bonds.xlsx]USD!R5C6_x0000__x0000_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cols=2;rows=4</stp>
        <tr r="F5" s="3"/>
      </tp>
      <tp>
        <v>41640</v>
        <stp/>
        <stp>##V3_BDHV12</stp>
        <stp>DBR 2 01/04/22 Govt</stp>
        <stp>PX_MID</stp>
        <stp>1/1/2014</stp>
        <stp>6/23/2016</stp>
        <stp>[Prices Bonds.xlsx]EUR!R5C326_x0000_4</stp>
        <stp>Dir=V</stp>
        <stp>Dts=S</stp>
        <stp>Sort=A</stp>
        <stp>Quote=C</stp>
        <stp>QtTyp=Y</stp>
        <stp>Days=T</stp>
        <stp>Per=cd</stp>
        <stp>DtFmt=D</stp>
        <stp>UseDPDF=Y</stp>
        <stp>cols=2;rows=647</stp>
        <tr r="LN5" s="4"/>
      </tp>
      <tp>
        <v>42325</v>
        <stp/>
        <stp>##V3_BDHV12</stp>
        <stp>BKO 0 12/15/17 Govt</stp>
        <stp>PX_MID</stp>
        <stp>1/1/2014</stp>
        <stp>6/23/2016</stp>
        <stp>[Prices Bonds.xlsx]EUR!R5C284_x0000_4</stp>
        <stp>Dir=V</stp>
        <stp>Dts=S</stp>
        <stp>Sort=A</stp>
        <stp>Quote=C</stp>
        <stp>QtTyp=Y</stp>
        <stp>Days=T</stp>
        <stp>Per=cd</stp>
        <stp>DtFmt=D</stp>
        <stp>UseDPDF=Y</stp>
        <stp>cols=2;rows=158</stp>
        <tr r="JX5" s="4"/>
      </tp>
    </main>
    <main first="bloomberg.rtd">
      <tp>
        <v>41891</v>
        <stp/>
        <stp>##V3_BDHV12</stp>
        <stp>DBR 1 08/15/24 Govt</stp>
        <stp>PX_MID</stp>
        <stp>1/1/2014</stp>
        <stp>6/23/2016</stp>
        <stp>[Prices Bonds.xlsx]EUR!R5C344_x0000_4</stp>
        <stp>Dir=V</stp>
        <stp>Dts=S</stp>
        <stp>Sort=A</stp>
        <stp>Quote=C</stp>
        <stp>QtTyp=Y</stp>
        <stp>Days=T</stp>
        <stp>Per=cd</stp>
        <stp>DtFmt=D</stp>
        <stp>UseDPDF=Y</stp>
        <stp>cols=2;rows=468</stp>
        <tr r="MF5" s="4"/>
      </tp>
      <tp>
        <v>42130</v>
        <stp/>
        <stp>##V3_BDHV12</stp>
        <stp>BKO 0 06/16/17 Govt</stp>
        <stp>PX_MID</stp>
        <stp>1/1/2014</stp>
        <stp>6/23/2016</stp>
        <stp>[Prices Bonds.xlsx]EUR!R5C288_x0000_4</stp>
        <stp>Dir=V</stp>
        <stp>Dts=S</stp>
        <stp>Sort=A</stp>
        <stp>Quote=C</stp>
        <stp>QtTyp=Y</stp>
        <stp>Days=T</stp>
        <stp>Per=cd</stp>
        <stp>DtFmt=D</stp>
        <stp>UseDPDF=Y</stp>
        <stp>cols=2;rows=297</stp>
        <tr r="KB5" s="4"/>
      </tp>
      <tp>
        <v>42045</v>
        <stp/>
        <stp>##V3_BDHV12</stp>
        <stp>BKO 0 03/10/17 Govt</stp>
        <stp>PX_MID</stp>
        <stp>1/1/2014</stp>
        <stp>6/23/2016</stp>
        <stp>[Prices Bonds.xlsx]EUR!R5C290_x0000_4</stp>
        <stp>Dir=V</stp>
        <stp>Dts=S</stp>
        <stp>Sort=A</stp>
        <stp>Quote=C</stp>
        <stp>QtTyp=Y</stp>
        <stp>Days=T</stp>
        <stp>Per=cd</stp>
        <stp>DtFmt=D</stp>
        <stp>UseDPDF=Y</stp>
        <stp>cols=2;rows=358</stp>
        <tr r="KD5" s="4"/>
      </tp>
      <tp>
        <v>42235</v>
        <stp/>
        <stp>##V3_BDHV12</stp>
        <stp>BKO 0 09/15/17 Govt</stp>
        <stp>PX_MID</stp>
        <stp>1/1/2014</stp>
        <stp>6/23/2016</stp>
        <stp>[Prices Bonds.xlsx]EUR!R5C286_x0000_4</stp>
        <stp>Dir=V</stp>
        <stp>Dts=S</stp>
        <stp>Sort=A</stp>
        <stp>Quote=C</stp>
        <stp>QtTyp=Y</stp>
        <stp>Days=T</stp>
        <stp>Per=cd</stp>
        <stp>DtFmt=D</stp>
        <stp>UseDPDF=Y</stp>
        <stp>cols=2;rows=220</stp>
        <tr r="JZ5" s="4"/>
      </tp>
      <tp>
        <v>41723</v>
        <stp/>
        <stp>##V3_BDHV12</stp>
        <stp>BTF 0 09/04/14 Govt</stp>
        <stp>PX_MID</stp>
        <stp>1/1/2014</stp>
        <stp>6/23/2016</stp>
        <stp>[Prices Bonds.xlsx]EUR!R5C6_x0000__x0000_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cols=2;rows=118</stp>
        <tr r="F5" s="4"/>
      </tp>
      <tp>
        <v>42523</v>
        <stp/>
        <stp>##V3_BDHV12</stp>
        <stp>CTB 0 06/01/17 Govt</stp>
        <stp>PX_MID</stp>
        <stp>1/1/2014</stp>
        <stp>6/23/2016</stp>
        <stp>[Prices Bonds.xlsx]CAD!R5C6_x0000__x0000_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cols=2;rows=16</stp>
        <tr r="F5" s="2"/>
      </tp>
      <tp>
        <v>41641</v>
        <stp/>
        <stp>##V3_BDHV12</stp>
        <stp>BKO 0 12/11/15 Govt</stp>
        <stp>PX_MID</stp>
        <stp>1/1/2014</stp>
        <stp>6/23/2016</stp>
        <stp>[Prices Bonds.xlsx]EUR!R5C302_x0000_4</stp>
        <stp>Dir=V</stp>
        <stp>Dts=S</stp>
        <stp>Sort=A</stp>
        <stp>Quote=C</stp>
        <stp>QtTyp=Y</stp>
        <stp>Days=T</stp>
        <stp>Per=cd</stp>
        <stp>DtFmt=D</stp>
        <stp>UseDPDF=Y</stp>
        <stp>cols=2;rows=493</stp>
        <tr r="KP5" s="4"/>
      </tp>
      <tp>
        <v>41641</v>
        <stp/>
        <stp>##V3_BDHV12</stp>
        <stp>BKO 0 12/11/15 Govt</stp>
        <stp>PX_MID</stp>
        <stp>1/1/2014</stp>
        <stp>6/23/2016</stp>
        <stp>[Prices Bonds.xlsx]EUR!R5C300_x0000_4</stp>
        <stp>Dir=V</stp>
        <stp>Dts=S</stp>
        <stp>Sort=A</stp>
        <stp>Quote=C</stp>
        <stp>QtTyp=Y</stp>
        <stp>Days=T</stp>
        <stp>Per=cd</stp>
        <stp>DtFmt=D</stp>
        <stp>UseDPDF=Y</stp>
        <stp>cols=2;rows=493</stp>
        <tr r="KN5" s="4"/>
      </tp>
      <tp>
        <v>42220</v>
        <stp/>
        <stp>##V3_BDHV12</stp>
        <stp>BTF 0 07/20/16 Govt</stp>
        <stp>PX_MID</stp>
        <stp>1/1/2014</stp>
        <stp>6/23/2016</stp>
        <stp>[Prices Bonds.xlsx]EUR!R5C2_x0000__x0000_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cols=2;rows=233</stp>
        <tr r="B5" s="4"/>
      </tp>
      <tp>
        <v>41640</v>
        <stp/>
        <stp>##V3_BDHV12</stp>
        <stp>CAN 5 06/01/37 Govt</stp>
        <stp>PX_MID</stp>
        <stp>1/1/2014</stp>
        <stp>6/23/2016</stp>
        <stp>[Prices Bonds.xlsx]CAD!R5C26_x0000__x0000_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cols=2;rows=647</stp>
        <tr r="Z5" s="2"/>
      </tp>
      <tp>
        <v>41870</v>
        <stp/>
        <stp>##V3_BDHV12</stp>
        <stp>BTF 0 08/20/15 Govt</stp>
        <stp>PX_MID</stp>
        <stp>1/1/2014</stp>
        <stp>6/23/2016</stp>
        <stp>[Prices Bonds.xlsx]EUR!R5C208_x0000_4</stp>
        <stp>Dir=V</stp>
        <stp>Dts=S</stp>
        <stp>Sort=A</stp>
        <stp>Quote=C</stp>
        <stp>QtTyp=Y</stp>
        <stp>Days=T</stp>
        <stp>Per=cd</stp>
        <stp>DtFmt=D</stp>
        <stp>UseDPDF=Y</stp>
        <stp>cols=2;rows=263</stp>
        <tr r="GZ5" s="4"/>
      </tp>
      <tp>
        <v>42353</v>
        <stp/>
        <stp>##V3_BDHV12</stp>
        <stp>BTF 0 12/07/16 Govt</stp>
        <stp>PX_MID</stp>
        <stp>1/1/2014</stp>
        <stp>6/23/2016</stp>
        <stp>[Prices Bonds.xlsx]EUR!R5C228_x0000_4</stp>
        <stp>Dir=V</stp>
        <stp>Dts=S</stp>
        <stp>Sort=A</stp>
        <stp>Quote=C</stp>
        <stp>QtTyp=Y</stp>
        <stp>Days=T</stp>
        <stp>Per=cd</stp>
        <stp>DtFmt=D</stp>
        <stp>UseDPDF=Y</stp>
        <stp>cols=2;rows=138</stp>
        <tr r="HT5" s="4"/>
      </tp>
      <tp>
        <v>42220</v>
        <stp/>
        <stp>##V3_BDHV12</stp>
        <stp>BTF 0 07/20/16 Govt</stp>
        <stp>PX_MID</stp>
        <stp>1/1/2014</stp>
        <stp>6/23/2016</stp>
        <stp>[Prices Bonds.xlsx]EUR!R5C238_x0000_4</stp>
        <stp>Dir=V</stp>
        <stp>Dts=S</stp>
        <stp>Sort=A</stp>
        <stp>Quote=C</stp>
        <stp>QtTyp=Y</stp>
        <stp>Days=T</stp>
        <stp>Per=cd</stp>
        <stp>DtFmt=D</stp>
        <stp>UseDPDF=Y</stp>
        <stp>cols=2;rows=233</stp>
        <tr r="ID5" s="4"/>
      </tp>
      <tp>
        <v>42276</v>
        <stp/>
        <stp>##V3_BDHV12</stp>
        <stp>BTF 0 09/14/16 Govt</stp>
        <stp>PX_MID</stp>
        <stp>1/1/2014</stp>
        <stp>6/23/2016</stp>
        <stp>[Prices Bonds.xlsx]EUR!R5C234_x0000_4</stp>
        <stp>Dir=V</stp>
        <stp>Dts=S</stp>
        <stp>Sort=A</stp>
        <stp>Quote=C</stp>
        <stp>QtTyp=Y</stp>
        <stp>Days=T</stp>
        <stp>Per=cd</stp>
        <stp>DtFmt=D</stp>
        <stp>UseDPDF=Y</stp>
        <stp>cols=2;rows=193</stp>
        <tr r="HZ5" s="4"/>
      </tp>
      <tp>
        <v>42297</v>
        <stp/>
        <stp>##V3_BDHV12</stp>
        <stp>BTF 0 10/12/16 Govt</stp>
        <stp>PX_MID</stp>
        <stp>1/1/2014</stp>
        <stp>6/23/2016</stp>
        <stp>[Prices Bonds.xlsx]EUR!R5C232_x0000_4</stp>
        <stp>Dir=V</stp>
        <stp>Dts=S</stp>
        <stp>Sort=A</stp>
        <stp>Quote=C</stp>
        <stp>QtTyp=Y</stp>
        <stp>Days=T</stp>
        <stp>Per=cd</stp>
        <stp>DtFmt=D</stp>
        <stp>UseDPDF=Y</stp>
        <stp>cols=2;rows=178</stp>
        <tr r="HX5" s="4"/>
      </tp>
      <tp>
        <v>41757</v>
        <stp/>
        <stp>##V3_BDHV12</stp>
        <stp>BTF 0 04/30/15 Govt</stp>
        <stp>PX_MID</stp>
        <stp>1/1/2014</stp>
        <stp>6/23/2016</stp>
        <stp>[Prices Bonds.xlsx]EUR!R5C210_x0000_4</stp>
        <stp>Dir=V</stp>
        <stp>Dts=S</stp>
        <stp>Sort=A</stp>
        <stp>Quote=C</stp>
        <stp>QtTyp=Y</stp>
        <stp>Days=T</stp>
        <stp>Per=cd</stp>
        <stp>DtFmt=D</stp>
        <stp>UseDPDF=Y</stp>
        <stp>cols=2;rows=265</stp>
        <tr r="HB5" s="4"/>
      </tp>
      <tp>
        <v>41640</v>
        <stp/>
        <stp>##V3_BDHV12</stp>
        <stp>BTF 0 09/18/14 Govt</stp>
        <stp>PX_MID</stp>
        <stp>1/1/2014</stp>
        <stp>6/23/2016</stp>
        <stp>[Prices Bonds.xlsx]EUR!R5C214_x0000_4</stp>
        <stp>Dir=V</stp>
        <stp>Dts=S</stp>
        <stp>Sort=A</stp>
        <stp>Quote=C</stp>
        <stp>QtTyp=Y</stp>
        <stp>Days=T</stp>
        <stp>Per=cd</stp>
        <stp>DtFmt=D</stp>
        <stp>UseDPDF=Y</stp>
        <stp>cols=2;rows=186</stp>
        <tr r="HF5" s="4"/>
      </tp>
      <tp>
        <v>41765</v>
        <stp/>
        <stp>##V3_BDHV12</stp>
        <stp>OBL 0.5 04/12/19 #169 Govt</stp>
        <stp>PX_MID</stp>
        <stp>1/1/2014</stp>
        <stp>6/23/2016</stp>
        <stp>[Prices Bonds.xlsx]EUR!R5C320_x0000_4</stp>
        <stp>Dir=V</stp>
        <stp>Dts=S</stp>
        <stp>Sort=A</stp>
        <stp>Quote=C</stp>
        <stp>QtTyp=Y</stp>
        <stp>Days=T</stp>
        <stp>Per=cd</stp>
        <stp>DtFmt=D</stp>
        <stp>UseDPDF=Y</stp>
        <stp>cols=2;rows=558</stp>
        <tr r="LH5" s="4"/>
      </tp>
      <tp>
        <v>42325</v>
        <stp/>
        <stp>##V3_BDHV12</stp>
        <stp>BTF 0 11/09/16 Govt</stp>
        <stp>PX_MID</stp>
        <stp>1/1/2014</stp>
        <stp>6/23/2016</stp>
        <stp>[Prices Bonds.xlsx]EUR!R5C230_x0000_4</stp>
        <stp>Dir=V</stp>
        <stp>Dts=S</stp>
        <stp>Sort=A</stp>
        <stp>Quote=C</stp>
        <stp>QtTyp=Y</stp>
        <stp>Days=T</stp>
        <stp>Per=cd</stp>
        <stp>DtFmt=D</stp>
        <stp>UseDPDF=Y</stp>
        <stp>cols=2;rows=158</stp>
        <tr r="HV5" s="4"/>
      </tp>
      <tp>
        <v>42381</v>
        <stp/>
        <stp>##V3_BDHV12</stp>
        <stp>BTF 0 01/04/17 Govt</stp>
        <stp>PX_MID</stp>
        <stp>1/1/2014</stp>
        <stp>6/23/2016</stp>
        <stp>[Prices Bonds.xlsx]EUR!R5C226_x0000_4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cols=2;rows=118</stp>
        <tr r="HR5" s="4"/>
      </tp>
      <tp>
        <v>41640</v>
        <stp/>
        <stp>##V3_BDHV12</stp>
        <stp>BTF 0 04/17/14 Govt</stp>
        <stp>PX_MID</stp>
        <stp>1/1/2014</stp>
        <stp>6/23/2016</stp>
        <stp>[Prices Bonds.xlsx]EUR!R5C8_x0000__x0000_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cols=2;rows=78</stp>
        <tr r="H5" s="4"/>
      </tp>
      <tp>
        <v>42325</v>
        <stp/>
        <stp>##V3_BDHV12</stp>
        <stp>BTF 0 11/09/16 Govt</stp>
        <stp>PX_MID</stp>
        <stp>1/1/2014</stp>
        <stp>6/23/2016</stp>
        <stp>[Prices Bonds.xlsx]EUR!R5C200_x0000_4</stp>
        <stp>Dir=V</stp>
        <stp>Dts=S</stp>
        <stp>Sort=A</stp>
        <stp>Quote=C</stp>
        <stp>QtTyp=Y</stp>
        <stp>Days=T</stp>
        <stp>Per=cd</stp>
        <stp>DtFmt=D</stp>
        <stp>UseDPDF=Y</stp>
        <stp>cols=2;rows=158</stp>
        <tr r="GR5" s="4"/>
      </tp>
      <tp>
        <v>41982</v>
        <stp/>
        <stp>##V3_BDHV12</stp>
        <stp>BTF 0 12/09/15 Govt</stp>
        <stp>PX_MID</stp>
        <stp>1/1/2014</stp>
        <stp>6/23/2016</stp>
        <stp>[Prices Bonds.xlsx]EUR!R5C206_x0000_4</stp>
        <stp>Dir=V</stp>
        <stp>Dts=S</stp>
        <stp>Sort=A</stp>
        <stp>Quote=C</stp>
        <stp>QtTyp=Y</stp>
        <stp>Days=T</stp>
        <stp>Per=cd</stp>
        <stp>DtFmt=D</stp>
        <stp>UseDPDF=Y</stp>
        <stp>cols=2;rows=262</stp>
        <tr r="GX5" s="4"/>
      </tp>
      <tp>
        <v>42102</v>
        <stp/>
        <stp>##V3_BDHV12</stp>
        <stp>BTF 0 03/31/16 Govt</stp>
        <stp>PX_MID</stp>
        <stp>1/1/2014</stp>
        <stp>6/23/2016</stp>
        <stp>[Prices Bonds.xlsx]EUR!R5C204_x0000_4</stp>
        <stp>Dir=V</stp>
        <stp>Dts=S</stp>
        <stp>Sort=A</stp>
        <stp>Quote=C</stp>
        <stp>QtTyp=Y</stp>
        <stp>Days=T</stp>
        <stp>Per=cd</stp>
        <stp>DtFmt=D</stp>
        <stp>UseDPDF=Y</stp>
        <stp>cols=2;rows=256</stp>
        <tr r="GV5" s="4"/>
      </tp>
      <tp>
        <v>42248</v>
        <stp/>
        <stp>##V3_BDHV12</stp>
        <stp>BTF 0 08/18/16 Govt</stp>
        <stp>PX_MID</stp>
        <stp>1/1/2014</stp>
        <stp>6/23/2016</stp>
        <stp>[Prices Bonds.xlsx]EUR!R5C236_x0000_4</stp>
        <stp>Dir=V</stp>
        <stp>Dts=S</stp>
        <stp>Sort=A</stp>
        <stp>Quote=C</stp>
        <stp>QtTyp=Y</stp>
        <stp>Days=T</stp>
        <stp>Per=cd</stp>
        <stp>DtFmt=D</stp>
        <stp>UseDPDF=Y</stp>
        <stp>cols=2;rows=213</stp>
        <tr r="IB5" s="4"/>
      </tp>
      <tp>
        <v>41646</v>
        <stp/>
        <stp>##V3_BDHV12</stp>
        <stp>BTF 0 01/08/15 Govt</stp>
        <stp>PX_MID</stp>
        <stp>1/1/2014</stp>
        <stp>6/23/2016</stp>
        <stp>[Prices Bonds.xlsx]EUR!R5C212_x0000_4</stp>
        <stp>Dir=V</stp>
        <stp>Dts=S</stp>
        <stp>Sort=A</stp>
        <stp>Quote=C</stp>
        <stp>QtTyp=Y</stp>
        <stp>Days=T</stp>
        <stp>Per=cd</stp>
        <stp>DtFmt=D</stp>
        <stp>UseDPDF=Y</stp>
        <stp>cols=2;rows=263</stp>
        <tr r="HD5" s="4"/>
      </tp>
      <tp>
        <v>42220</v>
        <stp/>
        <stp>##V3_BDHV12</stp>
        <stp>BTF 0 07/20/16 Govt</stp>
        <stp>PX_MID</stp>
        <stp>1/1/2014</stp>
        <stp>6/23/2016</stp>
        <stp>[Prices Bonds.xlsx]EUR!R5C202_x0000_4</stp>
        <stp>Dir=V</stp>
        <stp>Dts=S</stp>
        <stp>Sort=A</stp>
        <stp>Quote=C</stp>
        <stp>QtTyp=Y</stp>
        <stp>Days=T</stp>
        <stp>Per=cd</stp>
        <stp>DtFmt=D</stp>
        <stp>UseDPDF=Y</stp>
        <stp>cols=2;rows=233</stp>
        <tr r="GT5" s="4"/>
      </tp>
      <tp>
        <v>42102</v>
        <stp/>
        <stp>##V3_BDHV12</stp>
        <stp>BTF 0 09/30/15 Govt</stp>
        <stp>PX_MID</stp>
        <stp>1/1/2014</stp>
        <stp>6/23/2016</stp>
        <stp>[Prices Bonds.xlsx]EUR!R5C164_x0000_4</stp>
        <stp>Dir=V</stp>
        <stp>Dts=S</stp>
        <stp>Sort=A</stp>
        <stp>Quote=C</stp>
        <stp>QtTyp=Y</stp>
        <stp>Days=T</stp>
        <stp>Per=cd</stp>
        <stp>DtFmt=D</stp>
        <stp>UseDPDF=Y</stp>
        <stp>cols=2;rows=126</stp>
        <tr r="FH5" s="4"/>
      </tp>
      <tp>
        <v>42045</v>
        <stp/>
        <stp>##V3_BDHV12</stp>
        <stp>BTF 0 02/03/16 Govt</stp>
        <stp>PX_MID</stp>
        <stp>1/1/2014</stp>
        <stp>6/23/2016</stp>
        <stp>[Prices Bonds.xlsx]EUR!R5C250_x0000_4</stp>
        <stp>Dir=V</stp>
        <stp>Dts=S</stp>
        <stp>Sort=A</stp>
        <stp>Quote=C</stp>
        <stp>QtTyp=Y</stp>
        <stp>Days=T</stp>
        <stp>Per=cd</stp>
        <stp>DtFmt=D</stp>
        <stp>UseDPDF=Y</stp>
        <stp>cols=2;rows=257</stp>
        <tr r="IP5" s="4"/>
      </tp>
      <tp>
        <v>42017</v>
        <stp/>
        <stp>##V3_BDHV12</stp>
        <stp>BTF 0 01/06/16 Govt</stp>
        <stp>PX_MID</stp>
        <stp>1/1/2014</stp>
        <stp>6/23/2016</stp>
        <stp>[Prices Bonds.xlsx]EUR!R5C252_x0000_4</stp>
        <stp>Dir=V</stp>
        <stp>Dts=S</stp>
        <stp>Sort=A</stp>
        <stp>Quote=C</stp>
        <stp>QtTyp=Y</stp>
        <stp>Days=T</stp>
        <stp>Per=cd</stp>
        <stp>DtFmt=D</stp>
        <stp>UseDPDF=Y</stp>
        <stp>cols=2;rows=255</stp>
        <tr r="IR5" s="4"/>
      </tp>
      <tp>
        <v>42073</v>
        <stp/>
        <stp>##V3_BDHV12</stp>
        <stp>BTF 0 03/02/16 Govt</stp>
        <stp>PX_MID</stp>
        <stp>1/1/2014</stp>
        <stp>6/23/2016</stp>
        <stp>[Prices Bonds.xlsx]EUR!R5C248_x0000_4</stp>
        <stp>Dir=V</stp>
        <stp>Dts=S</stp>
        <stp>Sort=A</stp>
        <stp>Quote=C</stp>
        <stp>QtTyp=Y</stp>
        <stp>Days=T</stp>
        <stp>Per=cd</stp>
        <stp>DtFmt=D</stp>
        <stp>UseDPDF=Y</stp>
        <stp>cols=2;rows=257</stp>
        <tr r="IN5" s="4"/>
      </tp>
      <tp>
        <v>42136</v>
        <stp/>
        <stp>##V3_BDHV12</stp>
        <stp>BTF 0 10/28/15 Govt</stp>
        <stp>PX_MID</stp>
        <stp>1/1/2014</stp>
        <stp>6/23/2016</stp>
        <stp>[Prices Bonds.xlsx]EUR!R5C162_x0000_4</stp>
        <stp>Dir=V</stp>
        <stp>Dts=S</stp>
        <stp>Sort=A</stp>
        <stp>Quote=C</stp>
        <stp>QtTyp=Y</stp>
        <stp>Days=T</stp>
        <stp>Per=cd</stp>
        <stp>DtFmt=D</stp>
        <stp>UseDPDF=Y</stp>
        <stp>cols=2;rows=122</stp>
        <tr r="FF5" s="4"/>
      </tp>
      <tp>
        <v>42226</v>
        <stp/>
        <stp>##V3_BDHV12</stp>
        <stp>BTF 0 01/20/16 Govt</stp>
        <stp>PX_MID</stp>
        <stp>1/1/2014</stp>
        <stp>6/23/2016</stp>
        <stp>[Prices Bonds.xlsx]EUR!R5C156_x0000_4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cols=2;rows=118</stp>
        <tr r="EZ5" s="4"/>
      </tp>
      <tp>
        <v>41701</v>
        <stp/>
        <stp>##V3_BDHV12</stp>
        <stp>BTF 0 03/05/15 Govt</stp>
        <stp>PX_MID</stp>
        <stp>1/1/2014</stp>
        <stp>6/23/2016</stp>
        <stp>[Prices Bonds.xlsx]EUR!R5C274_x0000_4</stp>
        <stp>Dir=V</stp>
        <stp>Dts=S</stp>
        <stp>Sort=A</stp>
        <stp>Quote=C</stp>
        <stp>QtTyp=Y</stp>
        <stp>Days=T</stp>
        <stp>Per=cd</stp>
        <stp>DtFmt=D</stp>
        <stp>UseDPDF=Y</stp>
        <stp>cols=2;rows=264</stp>
        <tr r="JN5" s="4"/>
      </tp>
      <tp>
        <v>41729</v>
        <stp/>
        <stp>##V3_BDHV12</stp>
        <stp>BTF 0 04/02/15 Govt</stp>
        <stp>PX_MID</stp>
        <stp>1/1/2014</stp>
        <stp>6/23/2016</stp>
        <stp>[Prices Bonds.xlsx]EUR!R5C272_x0000_4</stp>
        <stp>Dir=V</stp>
        <stp>Dts=S</stp>
        <stp>Sort=A</stp>
        <stp>Quote=C</stp>
        <stp>QtTyp=Y</stp>
        <stp>Days=T</stp>
        <stp>Per=cd</stp>
        <stp>DtFmt=D</stp>
        <stp>UseDPDF=Y</stp>
        <stp>cols=2;rows=265</stp>
        <tr r="JL5" s="4"/>
      </tp>
      <tp>
        <v>41646</v>
        <stp/>
        <stp>##V3_BDHV12</stp>
        <stp>BTF 0 01/08/15 Govt</stp>
        <stp>PX_MID</stp>
        <stp>1/1/2014</stp>
        <stp>6/23/2016</stp>
        <stp>[Prices Bonds.xlsx]EUR!R5C278_x0000_4</stp>
        <stp>Dir=V</stp>
        <stp>Dts=S</stp>
        <stp>Sort=A</stp>
        <stp>Quote=C</stp>
        <stp>QtTyp=Y</stp>
        <stp>Days=T</stp>
        <stp>Per=cd</stp>
        <stp>DtFmt=D</stp>
        <stp>UseDPDF=Y</stp>
        <stp>cols=2;rows=263</stp>
        <tr r="JR5" s="4"/>
      </tp>
      <tp>
        <v>41673</v>
        <stp/>
        <stp>##V3_BDHV12</stp>
        <stp>BTF 0 02/05/15 Govt</stp>
        <stp>PX_MID</stp>
        <stp>1/1/2014</stp>
        <stp>6/23/2016</stp>
        <stp>[Prices Bonds.xlsx]EUR!R5C276_x0000_4</stp>
        <stp>Dir=V</stp>
        <stp>Dts=S</stp>
        <stp>Sort=A</stp>
        <stp>Quote=C</stp>
        <stp>QtTyp=Y</stp>
        <stp>Days=T</stp>
        <stp>Per=cd</stp>
        <stp>DtFmt=D</stp>
        <stp>UseDPDF=Y</stp>
        <stp>cols=2;rows=262</stp>
        <tr r="JP5" s="4"/>
      </tp>
      <tp>
        <v>42171</v>
        <stp/>
        <stp>##V3_BDHV12</stp>
        <stp>BTF 0 11/25/15 Govt</stp>
        <stp>PX_MID</stp>
        <stp>1/1/2014</stp>
        <stp>6/23/2016</stp>
        <stp>[Prices Bonds.xlsx]EUR!R5C160_x0000_4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cols=2;rows=117</stp>
        <tr r="FD5" s="4"/>
      </tp>
      <tp>
        <v>41898</v>
        <stp/>
        <stp>##V3_BDHV12</stp>
        <stp>BTF 0 09/16/15 Govt</stp>
        <stp>PX_MID</stp>
        <stp>1/1/2014</stp>
        <stp>6/23/2016</stp>
        <stp>[Prices Bonds.xlsx]EUR!R5C260_x0000_4</stp>
        <stp>Dir=V</stp>
        <stp>Dts=S</stp>
        <stp>Sort=A</stp>
        <stp>Quote=C</stp>
        <stp>QtTyp=Y</stp>
        <stp>Days=T</stp>
        <stp>Per=cd</stp>
        <stp>DtFmt=D</stp>
        <stp>UseDPDF=Y</stp>
        <stp>cols=2;rows=262</stp>
        <tr r="IZ5" s="4"/>
      </tp>
      <tp>
        <v>42374</v>
        <stp/>
        <stp>##V3_BDHV12</stp>
        <stp>BTF 0 06/08/16 Govt</stp>
        <stp>PX_MID</stp>
        <stp>1/1/2014</stp>
        <stp>6/23/2016</stp>
        <stp>[Prices Bonds.xlsx]EUR!R5C146_x0000_4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cols=2;rows=112</stp>
        <tr r="EP5" s="4"/>
      </tp>
      <tp>
        <v>42198</v>
        <stp/>
        <stp>##V3_BDHV12</stp>
        <stp>BTF 0 12/23/15 Govt</stp>
        <stp>PX_MID</stp>
        <stp>1/1/2014</stp>
        <stp>6/23/2016</stp>
        <stp>[Prices Bonds.xlsx]EUR!R5C158_x0000_4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cols=2;rows=118</stp>
        <tr r="FB5" s="4"/>
      </tp>
      <tp>
        <v>41926</v>
        <stp/>
        <stp>##V3_BDHV12</stp>
        <stp>BTF 0 10/14/15 Govt</stp>
        <stp>PX_MID</stp>
        <stp>1/1/2014</stp>
        <stp>6/23/2016</stp>
        <stp>[Prices Bonds.xlsx]EUR!R5C258_x0000_4</stp>
        <stp>Dir=V</stp>
        <stp>Dts=S</stp>
        <stp>Sort=A</stp>
        <stp>Quote=C</stp>
        <stp>QtTyp=Y</stp>
        <stp>Days=T</stp>
        <stp>Per=cd</stp>
        <stp>DtFmt=D</stp>
        <stp>UseDPDF=Y</stp>
        <stp>cols=2;rows=262</stp>
        <tr r="IX5" s="4"/>
      </tp>
      <tp>
        <v>41757</v>
        <stp/>
        <stp>##V3_BDHV12</stp>
        <stp>BTF 0 04/30/15 Govt</stp>
        <stp>PX_MID</stp>
        <stp>1/1/2014</stp>
        <stp>6/23/2016</stp>
        <stp>[Prices Bonds.xlsx]EUR!R5C270_x0000_4</stp>
        <stp>Dir=V</stp>
        <stp>Dts=S</stp>
        <stp>Sort=A</stp>
        <stp>Quote=C</stp>
        <stp>QtTyp=Y</stp>
        <stp>Days=T</stp>
        <stp>Per=cd</stp>
        <stp>DtFmt=D</stp>
        <stp>UseDPDF=Y</stp>
        <stp>cols=2;rows=265</stp>
        <tr r="JJ5" s="4"/>
      </tp>
      <tp>
        <v>41785</v>
        <stp/>
        <stp>##V3_BDHV12</stp>
        <stp>BTF 0 05/28/15 Govt</stp>
        <stp>PX_MID</stp>
        <stp>1/1/2014</stp>
        <stp>6/23/2016</stp>
        <stp>[Prices Bonds.xlsx]EUR!R5C268_x0000_4</stp>
        <stp>Dir=V</stp>
        <stp>Dts=S</stp>
        <stp>Sort=A</stp>
        <stp>Quote=C</stp>
        <stp>QtTyp=Y</stp>
        <stp>Days=T</stp>
        <stp>Per=cd</stp>
        <stp>DtFmt=D</stp>
        <stp>UseDPDF=Y</stp>
        <stp>cols=2;rows=264</stp>
        <tr r="JH5" s="4"/>
      </tp>
      <tp>
        <v>41814</v>
        <stp/>
        <stp>##V3_BDHV12</stp>
        <stp>BTF 0 06/25/15 Govt</stp>
        <stp>PX_MID</stp>
        <stp>1/1/2014</stp>
        <stp>6/23/2016</stp>
        <stp>[Prices Bonds.xlsx]EUR!R5C266_x0000_4</stp>
        <stp>Dir=V</stp>
        <stp>Dts=S</stp>
        <stp>Sort=A</stp>
        <stp>Quote=C</stp>
        <stp>QtTyp=Y</stp>
        <stp>Days=T</stp>
        <stp>Per=cd</stp>
        <stp>DtFmt=D</stp>
        <stp>UseDPDF=Y</stp>
        <stp>cols=2;rows=263</stp>
        <tr r="JF5" s="4"/>
      </tp>
      <tp>
        <v>42283</v>
        <stp/>
        <stp>##V3_BDHV12</stp>
        <stp>BTF 0 03/16/16 Govt</stp>
        <stp>PX_MID</stp>
        <stp>1/1/2014</stp>
        <stp>6/23/2016</stp>
        <stp>[Prices Bonds.xlsx]EUR!R5C152_x0000_4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cols=2;rows=117</stp>
        <tr r="EV5" s="4"/>
      </tp>
      <tp>
        <v>41870</v>
        <stp/>
        <stp>##V3_BDHV12</stp>
        <stp>BTF 0 08/20/15 Govt</stp>
        <stp>PX_MID</stp>
        <stp>1/1/2014</stp>
        <stp>6/23/2016</stp>
        <stp>[Prices Bonds.xlsx]EUR!R5C262_x0000_4</stp>
        <stp>Dir=V</stp>
        <stp>Dts=S</stp>
        <stp>Sort=A</stp>
        <stp>Quote=C</stp>
        <stp>QtTyp=Y</stp>
        <stp>Days=T</stp>
        <stp>Per=cd</stp>
        <stp>DtFmt=D</stp>
        <stp>UseDPDF=Y</stp>
        <stp>cols=2;rows=263</stp>
        <tr r="JB5" s="4"/>
      </tp>
      <tp>
        <v>42395</v>
        <stp/>
        <stp>##V3_BDHV12</stp>
        <stp>BTF 0 07/06/16 Govt</stp>
        <stp>PX_MID</stp>
        <stp>1/1/2014</stp>
        <stp>6/23/2016</stp>
        <stp>[Prices Bonds.xlsx]EUR!R5C144_x0000_4</stp>
        <stp>Dir=V</stp>
        <stp>Dts=S</stp>
        <stp>Sort=A</stp>
        <stp>Quote=C</stp>
        <stp>QtTyp=Y</stp>
        <stp>Days=T</stp>
        <stp>Per=cd</stp>
        <stp>DtFmt=D</stp>
        <stp>UseDPDF=Y</stp>
        <stp>cols=2;rows=108</stp>
        <tr r="EN5" s="4"/>
      </tp>
      <tp>
        <v>42310</v>
        <stp/>
        <stp>##V3_BDHV12</stp>
        <stp>BTF 0 04/13/16 Govt</stp>
        <stp>PX_MID</stp>
        <stp>1/1/2014</stp>
        <stp>6/23/2016</stp>
        <stp>[Prices Bonds.xlsx]EUR!R5C150_x0000_4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cols=2;rows=117</stp>
        <tr r="ET5" s="4"/>
      </tp>
      <tp>
        <v>42102</v>
        <stp/>
        <stp>##V3_BDHV12</stp>
        <stp>BTF 0 03/31/16 Govt</stp>
        <stp>PX_MID</stp>
        <stp>1/1/2014</stp>
        <stp>6/23/2016</stp>
        <stp>[Prices Bonds.xlsx]EUR!R5C246_x0000_4</stp>
        <stp>Dir=V</stp>
        <stp>Dts=S</stp>
        <stp>Sort=A</stp>
        <stp>Quote=C</stp>
        <stp>QtTyp=Y</stp>
        <stp>Days=T</stp>
        <stp>Per=cd</stp>
        <stp>DtFmt=D</stp>
        <stp>UseDPDF=Y</stp>
        <stp>cols=2;rows=256</stp>
        <tr r="IL5" s="4"/>
      </tp>
      <tp>
        <v>42255</v>
        <stp/>
        <stp>##V3_BDHV12</stp>
        <stp>BTF 0 02/17/16 Govt</stp>
        <stp>PX_MID</stp>
        <stp>1/1/2014</stp>
        <stp>6/23/2016</stp>
        <stp>[Prices Bonds.xlsx]EUR!R5C154_x0000_4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cols=2;rows=117</stp>
        <tr r="EX5" s="4"/>
      </tp>
      <tp>
        <v>41842</v>
        <stp/>
        <stp>##V3_BDHV12</stp>
        <stp>BTF 0 07/23/15 Govt</stp>
        <stp>PX_MID</stp>
        <stp>1/1/2014</stp>
        <stp>6/23/2016</stp>
        <stp>[Prices Bonds.xlsx]EUR!R5C264_x0000_4</stp>
        <stp>Dir=V</stp>
        <stp>Dts=S</stp>
        <stp>Sort=A</stp>
        <stp>Quote=C</stp>
        <stp>QtTyp=Y</stp>
        <stp>Days=T</stp>
        <stp>Per=cd</stp>
        <stp>DtFmt=D</stp>
        <stp>UseDPDF=Y</stp>
        <stp>cols=2;rows=262</stp>
        <tr r="JD5" s="4"/>
      </tp>
      <tp>
        <v>41954</v>
        <stp/>
        <stp>##V3_BDHV12</stp>
        <stp>BTF 0 11/11/15 Govt</stp>
        <stp>PX_MID</stp>
        <stp>1/1/2014</stp>
        <stp>6/23/2016</stp>
        <stp>[Prices Bonds.xlsx]EUR!R5C256_x0000_4</stp>
        <stp>Dir=V</stp>
        <stp>Dts=S</stp>
        <stp>Sort=A</stp>
        <stp>Quote=C</stp>
        <stp>QtTyp=Y</stp>
        <stp>Days=T</stp>
        <stp>Per=cd</stp>
        <stp>DtFmt=D</stp>
        <stp>UseDPDF=Y</stp>
        <stp>cols=2;rows=262</stp>
        <tr r="IV5" s="4"/>
      </tp>
      <tp>
        <v>42270</v>
        <stp/>
        <stp>##V3_BDHV12</stp>
        <stp>CTB 0 09/22/2016 Govt</stp>
        <stp>PX_MID</stp>
        <stp>1/1/2014</stp>
        <stp>6/23/2016</stp>
        <stp>[Prices Bonds.xlsx]CAD!R5C2_x0000__x0000_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cols=2;rows=197</stp>
        <tr r="B5" s="2"/>
      </tp>
      <tp>
        <v>41919</v>
        <stp/>
        <stp>##V3_BDHV12</stp>
        <stp>BTF 0 03/18/15 Govt</stp>
        <stp>PX_MID</stp>
        <stp>1/1/2014</stp>
        <stp>6/23/2016</stp>
        <stp>[Prices Bonds.xlsx]EUR!R5C176_x0000_4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cols=2;rows=117</stp>
        <tr r="FT5" s="4"/>
      </tp>
      <tp>
        <v>41982</v>
        <stp/>
        <stp>##V3_BDHV12</stp>
        <stp>BTF 0 12/09/15 Govt</stp>
        <stp>PX_MID</stp>
        <stp>1/1/2014</stp>
        <stp>6/23/2016</stp>
        <stp>[Prices Bonds.xlsx]EUR!R5C254_x0000_4</stp>
        <stp>Dir=V</stp>
        <stp>Dts=S</stp>
        <stp>Sort=A</stp>
        <stp>Quote=C</stp>
        <stp>QtTyp=Y</stp>
        <stp>Days=T</stp>
        <stp>Per=cd</stp>
        <stp>DtFmt=D</stp>
        <stp>UseDPDF=Y</stp>
        <stp>cols=2;rows=262</stp>
        <tr r="IT5" s="4"/>
      </tp>
      <tp>
        <v>42339</v>
        <stp/>
        <stp>##V3_BDHV12</stp>
        <stp>BTF 0 05/11/16 Govt</stp>
        <stp>PX_MID</stp>
        <stp>1/1/2014</stp>
        <stp>6/23/2016</stp>
        <stp>[Prices Bonds.xlsx]EUR!R5C148_x0000_4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cols=2;rows=117</stp>
        <tr r="ER5" s="4"/>
      </tp>
      <tp>
        <v>42185</v>
        <stp/>
        <stp>##V3_BDHV12</stp>
        <stp>BTF 0 06/22/16 Govt</stp>
        <stp>PX_MID</stp>
        <stp>1/1/2014</stp>
        <stp>6/23/2016</stp>
        <stp>[Prices Bonds.xlsx]EUR!R5C240_x0000_4</stp>
        <stp>Dir=V</stp>
        <stp>Dts=S</stp>
        <stp>Sort=A</stp>
        <stp>Quote=C</stp>
        <stp>QtTyp=Y</stp>
        <stp>Days=T</stp>
        <stp>Per=cd</stp>
        <stp>DtFmt=D</stp>
        <stp>UseDPDF=Y</stp>
        <stp>cols=2;rows=257</stp>
        <tr r="IF5" s="4"/>
      </tp>
      <tp>
        <v>42129</v>
        <stp/>
        <stp>##V3_BDHV12</stp>
        <stp>BTF 0 04/27/16 Govt</stp>
        <stp>PX_MID</stp>
        <stp>1/1/2014</stp>
        <stp>6/23/2016</stp>
        <stp>[Prices Bonds.xlsx]EUR!R5C244_x0000_4</stp>
        <stp>Dir=V</stp>
        <stp>Dts=S</stp>
        <stp>Sort=A</stp>
        <stp>Quote=C</stp>
        <stp>QtTyp=Y</stp>
        <stp>Days=T</stp>
        <stp>Per=cd</stp>
        <stp>DtFmt=D</stp>
        <stp>UseDPDF=Y</stp>
        <stp>cols=2;rows=257</stp>
        <tr r="IJ5" s="4"/>
      </tp>
      <tp>
        <v>42066</v>
        <stp/>
        <stp>##V3_BDHV12</stp>
        <stp>BTF 0 08/05/15 Govt</stp>
        <stp>PX_MID</stp>
        <stp>1/1/2014</stp>
        <stp>6/23/2016</stp>
        <stp>[Prices Bonds.xlsx]EUR!R5C166_x0000_4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cols=2;rows=112</stp>
        <tr r="FJ5" s="4"/>
      </tp>
      <tp>
        <v>42157</v>
        <stp/>
        <stp>##V3_BDHV12</stp>
        <stp>BTF 0 05/25/16 Govt</stp>
        <stp>PX_MID</stp>
        <stp>1/1/2014</stp>
        <stp>6/23/2016</stp>
        <stp>[Prices Bonds.xlsx]EUR!R5C242_x0000_4</stp>
        <stp>Dir=V</stp>
        <stp>Dts=S</stp>
        <stp>Sort=A</stp>
        <stp>Quote=C</stp>
        <stp>QtTyp=Y</stp>
        <stp>Days=T</stp>
        <stp>Per=cd</stp>
        <stp>DtFmt=D</stp>
        <stp>UseDPDF=Y</stp>
        <stp>cols=2;rows=257</stp>
        <tr r="IH5" s="4"/>
      </tp>
      <tp>
        <v>41891</v>
        <stp/>
        <stp>##V3_BDHV12</stp>
        <stp>BTF 0 02/18/15 Govt</stp>
        <stp>PX_MID</stp>
        <stp>1/1/2014</stp>
        <stp>6/23/2016</stp>
        <stp>[Prices Bonds.xlsx]EUR!R5C178_x0000_4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cols=2;rows=117</stp>
        <tr r="FV5" s="4"/>
      </tp>
      <tp>
        <v>42038</v>
        <stp/>
        <stp>##V3_BDHV12</stp>
        <stp>BTF 0 07/08/15 Govt</stp>
        <stp>PX_MID</stp>
        <stp>1/1/2014</stp>
        <stp>6/23/2016</stp>
        <stp>[Prices Bonds.xlsx]EUR!R5C168_x0000_4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cols=2;rows=112</stp>
        <tr r="FL5" s="4"/>
      </tp>
      <tp>
        <v>42010</v>
        <stp/>
        <stp>##V3_BDHV12</stp>
        <stp>BTF 0 06/10/15 Govt</stp>
        <stp>PX_MID</stp>
        <stp>1/1/2014</stp>
        <stp>6/23/2016</stp>
        <stp>[Prices Bonds.xlsx]EUR!R5C170_x0000_4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cols=2;rows=112</stp>
        <tr r="FN5" s="4"/>
      </tp>
      <tp>
        <v>41975</v>
        <stp/>
        <stp>##V3_BDHV12</stp>
        <stp>BTF 0 05/13/15 Govt</stp>
        <stp>PX_MID</stp>
        <stp>1/1/2014</stp>
        <stp>6/23/2016</stp>
        <stp>[Prices Bonds.xlsx]EUR!R5C172_x0000_4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cols=2;rows=118</stp>
        <tr r="FP5" s="4"/>
      </tp>
      <tp>
        <v>41947</v>
        <stp/>
        <stp>##V3_BDHV12</stp>
        <stp>BTF 0 04/15/15 Govt</stp>
        <stp>PX_MID</stp>
        <stp>1/1/2014</stp>
        <stp>6/23/2016</stp>
        <stp>[Prices Bonds.xlsx]EUR!R5C174_x0000_4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cols=2;rows=117</stp>
        <tr r="FR5" s="4"/>
      </tp>
      <tp>
        <v>41723</v>
        <stp/>
        <stp>##V3_BDHV12</stp>
        <stp>BTF 0 09/04/14 Govt</stp>
        <stp>PX_MID</stp>
        <stp>1/1/2014</stp>
        <stp>6/23/2016</stp>
        <stp>[Prices Bonds.xlsx]EUR!R5C188_x0000_4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cols=2;rows=118</stp>
        <tr r="GF5" s="4"/>
      </tp>
      <tp>
        <v>41884</v>
        <stp/>
        <stp>##V3_BDHV12</stp>
        <stp>OBL 0.25 10/11/19 #170 Govt</stp>
        <stp>PX_MID</stp>
        <stp>1/1/2014</stp>
        <stp>6/23/2016</stp>
        <stp>[Prices Bonds.xlsx]EUR!R5C318_x0000_4</stp>
        <stp>Dir=V</stp>
        <stp>Dts=S</stp>
        <stp>Sort=A</stp>
        <stp>Quote=C</stp>
        <stp>QtTyp=Y</stp>
        <stp>Days=T</stp>
        <stp>Per=cd</stp>
        <stp>DtFmt=D</stp>
        <stp>UseDPDF=Y</stp>
        <stp>cols=2;rows=473</stp>
        <tr r="LF5" s="4"/>
      </tp>
      <tp>
        <v>41646</v>
        <stp/>
        <stp>##V3_BDHV12</stp>
        <stp>BTF 0 06/12/14 Govt</stp>
        <stp>PX_MID</stp>
        <stp>1/1/2014</stp>
        <stp>6/23/2016</stp>
        <stp>[Prices Bonds.xlsx]EUR!R5C194_x0000_4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cols=2;rows=112</stp>
        <tr r="GL5" s="4"/>
      </tp>
      <tp>
        <v>41751</v>
        <stp/>
        <stp>##V3_BDHV12</stp>
        <stp>BTF 0 10/02/14 Govt</stp>
        <stp>PX_MID</stp>
        <stp>1/1/2014</stp>
        <stp>6/23/2016</stp>
        <stp>[Prices Bonds.xlsx]EUR!R5C186_x0000_4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cols=2;rows=117</stp>
        <tr r="GD5" s="4"/>
      </tp>
      <tp>
        <v>41666</v>
        <stp/>
        <stp>##V3_BDHV12</stp>
        <stp>BTF 0 07/10/14 Govt</stp>
        <stp>PX_MID</stp>
        <stp>1/1/2014</stp>
        <stp>6/23/2016</stp>
        <stp>[Prices Bonds.xlsx]EUR!R5C192_x0000_4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cols=2;rows=118</stp>
        <tr r="GJ5" s="4"/>
      </tp>
      <tp>
        <v>41694</v>
        <stp/>
        <stp>##V3_BDHV12</stp>
        <stp>BTF 0 08/07/14 Govt</stp>
        <stp>PX_MID</stp>
        <stp>1/1/2014</stp>
        <stp>6/23/2016</stp>
        <stp>[Prices Bonds.xlsx]EUR!R5C190_x0000_4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cols=2;rows=119</stp>
        <tr r="GH5" s="4"/>
      </tp>
      <tp>
        <v>41835</v>
        <stp/>
        <stp>##V3_BDHV12</stp>
        <stp>BTF 0 12/24/14 Govt</stp>
        <stp>PX_MID</stp>
        <stp>1/1/2014</stp>
        <stp>6/23/2016</stp>
        <stp>[Prices Bonds.xlsx]EUR!R5C182_x0000_4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cols=2;rows=118</stp>
        <tr r="FZ5" s="4"/>
      </tp>
      <tp>
        <v>41640</v>
        <stp/>
        <stp>##V3_BDHV12</stp>
        <stp>BTF 0 12/11/14 Govt</stp>
        <stp>PX_MID</stp>
        <stp>1/1/2014</stp>
        <stp>6/23/2016</stp>
        <stp>[Prices Bonds.xlsx]EUR!R5C280_x0000_4</stp>
        <stp>Dir=V</stp>
        <stp>Dts=S</stp>
        <stp>Sort=A</stp>
        <stp>Quote=C</stp>
        <stp>QtTyp=Y</stp>
        <stp>Days=T</stp>
        <stp>Per=cd</stp>
        <stp>DtFmt=D</stp>
        <stp>UseDPDF=Y</stp>
        <stp>cols=2;rows=247</stp>
        <tr r="JT5" s="4"/>
      </tp>
      <tp>
        <v>42186</v>
        <stp/>
        <stp>##V3_BDHV12</stp>
        <stp>OBL 0.25 10/16/20 #172 Govt</stp>
        <stp>PX_MID</stp>
        <stp>1/1/2014</stp>
        <stp>6/23/2016</stp>
        <stp>[Prices Bonds.xlsx]EUR!R5C314_x0000_4</stp>
        <stp>Dir=V</stp>
        <stp>Dts=S</stp>
        <stp>Sort=A</stp>
        <stp>Quote=C</stp>
        <stp>QtTyp=Y</stp>
        <stp>Days=T</stp>
        <stp>Per=cd</stp>
        <stp>DtFmt=D</stp>
        <stp>UseDPDF=Y</stp>
        <stp>cols=2;rows=255</stp>
        <tr r="LB5" s="4"/>
      </tp>
      <tp>
        <v>41778</v>
        <stp/>
        <stp>##V3_BDHV12</stp>
        <stp>BTF 0 10/30/14 Govt</stp>
        <stp>PX_MID</stp>
        <stp>1/1/2014</stp>
        <stp>6/23/2016</stp>
        <stp>[Prices Bonds.xlsx]EUR!R5C184_x0000_4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cols=2;rows=119</stp>
        <tr r="GB5" s="4"/>
      </tp>
      <tp>
        <v>41863</v>
        <stp/>
        <stp>##V3_BDHV12</stp>
        <stp>BTF 0 01/22/15 Govt</stp>
        <stp>PX_MID</stp>
        <stp>1/1/2014</stp>
        <stp>6/23/2016</stp>
        <stp>[Prices Bonds.xlsx]EUR!R5C180_x0000_4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cols=2;rows=118</stp>
        <tr r="FX5" s="4"/>
      </tp>
      <tp>
        <v>41640</v>
        <stp/>
        <stp>##V3_BDHV12</stp>
        <stp>OBL 1.25 10/14/16 #161 Govt</stp>
        <stp>PX_MID</stp>
        <stp>1/1/2014</stp>
        <stp>6/23/2016</stp>
        <stp>[Prices Bonds.xlsx]EUR!R5C306_x0000_4</stp>
        <stp>Dir=V</stp>
        <stp>Dts=S</stp>
        <stp>Sort=A</stp>
        <stp>Quote=C</stp>
        <stp>QtTyp=Y</stp>
        <stp>Days=T</stp>
        <stp>Per=cd</stp>
        <stp>DtFmt=D</stp>
        <stp>UseDPDF=Y</stp>
        <stp>cols=2;rows=647</stp>
        <tr r="KT5" s="4"/>
      </tp>
      <tp>
        <v>41640</v>
        <stp/>
        <stp>##V3_BDHV12</stp>
        <stp>DBR 4.75 07/04/40 Govt</stp>
        <stp>PX_MID</stp>
        <stp>1/1/2014</stp>
        <stp>6/23/2016</stp>
        <stp>[Prices Bonds.xlsx]EUR!R5C356_x0000_4</stp>
        <stp>Dir=V</stp>
        <stp>Dts=S</stp>
        <stp>Sort=A</stp>
        <stp>Quote=C</stp>
        <stp>QtTyp=Y</stp>
        <stp>Days=T</stp>
        <stp>Per=cd</stp>
        <stp>DtFmt=D</stp>
        <stp>UseDPDF=Y</stp>
        <stp>cols=2;rows=647</stp>
        <tr r="MR5" s="4"/>
      </tp>
      <tp>
        <v>41667</v>
        <stp/>
        <stp>##V3_BDHV12</stp>
        <stp>DBR 1.75 02/15/24 Govt</stp>
        <stp>PX_MID</stp>
        <stp>1/1/2014</stp>
        <stp>6/23/2016</stp>
        <stp>[Prices Bonds.xlsx]EUR!R5C348_x0000_4</stp>
        <stp>Dir=V</stp>
        <stp>Dts=S</stp>
        <stp>Sort=A</stp>
        <stp>Quote=C</stp>
        <stp>QtTyp=Y</stp>
        <stp>Days=T</stp>
        <stp>Per=cd</stp>
        <stp>DtFmt=D</stp>
        <stp>UseDPDF=Y</stp>
        <stp>cols=2;rows=628</stp>
        <tr r="MJ5" s="4"/>
      </tp>
      <tp>
        <v>41640</v>
        <stp/>
        <stp>##V3_BDHV12</stp>
        <stp>DBR 6.25 01/04/30 Govt</stp>
        <stp>PX_MID</stp>
        <stp>1/1/2014</stp>
        <stp>6/23/2016</stp>
        <stp>[Prices Bonds.xlsx]EUR!R5C352_x0000_4</stp>
        <stp>Dir=V</stp>
        <stp>Dts=S</stp>
        <stp>Sort=A</stp>
        <stp>Quote=C</stp>
        <stp>QtTyp=Y</stp>
        <stp>Days=T</stp>
        <stp>Per=cd</stp>
        <stp>DtFmt=D</stp>
        <stp>UseDPDF=Y</stp>
        <stp>cols=2;rows=647</stp>
        <tr r="MN5" s="4"/>
      </tp>
      <tp>
        <v>42018</v>
        <stp/>
        <stp>##V3_BDHV12</stp>
        <stp>DBR 0.5 02/15/25 Govt</stp>
        <stp>PX_MID</stp>
        <stp>1/1/2014</stp>
        <stp>6/23/2016</stp>
        <stp>[Prices Bonds.xlsx]EUR!R5C342_x0000_4</stp>
        <stp>Dir=V</stp>
        <stp>Dts=S</stp>
        <stp>Sort=A</stp>
        <stp>Quote=C</stp>
        <stp>QtTyp=Y</stp>
        <stp>Days=T</stp>
        <stp>Per=cd</stp>
        <stp>DtFmt=D</stp>
        <stp>UseDPDF=Y</stp>
        <stp>cols=2;rows=377</stp>
        <tr r="MD5" s="4"/>
      </tp>
      <tp>
        <v>41640</v>
        <stp/>
        <stp>##V3_BDHV12</stp>
        <stp>DBR 2.5 07/04/44 Govt</stp>
        <stp>PX_MID</stp>
        <stp>1/1/2014</stp>
        <stp>6/23/2016</stp>
        <stp>[Prices Bonds.xlsx]EUR!R5C360_x0000_4</stp>
        <stp>Dir=V</stp>
        <stp>Dts=S</stp>
        <stp>Sort=A</stp>
        <stp>Quote=C</stp>
        <stp>QtTyp=Y</stp>
        <stp>Days=T</stp>
        <stp>Per=cd</stp>
        <stp>DtFmt=D</stp>
        <stp>UseDPDF=Y</stp>
        <stp>cols=2;rows=647</stp>
        <tr r="MV5" s="4"/>
      </tp>
      <tp>
        <v>42018</v>
        <stp/>
        <stp>##V3_BDHV12</stp>
        <stp>DBR 0.5 02/15/25 Govt</stp>
        <stp>PX_MID</stp>
        <stp>1/1/2014</stp>
        <stp>6/23/2016</stp>
        <stp>[Prices Bonds.xlsx]EUR!R5C334_x0000_4</stp>
        <stp>Dir=V</stp>
        <stp>Dts=S</stp>
        <stp>Sort=A</stp>
        <stp>Quote=C</stp>
        <stp>QtTyp=Y</stp>
        <stp>Days=T</stp>
        <stp>Per=cd</stp>
        <stp>DtFmt=D</stp>
        <stp>UseDPDF=Y</stp>
        <stp>cols=2;rows=377</stp>
        <tr r="LV5" s="4"/>
      </tp>
      <tp>
        <v>41779</v>
        <stp/>
        <stp>##V3_BDHV12</stp>
        <stp>DBR 1.5 05/15/24 Govt</stp>
        <stp>PX_MID</stp>
        <stp>1/1/2014</stp>
        <stp>6/23/2016</stp>
        <stp>[Prices Bonds.xlsx]EUR!R5C346_x0000_4</stp>
        <stp>Dir=V</stp>
        <stp>Dts=S</stp>
        <stp>Sort=A</stp>
        <stp>Quote=C</stp>
        <stp>QtTyp=Y</stp>
        <stp>Days=T</stp>
        <stp>Per=cd</stp>
        <stp>DtFmt=D</stp>
        <stp>UseDPDF=Y</stp>
        <stp>cols=2;rows=548</stp>
        <tr r="MH5" s="4"/>
      </tp>
      <tp>
        <v>41695</v>
        <stp/>
        <stp>##V3_BDHV12</stp>
        <stp>DBR 2.5 08/15/46 Govt</stp>
        <stp>PX_MID</stp>
        <stp>1/1/2014</stp>
        <stp>6/23/2016</stp>
        <stp>[Prices Bonds.xlsx]EUR!R5C358_x0000_4</stp>
        <stp>Dir=V</stp>
        <stp>Dts=S</stp>
        <stp>Sort=A</stp>
        <stp>Quote=C</stp>
        <stp>QtTyp=Y</stp>
        <stp>Days=T</stp>
        <stp>Per=cd</stp>
        <stp>DtFmt=D</stp>
        <stp>UseDPDF=Y</stp>
        <stp>cols=2;rows=608</stp>
        <tr r="MT5" s="4"/>
      </tp>
      <tp>
        <v>41640</v>
        <stp/>
        <stp>##V3_BDHV12</stp>
        <stp>DBR 4.75 07/04/34 Govt</stp>
        <stp>PX_MID</stp>
        <stp>1/1/2014</stp>
        <stp>6/23/2016</stp>
        <stp>[Prices Bonds.xlsx]EUR!R5C354_x0000_4</stp>
        <stp>Dir=V</stp>
        <stp>Dts=S</stp>
        <stp>Sort=A</stp>
        <stp>Quote=C</stp>
        <stp>QtTyp=Y</stp>
        <stp>Days=T</stp>
        <stp>Per=cd</stp>
        <stp>DtFmt=D</stp>
        <stp>UseDPDF=Y</stp>
        <stp>cols=2;rows=647</stp>
        <tr r="MP5" s="4"/>
      </tp>
      <tp>
        <v>42381</v>
        <stp/>
        <stp>##V3_BDHV12</stp>
        <stp>DBR 0.5 02/15/26 Govt</stp>
        <stp>PX_MID</stp>
        <stp>1/1/2014</stp>
        <stp>6/23/2016</stp>
        <stp>[Prices Bonds.xlsx]EUR!R5C338_x0000_4</stp>
        <stp>Dir=V</stp>
        <stp>Dts=S</stp>
        <stp>Sort=A</stp>
        <stp>Quote=C</stp>
        <stp>QtTyp=Y</stp>
        <stp>Days=T</stp>
        <stp>Per=cd</stp>
        <stp>DtFmt=D</stp>
        <stp>UseDPDF=Y</stp>
        <stp>cols=2;rows=118</stp>
        <tr r="LZ5" s="4"/>
      </tp>
      <tp>
        <v>41640</v>
        <stp/>
        <stp>##V3_BDHV12</stp>
        <stp>DBR 1.5 02/15/23 Govt</stp>
        <stp>PX_MID</stp>
        <stp>1/1/2014</stp>
        <stp>6/23/2016</stp>
        <stp>[Prices Bonds.xlsx]EUR!R5C328_x0000_4</stp>
        <stp>Dir=V</stp>
        <stp>Dts=S</stp>
        <stp>Sort=A</stp>
        <stp>Quote=C</stp>
        <stp>QtTyp=Y</stp>
        <stp>Days=T</stp>
        <stp>Per=cd</stp>
        <stp>DtFmt=D</stp>
        <stp>UseDPDF=Y</stp>
        <stp>cols=2;rows=647</stp>
        <tr r="LP5" s="4"/>
      </tp>
      <tp>
        <v>41667</v>
        <stp/>
        <stp>##V3_BDHV12</stp>
        <stp>DBR 1.75 02/15/24 Govt</stp>
        <stp>PX_MID</stp>
        <stp>1/1/2014</stp>
        <stp>6/23/2016</stp>
        <stp>[Prices Bonds.xlsx]EUR!R5C330_x0000_4</stp>
        <stp>Dir=V</stp>
        <stp>Dts=S</stp>
        <stp>Sort=A</stp>
        <stp>Quote=C</stp>
        <stp>QtTyp=Y</stp>
        <stp>Days=T</stp>
        <stp>Per=cd</stp>
        <stp>DtFmt=D</stp>
        <stp>UseDPDF=Y</stp>
        <stp>cols=2;rows=628</stp>
        <tr r="LR5" s="4"/>
      </tp>
      <tp>
        <v>42535</v>
        <stp/>
        <stp>##V3_BDHV12</stp>
        <stp>BTF 0 11/23/16 Govt</stp>
        <stp>PX_MID</stp>
        <stp>1/1/2014</stp>
        <stp>6/23/2016</stp>
        <stp>[Prices Bonds.xlsx]EUR!R5C134_x0000_4</stp>
        <stp>Dir=V</stp>
        <stp>Dts=S</stp>
        <stp>Sort=A</stp>
        <stp>Quote=C</stp>
        <stp>QtTyp=Y</stp>
        <stp>Days=T</stp>
        <stp>Per=cd</stp>
        <stp>DtFmt=D</stp>
        <stp>UseDPDF=Y</stp>
        <stp>cols=2;rows=8</stp>
        <tr r="ED5" s="4"/>
      </tp>
      <tp>
        <v>41773</v>
        <stp/>
        <stp>##V3_BDHV12</stp>
        <stp>BKO 0.25 06/10/16 Govt</stp>
        <stp>PX_MID</stp>
        <stp>1/1/2014</stp>
        <stp>6/23/2016</stp>
        <stp>[Prices Bonds.xlsx]EUR!R5C296_x0000_4</stp>
        <stp>Dir=V</stp>
        <stp>Dts=S</stp>
        <stp>Sort=A</stp>
        <stp>Quote=C</stp>
        <stp>QtTyp=Y</stp>
        <stp>Days=T</stp>
        <stp>Per=cd</stp>
        <stp>DtFmt=D</stp>
        <stp>UseDPDF=Y</stp>
        <stp>cols=2;rows=526</stp>
        <tr r="KJ5" s="4"/>
      </tp>
      <tp>
        <v>41682</v>
        <stp/>
        <stp>##V3_BDHV12</stp>
        <stp>BKO 0.25 03/11/16 Govt</stp>
        <stp>PX_MID</stp>
        <stp>1/1/2014</stp>
        <stp>6/23/2016</stp>
        <stp>[Prices Bonds.xlsx]EUR!R5C298_x0000_4</stp>
        <stp>Dir=V</stp>
        <stp>Dts=S</stp>
        <stp>Sort=A</stp>
        <stp>Quote=C</stp>
        <stp>QtTyp=Y</stp>
        <stp>Days=T</stp>
        <stp>Per=cd</stp>
        <stp>DtFmt=D</stp>
        <stp>UseDPDF=Y</stp>
        <stp>cols=2;rows=525</stp>
        <tr r="KL5" s="4"/>
      </tp>
      <tp>
        <v>42502</v>
        <stp/>
        <stp>##V3_BDHV12</stp>
        <stp>T 2.5 05/15/46 Govt</stp>
        <stp>PX_MID</stp>
        <stp>1/1/2014</stp>
        <stp>6/23/2016</stp>
        <stp>[Prices Bonds.xlsx]USD!R5C20_x0000_C</stp>
        <stp>Dir=V</stp>
        <stp>Dts=S</stp>
        <stp>Sort=A</stp>
        <stp>Quote=C</stp>
        <stp>QtTyp=Y</stp>
        <stp>Days=T</stp>
        <stp>Per=cd</stp>
        <stp>DtFmt=D</stp>
        <stp>UseDPDF=Y</stp>
        <stp>cols=2;rows=31</stp>
        <tr r="T5" s="3"/>
      </tp>
      <tp>
        <v>42292</v>
        <stp/>
        <stp>##V3_BDHV12</stp>
        <stp>CAN 0.75 03/01/21 Govt</stp>
        <stp>PX_MID</stp>
        <stp>1/1/2014</stp>
        <stp>6/23/2016</stp>
        <stp>[Prices Bonds.xlsx]CAD!R5C14_x0000__x0000_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cols=2;rows=181</stp>
        <tr r="N5" s="2"/>
      </tp>
      <tp>
        <v>42542</v>
        <stp/>
        <stp>##V3_BDHV12</stp>
        <stp>T 1.125 06/30/21 Govt</stp>
        <stp>PX_MID</stp>
        <stp>1/1/2014</stp>
        <stp>6/23/2016</stp>
        <stp>[Prices Bonds.xlsx]USD!R5C14_x0000_C</stp>
        <stp>Dir=V</stp>
        <stp>Dts=S</stp>
        <stp>Sort=A</stp>
        <stp>Quote=C</stp>
        <stp>QtTyp=Y</stp>
        <stp>Days=T</stp>
        <stp>Per=cd</stp>
        <stp>DtFmt=D</stp>
        <stp>UseDPDF=Y</stp>
        <stp>cols=2;rows=3</stp>
        <tr r="N5" s="3"/>
      </tp>
      <tp>
        <v>42543</v>
        <stp/>
        <stp>##V3_BDHV12</stp>
        <stp>T 1.375 06/30/23 Govt</stp>
        <stp>PX_MID</stp>
        <stp>1/1/2014</stp>
        <stp>6/23/2016</stp>
        <stp>[Prices Bonds.xlsx]USD!R5C16_x0000_C</stp>
        <stp>Dir=V</stp>
        <stp>Dts=S</stp>
        <stp>Sort=A</stp>
        <stp>Quote=C</stp>
        <stp>QtTyp=Y</stp>
        <stp>Days=T</stp>
        <stp>Per=cd</stp>
        <stp>DtFmt=D</stp>
        <stp>UseDPDF=Y</stp>
        <stp>cols=2;rows=2</stp>
        <tr r="P5" s="3"/>
      </tp>
      <tp>
        <v>41640</v>
        <stp/>
        <stp>##V3_BDHV12</stp>
        <stp>CAN 1.75 03/01/19 Govt</stp>
        <stp>PX_MID</stp>
        <stp>1/1/2014</stp>
        <stp>6/23/2016</stp>
        <stp>[Prices Bonds.xlsx]CAD!R5C10_x0000__x0000_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cols=2;rows=647</stp>
        <tr r="J5" s="2"/>
      </tp>
      <tp>
        <v>42541</v>
        <stp/>
        <stp>##V3_BDHV12</stp>
        <stp>T 0.625 06/30/18 Govt</stp>
        <stp>PX_MID</stp>
        <stp>1/1/2014</stp>
        <stp>6/23/2016</stp>
        <stp>[Prices Bonds.xlsx]USD!R5C10_x0000_C</stp>
        <stp>Dir=V</stp>
        <stp>Dts=S</stp>
        <stp>Sort=A</stp>
        <stp>Quote=C</stp>
        <stp>QtTyp=Y</stp>
        <stp>Days=T</stp>
        <stp>Per=cd</stp>
        <stp>DtFmt=D</stp>
        <stp>UseDPDF=Y</stp>
        <stp>cols=2;rows=4</stp>
        <tr r="J5" s="3"/>
      </tp>
      <tp>
        <v>41817</v>
        <stp/>
        <stp>##V3_BDHV12</stp>
        <stp>CAN 2.25 06/01/25 Govt</stp>
        <stp>PX_MID</stp>
        <stp>1/1/2014</stp>
        <stp>6/23/2016</stp>
        <stp>[Prices Bonds.xlsx]CAD!R5C22_x0000__x0000_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cols=2;rows=520</stp>
        <tr r="V5" s="2"/>
      </tp>
      <tp>
        <v>41640</v>
        <stp/>
        <stp>##V3_BDHV12</stp>
        <stp>CAN 2.75 06/01/22 Govt</stp>
        <stp>PX_MID</stp>
        <stp>1/1/2014</stp>
        <stp>6/23/2016</stp>
        <stp>[Prices Bonds.xlsx]CAD!R5C16_x0000__x0000_</stp>
        <stp>Dir=V</stp>
        <stp>Dts=S</stp>
        <stp>Sort=A</stp>
        <stp>Quote=C</stp>
        <stp>QtTyp=Y</stp>
        <stp>Days=T</stp>
        <stp>Per=cd</stp>
        <stp>DtFmt=D</stp>
        <stp>UseDPDF=Y</stp>
        <stp>cols=2;rows=647</stp>
        <tr r="P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B3" sqref="B3:B16"/>
    </sheetView>
  </sheetViews>
  <sheetFormatPr defaultRowHeight="15" x14ac:dyDescent="0.25"/>
  <sheetData>
    <row r="2" spans="1:8" x14ac:dyDescent="0.25">
      <c r="B2" t="s">
        <v>14</v>
      </c>
      <c r="E2" t="s">
        <v>25</v>
      </c>
      <c r="H2" t="s">
        <v>45</v>
      </c>
    </row>
    <row r="3" spans="1:8" x14ac:dyDescent="0.25">
      <c r="A3">
        <v>0.25</v>
      </c>
      <c r="B3" t="s">
        <v>0</v>
      </c>
      <c r="D3">
        <f>1/12</f>
        <v>8.3333333333333329E-2</v>
      </c>
      <c r="E3" t="s">
        <v>15</v>
      </c>
      <c r="G3">
        <f>1/12</f>
        <v>8.3333333333333329E-2</v>
      </c>
      <c r="H3" t="s">
        <v>26</v>
      </c>
    </row>
    <row r="4" spans="1:8" x14ac:dyDescent="0.25">
      <c r="A4">
        <v>0.5</v>
      </c>
      <c r="B4" t="s">
        <v>1</v>
      </c>
      <c r="D4">
        <f>3/12</f>
        <v>0.25</v>
      </c>
      <c r="E4" t="s">
        <v>16</v>
      </c>
      <c r="G4">
        <f>3/12</f>
        <v>0.25</v>
      </c>
      <c r="H4" t="s">
        <v>27</v>
      </c>
    </row>
    <row r="5" spans="1:8" x14ac:dyDescent="0.25">
      <c r="A5">
        <v>1</v>
      </c>
      <c r="B5" t="s">
        <v>2</v>
      </c>
      <c r="D5">
        <f>6/12</f>
        <v>0.5</v>
      </c>
      <c r="E5" t="s">
        <v>17</v>
      </c>
      <c r="G5">
        <f>6/12</f>
        <v>0.5</v>
      </c>
      <c r="H5" t="s">
        <v>28</v>
      </c>
    </row>
    <row r="6" spans="1:8" x14ac:dyDescent="0.25">
      <c r="A6">
        <v>2</v>
      </c>
      <c r="B6" t="s">
        <v>3</v>
      </c>
      <c r="D6">
        <v>1</v>
      </c>
      <c r="E6" t="s">
        <v>18</v>
      </c>
      <c r="G6">
        <f>9/12</f>
        <v>0.75</v>
      </c>
      <c r="H6" t="s">
        <v>29</v>
      </c>
    </row>
    <row r="7" spans="1:8" x14ac:dyDescent="0.25">
      <c r="A7">
        <v>3</v>
      </c>
      <c r="B7" t="s">
        <v>4</v>
      </c>
      <c r="D7">
        <v>2</v>
      </c>
      <c r="E7" t="s">
        <v>19</v>
      </c>
      <c r="G7">
        <v>1</v>
      </c>
      <c r="H7" t="s">
        <v>30</v>
      </c>
    </row>
    <row r="8" spans="1:8" x14ac:dyDescent="0.25">
      <c r="A8">
        <v>4</v>
      </c>
      <c r="B8" t="s">
        <v>5</v>
      </c>
      <c r="D8">
        <v>3</v>
      </c>
      <c r="E8" t="s">
        <v>20</v>
      </c>
      <c r="G8">
        <v>2</v>
      </c>
      <c r="H8" t="s">
        <v>31</v>
      </c>
    </row>
    <row r="9" spans="1:8" x14ac:dyDescent="0.25">
      <c r="A9">
        <v>5</v>
      </c>
      <c r="B9" t="s">
        <v>6</v>
      </c>
      <c r="D9">
        <v>5</v>
      </c>
      <c r="E9" t="s">
        <v>21</v>
      </c>
      <c r="G9">
        <v>3</v>
      </c>
      <c r="H9" t="s">
        <v>32</v>
      </c>
    </row>
    <row r="10" spans="1:8" x14ac:dyDescent="0.25">
      <c r="A10">
        <v>6</v>
      </c>
      <c r="B10" t="s">
        <v>7</v>
      </c>
      <c r="D10">
        <v>7</v>
      </c>
      <c r="E10" t="s">
        <v>22</v>
      </c>
      <c r="G10">
        <v>4</v>
      </c>
      <c r="H10" t="s">
        <v>33</v>
      </c>
    </row>
    <row r="11" spans="1:8" x14ac:dyDescent="0.25">
      <c r="A11">
        <v>7</v>
      </c>
      <c r="B11" t="s">
        <v>8</v>
      </c>
      <c r="D11">
        <v>10</v>
      </c>
      <c r="E11" t="s">
        <v>23</v>
      </c>
      <c r="G11">
        <v>5</v>
      </c>
      <c r="H11" t="s">
        <v>34</v>
      </c>
    </row>
    <row r="12" spans="1:8" x14ac:dyDescent="0.25">
      <c r="A12">
        <v>8</v>
      </c>
      <c r="B12" t="s">
        <v>9</v>
      </c>
      <c r="D12">
        <v>30</v>
      </c>
      <c r="E12" t="s">
        <v>24</v>
      </c>
      <c r="G12">
        <v>6</v>
      </c>
      <c r="H12" t="s">
        <v>35</v>
      </c>
    </row>
    <row r="13" spans="1:8" x14ac:dyDescent="0.25">
      <c r="A13">
        <v>9</v>
      </c>
      <c r="B13" t="s">
        <v>10</v>
      </c>
      <c r="G13">
        <v>7</v>
      </c>
      <c r="H13" t="s">
        <v>36</v>
      </c>
    </row>
    <row r="14" spans="1:8" x14ac:dyDescent="0.25">
      <c r="A14">
        <v>10</v>
      </c>
      <c r="B14" t="s">
        <v>11</v>
      </c>
      <c r="G14">
        <v>8</v>
      </c>
      <c r="H14" t="s">
        <v>37</v>
      </c>
    </row>
    <row r="15" spans="1:8" x14ac:dyDescent="0.25">
      <c r="A15">
        <v>20</v>
      </c>
      <c r="B15" t="s">
        <v>12</v>
      </c>
      <c r="G15">
        <v>9</v>
      </c>
      <c r="H15" t="s">
        <v>38</v>
      </c>
    </row>
    <row r="16" spans="1:8" x14ac:dyDescent="0.25">
      <c r="A16">
        <v>30</v>
      </c>
      <c r="B16" t="s">
        <v>13</v>
      </c>
      <c r="G16">
        <v>10</v>
      </c>
      <c r="H16" t="s">
        <v>39</v>
      </c>
    </row>
    <row r="17" spans="7:8" x14ac:dyDescent="0.25">
      <c r="G17">
        <v>15</v>
      </c>
      <c r="H17" t="s">
        <v>40</v>
      </c>
    </row>
    <row r="18" spans="7:8" x14ac:dyDescent="0.25">
      <c r="G18">
        <v>20</v>
      </c>
      <c r="H18" t="s">
        <v>41</v>
      </c>
    </row>
    <row r="19" spans="7:8" x14ac:dyDescent="0.25">
      <c r="G19">
        <v>25</v>
      </c>
      <c r="H19" t="s">
        <v>42</v>
      </c>
    </row>
    <row r="20" spans="7:8" x14ac:dyDescent="0.25">
      <c r="G20">
        <v>30</v>
      </c>
      <c r="H20" t="s">
        <v>43</v>
      </c>
    </row>
    <row r="21" spans="7:8" x14ac:dyDescent="0.25">
      <c r="G21">
        <v>50</v>
      </c>
      <c r="H2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51"/>
  <sheetViews>
    <sheetView topLeftCell="A2" workbookViewId="0">
      <selection activeCell="AC4" sqref="A4:AC4"/>
    </sheetView>
  </sheetViews>
  <sheetFormatPr defaultRowHeight="15" x14ac:dyDescent="0.25"/>
  <cols>
    <col min="2" max="2" width="20.7109375" bestFit="1" customWidth="1"/>
    <col min="4" max="4" width="20.7109375" bestFit="1" customWidth="1"/>
    <col min="5" max="5" width="7.85546875" bestFit="1" customWidth="1"/>
    <col min="6" max="6" width="18.7109375" bestFit="1" customWidth="1"/>
    <col min="7" max="7" width="7.85546875" bestFit="1" customWidth="1"/>
    <col min="8" max="8" width="22" bestFit="1" customWidth="1"/>
    <col min="9" max="9" width="7.85546875" bestFit="1" customWidth="1"/>
    <col min="10" max="10" width="22" bestFit="1" customWidth="1"/>
    <col min="11" max="11" width="8" bestFit="1" customWidth="1"/>
    <col min="12" max="12" width="20.85546875" bestFit="1" customWidth="1"/>
    <col min="13" max="13" width="8" bestFit="1" customWidth="1"/>
    <col min="14" max="14" width="22" bestFit="1" customWidth="1"/>
    <col min="15" max="15" width="8" bestFit="1" customWidth="1"/>
    <col min="16" max="16" width="22" bestFit="1" customWidth="1"/>
    <col min="17" max="17" width="8" bestFit="1" customWidth="1"/>
    <col min="18" max="18" width="20.85546875" bestFit="1" customWidth="1"/>
    <col min="19" max="19" width="8" bestFit="1" customWidth="1"/>
    <col min="20" max="20" width="20.85546875" bestFit="1" customWidth="1"/>
    <col min="21" max="21" width="8" bestFit="1" customWidth="1"/>
    <col min="22" max="22" width="22" bestFit="1" customWidth="1"/>
    <col min="23" max="23" width="8" bestFit="1" customWidth="1"/>
    <col min="24" max="24" width="20.85546875" bestFit="1" customWidth="1"/>
    <col min="25" max="25" width="8" bestFit="1" customWidth="1"/>
    <col min="26" max="26" width="19.28515625" bestFit="1" customWidth="1"/>
    <col min="27" max="27" width="8" bestFit="1" customWidth="1"/>
    <col min="28" max="28" width="20.85546875" bestFit="1" customWidth="1"/>
    <col min="29" max="29" width="8" bestFit="1" customWidth="1"/>
  </cols>
  <sheetData>
    <row r="2" spans="2:29" x14ac:dyDescent="0.25">
      <c r="B2" t="s">
        <v>51</v>
      </c>
      <c r="D2" t="s">
        <v>52</v>
      </c>
      <c r="F2" t="s">
        <v>53</v>
      </c>
      <c r="H2" t="s">
        <v>54</v>
      </c>
      <c r="J2" t="s">
        <v>55</v>
      </c>
      <c r="L2" t="s">
        <v>56</v>
      </c>
      <c r="N2" t="s">
        <v>57</v>
      </c>
      <c r="P2" t="s">
        <v>58</v>
      </c>
      <c r="R2" t="s">
        <v>59</v>
      </c>
      <c r="T2" t="s">
        <v>60</v>
      </c>
      <c r="V2" t="s">
        <v>61</v>
      </c>
      <c r="X2" t="s">
        <v>62</v>
      </c>
      <c r="Z2" t="s">
        <v>63</v>
      </c>
      <c r="AB2" t="s">
        <v>64</v>
      </c>
    </row>
    <row r="3" spans="2:29" x14ac:dyDescent="0.25">
      <c r="B3" t="s">
        <v>46</v>
      </c>
      <c r="D3" t="s">
        <v>47</v>
      </c>
      <c r="F3" t="s">
        <v>50</v>
      </c>
      <c r="H3" t="s">
        <v>65</v>
      </c>
      <c r="J3" t="s">
        <v>66</v>
      </c>
      <c r="L3" t="s">
        <v>67</v>
      </c>
      <c r="N3" t="s">
        <v>68</v>
      </c>
      <c r="P3" t="s">
        <v>69</v>
      </c>
      <c r="R3" t="s">
        <v>70</v>
      </c>
      <c r="T3" t="s">
        <v>71</v>
      </c>
      <c r="V3" t="s">
        <v>72</v>
      </c>
      <c r="X3" t="s">
        <v>73</v>
      </c>
      <c r="Z3" t="s">
        <v>74</v>
      </c>
      <c r="AB3" t="s">
        <v>75</v>
      </c>
    </row>
    <row r="4" spans="2:29" x14ac:dyDescent="0.25">
      <c r="B4" t="s">
        <v>49</v>
      </c>
      <c r="C4" t="s">
        <v>48</v>
      </c>
      <c r="D4" t="s">
        <v>49</v>
      </c>
      <c r="E4" t="s">
        <v>48</v>
      </c>
      <c r="F4" t="s">
        <v>49</v>
      </c>
      <c r="G4" t="s">
        <v>48</v>
      </c>
      <c r="H4" t="s">
        <v>49</v>
      </c>
      <c r="I4" t="s">
        <v>48</v>
      </c>
      <c r="J4" t="s">
        <v>49</v>
      </c>
      <c r="K4" t="s">
        <v>48</v>
      </c>
      <c r="L4" t="s">
        <v>49</v>
      </c>
      <c r="M4" t="s">
        <v>48</v>
      </c>
      <c r="N4" t="s">
        <v>49</v>
      </c>
      <c r="O4" t="s">
        <v>48</v>
      </c>
      <c r="P4" t="s">
        <v>49</v>
      </c>
      <c r="Q4" t="s">
        <v>48</v>
      </c>
      <c r="R4" t="s">
        <v>49</v>
      </c>
      <c r="S4" t="s">
        <v>48</v>
      </c>
      <c r="T4" t="s">
        <v>49</v>
      </c>
      <c r="U4" t="s">
        <v>48</v>
      </c>
      <c r="V4" t="s">
        <v>49</v>
      </c>
      <c r="W4" t="s">
        <v>48</v>
      </c>
      <c r="X4" t="s">
        <v>49</v>
      </c>
      <c r="Y4" t="s">
        <v>48</v>
      </c>
      <c r="Z4" t="s">
        <v>49</v>
      </c>
      <c r="AA4" t="s">
        <v>48</v>
      </c>
      <c r="AB4" t="s">
        <v>49</v>
      </c>
      <c r="AC4" t="s">
        <v>48</v>
      </c>
    </row>
    <row r="5" spans="2:29" x14ac:dyDescent="0.25">
      <c r="B5" s="1">
        <f>_xll.BDH($B$3,$C$4:$C$4,"1/1/2014","6/23/2016","Dir=V","Dts=S","Sort=A","Quote=C","QtTyp=Y","Days=T","Per=cd","DtFmt=D","UseDPDF=Y","cols=2;rows=197")</f>
        <v>42270</v>
      </c>
      <c r="C5">
        <v>99.522999999999996</v>
      </c>
      <c r="D5" s="1">
        <f>_xll.BDH(D$3,$E$4,"1/1/2014","6/23/2016","Dir=V","Dts=S","Sort=A","Quote=C","QtTyp=Y","Days=T","Per=cd","DtFmt=D","UseDPDF=Y","cols=2;rows=16")</f>
        <v>42523</v>
      </c>
      <c r="E5">
        <v>99.731999999999999</v>
      </c>
      <c r="F5" s="1">
        <f>_xll.BDH(F$3,$E$4,"1/1/2014","6/23/2016","Dir=V","Dts=S","Sort=A","Quote=C","QtTyp=Y","Days=T","Per=cd","DtFmt=D","UseDPDF=Y","cols=2;rows=16")</f>
        <v>42523</v>
      </c>
      <c r="G5">
        <v>99.426000000000002</v>
      </c>
      <c r="H5" s="1">
        <f>_xll.BDH(H$3,$E$4,"1/1/2014","6/23/2016","Dir=V","Dts=S","Sort=A","Quote=C","QtTyp=Y","Days=T","Per=cd","DtFmt=D","UseDPDF=Y","cols=2;rows=101")</f>
        <v>42404</v>
      </c>
      <c r="I5">
        <v>99.691000000000003</v>
      </c>
      <c r="J5" s="1">
        <f>_xll.BDH(J$3,$E$4,"1/1/2014","6/23/2016","Dir=V","Dts=S","Sort=A","Quote=C","QtTyp=Y","Days=T","Per=cd","DtFmt=D","UseDPDF=Y","cols=2;rows=647")</f>
        <v>41640</v>
      </c>
      <c r="K5">
        <v>98.572000000000003</v>
      </c>
      <c r="L5" s="1">
        <f>_xll.BDH(L$3,$E$4,"1/1/2014","6/23/2016","Dir=V","Dts=S","Sort=A","Quote=C","QtTyp=Y","Days=T","Per=cd","DtFmt=D","UseDPDF=Y","cols=2;rows=444")</f>
        <v>41921</v>
      </c>
      <c r="M5">
        <v>99.539000000000001</v>
      </c>
      <c r="N5" s="1">
        <f>_xll.BDH(N$3,$E$4,"1/1/2014","6/23/2016","Dir=V","Dts=S","Sort=A","Quote=C","QtTyp=Y","Days=T","Per=cd","DtFmt=D","UseDPDF=Y","cols=2;rows=181")</f>
        <v>42292</v>
      </c>
      <c r="O5">
        <v>98.963999999999999</v>
      </c>
      <c r="P5" s="1">
        <f>_xll.BDH(P$3,$E$4,"1/1/2014","6/23/2016","Dir=V","Dts=S","Sort=A","Quote=C","QtTyp=Y","Days=T","Per=cd","DtFmt=D","UseDPDF=Y","cols=2;rows=647")</f>
        <v>41640</v>
      </c>
      <c r="Q5">
        <v>100.825</v>
      </c>
      <c r="R5" s="1">
        <f>_xll.BDH(R$3,$E$4,"1/1/2014","6/23/2016","Dir=V","Dts=S","Sort=A","Quote=C","QtTyp=Y","Days=T","Per=cd","DtFmt=D","UseDPDF=Y","cols=2;rows=647")</f>
        <v>41640</v>
      </c>
      <c r="S5">
        <v>89.665000000000006</v>
      </c>
      <c r="T5" s="1">
        <f>_xll.BDH(T$3,$E$4,"1/1/2014","6/23/2016","Dir=V","Dts=S","Sort=A","Quote=C","QtTyp=Y","Days=T","Per=cd","DtFmt=D","UseDPDF=Y","cols=2;rows=647")</f>
        <v>41640</v>
      </c>
      <c r="U5">
        <v>96.733000000000004</v>
      </c>
      <c r="V5" s="1">
        <f>_xll.BDH(V$3,$E$4,"1/1/2014","6/23/2016","Dir=V","Dts=S","Sort=A","Quote=C","QtTyp=Y","Days=T","Per=cd","DtFmt=D","UseDPDF=Y","cols=2;rows=520")</f>
        <v>41817</v>
      </c>
      <c r="W5">
        <v>98.875</v>
      </c>
      <c r="X5" s="1">
        <f>_xll.BDH(X$3,$E$4,"1/1/2014","6/23/2016","Dir=V","Dts=S","Sort=A","Quote=C","QtTyp=Y","Days=T","Per=cd","DtFmt=D","UseDPDF=Y","cols=2;rows=245")</f>
        <v>42202</v>
      </c>
      <c r="Y5">
        <v>97.912999999999997</v>
      </c>
      <c r="Z5" s="1">
        <f>_xll.BDH(Z$3,$E$4,"1/1/2014","6/23/2016","Dir=V","Dts=S","Sort=A","Quote=C","QtTyp=Y","Days=T","Per=cd","DtFmt=D","UseDPDF=Y","cols=2;rows=647")</f>
        <v>41640</v>
      </c>
      <c r="AA5">
        <v>129.53399999999999</v>
      </c>
      <c r="AB5" s="1">
        <f>_xll.BDH(AB$3,$E$4,"1/1/2014","6/23/2016","Dir=V","Dts=S","Sort=A","Quote=C","QtTyp=Y","Days=T","Per=cd","DtFmt=D","UseDPDF=Y","cols=2;rows=647")</f>
        <v>41640</v>
      </c>
      <c r="AC5">
        <v>105.26600000000001</v>
      </c>
    </row>
    <row r="6" spans="2:29" x14ac:dyDescent="0.25">
      <c r="B6" s="1">
        <v>42271</v>
      </c>
      <c r="C6">
        <v>99.528999999999996</v>
      </c>
      <c r="D6" s="1">
        <v>42524</v>
      </c>
      <c r="E6">
        <v>99.742999999999995</v>
      </c>
      <c r="F6" s="1">
        <v>42524</v>
      </c>
      <c r="G6">
        <v>99.463999999999999</v>
      </c>
      <c r="H6" s="1">
        <v>42405</v>
      </c>
      <c r="I6">
        <v>99.712999999999994</v>
      </c>
      <c r="J6" s="1">
        <v>41641</v>
      </c>
      <c r="K6">
        <v>98.603999999999999</v>
      </c>
      <c r="L6" s="1">
        <v>41922</v>
      </c>
      <c r="M6">
        <v>99.55</v>
      </c>
      <c r="N6" s="1">
        <v>42293</v>
      </c>
      <c r="O6">
        <v>98.858999999999995</v>
      </c>
      <c r="P6" s="1">
        <v>41641</v>
      </c>
      <c r="Q6">
        <v>100.94499999999999</v>
      </c>
      <c r="R6" s="1">
        <v>41641</v>
      </c>
      <c r="S6">
        <v>89.795000000000002</v>
      </c>
      <c r="T6" s="1">
        <v>41641</v>
      </c>
      <c r="U6">
        <v>96.900999999999996</v>
      </c>
      <c r="V6" s="1">
        <v>41820</v>
      </c>
      <c r="W6">
        <v>98.998999999999995</v>
      </c>
      <c r="X6" s="1">
        <v>42205</v>
      </c>
      <c r="Y6">
        <v>97.802000000000007</v>
      </c>
      <c r="Z6" s="1">
        <v>41641</v>
      </c>
      <c r="AA6">
        <v>129.875</v>
      </c>
      <c r="AB6" s="1">
        <v>41641</v>
      </c>
      <c r="AC6">
        <v>105.568</v>
      </c>
    </row>
    <row r="7" spans="2:29" x14ac:dyDescent="0.25">
      <c r="B7" s="1">
        <v>42272</v>
      </c>
      <c r="C7">
        <v>99.521000000000001</v>
      </c>
      <c r="D7" s="1">
        <v>42527</v>
      </c>
      <c r="E7">
        <v>99.745000000000005</v>
      </c>
      <c r="F7" s="1">
        <v>42527</v>
      </c>
      <c r="G7">
        <v>99.456999999999994</v>
      </c>
      <c r="H7" s="1">
        <v>42408</v>
      </c>
      <c r="I7">
        <v>99.778000000000006</v>
      </c>
      <c r="J7" s="1">
        <v>41642</v>
      </c>
      <c r="K7">
        <v>98.539000000000001</v>
      </c>
      <c r="L7" s="1">
        <v>41926</v>
      </c>
      <c r="M7">
        <v>99.96</v>
      </c>
      <c r="N7" s="1">
        <v>42296</v>
      </c>
      <c r="O7">
        <v>98.942999999999998</v>
      </c>
      <c r="P7" s="1">
        <v>41642</v>
      </c>
      <c r="Q7">
        <v>100.88800000000001</v>
      </c>
      <c r="R7" s="1">
        <v>41642</v>
      </c>
      <c r="S7">
        <v>89.722999999999999</v>
      </c>
      <c r="T7" s="1">
        <v>41642</v>
      </c>
      <c r="U7">
        <v>96.808999999999997</v>
      </c>
      <c r="V7" s="1">
        <v>41821</v>
      </c>
      <c r="W7">
        <v>98.905000000000001</v>
      </c>
      <c r="X7" s="1">
        <v>42206</v>
      </c>
      <c r="Y7">
        <v>97.918000000000006</v>
      </c>
      <c r="Z7" s="1">
        <v>41642</v>
      </c>
      <c r="AA7">
        <v>129.89099999999999</v>
      </c>
      <c r="AB7" s="1">
        <v>41642</v>
      </c>
      <c r="AC7">
        <v>105.611</v>
      </c>
    </row>
    <row r="8" spans="2:29" x14ac:dyDescent="0.25">
      <c r="B8" s="1">
        <v>42275</v>
      </c>
      <c r="C8">
        <v>99.52</v>
      </c>
      <c r="D8" s="1">
        <v>42528</v>
      </c>
      <c r="E8">
        <v>99.744</v>
      </c>
      <c r="F8" s="1">
        <v>42528</v>
      </c>
      <c r="G8">
        <v>99.460999999999999</v>
      </c>
      <c r="H8" s="1">
        <v>42409</v>
      </c>
      <c r="I8">
        <v>99.759</v>
      </c>
      <c r="J8" s="1">
        <v>41645</v>
      </c>
      <c r="K8">
        <v>98.691000000000003</v>
      </c>
      <c r="L8" s="1">
        <v>41927</v>
      </c>
      <c r="M8">
        <v>100.21899999999999</v>
      </c>
      <c r="N8" s="1">
        <v>42297</v>
      </c>
      <c r="O8">
        <v>98.605000000000004</v>
      </c>
      <c r="P8" s="1">
        <v>41645</v>
      </c>
      <c r="Q8">
        <v>101.16500000000001</v>
      </c>
      <c r="R8" s="1">
        <v>41645</v>
      </c>
      <c r="S8">
        <v>90.004999999999995</v>
      </c>
      <c r="T8" s="1">
        <v>41645</v>
      </c>
      <c r="U8">
        <v>97.138000000000005</v>
      </c>
      <c r="V8" s="1">
        <v>41822</v>
      </c>
      <c r="W8">
        <v>98.212999999999994</v>
      </c>
      <c r="X8" s="1">
        <v>42207</v>
      </c>
      <c r="Y8">
        <v>98.141999999999996</v>
      </c>
      <c r="Z8" s="1">
        <v>41645</v>
      </c>
      <c r="AA8">
        <v>130.298</v>
      </c>
      <c r="AB8" s="1">
        <v>41645</v>
      </c>
      <c r="AC8">
        <v>106.06</v>
      </c>
    </row>
    <row r="9" spans="2:29" x14ac:dyDescent="0.25">
      <c r="B9" s="1">
        <v>42276</v>
      </c>
      <c r="C9">
        <v>99.52</v>
      </c>
      <c r="D9" s="1">
        <v>42529</v>
      </c>
      <c r="E9">
        <v>99.745999999999995</v>
      </c>
      <c r="F9" s="1">
        <v>42529</v>
      </c>
      <c r="G9">
        <v>99.471000000000004</v>
      </c>
      <c r="H9" s="1">
        <v>42410</v>
      </c>
      <c r="I9">
        <v>99.754999999999995</v>
      </c>
      <c r="J9" s="1">
        <v>41646</v>
      </c>
      <c r="K9">
        <v>98.896000000000001</v>
      </c>
      <c r="L9" s="1">
        <v>41928</v>
      </c>
      <c r="M9">
        <v>100.169</v>
      </c>
      <c r="N9" s="1">
        <v>42298</v>
      </c>
      <c r="O9">
        <v>98.959000000000003</v>
      </c>
      <c r="P9" s="1">
        <v>41646</v>
      </c>
      <c r="Q9">
        <v>101.43600000000001</v>
      </c>
      <c r="R9" s="1">
        <v>41646</v>
      </c>
      <c r="S9">
        <v>90.275000000000006</v>
      </c>
      <c r="T9" s="1">
        <v>41646</v>
      </c>
      <c r="U9">
        <v>97.415000000000006</v>
      </c>
      <c r="V9" s="1">
        <v>41823</v>
      </c>
      <c r="W9">
        <v>98.197000000000003</v>
      </c>
      <c r="X9" s="1">
        <v>42208</v>
      </c>
      <c r="Y9">
        <v>98.534000000000006</v>
      </c>
      <c r="Z9" s="1">
        <v>41646</v>
      </c>
      <c r="AA9">
        <v>130.791</v>
      </c>
      <c r="AB9" s="1">
        <v>41646</v>
      </c>
      <c r="AC9">
        <v>106.539</v>
      </c>
    </row>
    <row r="10" spans="2:29" x14ac:dyDescent="0.25">
      <c r="B10" s="1">
        <v>42277</v>
      </c>
      <c r="C10">
        <v>99.528000000000006</v>
      </c>
      <c r="D10" s="1">
        <v>42530</v>
      </c>
      <c r="E10">
        <v>99.748999999999995</v>
      </c>
      <c r="F10" s="1">
        <v>42530</v>
      </c>
      <c r="G10">
        <v>99.477000000000004</v>
      </c>
      <c r="H10" s="1">
        <v>42411</v>
      </c>
      <c r="I10">
        <v>99.715000000000003</v>
      </c>
      <c r="J10" s="1">
        <v>41647</v>
      </c>
      <c r="K10">
        <v>98.731999999999999</v>
      </c>
      <c r="L10" s="1">
        <v>41929</v>
      </c>
      <c r="M10">
        <v>99.998999999999995</v>
      </c>
      <c r="N10" s="1">
        <v>42299</v>
      </c>
      <c r="O10">
        <v>99.013999999999996</v>
      </c>
      <c r="P10" s="1">
        <v>41647</v>
      </c>
      <c r="Q10">
        <v>101.154</v>
      </c>
      <c r="R10" s="1">
        <v>41647</v>
      </c>
      <c r="S10">
        <v>89.966999999999999</v>
      </c>
      <c r="T10" s="1">
        <v>41647</v>
      </c>
      <c r="U10">
        <v>97.072000000000003</v>
      </c>
      <c r="V10" s="1">
        <v>41824</v>
      </c>
      <c r="W10">
        <v>98.134</v>
      </c>
      <c r="X10" s="1">
        <v>42209</v>
      </c>
      <c r="Y10">
        <v>98.683000000000007</v>
      </c>
      <c r="Z10" s="1">
        <v>41647</v>
      </c>
      <c r="AA10">
        <v>129.953</v>
      </c>
      <c r="AB10" s="1">
        <v>41647</v>
      </c>
      <c r="AC10">
        <v>105.611</v>
      </c>
    </row>
    <row r="11" spans="2:29" x14ac:dyDescent="0.25">
      <c r="B11" s="1">
        <v>42278</v>
      </c>
      <c r="C11">
        <v>99.524000000000001</v>
      </c>
      <c r="D11" s="1">
        <v>42531</v>
      </c>
      <c r="E11">
        <v>99.751000000000005</v>
      </c>
      <c r="F11" s="1">
        <v>42531</v>
      </c>
      <c r="G11">
        <v>99.483000000000004</v>
      </c>
      <c r="H11" s="1">
        <v>42412</v>
      </c>
      <c r="I11">
        <v>99.587000000000003</v>
      </c>
      <c r="J11" s="1">
        <v>41648</v>
      </c>
      <c r="K11">
        <v>98.873999999999995</v>
      </c>
      <c r="L11" s="1">
        <v>41932</v>
      </c>
      <c r="M11">
        <v>100.09</v>
      </c>
      <c r="N11" s="1">
        <v>42300</v>
      </c>
      <c r="O11">
        <v>98.831999999999994</v>
      </c>
      <c r="P11" s="1">
        <v>41648</v>
      </c>
      <c r="Q11">
        <v>101.44199999999999</v>
      </c>
      <c r="R11" s="1">
        <v>41648</v>
      </c>
      <c r="S11">
        <v>90.266999999999996</v>
      </c>
      <c r="T11" s="1">
        <v>41648</v>
      </c>
      <c r="U11">
        <v>97.388999999999996</v>
      </c>
      <c r="V11" s="1">
        <v>41827</v>
      </c>
      <c r="W11">
        <v>98.427999999999997</v>
      </c>
      <c r="X11" s="1">
        <v>42212</v>
      </c>
      <c r="Y11">
        <v>98.965000000000003</v>
      </c>
      <c r="Z11" s="1">
        <v>41648</v>
      </c>
      <c r="AA11">
        <v>130.441</v>
      </c>
      <c r="AB11" s="1">
        <v>41648</v>
      </c>
      <c r="AC11">
        <v>106.044</v>
      </c>
    </row>
    <row r="12" spans="2:29" x14ac:dyDescent="0.25">
      <c r="B12" s="1">
        <v>42279</v>
      </c>
      <c r="C12">
        <v>99.534999999999997</v>
      </c>
      <c r="D12" s="1">
        <v>42534</v>
      </c>
      <c r="E12">
        <v>99.754999999999995</v>
      </c>
      <c r="F12" s="1">
        <v>42534</v>
      </c>
      <c r="G12">
        <v>99.488</v>
      </c>
      <c r="H12" s="1">
        <v>42415</v>
      </c>
      <c r="I12">
        <v>99.600999999999999</v>
      </c>
      <c r="J12" s="1">
        <v>41649</v>
      </c>
      <c r="K12">
        <v>99.61</v>
      </c>
      <c r="L12" s="1">
        <v>41933</v>
      </c>
      <c r="M12">
        <v>99.956000000000003</v>
      </c>
      <c r="N12" s="1">
        <v>42303</v>
      </c>
      <c r="O12">
        <v>99.119</v>
      </c>
      <c r="P12" s="1">
        <v>41649</v>
      </c>
      <c r="Q12">
        <v>102.501</v>
      </c>
      <c r="R12" s="1">
        <v>41649</v>
      </c>
      <c r="S12">
        <v>91.25</v>
      </c>
      <c r="T12" s="1">
        <v>41649</v>
      </c>
      <c r="U12">
        <v>98.488</v>
      </c>
      <c r="V12" s="1">
        <v>41828</v>
      </c>
      <c r="W12">
        <v>98.921999999999997</v>
      </c>
      <c r="X12" s="1">
        <v>42213</v>
      </c>
      <c r="Y12">
        <v>98.474000000000004</v>
      </c>
      <c r="Z12" s="1">
        <v>41649</v>
      </c>
      <c r="AA12">
        <v>132.077</v>
      </c>
      <c r="AB12" s="1">
        <v>41649</v>
      </c>
      <c r="AC12">
        <v>107.65600000000001</v>
      </c>
    </row>
    <row r="13" spans="2:29" x14ac:dyDescent="0.25">
      <c r="B13" s="1">
        <v>42282</v>
      </c>
      <c r="C13">
        <v>99.536000000000001</v>
      </c>
      <c r="D13" s="1">
        <v>42535</v>
      </c>
      <c r="E13">
        <v>99.759</v>
      </c>
      <c r="F13" s="1">
        <v>42535</v>
      </c>
      <c r="G13">
        <v>99.501000000000005</v>
      </c>
      <c r="H13" s="1">
        <v>42416</v>
      </c>
      <c r="I13">
        <v>99.527000000000001</v>
      </c>
      <c r="J13" s="1">
        <v>41652</v>
      </c>
      <c r="K13">
        <v>99.605000000000004</v>
      </c>
      <c r="L13" s="1">
        <v>41934</v>
      </c>
      <c r="M13">
        <v>99.947999999999993</v>
      </c>
      <c r="N13" s="1">
        <v>42304</v>
      </c>
      <c r="O13">
        <v>99.313000000000002</v>
      </c>
      <c r="P13" s="1">
        <v>41652</v>
      </c>
      <c r="Q13">
        <v>102.625</v>
      </c>
      <c r="R13" s="1">
        <v>41652</v>
      </c>
      <c r="S13">
        <v>91.364999999999995</v>
      </c>
      <c r="T13" s="1">
        <v>41652</v>
      </c>
      <c r="U13">
        <v>98.61</v>
      </c>
      <c r="V13" s="1">
        <v>41829</v>
      </c>
      <c r="W13">
        <v>98.953000000000003</v>
      </c>
      <c r="X13" s="1">
        <v>42214</v>
      </c>
      <c r="Y13">
        <v>98.332999999999998</v>
      </c>
      <c r="Z13" s="1">
        <v>41652</v>
      </c>
      <c r="AA13">
        <v>132.416</v>
      </c>
      <c r="AB13" s="1">
        <v>41652</v>
      </c>
      <c r="AC13">
        <v>108.012</v>
      </c>
    </row>
    <row r="14" spans="2:29" x14ac:dyDescent="0.25">
      <c r="B14" s="1">
        <v>42283</v>
      </c>
      <c r="C14">
        <v>99.534999999999997</v>
      </c>
      <c r="D14" s="1">
        <v>42536</v>
      </c>
      <c r="E14">
        <v>99.766999999999996</v>
      </c>
      <c r="F14" s="1">
        <v>42536</v>
      </c>
      <c r="G14">
        <v>99.510999999999996</v>
      </c>
      <c r="H14" s="1">
        <v>42417</v>
      </c>
      <c r="I14">
        <v>99.483000000000004</v>
      </c>
      <c r="J14" s="1">
        <v>41653</v>
      </c>
      <c r="K14">
        <v>99.379000000000005</v>
      </c>
      <c r="L14" s="1">
        <v>41935</v>
      </c>
      <c r="M14">
        <v>99.73</v>
      </c>
      <c r="N14" s="1">
        <v>42305</v>
      </c>
      <c r="O14">
        <v>98.963999999999999</v>
      </c>
      <c r="P14" s="1">
        <v>41653</v>
      </c>
      <c r="Q14">
        <v>102.298</v>
      </c>
      <c r="R14" s="1">
        <v>41653</v>
      </c>
      <c r="S14">
        <v>91.034999999999997</v>
      </c>
      <c r="T14" s="1">
        <v>41653</v>
      </c>
      <c r="U14">
        <v>98.233000000000004</v>
      </c>
      <c r="V14" s="1">
        <v>41830</v>
      </c>
      <c r="W14">
        <v>99.051000000000002</v>
      </c>
      <c r="X14" s="1">
        <v>42215</v>
      </c>
      <c r="Y14">
        <v>98.596999999999994</v>
      </c>
      <c r="Z14" s="1">
        <v>41653</v>
      </c>
      <c r="AA14">
        <v>131.68799999999999</v>
      </c>
      <c r="AB14" s="1">
        <v>41653</v>
      </c>
      <c r="AC14">
        <v>107.277</v>
      </c>
    </row>
    <row r="15" spans="2:29" x14ac:dyDescent="0.25">
      <c r="B15" s="1">
        <v>42284</v>
      </c>
      <c r="C15">
        <v>99.540999999999997</v>
      </c>
      <c r="D15" s="1">
        <v>42537</v>
      </c>
      <c r="E15">
        <v>99.771000000000001</v>
      </c>
      <c r="F15" s="1">
        <v>42537</v>
      </c>
      <c r="G15">
        <v>99.507999999999996</v>
      </c>
      <c r="H15" s="1">
        <v>42418</v>
      </c>
      <c r="I15">
        <v>99.593999999999994</v>
      </c>
      <c r="J15" s="1">
        <v>41654</v>
      </c>
      <c r="K15">
        <v>99.364000000000004</v>
      </c>
      <c r="L15" s="1">
        <v>41936</v>
      </c>
      <c r="M15">
        <v>99.650999999999996</v>
      </c>
      <c r="N15" s="1">
        <v>42306</v>
      </c>
      <c r="O15">
        <v>98.661000000000001</v>
      </c>
      <c r="P15" s="1">
        <v>41654</v>
      </c>
      <c r="Q15">
        <v>102.36</v>
      </c>
      <c r="R15" s="1">
        <v>41654</v>
      </c>
      <c r="S15">
        <v>91.1</v>
      </c>
      <c r="T15" s="1">
        <v>41654</v>
      </c>
      <c r="U15">
        <v>98.287999999999997</v>
      </c>
      <c r="V15" s="1">
        <v>41831</v>
      </c>
      <c r="W15">
        <v>99.268000000000001</v>
      </c>
      <c r="X15" s="1">
        <v>42216</v>
      </c>
      <c r="Y15">
        <v>99.093000000000004</v>
      </c>
      <c r="Z15" s="1">
        <v>41654</v>
      </c>
      <c r="AA15">
        <v>131.87200000000001</v>
      </c>
      <c r="AB15" s="1">
        <v>41654</v>
      </c>
      <c r="AC15">
        <v>107.40900000000001</v>
      </c>
    </row>
    <row r="16" spans="2:29" x14ac:dyDescent="0.25">
      <c r="B16" s="1">
        <v>42285</v>
      </c>
      <c r="C16">
        <v>99.537999999999997</v>
      </c>
      <c r="D16" s="1">
        <v>42538</v>
      </c>
      <c r="E16">
        <v>99.772000000000006</v>
      </c>
      <c r="F16" s="1">
        <v>42538</v>
      </c>
      <c r="G16">
        <v>99.51</v>
      </c>
      <c r="H16" s="1">
        <v>42419</v>
      </c>
      <c r="I16">
        <v>99.561999999999998</v>
      </c>
      <c r="J16" s="1">
        <v>41655</v>
      </c>
      <c r="K16">
        <v>99.614000000000004</v>
      </c>
      <c r="L16" s="1">
        <v>41939</v>
      </c>
      <c r="M16">
        <v>99.629000000000005</v>
      </c>
      <c r="N16" s="1">
        <v>42307</v>
      </c>
      <c r="O16">
        <v>98.715000000000003</v>
      </c>
      <c r="P16" s="1">
        <v>41655</v>
      </c>
      <c r="Q16">
        <v>102.77</v>
      </c>
      <c r="R16" s="1">
        <v>41655</v>
      </c>
      <c r="S16">
        <v>91.498999999999995</v>
      </c>
      <c r="T16" s="1">
        <v>41655</v>
      </c>
      <c r="U16">
        <v>98.736999999999995</v>
      </c>
      <c r="V16" s="1">
        <v>41834</v>
      </c>
      <c r="W16">
        <v>99.218999999999994</v>
      </c>
      <c r="X16" s="1">
        <v>42219</v>
      </c>
      <c r="Y16">
        <v>99.155000000000001</v>
      </c>
      <c r="Z16" s="1">
        <v>41655</v>
      </c>
      <c r="AA16">
        <v>132.738</v>
      </c>
      <c r="AB16" s="1">
        <v>41655</v>
      </c>
      <c r="AC16">
        <v>108.285</v>
      </c>
    </row>
    <row r="17" spans="2:29" x14ac:dyDescent="0.25">
      <c r="B17" s="1">
        <v>42286</v>
      </c>
      <c r="C17">
        <v>99.539000000000001</v>
      </c>
      <c r="D17" s="1">
        <v>42541</v>
      </c>
      <c r="E17">
        <v>99.766999999999996</v>
      </c>
      <c r="F17" s="1">
        <v>42541</v>
      </c>
      <c r="G17">
        <v>99.49</v>
      </c>
      <c r="H17" s="1">
        <v>42422</v>
      </c>
      <c r="I17">
        <v>99.554000000000002</v>
      </c>
      <c r="J17" s="1">
        <v>41656</v>
      </c>
      <c r="K17">
        <v>99.76</v>
      </c>
      <c r="L17" s="1">
        <v>41940</v>
      </c>
      <c r="M17">
        <v>99.557000000000002</v>
      </c>
      <c r="N17" s="1">
        <v>42310</v>
      </c>
      <c r="O17">
        <v>98.628</v>
      </c>
      <c r="P17" s="1">
        <v>41656</v>
      </c>
      <c r="Q17">
        <v>102.98099999999999</v>
      </c>
      <c r="R17" s="1">
        <v>41656</v>
      </c>
      <c r="S17">
        <v>91.69</v>
      </c>
      <c r="T17" s="1">
        <v>41656</v>
      </c>
      <c r="U17">
        <v>98.951999999999998</v>
      </c>
      <c r="V17" s="1">
        <v>41835</v>
      </c>
      <c r="W17">
        <v>99.233000000000004</v>
      </c>
      <c r="X17" s="1">
        <v>42220</v>
      </c>
      <c r="Y17">
        <v>99.236999999999995</v>
      </c>
      <c r="Z17" s="1">
        <v>41656</v>
      </c>
      <c r="AA17">
        <v>133.13900000000001</v>
      </c>
      <c r="AB17" s="1">
        <v>41656</v>
      </c>
      <c r="AC17">
        <v>108.65300000000001</v>
      </c>
    </row>
    <row r="18" spans="2:29" x14ac:dyDescent="0.25">
      <c r="B18" s="1">
        <v>42289</v>
      </c>
      <c r="C18">
        <v>99.539000000000001</v>
      </c>
      <c r="D18" s="1">
        <v>42542</v>
      </c>
      <c r="E18">
        <v>99.769000000000005</v>
      </c>
      <c r="F18" s="1">
        <v>42542</v>
      </c>
      <c r="G18">
        <v>99.48</v>
      </c>
      <c r="H18" s="1">
        <v>42423</v>
      </c>
      <c r="I18">
        <v>99.519000000000005</v>
      </c>
      <c r="J18" s="1">
        <v>41659</v>
      </c>
      <c r="K18">
        <v>99.846999999999994</v>
      </c>
      <c r="L18" s="1">
        <v>41941</v>
      </c>
      <c r="M18">
        <v>99.328000000000003</v>
      </c>
      <c r="N18" s="1">
        <v>42311</v>
      </c>
      <c r="O18">
        <v>98.41</v>
      </c>
      <c r="P18" s="1">
        <v>41659</v>
      </c>
      <c r="Q18">
        <v>103.09099999999999</v>
      </c>
      <c r="R18" s="1">
        <v>41659</v>
      </c>
      <c r="S18">
        <v>91.8</v>
      </c>
      <c r="T18" s="1">
        <v>41659</v>
      </c>
      <c r="U18">
        <v>99.070999999999998</v>
      </c>
      <c r="V18" s="1">
        <v>41836</v>
      </c>
      <c r="W18">
        <v>99.391000000000005</v>
      </c>
      <c r="X18" s="1">
        <v>42221</v>
      </c>
      <c r="Y18">
        <v>98.774000000000001</v>
      </c>
      <c r="Z18" s="1">
        <v>41659</v>
      </c>
      <c r="AA18">
        <v>133.345</v>
      </c>
      <c r="AB18" s="1">
        <v>41659</v>
      </c>
      <c r="AC18">
        <v>108.878</v>
      </c>
    </row>
    <row r="19" spans="2:29" x14ac:dyDescent="0.25">
      <c r="B19" s="1">
        <v>42290</v>
      </c>
      <c r="C19">
        <v>99.545000000000002</v>
      </c>
      <c r="D19" s="1">
        <v>42543</v>
      </c>
      <c r="E19">
        <v>99.766000000000005</v>
      </c>
      <c r="F19" s="1">
        <v>42543</v>
      </c>
      <c r="G19">
        <v>99.483000000000004</v>
      </c>
      <c r="H19" s="1">
        <v>42424</v>
      </c>
      <c r="I19">
        <v>99.456000000000003</v>
      </c>
      <c r="J19" s="1">
        <v>41660</v>
      </c>
      <c r="K19">
        <v>99.703000000000003</v>
      </c>
      <c r="L19" s="1">
        <v>41942</v>
      </c>
      <c r="M19">
        <v>99.412999999999997</v>
      </c>
      <c r="N19" s="1">
        <v>42312</v>
      </c>
      <c r="O19">
        <v>98.326999999999998</v>
      </c>
      <c r="P19" s="1">
        <v>41660</v>
      </c>
      <c r="Q19">
        <v>102.962</v>
      </c>
      <c r="R19" s="1">
        <v>41660</v>
      </c>
      <c r="S19">
        <v>91.667000000000002</v>
      </c>
      <c r="T19" s="1">
        <v>41660</v>
      </c>
      <c r="U19">
        <v>98.927999999999997</v>
      </c>
      <c r="V19" s="1">
        <v>41837</v>
      </c>
      <c r="W19">
        <v>99.941000000000003</v>
      </c>
      <c r="X19" s="1">
        <v>42222</v>
      </c>
      <c r="Y19">
        <v>98.995999999999995</v>
      </c>
      <c r="Z19" s="1">
        <v>41660</v>
      </c>
      <c r="AA19">
        <v>133.30600000000001</v>
      </c>
      <c r="AB19" s="1">
        <v>41660</v>
      </c>
      <c r="AC19">
        <v>108.861</v>
      </c>
    </row>
    <row r="20" spans="2:29" x14ac:dyDescent="0.25">
      <c r="B20" s="1">
        <v>42291</v>
      </c>
      <c r="C20">
        <v>99.546000000000006</v>
      </c>
      <c r="D20" s="1">
        <v>42544</v>
      </c>
      <c r="E20">
        <v>99.765000000000001</v>
      </c>
      <c r="F20" s="1">
        <v>42544</v>
      </c>
      <c r="G20">
        <v>99.477000000000004</v>
      </c>
      <c r="H20" s="1">
        <v>42425</v>
      </c>
      <c r="I20">
        <v>99.471000000000004</v>
      </c>
      <c r="J20" s="1">
        <v>41661</v>
      </c>
      <c r="K20">
        <v>99.858000000000004</v>
      </c>
      <c r="L20" s="1">
        <v>41943</v>
      </c>
      <c r="M20">
        <v>99.432000000000002</v>
      </c>
      <c r="N20" s="1">
        <v>42313</v>
      </c>
      <c r="O20">
        <v>98.290999999999997</v>
      </c>
      <c r="P20" s="1">
        <v>41661</v>
      </c>
      <c r="Q20">
        <v>103.075</v>
      </c>
      <c r="R20" s="1">
        <v>41661</v>
      </c>
      <c r="S20">
        <v>91.795000000000002</v>
      </c>
      <c r="T20" s="1">
        <v>41661</v>
      </c>
      <c r="U20">
        <v>99.07</v>
      </c>
      <c r="V20" s="1">
        <v>41838</v>
      </c>
      <c r="W20">
        <v>99.733000000000004</v>
      </c>
      <c r="X20" s="1">
        <v>42223</v>
      </c>
      <c r="Y20">
        <v>99.338999999999999</v>
      </c>
      <c r="Z20" s="1">
        <v>41661</v>
      </c>
      <c r="AA20">
        <v>133.38</v>
      </c>
      <c r="AB20" s="1">
        <v>41661</v>
      </c>
      <c r="AC20">
        <v>108.98699999999999</v>
      </c>
    </row>
    <row r="21" spans="2:29" x14ac:dyDescent="0.25">
      <c r="B21" s="1">
        <v>42292</v>
      </c>
      <c r="C21">
        <v>99.551000000000002</v>
      </c>
      <c r="D21" s="1"/>
      <c r="H21" s="1">
        <v>42426</v>
      </c>
      <c r="I21">
        <v>99.421000000000006</v>
      </c>
      <c r="J21" s="1">
        <v>41662</v>
      </c>
      <c r="K21">
        <v>100.27200000000001</v>
      </c>
      <c r="L21" s="1">
        <v>41946</v>
      </c>
      <c r="M21">
        <v>99.453999999999994</v>
      </c>
      <c r="N21" s="1">
        <v>42314</v>
      </c>
      <c r="O21">
        <v>97.941000000000003</v>
      </c>
      <c r="P21" s="1">
        <v>41662</v>
      </c>
      <c r="Q21">
        <v>103.779</v>
      </c>
      <c r="R21" s="1">
        <v>41662</v>
      </c>
      <c r="S21">
        <v>92.49</v>
      </c>
      <c r="T21" s="1">
        <v>41662</v>
      </c>
      <c r="U21">
        <v>99.863</v>
      </c>
      <c r="V21" s="1">
        <v>41841</v>
      </c>
      <c r="W21">
        <v>99.962999999999994</v>
      </c>
      <c r="X21" s="1">
        <v>42226</v>
      </c>
      <c r="Y21">
        <v>98.792000000000002</v>
      </c>
      <c r="Z21" s="1">
        <v>41662</v>
      </c>
      <c r="AA21">
        <v>134.85599999999999</v>
      </c>
      <c r="AB21" s="1">
        <v>41662</v>
      </c>
      <c r="AC21">
        <v>110.44499999999999</v>
      </c>
    </row>
    <row r="22" spans="2:29" x14ac:dyDescent="0.25">
      <c r="B22" s="1">
        <v>42293</v>
      </c>
      <c r="C22">
        <v>99.548000000000002</v>
      </c>
      <c r="D22" s="1"/>
      <c r="H22" s="1">
        <v>42429</v>
      </c>
      <c r="I22">
        <v>99.42</v>
      </c>
      <c r="J22" s="1">
        <v>41663</v>
      </c>
      <c r="K22">
        <v>100.29600000000001</v>
      </c>
      <c r="L22" s="1">
        <v>41947</v>
      </c>
      <c r="M22">
        <v>99.546000000000006</v>
      </c>
      <c r="N22" s="1">
        <v>42317</v>
      </c>
      <c r="O22">
        <v>97.953999999999994</v>
      </c>
      <c r="P22" s="1">
        <v>41663</v>
      </c>
      <c r="Q22">
        <v>103.822</v>
      </c>
      <c r="R22" s="1">
        <v>41663</v>
      </c>
      <c r="S22">
        <v>92.54</v>
      </c>
      <c r="T22" s="1">
        <v>41663</v>
      </c>
      <c r="U22">
        <v>99.929000000000002</v>
      </c>
      <c r="V22" s="1">
        <v>41842</v>
      </c>
      <c r="W22">
        <v>100.03700000000001</v>
      </c>
      <c r="X22" s="1">
        <v>42227</v>
      </c>
      <c r="Y22">
        <v>99.566000000000003</v>
      </c>
      <c r="Z22" s="1">
        <v>41663</v>
      </c>
      <c r="AA22">
        <v>135.12299999999999</v>
      </c>
      <c r="AB22" s="1">
        <v>41663</v>
      </c>
      <c r="AC22">
        <v>110.76600000000001</v>
      </c>
    </row>
    <row r="23" spans="2:29" x14ac:dyDescent="0.25">
      <c r="B23" s="1">
        <v>42296</v>
      </c>
      <c r="C23">
        <v>99.552999999999997</v>
      </c>
      <c r="D23" s="1"/>
      <c r="H23" s="1">
        <v>42430</v>
      </c>
      <c r="I23">
        <v>99.388999999999996</v>
      </c>
      <c r="J23" s="1">
        <v>41666</v>
      </c>
      <c r="K23">
        <v>100.167</v>
      </c>
      <c r="L23" s="1">
        <v>41948</v>
      </c>
      <c r="M23">
        <v>99.45</v>
      </c>
      <c r="N23" s="1">
        <v>42318</v>
      </c>
      <c r="O23">
        <v>98.052000000000007</v>
      </c>
      <c r="P23" s="1">
        <v>41666</v>
      </c>
      <c r="Q23">
        <v>103.602</v>
      </c>
      <c r="R23" s="1">
        <v>41666</v>
      </c>
      <c r="S23">
        <v>92.334000000000003</v>
      </c>
      <c r="T23" s="1">
        <v>41666</v>
      </c>
      <c r="U23">
        <v>99.683000000000007</v>
      </c>
      <c r="V23" s="1">
        <v>41843</v>
      </c>
      <c r="W23">
        <v>100.045</v>
      </c>
      <c r="X23" s="1">
        <v>42228</v>
      </c>
      <c r="Y23">
        <v>99.546999999999997</v>
      </c>
      <c r="Z23" s="1">
        <v>41666</v>
      </c>
      <c r="AA23">
        <v>134.62</v>
      </c>
      <c r="AB23" s="1">
        <v>41666</v>
      </c>
      <c r="AC23">
        <v>110.23099999999999</v>
      </c>
    </row>
    <row r="24" spans="2:29" x14ac:dyDescent="0.25">
      <c r="B24" s="1">
        <v>42297</v>
      </c>
      <c r="C24">
        <v>99.552999999999997</v>
      </c>
      <c r="D24" s="1"/>
      <c r="H24" s="1">
        <v>42431</v>
      </c>
      <c r="I24">
        <v>99.373999999999995</v>
      </c>
      <c r="J24" s="1">
        <v>41667</v>
      </c>
      <c r="K24">
        <v>100.218</v>
      </c>
      <c r="L24" s="1">
        <v>41949</v>
      </c>
      <c r="M24">
        <v>99.293999999999997</v>
      </c>
      <c r="N24" s="1">
        <v>42319</v>
      </c>
      <c r="O24">
        <v>98.052000000000007</v>
      </c>
      <c r="P24" s="1">
        <v>41667</v>
      </c>
      <c r="Q24">
        <v>103.65</v>
      </c>
      <c r="R24" s="1">
        <v>41667</v>
      </c>
      <c r="S24">
        <v>92.364999999999995</v>
      </c>
      <c r="T24" s="1">
        <v>41667</v>
      </c>
      <c r="U24">
        <v>99.707999999999998</v>
      </c>
      <c r="V24" s="1">
        <v>41844</v>
      </c>
      <c r="W24">
        <v>99.768000000000001</v>
      </c>
      <c r="X24" s="1">
        <v>42229</v>
      </c>
      <c r="Y24">
        <v>99.536000000000001</v>
      </c>
      <c r="Z24" s="1">
        <v>41667</v>
      </c>
      <c r="AA24">
        <v>134.74299999999999</v>
      </c>
      <c r="AB24" s="1">
        <v>41667</v>
      </c>
      <c r="AC24">
        <v>110.39100000000001</v>
      </c>
    </row>
    <row r="25" spans="2:29" x14ac:dyDescent="0.25">
      <c r="B25" s="1">
        <v>42298</v>
      </c>
      <c r="C25">
        <v>99.55</v>
      </c>
      <c r="D25" s="1"/>
      <c r="H25" s="1">
        <v>42432</v>
      </c>
      <c r="I25">
        <v>99.426000000000002</v>
      </c>
      <c r="J25" s="1">
        <v>41668</v>
      </c>
      <c r="K25">
        <v>100.398</v>
      </c>
      <c r="L25" s="1">
        <v>41950</v>
      </c>
      <c r="M25">
        <v>99.498000000000005</v>
      </c>
      <c r="N25" s="1">
        <v>42320</v>
      </c>
      <c r="O25">
        <v>98.153999999999996</v>
      </c>
      <c r="P25" s="1">
        <v>41668</v>
      </c>
      <c r="Q25">
        <v>104.102</v>
      </c>
      <c r="R25" s="1">
        <v>41668</v>
      </c>
      <c r="S25">
        <v>92.825000000000003</v>
      </c>
      <c r="T25" s="1">
        <v>41668</v>
      </c>
      <c r="U25">
        <v>100.215</v>
      </c>
      <c r="V25" s="1">
        <v>41845</v>
      </c>
      <c r="W25">
        <v>100.164</v>
      </c>
      <c r="X25" s="1">
        <v>42230</v>
      </c>
      <c r="Y25">
        <v>99.6</v>
      </c>
      <c r="Z25" s="1">
        <v>41668</v>
      </c>
      <c r="AA25">
        <v>135.70699999999999</v>
      </c>
      <c r="AB25" s="1">
        <v>41668</v>
      </c>
      <c r="AC25">
        <v>111.39400000000001</v>
      </c>
    </row>
    <row r="26" spans="2:29" x14ac:dyDescent="0.25">
      <c r="B26" s="1">
        <v>42299</v>
      </c>
      <c r="C26">
        <v>99.552000000000007</v>
      </c>
      <c r="D26" s="1"/>
      <c r="H26" s="1">
        <v>42433</v>
      </c>
      <c r="I26">
        <v>99.406999999999996</v>
      </c>
      <c r="J26" s="1">
        <v>41669</v>
      </c>
      <c r="K26">
        <v>100.363</v>
      </c>
      <c r="L26" s="1">
        <v>41953</v>
      </c>
      <c r="M26">
        <v>99.38</v>
      </c>
      <c r="N26" s="1">
        <v>42321</v>
      </c>
      <c r="O26">
        <v>98.391000000000005</v>
      </c>
      <c r="P26" s="1">
        <v>41669</v>
      </c>
      <c r="Q26">
        <v>104.03100000000001</v>
      </c>
      <c r="R26" s="1">
        <v>41669</v>
      </c>
      <c r="S26">
        <v>92.754999999999995</v>
      </c>
      <c r="T26" s="1">
        <v>41669</v>
      </c>
      <c r="U26">
        <v>100.133</v>
      </c>
      <c r="V26" s="1">
        <v>41848</v>
      </c>
      <c r="W26">
        <v>100.172</v>
      </c>
      <c r="X26" s="1">
        <v>42233</v>
      </c>
      <c r="Y26">
        <v>99.793999999999997</v>
      </c>
      <c r="Z26" s="1">
        <v>41669</v>
      </c>
      <c r="AA26">
        <v>135.64099999999999</v>
      </c>
      <c r="AB26" s="1">
        <v>41669</v>
      </c>
      <c r="AC26">
        <v>111.21899999999999</v>
      </c>
    </row>
    <row r="27" spans="2:29" x14ac:dyDescent="0.25">
      <c r="B27" s="1">
        <v>42300</v>
      </c>
      <c r="C27">
        <v>99.552999999999997</v>
      </c>
      <c r="D27" s="1"/>
      <c r="H27" s="1">
        <v>42436</v>
      </c>
      <c r="I27">
        <v>99.381</v>
      </c>
      <c r="J27" s="1">
        <v>41670</v>
      </c>
      <c r="K27">
        <v>100.503</v>
      </c>
      <c r="L27" s="1">
        <v>41954</v>
      </c>
      <c r="M27">
        <v>99.367999999999995</v>
      </c>
      <c r="N27" s="1">
        <v>42324</v>
      </c>
      <c r="O27">
        <v>98.397999999999996</v>
      </c>
      <c r="P27" s="1">
        <v>41670</v>
      </c>
      <c r="Q27">
        <v>104.31100000000001</v>
      </c>
      <c r="R27" s="1">
        <v>41670</v>
      </c>
      <c r="S27">
        <v>93.034999999999997</v>
      </c>
      <c r="T27" s="1">
        <v>41670</v>
      </c>
      <c r="U27">
        <v>100.449</v>
      </c>
      <c r="V27" s="1">
        <v>41849</v>
      </c>
      <c r="W27">
        <v>100.438</v>
      </c>
      <c r="X27" s="1">
        <v>42234</v>
      </c>
      <c r="Y27">
        <v>99.551000000000002</v>
      </c>
      <c r="Z27" s="1">
        <v>41670</v>
      </c>
      <c r="AA27">
        <v>136.173</v>
      </c>
      <c r="AB27" s="1">
        <v>41670</v>
      </c>
      <c r="AC27">
        <v>111.77800000000001</v>
      </c>
    </row>
    <row r="28" spans="2:29" x14ac:dyDescent="0.25">
      <c r="B28" s="1">
        <v>42303</v>
      </c>
      <c r="C28">
        <v>99.557000000000002</v>
      </c>
      <c r="D28" s="1"/>
      <c r="H28" s="1">
        <v>42437</v>
      </c>
      <c r="I28">
        <v>99.475999999999999</v>
      </c>
      <c r="J28" s="1">
        <v>41673</v>
      </c>
      <c r="K28">
        <v>100.724</v>
      </c>
      <c r="L28" s="1">
        <v>41955</v>
      </c>
      <c r="M28">
        <v>99.399000000000001</v>
      </c>
      <c r="N28" s="1">
        <v>42325</v>
      </c>
      <c r="O28">
        <v>98.369</v>
      </c>
      <c r="P28" s="1">
        <v>41673</v>
      </c>
      <c r="Q28">
        <v>104.658</v>
      </c>
      <c r="R28" s="1">
        <v>41673</v>
      </c>
      <c r="S28">
        <v>93.38</v>
      </c>
      <c r="T28" s="1">
        <v>41673</v>
      </c>
      <c r="U28">
        <v>100.86199999999999</v>
      </c>
      <c r="V28" s="1">
        <v>41850</v>
      </c>
      <c r="W28">
        <v>99.802999999999997</v>
      </c>
      <c r="X28" s="1">
        <v>42235</v>
      </c>
      <c r="Y28">
        <v>100.315</v>
      </c>
      <c r="Z28" s="1">
        <v>41673</v>
      </c>
      <c r="AA28">
        <v>137.02099999999999</v>
      </c>
      <c r="AB28" s="1">
        <v>41673</v>
      </c>
      <c r="AC28">
        <v>112.63</v>
      </c>
    </row>
    <row r="29" spans="2:29" x14ac:dyDescent="0.25">
      <c r="B29" s="1">
        <v>42304</v>
      </c>
      <c r="C29">
        <v>99.566000000000003</v>
      </c>
      <c r="D29" s="1"/>
      <c r="H29" s="1">
        <v>42438</v>
      </c>
      <c r="I29">
        <v>99.397000000000006</v>
      </c>
      <c r="J29" s="1">
        <v>41674</v>
      </c>
      <c r="K29">
        <v>100.509</v>
      </c>
      <c r="L29" s="1">
        <v>41956</v>
      </c>
      <c r="M29">
        <v>99.507000000000005</v>
      </c>
      <c r="N29" s="1">
        <v>42326</v>
      </c>
      <c r="O29">
        <v>98.278999999999996</v>
      </c>
      <c r="P29" s="1">
        <v>41674</v>
      </c>
      <c r="Q29">
        <v>104.29600000000001</v>
      </c>
      <c r="R29" s="1">
        <v>41674</v>
      </c>
      <c r="S29">
        <v>92.98</v>
      </c>
      <c r="T29" s="1">
        <v>41674</v>
      </c>
      <c r="U29">
        <v>100.42</v>
      </c>
      <c r="V29" s="1">
        <v>41851</v>
      </c>
      <c r="W29">
        <v>99.801000000000002</v>
      </c>
      <c r="X29" s="1">
        <v>42236</v>
      </c>
      <c r="Y29">
        <v>100.601</v>
      </c>
      <c r="Z29" s="1">
        <v>41674</v>
      </c>
      <c r="AA29">
        <v>136.047</v>
      </c>
      <c r="AB29" s="1">
        <v>41674</v>
      </c>
      <c r="AC29">
        <v>111.571</v>
      </c>
    </row>
    <row r="30" spans="2:29" x14ac:dyDescent="0.25">
      <c r="B30" s="1">
        <v>42305</v>
      </c>
      <c r="C30">
        <v>99.572000000000003</v>
      </c>
      <c r="D30" s="1"/>
      <c r="H30" s="1">
        <v>42439</v>
      </c>
      <c r="I30">
        <v>99.32</v>
      </c>
      <c r="J30" s="1">
        <v>41675</v>
      </c>
      <c r="K30">
        <v>100.364</v>
      </c>
      <c r="L30" s="1">
        <v>41957</v>
      </c>
      <c r="M30">
        <v>99.52</v>
      </c>
      <c r="N30" s="1">
        <v>42327</v>
      </c>
      <c r="O30">
        <v>98.391999999999996</v>
      </c>
      <c r="P30" s="1">
        <v>41675</v>
      </c>
      <c r="Q30">
        <v>103.92</v>
      </c>
      <c r="R30" s="1">
        <v>41675</v>
      </c>
      <c r="S30">
        <v>92.631</v>
      </c>
      <c r="T30" s="1">
        <v>41675</v>
      </c>
      <c r="U30">
        <v>99.994</v>
      </c>
      <c r="V30" s="1">
        <v>41852</v>
      </c>
      <c r="W30">
        <v>100.185</v>
      </c>
      <c r="X30" s="1">
        <v>42237</v>
      </c>
      <c r="Y30">
        <v>100.825</v>
      </c>
      <c r="Z30" s="1">
        <v>41675</v>
      </c>
      <c r="AA30">
        <v>134.99100000000001</v>
      </c>
      <c r="AB30" s="1">
        <v>41675</v>
      </c>
      <c r="AC30">
        <v>110.339</v>
      </c>
    </row>
    <row r="31" spans="2:29" x14ac:dyDescent="0.25">
      <c r="B31" s="1">
        <v>42306</v>
      </c>
      <c r="C31">
        <v>99.564999999999998</v>
      </c>
      <c r="D31" s="1"/>
      <c r="H31" s="1">
        <v>42440</v>
      </c>
      <c r="I31">
        <v>99.266000000000005</v>
      </c>
      <c r="J31" s="1">
        <v>41676</v>
      </c>
      <c r="K31">
        <v>100.214</v>
      </c>
      <c r="L31" s="1">
        <v>41960</v>
      </c>
      <c r="M31">
        <v>99.545000000000002</v>
      </c>
      <c r="N31" s="1">
        <v>42328</v>
      </c>
      <c r="O31">
        <v>98.406000000000006</v>
      </c>
      <c r="P31" s="1">
        <v>41676</v>
      </c>
      <c r="Q31">
        <v>103.568</v>
      </c>
      <c r="R31" s="1">
        <v>41676</v>
      </c>
      <c r="S31">
        <v>92.265000000000001</v>
      </c>
      <c r="T31" s="1">
        <v>41676</v>
      </c>
      <c r="U31">
        <v>99.57</v>
      </c>
      <c r="V31" s="1">
        <v>41855</v>
      </c>
      <c r="W31">
        <v>100.267</v>
      </c>
      <c r="X31" s="1">
        <v>42240</v>
      </c>
      <c r="Y31">
        <v>100.89</v>
      </c>
      <c r="Z31" s="1">
        <v>41676</v>
      </c>
      <c r="AA31">
        <v>134.24600000000001</v>
      </c>
      <c r="AB31" s="1">
        <v>41676</v>
      </c>
      <c r="AC31">
        <v>109.52500000000001</v>
      </c>
    </row>
    <row r="32" spans="2:29" x14ac:dyDescent="0.25">
      <c r="B32" s="1">
        <v>42307</v>
      </c>
      <c r="C32">
        <v>99.552999999999997</v>
      </c>
      <c r="D32" s="1"/>
      <c r="H32" s="1">
        <v>42443</v>
      </c>
      <c r="I32">
        <v>99.298000000000002</v>
      </c>
      <c r="J32" s="1">
        <v>41677</v>
      </c>
      <c r="K32">
        <v>100.315</v>
      </c>
      <c r="L32" s="1">
        <v>41961</v>
      </c>
      <c r="M32">
        <v>99.643000000000001</v>
      </c>
      <c r="N32" s="1">
        <v>42331</v>
      </c>
      <c r="O32">
        <v>98.453000000000003</v>
      </c>
      <c r="P32" s="1">
        <v>41677</v>
      </c>
      <c r="Q32">
        <v>103.819</v>
      </c>
      <c r="R32" s="1">
        <v>41677</v>
      </c>
      <c r="S32">
        <v>92.495999999999995</v>
      </c>
      <c r="T32" s="1">
        <v>41677</v>
      </c>
      <c r="U32">
        <v>99.814999999999998</v>
      </c>
      <c r="V32" s="1">
        <v>41856</v>
      </c>
      <c r="W32">
        <v>100.252</v>
      </c>
      <c r="X32" s="1">
        <v>42241</v>
      </c>
      <c r="Y32">
        <v>100.217</v>
      </c>
      <c r="Z32" s="1">
        <v>41677</v>
      </c>
      <c r="AA32">
        <v>134.54300000000001</v>
      </c>
      <c r="AB32" s="1">
        <v>41677</v>
      </c>
      <c r="AC32">
        <v>109.86</v>
      </c>
    </row>
    <row r="33" spans="2:29" x14ac:dyDescent="0.25">
      <c r="B33" s="1">
        <v>42310</v>
      </c>
      <c r="C33">
        <v>99.557000000000002</v>
      </c>
      <c r="D33" s="1"/>
      <c r="H33" s="1">
        <v>42444</v>
      </c>
      <c r="I33">
        <v>99.31</v>
      </c>
      <c r="J33" s="1">
        <v>41680</v>
      </c>
      <c r="K33">
        <v>100.337</v>
      </c>
      <c r="L33" s="1">
        <v>41962</v>
      </c>
      <c r="M33">
        <v>99.447000000000003</v>
      </c>
      <c r="N33" s="1">
        <v>42332</v>
      </c>
      <c r="O33">
        <v>98.456999999999994</v>
      </c>
      <c r="P33" s="1">
        <v>41680</v>
      </c>
      <c r="Q33">
        <v>103.849</v>
      </c>
      <c r="R33" s="1">
        <v>41680</v>
      </c>
      <c r="S33">
        <v>92.527000000000001</v>
      </c>
      <c r="T33" s="1">
        <v>41680</v>
      </c>
      <c r="U33">
        <v>99.843000000000004</v>
      </c>
      <c r="V33" s="1">
        <v>41857</v>
      </c>
      <c r="W33">
        <v>100.331</v>
      </c>
      <c r="X33" s="1">
        <v>42242</v>
      </c>
      <c r="Y33">
        <v>99.102999999999994</v>
      </c>
      <c r="Z33" s="1">
        <v>41680</v>
      </c>
      <c r="AA33">
        <v>134.60499999999999</v>
      </c>
      <c r="AB33" s="1">
        <v>41680</v>
      </c>
      <c r="AC33">
        <v>109.926</v>
      </c>
    </row>
    <row r="34" spans="2:29" x14ac:dyDescent="0.25">
      <c r="B34" s="1">
        <v>42311</v>
      </c>
      <c r="C34">
        <v>99.558999999999997</v>
      </c>
      <c r="D34" s="1"/>
      <c r="H34" s="1">
        <v>42445</v>
      </c>
      <c r="I34">
        <v>99.384</v>
      </c>
      <c r="J34" s="1">
        <v>41681</v>
      </c>
      <c r="K34">
        <v>100.17700000000001</v>
      </c>
      <c r="L34" s="1">
        <v>41963</v>
      </c>
      <c r="M34">
        <v>99.543999999999997</v>
      </c>
      <c r="N34" s="1">
        <v>42333</v>
      </c>
      <c r="O34">
        <v>98.501000000000005</v>
      </c>
      <c r="P34" s="1">
        <v>41681</v>
      </c>
      <c r="Q34">
        <v>103.435</v>
      </c>
      <c r="R34" s="1">
        <v>41681</v>
      </c>
      <c r="S34">
        <v>92.105000000000004</v>
      </c>
      <c r="T34" s="1">
        <v>41681</v>
      </c>
      <c r="U34">
        <v>99.381</v>
      </c>
      <c r="V34" s="1">
        <v>41858</v>
      </c>
      <c r="W34">
        <v>100.613</v>
      </c>
      <c r="X34" s="1">
        <v>42243</v>
      </c>
      <c r="Y34">
        <v>98.882000000000005</v>
      </c>
      <c r="Z34" s="1">
        <v>41681</v>
      </c>
      <c r="AA34">
        <v>133.61199999999999</v>
      </c>
      <c r="AB34" s="1">
        <v>41681</v>
      </c>
      <c r="AC34">
        <v>108.896</v>
      </c>
    </row>
    <row r="35" spans="2:29" x14ac:dyDescent="0.25">
      <c r="B35" s="1">
        <v>42312</v>
      </c>
      <c r="C35">
        <v>99.555000000000007</v>
      </c>
      <c r="D35" s="1"/>
      <c r="H35" s="1">
        <v>42446</v>
      </c>
      <c r="I35">
        <v>99.403000000000006</v>
      </c>
      <c r="J35" s="1">
        <v>41682</v>
      </c>
      <c r="K35">
        <v>99.953000000000003</v>
      </c>
      <c r="L35" s="1">
        <v>41964</v>
      </c>
      <c r="M35">
        <v>99.551000000000002</v>
      </c>
      <c r="N35" s="1">
        <v>42334</v>
      </c>
      <c r="O35">
        <v>98.605999999999995</v>
      </c>
      <c r="P35" s="1">
        <v>41682</v>
      </c>
      <c r="Q35">
        <v>103.235</v>
      </c>
      <c r="R35" s="1">
        <v>41682</v>
      </c>
      <c r="S35">
        <v>91.903000000000006</v>
      </c>
      <c r="T35" s="1">
        <v>41682</v>
      </c>
      <c r="U35">
        <v>99.153999999999996</v>
      </c>
      <c r="V35" s="1">
        <v>41859</v>
      </c>
      <c r="W35">
        <v>100.729</v>
      </c>
      <c r="X35" s="1">
        <v>42244</v>
      </c>
      <c r="Y35">
        <v>99.081999999999994</v>
      </c>
      <c r="Z35" s="1">
        <v>41682</v>
      </c>
      <c r="AA35">
        <v>133.24299999999999</v>
      </c>
      <c r="AB35" s="1">
        <v>41682</v>
      </c>
      <c r="AC35">
        <v>108.703</v>
      </c>
    </row>
    <row r="36" spans="2:29" x14ac:dyDescent="0.25">
      <c r="B36" s="1">
        <v>42313</v>
      </c>
      <c r="C36">
        <v>99.557000000000002</v>
      </c>
      <c r="D36" s="1"/>
      <c r="H36" s="1">
        <v>42447</v>
      </c>
      <c r="I36">
        <v>99.382999999999996</v>
      </c>
      <c r="J36" s="1">
        <v>41683</v>
      </c>
      <c r="K36">
        <v>100.113</v>
      </c>
      <c r="L36" s="1">
        <v>41967</v>
      </c>
      <c r="M36">
        <v>99.634</v>
      </c>
      <c r="N36" s="1">
        <v>42335</v>
      </c>
      <c r="O36">
        <v>98.563000000000002</v>
      </c>
      <c r="P36" s="1">
        <v>41683</v>
      </c>
      <c r="Q36">
        <v>103.42700000000001</v>
      </c>
      <c r="R36" s="1">
        <v>41683</v>
      </c>
      <c r="S36">
        <v>92.1</v>
      </c>
      <c r="T36" s="1">
        <v>41683</v>
      </c>
      <c r="U36">
        <v>99.361000000000004</v>
      </c>
      <c r="V36" s="1">
        <v>41862</v>
      </c>
      <c r="W36">
        <v>100.605</v>
      </c>
      <c r="X36" s="1">
        <v>42247</v>
      </c>
      <c r="Y36">
        <v>98.641000000000005</v>
      </c>
      <c r="Z36" s="1">
        <v>41683</v>
      </c>
      <c r="AA36">
        <v>133.61699999999999</v>
      </c>
      <c r="AB36" s="1">
        <v>41683</v>
      </c>
      <c r="AC36">
        <v>109.152</v>
      </c>
    </row>
    <row r="37" spans="2:29" x14ac:dyDescent="0.25">
      <c r="B37" s="1">
        <v>42314</v>
      </c>
      <c r="C37">
        <v>99.545000000000002</v>
      </c>
      <c r="D37" s="1"/>
      <c r="H37" s="1">
        <v>42450</v>
      </c>
      <c r="I37">
        <v>99.346999999999994</v>
      </c>
      <c r="J37" s="1">
        <v>41684</v>
      </c>
      <c r="K37">
        <v>100.111</v>
      </c>
      <c r="L37" s="1">
        <v>41968</v>
      </c>
      <c r="M37">
        <v>99.760999999999996</v>
      </c>
      <c r="N37" s="1">
        <v>42338</v>
      </c>
      <c r="O37">
        <v>98.552000000000007</v>
      </c>
      <c r="P37" s="1">
        <v>41684</v>
      </c>
      <c r="Q37">
        <v>103.39</v>
      </c>
      <c r="R37" s="1">
        <v>41684</v>
      </c>
      <c r="S37">
        <v>92.064999999999998</v>
      </c>
      <c r="T37" s="1">
        <v>41684</v>
      </c>
      <c r="U37">
        <v>99.316000000000003</v>
      </c>
      <c r="V37" s="1">
        <v>41863</v>
      </c>
      <c r="W37">
        <v>100.303</v>
      </c>
      <c r="X37" s="1">
        <v>42248</v>
      </c>
      <c r="Y37">
        <v>99.251000000000005</v>
      </c>
      <c r="Z37" s="1">
        <v>41684</v>
      </c>
      <c r="AA37">
        <v>133.637</v>
      </c>
      <c r="AB37" s="1">
        <v>41684</v>
      </c>
      <c r="AC37">
        <v>109.17700000000001</v>
      </c>
    </row>
    <row r="38" spans="2:29" x14ac:dyDescent="0.25">
      <c r="B38" s="1">
        <v>42317</v>
      </c>
      <c r="C38">
        <v>99.536000000000001</v>
      </c>
      <c r="D38" s="1"/>
      <c r="H38" s="1">
        <v>42451</v>
      </c>
      <c r="I38">
        <v>99.3</v>
      </c>
      <c r="J38" s="1">
        <v>41687</v>
      </c>
      <c r="K38">
        <v>100.111</v>
      </c>
      <c r="L38" s="1">
        <v>41969</v>
      </c>
      <c r="M38">
        <v>99.796000000000006</v>
      </c>
      <c r="N38" s="1">
        <v>42339</v>
      </c>
      <c r="O38">
        <v>98.852000000000004</v>
      </c>
      <c r="P38" s="1">
        <v>41687</v>
      </c>
      <c r="Q38">
        <v>103.39</v>
      </c>
      <c r="R38" s="1">
        <v>41687</v>
      </c>
      <c r="S38">
        <v>92.064999999999998</v>
      </c>
      <c r="T38" s="1">
        <v>41687</v>
      </c>
      <c r="U38">
        <v>99.316000000000003</v>
      </c>
      <c r="V38" s="1">
        <v>41864</v>
      </c>
      <c r="W38">
        <v>100.645</v>
      </c>
      <c r="X38" s="1">
        <v>42249</v>
      </c>
      <c r="Y38">
        <v>98.998999999999995</v>
      </c>
      <c r="Z38" s="1">
        <v>41687</v>
      </c>
      <c r="AA38">
        <v>133.637</v>
      </c>
      <c r="AB38" s="1">
        <v>41687</v>
      </c>
      <c r="AC38">
        <v>109.17700000000001</v>
      </c>
    </row>
    <row r="39" spans="2:29" x14ac:dyDescent="0.25">
      <c r="B39" s="1">
        <v>42318</v>
      </c>
      <c r="C39">
        <v>99.546000000000006</v>
      </c>
      <c r="D39" s="1"/>
      <c r="H39" s="1">
        <v>42452</v>
      </c>
      <c r="I39">
        <v>99.364000000000004</v>
      </c>
      <c r="J39" s="1">
        <v>41688</v>
      </c>
      <c r="K39">
        <v>100.24299999999999</v>
      </c>
      <c r="L39" s="1">
        <v>41970</v>
      </c>
      <c r="M39">
        <v>99.998999999999995</v>
      </c>
      <c r="N39" s="1">
        <v>42340</v>
      </c>
      <c r="O39">
        <v>98.733000000000004</v>
      </c>
      <c r="P39" s="1">
        <v>41688</v>
      </c>
      <c r="Q39">
        <v>103.562</v>
      </c>
      <c r="R39" s="1">
        <v>41688</v>
      </c>
      <c r="S39">
        <v>92.26</v>
      </c>
      <c r="T39" s="1">
        <v>41688</v>
      </c>
      <c r="U39">
        <v>99.53</v>
      </c>
      <c r="V39" s="1">
        <v>41865</v>
      </c>
      <c r="W39">
        <v>100.795</v>
      </c>
      <c r="X39" s="1">
        <v>42250</v>
      </c>
      <c r="Y39">
        <v>98.927000000000007</v>
      </c>
      <c r="Z39" s="1">
        <v>41688</v>
      </c>
      <c r="AA39">
        <v>133.79900000000001</v>
      </c>
      <c r="AB39" s="1">
        <v>41688</v>
      </c>
      <c r="AC39">
        <v>109.346</v>
      </c>
    </row>
    <row r="40" spans="2:29" x14ac:dyDescent="0.25">
      <c r="B40" s="1">
        <v>42319</v>
      </c>
      <c r="C40">
        <v>99.546000000000006</v>
      </c>
      <c r="D40" s="1"/>
      <c r="H40" s="1">
        <v>42453</v>
      </c>
      <c r="I40">
        <v>99.352000000000004</v>
      </c>
      <c r="J40" s="1">
        <v>41689</v>
      </c>
      <c r="K40">
        <v>100.206</v>
      </c>
      <c r="L40" s="1">
        <v>41971</v>
      </c>
      <c r="M40">
        <v>100.232</v>
      </c>
      <c r="N40" s="1">
        <v>42341</v>
      </c>
      <c r="O40">
        <v>98.31</v>
      </c>
      <c r="P40" s="1">
        <v>41689</v>
      </c>
      <c r="Q40">
        <v>103.54300000000001</v>
      </c>
      <c r="R40" s="1">
        <v>41689</v>
      </c>
      <c r="S40">
        <v>92.239000000000004</v>
      </c>
      <c r="T40" s="1">
        <v>41689</v>
      </c>
      <c r="U40">
        <v>99.543000000000006</v>
      </c>
      <c r="V40" s="1">
        <v>41866</v>
      </c>
      <c r="W40">
        <v>101.22499999999999</v>
      </c>
      <c r="X40" s="1">
        <v>42251</v>
      </c>
      <c r="Y40">
        <v>99.171000000000006</v>
      </c>
      <c r="Z40" s="1">
        <v>41689</v>
      </c>
      <c r="AA40">
        <v>133.654</v>
      </c>
      <c r="AB40" s="1">
        <v>41689</v>
      </c>
      <c r="AC40">
        <v>109.184</v>
      </c>
    </row>
    <row r="41" spans="2:29" x14ac:dyDescent="0.25">
      <c r="B41" s="1">
        <v>42320</v>
      </c>
      <c r="C41">
        <v>99.558000000000007</v>
      </c>
      <c r="D41" s="1"/>
      <c r="H41" s="1">
        <v>42454</v>
      </c>
      <c r="I41">
        <v>99.352000000000004</v>
      </c>
      <c r="J41" s="1">
        <v>41690</v>
      </c>
      <c r="K41">
        <v>100.217</v>
      </c>
      <c r="L41" s="1">
        <v>41974</v>
      </c>
      <c r="M41">
        <v>100.16500000000001</v>
      </c>
      <c r="N41" s="1">
        <v>42342</v>
      </c>
      <c r="O41">
        <v>98.554000000000002</v>
      </c>
      <c r="P41" s="1">
        <v>41690</v>
      </c>
      <c r="Q41">
        <v>103.584</v>
      </c>
      <c r="R41" s="1">
        <v>41690</v>
      </c>
      <c r="S41">
        <v>92.287000000000006</v>
      </c>
      <c r="T41" s="1">
        <v>41690</v>
      </c>
      <c r="U41">
        <v>99.603999999999999</v>
      </c>
      <c r="V41" s="1">
        <v>41869</v>
      </c>
      <c r="W41">
        <v>100.76600000000001</v>
      </c>
      <c r="X41" s="1">
        <v>42254</v>
      </c>
      <c r="Y41">
        <v>99.125</v>
      </c>
      <c r="Z41" s="1">
        <v>41690</v>
      </c>
      <c r="AA41">
        <v>133.71100000000001</v>
      </c>
      <c r="AB41" s="1">
        <v>41690</v>
      </c>
      <c r="AC41">
        <v>109.246</v>
      </c>
    </row>
    <row r="42" spans="2:29" x14ac:dyDescent="0.25">
      <c r="B42" s="1">
        <v>42321</v>
      </c>
      <c r="C42">
        <v>99.558999999999997</v>
      </c>
      <c r="D42" s="1"/>
      <c r="H42" s="1">
        <v>42457</v>
      </c>
      <c r="I42">
        <v>99.355999999999995</v>
      </c>
      <c r="J42" s="1">
        <v>41691</v>
      </c>
      <c r="K42">
        <v>100.304</v>
      </c>
      <c r="L42" s="1">
        <v>41975</v>
      </c>
      <c r="M42">
        <v>99.891000000000005</v>
      </c>
      <c r="N42" s="1">
        <v>42345</v>
      </c>
      <c r="O42">
        <v>98.775999999999996</v>
      </c>
      <c r="P42" s="1">
        <v>41691</v>
      </c>
      <c r="Q42">
        <v>103.776</v>
      </c>
      <c r="R42" s="1">
        <v>41691</v>
      </c>
      <c r="S42">
        <v>92.506</v>
      </c>
      <c r="T42" s="1">
        <v>41691</v>
      </c>
      <c r="U42">
        <v>99.855000000000004</v>
      </c>
      <c r="V42" s="1">
        <v>41870</v>
      </c>
      <c r="W42">
        <v>100.679</v>
      </c>
      <c r="X42" s="1">
        <v>42255</v>
      </c>
      <c r="Y42">
        <v>98.853999999999999</v>
      </c>
      <c r="Z42" s="1">
        <v>41691</v>
      </c>
      <c r="AA42">
        <v>134.202</v>
      </c>
      <c r="AB42" s="1">
        <v>41691</v>
      </c>
      <c r="AC42">
        <v>109.84099999999999</v>
      </c>
    </row>
    <row r="43" spans="2:29" x14ac:dyDescent="0.25">
      <c r="B43" s="1">
        <v>42324</v>
      </c>
      <c r="C43">
        <v>99.584000000000003</v>
      </c>
      <c r="D43" s="1"/>
      <c r="H43" s="1">
        <v>42458</v>
      </c>
      <c r="I43">
        <v>99.460999999999999</v>
      </c>
      <c r="J43" s="1">
        <v>41694</v>
      </c>
      <c r="K43">
        <v>100.256</v>
      </c>
      <c r="L43" s="1">
        <v>41976</v>
      </c>
      <c r="M43">
        <v>99.884</v>
      </c>
      <c r="N43" s="1">
        <v>42346</v>
      </c>
      <c r="O43">
        <v>98.918000000000006</v>
      </c>
      <c r="P43" s="1">
        <v>41694</v>
      </c>
      <c r="Q43">
        <v>103.738</v>
      </c>
      <c r="R43" s="1">
        <v>41694</v>
      </c>
      <c r="S43">
        <v>92.477000000000004</v>
      </c>
      <c r="T43" s="1">
        <v>41694</v>
      </c>
      <c r="U43">
        <v>99.831000000000003</v>
      </c>
      <c r="V43" s="1">
        <v>41871</v>
      </c>
      <c r="W43">
        <v>100.45</v>
      </c>
      <c r="X43" s="1">
        <v>42256</v>
      </c>
      <c r="Y43">
        <v>98.646000000000001</v>
      </c>
      <c r="Z43" s="1">
        <v>41694</v>
      </c>
      <c r="AA43">
        <v>134.13200000000001</v>
      </c>
      <c r="AB43" s="1">
        <v>41694</v>
      </c>
      <c r="AC43">
        <v>109.798</v>
      </c>
    </row>
    <row r="44" spans="2:29" x14ac:dyDescent="0.25">
      <c r="B44" s="1">
        <v>42325</v>
      </c>
      <c r="C44">
        <v>99.569000000000003</v>
      </c>
      <c r="D44" s="1"/>
      <c r="H44" s="1">
        <v>42459</v>
      </c>
      <c r="I44">
        <v>99.421000000000006</v>
      </c>
      <c r="J44" s="1">
        <v>41695</v>
      </c>
      <c r="K44">
        <v>100.373</v>
      </c>
      <c r="L44" s="1">
        <v>41977</v>
      </c>
      <c r="M44">
        <v>100.006</v>
      </c>
      <c r="N44" s="1">
        <v>42347</v>
      </c>
      <c r="O44">
        <v>99.037999999999997</v>
      </c>
      <c r="P44" s="1">
        <v>41695</v>
      </c>
      <c r="Q44">
        <v>104.051</v>
      </c>
      <c r="R44" s="1">
        <v>41695</v>
      </c>
      <c r="S44">
        <v>92.78</v>
      </c>
      <c r="T44" s="1">
        <v>41695</v>
      </c>
      <c r="U44">
        <v>100.145</v>
      </c>
      <c r="V44" s="1">
        <v>41872</v>
      </c>
      <c r="W44">
        <v>100.57</v>
      </c>
      <c r="X44" s="1">
        <v>42257</v>
      </c>
      <c r="Y44">
        <v>98.635000000000005</v>
      </c>
      <c r="Z44" s="1">
        <v>41695</v>
      </c>
      <c r="AA44">
        <v>134.614</v>
      </c>
      <c r="AB44" s="1">
        <v>41695</v>
      </c>
      <c r="AC44">
        <v>110.357</v>
      </c>
    </row>
    <row r="45" spans="2:29" x14ac:dyDescent="0.25">
      <c r="B45" s="1">
        <v>42326</v>
      </c>
      <c r="C45">
        <v>99.570999999999998</v>
      </c>
      <c r="D45" s="1"/>
      <c r="H45" s="1">
        <v>42460</v>
      </c>
      <c r="I45">
        <v>99.405000000000001</v>
      </c>
      <c r="J45" s="1">
        <v>41696</v>
      </c>
      <c r="K45">
        <v>100.583</v>
      </c>
      <c r="L45" s="1">
        <v>41978</v>
      </c>
      <c r="M45">
        <v>99.716999999999999</v>
      </c>
      <c r="N45" s="1">
        <v>42348</v>
      </c>
      <c r="O45">
        <v>99.058000000000007</v>
      </c>
      <c r="P45" s="1">
        <v>41696</v>
      </c>
      <c r="Q45">
        <v>104.383</v>
      </c>
      <c r="R45" s="1">
        <v>41696</v>
      </c>
      <c r="S45">
        <v>93.123999999999995</v>
      </c>
      <c r="T45" s="1">
        <v>41696</v>
      </c>
      <c r="U45">
        <v>100.53100000000001</v>
      </c>
      <c r="V45" s="1">
        <v>41873</v>
      </c>
      <c r="W45">
        <v>100.676</v>
      </c>
      <c r="X45" s="1">
        <v>42258</v>
      </c>
      <c r="Y45">
        <v>98.834000000000003</v>
      </c>
      <c r="Z45" s="1">
        <v>41696</v>
      </c>
      <c r="AA45">
        <v>135.21100000000001</v>
      </c>
      <c r="AB45" s="1">
        <v>41696</v>
      </c>
      <c r="AC45">
        <v>111.02500000000001</v>
      </c>
    </row>
    <row r="46" spans="2:29" x14ac:dyDescent="0.25">
      <c r="B46" s="1">
        <v>42327</v>
      </c>
      <c r="C46">
        <v>99.567999999999998</v>
      </c>
      <c r="D46" s="1"/>
      <c r="H46" s="1">
        <v>42461</v>
      </c>
      <c r="I46">
        <v>99.397000000000006</v>
      </c>
      <c r="J46" s="1">
        <v>41697</v>
      </c>
      <c r="K46">
        <v>100.667</v>
      </c>
      <c r="L46" s="1">
        <v>41981</v>
      </c>
      <c r="M46">
        <v>99.936000000000007</v>
      </c>
      <c r="N46" s="1">
        <v>42349</v>
      </c>
      <c r="O46">
        <v>99.483000000000004</v>
      </c>
      <c r="P46" s="1">
        <v>41697</v>
      </c>
      <c r="Q46">
        <v>104.587</v>
      </c>
      <c r="R46" s="1">
        <v>41697</v>
      </c>
      <c r="S46">
        <v>93.352999999999994</v>
      </c>
      <c r="T46" s="1">
        <v>41697</v>
      </c>
      <c r="U46">
        <v>100.795</v>
      </c>
      <c r="V46" s="1">
        <v>41876</v>
      </c>
      <c r="W46">
        <v>101.014</v>
      </c>
      <c r="X46" s="1">
        <v>42261</v>
      </c>
      <c r="Y46">
        <v>98.853999999999999</v>
      </c>
      <c r="Z46" s="1">
        <v>41697</v>
      </c>
      <c r="AA46">
        <v>135.697</v>
      </c>
      <c r="AB46" s="1">
        <v>41697</v>
      </c>
      <c r="AC46">
        <v>111.575</v>
      </c>
    </row>
    <row r="47" spans="2:29" x14ac:dyDescent="0.25">
      <c r="B47" s="1">
        <v>42328</v>
      </c>
      <c r="C47">
        <v>99.569000000000003</v>
      </c>
      <c r="D47" s="1"/>
      <c r="H47" s="1">
        <v>42464</v>
      </c>
      <c r="I47">
        <v>99.394999999999996</v>
      </c>
      <c r="J47" s="1">
        <v>41698</v>
      </c>
      <c r="K47">
        <v>100.599</v>
      </c>
      <c r="L47" s="1">
        <v>41982</v>
      </c>
      <c r="M47">
        <v>100.01900000000001</v>
      </c>
      <c r="N47" s="1">
        <v>42352</v>
      </c>
      <c r="O47">
        <v>99.254000000000005</v>
      </c>
      <c r="P47" s="1">
        <v>41698</v>
      </c>
      <c r="Q47">
        <v>104.486</v>
      </c>
      <c r="R47" s="1">
        <v>41698</v>
      </c>
      <c r="S47">
        <v>93.257000000000005</v>
      </c>
      <c r="T47" s="1">
        <v>41698</v>
      </c>
      <c r="U47">
        <v>100.693</v>
      </c>
      <c r="V47" s="1">
        <v>41877</v>
      </c>
      <c r="W47">
        <v>101.008</v>
      </c>
      <c r="X47" s="1">
        <v>42262</v>
      </c>
      <c r="Y47">
        <v>97.89</v>
      </c>
      <c r="Z47" s="1">
        <v>41698</v>
      </c>
      <c r="AA47">
        <v>135.64699999999999</v>
      </c>
      <c r="AB47" s="1">
        <v>41698</v>
      </c>
      <c r="AC47">
        <v>111.52200000000001</v>
      </c>
    </row>
    <row r="48" spans="2:29" x14ac:dyDescent="0.25">
      <c r="B48" s="1">
        <v>42331</v>
      </c>
      <c r="C48">
        <v>99.576999999999998</v>
      </c>
      <c r="D48" s="1"/>
      <c r="H48" s="1">
        <v>42465</v>
      </c>
      <c r="I48">
        <v>99.45</v>
      </c>
      <c r="J48" s="1">
        <v>41701</v>
      </c>
      <c r="K48">
        <v>100.706</v>
      </c>
      <c r="L48" s="1">
        <v>41983</v>
      </c>
      <c r="M48">
        <v>100.28700000000001</v>
      </c>
      <c r="N48" s="1">
        <v>42353</v>
      </c>
      <c r="O48">
        <v>99.171999999999997</v>
      </c>
      <c r="P48" s="1">
        <v>41701</v>
      </c>
      <c r="Q48">
        <v>104.669</v>
      </c>
      <c r="R48" s="1">
        <v>41701</v>
      </c>
      <c r="S48">
        <v>93.456999999999994</v>
      </c>
      <c r="T48" s="1">
        <v>41701</v>
      </c>
      <c r="U48">
        <v>100.907</v>
      </c>
      <c r="V48" s="1">
        <v>41878</v>
      </c>
      <c r="W48">
        <v>101.333</v>
      </c>
      <c r="X48" s="1">
        <v>42263</v>
      </c>
      <c r="Y48">
        <v>97.652000000000001</v>
      </c>
      <c r="Z48" s="1">
        <v>41701</v>
      </c>
      <c r="AA48">
        <v>135.91800000000001</v>
      </c>
      <c r="AB48" s="1">
        <v>41701</v>
      </c>
      <c r="AC48">
        <v>111.789</v>
      </c>
    </row>
    <row r="49" spans="2:29" x14ac:dyDescent="0.25">
      <c r="B49" s="1">
        <v>42332</v>
      </c>
      <c r="C49">
        <v>99.575000000000003</v>
      </c>
      <c r="D49" s="1"/>
      <c r="H49" s="1">
        <v>42466</v>
      </c>
      <c r="I49">
        <v>99.400999999999996</v>
      </c>
      <c r="J49" s="1">
        <v>41702</v>
      </c>
      <c r="K49">
        <v>100.41500000000001</v>
      </c>
      <c r="L49" s="1">
        <v>41984</v>
      </c>
      <c r="M49">
        <v>100.241</v>
      </c>
      <c r="N49" s="1">
        <v>42354</v>
      </c>
      <c r="O49">
        <v>99.031000000000006</v>
      </c>
      <c r="P49" s="1">
        <v>41702</v>
      </c>
      <c r="Q49">
        <v>104.11799999999999</v>
      </c>
      <c r="R49" s="1">
        <v>41702</v>
      </c>
      <c r="S49">
        <v>92.902000000000001</v>
      </c>
      <c r="T49" s="1">
        <v>41702</v>
      </c>
      <c r="U49">
        <v>100.298</v>
      </c>
      <c r="V49" s="1">
        <v>41879</v>
      </c>
      <c r="W49">
        <v>101.431</v>
      </c>
      <c r="X49" s="1">
        <v>42264</v>
      </c>
      <c r="Y49">
        <v>98.263999999999996</v>
      </c>
      <c r="Z49" s="1">
        <v>41702</v>
      </c>
      <c r="AA49">
        <v>134.61199999999999</v>
      </c>
      <c r="AB49" s="1">
        <v>41702</v>
      </c>
      <c r="AC49">
        <v>110.494</v>
      </c>
    </row>
    <row r="50" spans="2:29" x14ac:dyDescent="0.25">
      <c r="B50" s="1">
        <v>42333</v>
      </c>
      <c r="C50">
        <v>99.575999999999993</v>
      </c>
      <c r="D50" s="1"/>
      <c r="H50" s="1">
        <v>42467</v>
      </c>
      <c r="I50">
        <v>99.438000000000002</v>
      </c>
      <c r="J50" s="1">
        <v>41703</v>
      </c>
      <c r="K50">
        <v>100.309</v>
      </c>
      <c r="L50" s="1">
        <v>41985</v>
      </c>
      <c r="M50">
        <v>100.63500000000001</v>
      </c>
      <c r="N50" s="1">
        <v>42355</v>
      </c>
      <c r="O50">
        <v>99.355000000000004</v>
      </c>
      <c r="P50" s="1">
        <v>41703</v>
      </c>
      <c r="Q50">
        <v>104.059</v>
      </c>
      <c r="R50" s="1">
        <v>41703</v>
      </c>
      <c r="S50">
        <v>92.864000000000004</v>
      </c>
      <c r="T50" s="1">
        <v>41703</v>
      </c>
      <c r="U50">
        <v>100.245</v>
      </c>
      <c r="V50" s="1">
        <v>41880</v>
      </c>
      <c r="W50">
        <v>101.45699999999999</v>
      </c>
      <c r="X50" s="1">
        <v>42265</v>
      </c>
      <c r="Y50">
        <v>98.936999999999998</v>
      </c>
      <c r="Z50" s="1">
        <v>41703</v>
      </c>
      <c r="AA50">
        <v>134.59800000000001</v>
      </c>
      <c r="AB50" s="1">
        <v>41703</v>
      </c>
      <c r="AC50">
        <v>110.461</v>
      </c>
    </row>
    <row r="51" spans="2:29" x14ac:dyDescent="0.25">
      <c r="B51" s="1">
        <v>42334</v>
      </c>
      <c r="C51">
        <v>99.569000000000003</v>
      </c>
      <c r="D51" s="1"/>
      <c r="H51" s="1">
        <v>42468</v>
      </c>
      <c r="I51">
        <v>99.361000000000004</v>
      </c>
      <c r="J51" s="1">
        <v>41704</v>
      </c>
      <c r="K51">
        <v>100.185</v>
      </c>
      <c r="L51" s="1">
        <v>41988</v>
      </c>
      <c r="M51">
        <v>100.489</v>
      </c>
      <c r="N51" s="1">
        <v>42356</v>
      </c>
      <c r="O51">
        <v>99.475999999999999</v>
      </c>
      <c r="P51" s="1">
        <v>41704</v>
      </c>
      <c r="Q51">
        <v>103.78400000000001</v>
      </c>
      <c r="R51" s="1">
        <v>41704</v>
      </c>
      <c r="S51">
        <v>92.594999999999999</v>
      </c>
      <c r="T51" s="1">
        <v>41704</v>
      </c>
      <c r="U51">
        <v>99.945999999999998</v>
      </c>
      <c r="V51" s="1">
        <v>41883</v>
      </c>
      <c r="W51">
        <v>101.455</v>
      </c>
      <c r="X51" s="1">
        <v>42268</v>
      </c>
      <c r="Y51">
        <v>98.179000000000002</v>
      </c>
      <c r="Z51" s="1">
        <v>41704</v>
      </c>
      <c r="AA51">
        <v>133.87100000000001</v>
      </c>
      <c r="AB51" s="1">
        <v>41704</v>
      </c>
      <c r="AC51">
        <v>109.699</v>
      </c>
    </row>
    <row r="52" spans="2:29" x14ac:dyDescent="0.25">
      <c r="B52" s="1">
        <v>42335</v>
      </c>
      <c r="C52">
        <v>99.572000000000003</v>
      </c>
      <c r="D52" s="1"/>
      <c r="H52" s="1">
        <v>42471</v>
      </c>
      <c r="I52">
        <v>99.381</v>
      </c>
      <c r="J52" s="1">
        <v>41705</v>
      </c>
      <c r="K52">
        <v>100.181</v>
      </c>
      <c r="L52" s="1">
        <v>41989</v>
      </c>
      <c r="M52">
        <v>100.697</v>
      </c>
      <c r="N52" s="1">
        <v>42359</v>
      </c>
      <c r="O52">
        <v>99.569000000000003</v>
      </c>
      <c r="P52" s="1">
        <v>41705</v>
      </c>
      <c r="Q52">
        <v>103.627</v>
      </c>
      <c r="R52" s="1">
        <v>41705</v>
      </c>
      <c r="S52">
        <v>92.466999999999999</v>
      </c>
      <c r="T52" s="1">
        <v>41705</v>
      </c>
      <c r="U52">
        <v>99.825000000000003</v>
      </c>
      <c r="V52" s="1">
        <v>41884</v>
      </c>
      <c r="W52">
        <v>100.631</v>
      </c>
      <c r="X52" s="1">
        <v>42269</v>
      </c>
      <c r="Y52">
        <v>98.765000000000001</v>
      </c>
      <c r="Z52" s="1">
        <v>41705</v>
      </c>
      <c r="AA52">
        <v>133.50700000000001</v>
      </c>
      <c r="AB52" s="1">
        <v>41705</v>
      </c>
      <c r="AC52">
        <v>109.31100000000001</v>
      </c>
    </row>
    <row r="53" spans="2:29" x14ac:dyDescent="0.25">
      <c r="B53" s="1">
        <v>42338</v>
      </c>
      <c r="C53">
        <v>99.573999999999998</v>
      </c>
      <c r="D53" s="1"/>
      <c r="H53" s="1">
        <v>42472</v>
      </c>
      <c r="I53">
        <v>99.33</v>
      </c>
      <c r="J53" s="1">
        <v>41708</v>
      </c>
      <c r="K53">
        <v>100.297</v>
      </c>
      <c r="L53" s="1">
        <v>41990</v>
      </c>
      <c r="M53">
        <v>100.342</v>
      </c>
      <c r="N53" s="1">
        <v>42360</v>
      </c>
      <c r="O53">
        <v>99.412999999999997</v>
      </c>
      <c r="P53" s="1">
        <v>41708</v>
      </c>
      <c r="Q53">
        <v>103.845</v>
      </c>
      <c r="R53" s="1">
        <v>41708</v>
      </c>
      <c r="S53">
        <v>92.69</v>
      </c>
      <c r="T53" s="1">
        <v>41708</v>
      </c>
      <c r="U53">
        <v>100.059</v>
      </c>
      <c r="V53" s="1">
        <v>41885</v>
      </c>
      <c r="W53">
        <v>100.672</v>
      </c>
      <c r="X53" s="1">
        <v>42270</v>
      </c>
      <c r="Y53">
        <v>98.658000000000001</v>
      </c>
      <c r="Z53" s="1">
        <v>41708</v>
      </c>
      <c r="AA53">
        <v>133.80500000000001</v>
      </c>
      <c r="AB53" s="1">
        <v>41708</v>
      </c>
      <c r="AC53">
        <v>109.608</v>
      </c>
    </row>
    <row r="54" spans="2:29" x14ac:dyDescent="0.25">
      <c r="B54" s="1">
        <v>42339</v>
      </c>
      <c r="C54">
        <v>99.567999999999998</v>
      </c>
      <c r="D54" s="1"/>
      <c r="H54" s="1">
        <v>42473</v>
      </c>
      <c r="I54">
        <v>99.346999999999994</v>
      </c>
      <c r="J54" s="1">
        <v>41709</v>
      </c>
      <c r="K54">
        <v>100.375</v>
      </c>
      <c r="L54" s="1">
        <v>41991</v>
      </c>
      <c r="M54">
        <v>100.13500000000001</v>
      </c>
      <c r="N54" s="1">
        <v>42361</v>
      </c>
      <c r="O54">
        <v>99.463999999999999</v>
      </c>
      <c r="P54" s="1">
        <v>41709</v>
      </c>
      <c r="Q54">
        <v>103.874</v>
      </c>
      <c r="R54" s="1">
        <v>41709</v>
      </c>
      <c r="S54">
        <v>92.753</v>
      </c>
      <c r="T54" s="1">
        <v>41709</v>
      </c>
      <c r="U54">
        <v>100.15</v>
      </c>
      <c r="V54" s="1">
        <v>41886</v>
      </c>
      <c r="W54">
        <v>100.31699999999999</v>
      </c>
      <c r="X54" s="1">
        <v>42271</v>
      </c>
      <c r="Y54">
        <v>98.88</v>
      </c>
      <c r="Z54" s="1">
        <v>41709</v>
      </c>
      <c r="AA54">
        <v>133.94499999999999</v>
      </c>
      <c r="AB54" s="1">
        <v>41709</v>
      </c>
      <c r="AC54">
        <v>109.824</v>
      </c>
    </row>
    <row r="55" spans="2:29" x14ac:dyDescent="0.25">
      <c r="B55" s="1">
        <v>42340</v>
      </c>
      <c r="C55">
        <v>99.566000000000003</v>
      </c>
      <c r="D55" s="1"/>
      <c r="H55" s="1">
        <v>42474</v>
      </c>
      <c r="I55">
        <v>99.302999999999997</v>
      </c>
      <c r="J55" s="1">
        <v>41710</v>
      </c>
      <c r="K55">
        <v>100.52800000000001</v>
      </c>
      <c r="L55" s="1">
        <v>41992</v>
      </c>
      <c r="M55">
        <v>100.315</v>
      </c>
      <c r="N55" s="1">
        <v>42362</v>
      </c>
      <c r="O55">
        <v>99.638999999999996</v>
      </c>
      <c r="P55" s="1">
        <v>41710</v>
      </c>
      <c r="Q55">
        <v>104.134</v>
      </c>
      <c r="R55" s="1">
        <v>41710</v>
      </c>
      <c r="S55">
        <v>93.043000000000006</v>
      </c>
      <c r="T55" s="1">
        <v>41710</v>
      </c>
      <c r="U55">
        <v>100.46</v>
      </c>
      <c r="V55" s="1">
        <v>41887</v>
      </c>
      <c r="W55">
        <v>100.39100000000001</v>
      </c>
      <c r="X55" s="1">
        <v>42272</v>
      </c>
      <c r="Y55">
        <v>98.331999999999994</v>
      </c>
      <c r="Z55" s="1">
        <v>41710</v>
      </c>
      <c r="AA55">
        <v>134.542</v>
      </c>
      <c r="AB55" s="1">
        <v>41710</v>
      </c>
      <c r="AC55">
        <v>110.444</v>
      </c>
    </row>
    <row r="56" spans="2:29" x14ac:dyDescent="0.25">
      <c r="B56" s="1">
        <v>42341</v>
      </c>
      <c r="C56">
        <v>99.566999999999993</v>
      </c>
      <c r="D56" s="1"/>
      <c r="H56" s="1">
        <v>42475</v>
      </c>
      <c r="I56">
        <v>99.313000000000002</v>
      </c>
      <c r="J56" s="1">
        <v>41711</v>
      </c>
      <c r="K56">
        <v>100.76300000000001</v>
      </c>
      <c r="L56" s="1">
        <v>41995</v>
      </c>
      <c r="M56">
        <v>100.374</v>
      </c>
      <c r="N56" s="1">
        <v>42363</v>
      </c>
      <c r="O56">
        <v>99.638999999999996</v>
      </c>
      <c r="P56" s="1">
        <v>41711</v>
      </c>
      <c r="Q56">
        <v>104.63500000000001</v>
      </c>
      <c r="R56" s="1">
        <v>41711</v>
      </c>
      <c r="S56">
        <v>93.590999999999994</v>
      </c>
      <c r="T56" s="1">
        <v>41711</v>
      </c>
      <c r="U56">
        <v>101.066</v>
      </c>
      <c r="V56" s="1">
        <v>41890</v>
      </c>
      <c r="W56">
        <v>100.10299999999999</v>
      </c>
      <c r="X56" s="1">
        <v>42275</v>
      </c>
      <c r="Y56">
        <v>99.114000000000004</v>
      </c>
      <c r="Z56" s="1">
        <v>41711</v>
      </c>
      <c r="AA56">
        <v>135.74799999999999</v>
      </c>
      <c r="AB56" s="1">
        <v>41711</v>
      </c>
      <c r="AC56">
        <v>111.739</v>
      </c>
    </row>
    <row r="57" spans="2:29" x14ac:dyDescent="0.25">
      <c r="B57" s="1">
        <v>42342</v>
      </c>
      <c r="C57">
        <v>99.569000000000003</v>
      </c>
      <c r="D57" s="1"/>
      <c r="H57" s="1">
        <v>42478</v>
      </c>
      <c r="I57">
        <v>99.302999999999997</v>
      </c>
      <c r="J57" s="1">
        <v>41712</v>
      </c>
      <c r="K57">
        <v>100.697</v>
      </c>
      <c r="L57" s="1">
        <v>41996</v>
      </c>
      <c r="M57">
        <v>99.930999999999997</v>
      </c>
      <c r="N57" s="1">
        <v>42366</v>
      </c>
      <c r="O57">
        <v>99.603999999999999</v>
      </c>
      <c r="P57" s="1">
        <v>41712</v>
      </c>
      <c r="Q57">
        <v>104.557</v>
      </c>
      <c r="R57" s="1">
        <v>41712</v>
      </c>
      <c r="S57">
        <v>93.528999999999996</v>
      </c>
      <c r="T57" s="1">
        <v>41712</v>
      </c>
      <c r="U57">
        <v>100.982</v>
      </c>
      <c r="V57" s="1">
        <v>41891</v>
      </c>
      <c r="W57">
        <v>99.75</v>
      </c>
      <c r="X57" s="1">
        <v>42276</v>
      </c>
      <c r="Y57">
        <v>99.213999999999999</v>
      </c>
      <c r="Z57" s="1">
        <v>41712</v>
      </c>
      <c r="AA57">
        <v>135.76300000000001</v>
      </c>
      <c r="AB57" s="1">
        <v>41712</v>
      </c>
      <c r="AC57">
        <v>111.83799999999999</v>
      </c>
    </row>
    <row r="58" spans="2:29" x14ac:dyDescent="0.25">
      <c r="B58" s="1">
        <v>42345</v>
      </c>
      <c r="C58">
        <v>99.584999999999994</v>
      </c>
      <c r="D58" s="1"/>
      <c r="H58" s="1">
        <v>42479</v>
      </c>
      <c r="I58">
        <v>99.271000000000001</v>
      </c>
      <c r="J58" s="1">
        <v>41715</v>
      </c>
      <c r="K58">
        <v>100.54</v>
      </c>
      <c r="L58" s="1">
        <v>41997</v>
      </c>
      <c r="M58">
        <v>99.953999999999994</v>
      </c>
      <c r="N58" s="1">
        <v>42367</v>
      </c>
      <c r="O58">
        <v>99.432000000000002</v>
      </c>
      <c r="P58" s="1">
        <v>41715</v>
      </c>
      <c r="Q58">
        <v>104.277</v>
      </c>
      <c r="R58" s="1">
        <v>41715</v>
      </c>
      <c r="S58">
        <v>93.251999999999995</v>
      </c>
      <c r="T58" s="1">
        <v>41715</v>
      </c>
      <c r="U58">
        <v>100.655</v>
      </c>
      <c r="V58" s="1">
        <v>41892</v>
      </c>
      <c r="W58">
        <v>99.475999999999999</v>
      </c>
      <c r="X58" s="1">
        <v>42277</v>
      </c>
      <c r="Y58">
        <v>99.238</v>
      </c>
      <c r="Z58" s="1">
        <v>41715</v>
      </c>
      <c r="AA58">
        <v>135.262</v>
      </c>
      <c r="AB58" s="1">
        <v>41715</v>
      </c>
      <c r="AC58">
        <v>111.352</v>
      </c>
    </row>
    <row r="59" spans="2:29" x14ac:dyDescent="0.25">
      <c r="B59" s="1">
        <v>42346</v>
      </c>
      <c r="C59">
        <v>99.597999999999999</v>
      </c>
      <c r="D59" s="1"/>
      <c r="H59" s="1">
        <v>42480</v>
      </c>
      <c r="I59">
        <v>99.251999999999995</v>
      </c>
      <c r="J59" s="1">
        <v>41716</v>
      </c>
      <c r="K59">
        <v>100.66200000000001</v>
      </c>
      <c r="L59" s="1">
        <v>41998</v>
      </c>
      <c r="M59">
        <v>99.953999999999994</v>
      </c>
      <c r="N59" s="1">
        <v>42368</v>
      </c>
      <c r="O59">
        <v>99.510999999999996</v>
      </c>
      <c r="P59" s="1">
        <v>41716</v>
      </c>
      <c r="Q59">
        <v>104.479</v>
      </c>
      <c r="R59" s="1">
        <v>41716</v>
      </c>
      <c r="S59">
        <v>93.459000000000003</v>
      </c>
      <c r="T59" s="1">
        <v>41716</v>
      </c>
      <c r="U59">
        <v>100.876</v>
      </c>
      <c r="V59" s="1">
        <v>41893</v>
      </c>
      <c r="W59">
        <v>99.542000000000002</v>
      </c>
      <c r="X59" s="1">
        <v>42278</v>
      </c>
      <c r="Y59">
        <v>99.3</v>
      </c>
      <c r="Z59" s="1">
        <v>41716</v>
      </c>
      <c r="AA59">
        <v>135.392</v>
      </c>
      <c r="AB59" s="1">
        <v>41716</v>
      </c>
      <c r="AC59">
        <v>111.54600000000001</v>
      </c>
    </row>
    <row r="60" spans="2:29" x14ac:dyDescent="0.25">
      <c r="B60" s="1">
        <v>42347</v>
      </c>
      <c r="C60">
        <v>99.611000000000004</v>
      </c>
      <c r="D60" s="1"/>
      <c r="H60" s="1">
        <v>42481</v>
      </c>
      <c r="I60">
        <v>99.231999999999999</v>
      </c>
      <c r="J60" s="1">
        <v>41717</v>
      </c>
      <c r="K60">
        <v>100.20099999999999</v>
      </c>
      <c r="L60" s="1">
        <v>42002</v>
      </c>
      <c r="M60">
        <v>100.27</v>
      </c>
      <c r="N60" s="1">
        <v>42369</v>
      </c>
      <c r="O60">
        <v>99.549000000000007</v>
      </c>
      <c r="P60" s="1">
        <v>41717</v>
      </c>
      <c r="Q60">
        <v>103.889</v>
      </c>
      <c r="R60" s="1">
        <v>41717</v>
      </c>
      <c r="S60">
        <v>92.897999999999996</v>
      </c>
      <c r="T60" s="1">
        <v>41717</v>
      </c>
      <c r="U60">
        <v>100.246</v>
      </c>
      <c r="V60" s="1">
        <v>41894</v>
      </c>
      <c r="W60">
        <v>99.165999999999997</v>
      </c>
      <c r="X60" s="1">
        <v>42279</v>
      </c>
      <c r="Y60">
        <v>99.558999999999997</v>
      </c>
      <c r="Z60" s="1">
        <v>41717</v>
      </c>
      <c r="AA60">
        <v>134.517</v>
      </c>
      <c r="AB60" s="1">
        <v>41717</v>
      </c>
      <c r="AC60">
        <v>110.74299999999999</v>
      </c>
    </row>
    <row r="61" spans="2:29" x14ac:dyDescent="0.25">
      <c r="B61" s="1">
        <v>42348</v>
      </c>
      <c r="C61">
        <v>99.613</v>
      </c>
      <c r="D61" s="1"/>
      <c r="H61" s="1">
        <v>42482</v>
      </c>
      <c r="I61">
        <v>99.15</v>
      </c>
      <c r="J61" s="1">
        <v>41718</v>
      </c>
      <c r="K61">
        <v>100.08799999999999</v>
      </c>
      <c r="L61" s="1">
        <v>42003</v>
      </c>
      <c r="M61">
        <v>100.357</v>
      </c>
      <c r="N61" s="1">
        <v>42370</v>
      </c>
      <c r="O61">
        <v>99.549000000000007</v>
      </c>
      <c r="P61" s="1">
        <v>41718</v>
      </c>
      <c r="Q61">
        <v>103.637</v>
      </c>
      <c r="R61" s="1">
        <v>41718</v>
      </c>
      <c r="S61">
        <v>92.697999999999993</v>
      </c>
      <c r="T61" s="1">
        <v>41718</v>
      </c>
      <c r="U61">
        <v>100.012</v>
      </c>
      <c r="V61" s="1">
        <v>41897</v>
      </c>
      <c r="W61">
        <v>99.22</v>
      </c>
      <c r="X61" s="1">
        <v>42282</v>
      </c>
      <c r="Y61">
        <v>99.153000000000006</v>
      </c>
      <c r="Z61" s="1">
        <v>41718</v>
      </c>
      <c r="AA61">
        <v>134.16300000000001</v>
      </c>
      <c r="AB61" s="1">
        <v>41718</v>
      </c>
      <c r="AC61">
        <v>110.404</v>
      </c>
    </row>
    <row r="62" spans="2:29" x14ac:dyDescent="0.25">
      <c r="B62" s="1">
        <v>42349</v>
      </c>
      <c r="C62">
        <v>99.632000000000005</v>
      </c>
      <c r="D62" s="1"/>
      <c r="H62" s="1">
        <v>42485</v>
      </c>
      <c r="I62">
        <v>99.111000000000004</v>
      </c>
      <c r="J62" s="1">
        <v>41719</v>
      </c>
      <c r="K62">
        <v>100.11799999999999</v>
      </c>
      <c r="L62" s="1">
        <v>42004</v>
      </c>
      <c r="M62">
        <v>100.467</v>
      </c>
      <c r="N62" s="1">
        <v>42373</v>
      </c>
      <c r="O62">
        <v>99.539000000000001</v>
      </c>
      <c r="P62" s="1">
        <v>41719</v>
      </c>
      <c r="Q62">
        <v>103.718</v>
      </c>
      <c r="R62" s="1">
        <v>41719</v>
      </c>
      <c r="S62">
        <v>92.816999999999993</v>
      </c>
      <c r="T62" s="1">
        <v>41719</v>
      </c>
      <c r="U62">
        <v>100.155</v>
      </c>
      <c r="V62" s="1">
        <v>41898</v>
      </c>
      <c r="W62">
        <v>99.129000000000005</v>
      </c>
      <c r="X62" s="1">
        <v>42283</v>
      </c>
      <c r="Y62">
        <v>99.302999999999997</v>
      </c>
      <c r="Z62" s="1">
        <v>41719</v>
      </c>
      <c r="AA62">
        <v>134.71199999999999</v>
      </c>
      <c r="AB62" s="1">
        <v>41719</v>
      </c>
      <c r="AC62">
        <v>111.2</v>
      </c>
    </row>
    <row r="63" spans="2:29" x14ac:dyDescent="0.25">
      <c r="B63" s="1">
        <v>42352</v>
      </c>
      <c r="C63">
        <v>99.620999999999995</v>
      </c>
      <c r="D63" s="1"/>
      <c r="H63" s="1">
        <v>42486</v>
      </c>
      <c r="I63">
        <v>99.116</v>
      </c>
      <c r="J63" s="1">
        <v>41722</v>
      </c>
      <c r="K63">
        <v>100.182</v>
      </c>
      <c r="L63" s="1">
        <v>42005</v>
      </c>
      <c r="M63">
        <v>100.467</v>
      </c>
      <c r="N63" s="1">
        <v>42374</v>
      </c>
      <c r="O63">
        <v>99.686000000000007</v>
      </c>
      <c r="P63" s="1">
        <v>41722</v>
      </c>
      <c r="Q63">
        <v>103.94499999999999</v>
      </c>
      <c r="R63" s="1">
        <v>41722</v>
      </c>
      <c r="S63">
        <v>93.025000000000006</v>
      </c>
      <c r="T63" s="1">
        <v>41722</v>
      </c>
      <c r="U63">
        <v>100.395</v>
      </c>
      <c r="V63" s="1">
        <v>41899</v>
      </c>
      <c r="W63">
        <v>98.932000000000002</v>
      </c>
      <c r="X63" s="1">
        <v>42284</v>
      </c>
      <c r="Y63">
        <v>98.977999999999994</v>
      </c>
      <c r="Z63" s="1">
        <v>41722</v>
      </c>
      <c r="AA63">
        <v>135.04599999999999</v>
      </c>
      <c r="AB63" s="1">
        <v>41722</v>
      </c>
      <c r="AC63">
        <v>111.55200000000001</v>
      </c>
    </row>
    <row r="64" spans="2:29" x14ac:dyDescent="0.25">
      <c r="B64" s="1">
        <v>42353</v>
      </c>
      <c r="C64">
        <v>99.619</v>
      </c>
      <c r="D64" s="1"/>
      <c r="H64" s="1">
        <v>42487</v>
      </c>
      <c r="I64">
        <v>99.155000000000001</v>
      </c>
      <c r="J64" s="1">
        <v>41723</v>
      </c>
      <c r="K64">
        <v>100.15</v>
      </c>
      <c r="L64" s="1">
        <v>42006</v>
      </c>
      <c r="M64">
        <v>100.605</v>
      </c>
      <c r="N64" s="1">
        <v>42375</v>
      </c>
      <c r="O64">
        <v>99.918999999999997</v>
      </c>
      <c r="P64" s="1">
        <v>41723</v>
      </c>
      <c r="Q64">
        <v>103.804</v>
      </c>
      <c r="R64" s="1">
        <v>41723</v>
      </c>
      <c r="S64">
        <v>92.869</v>
      </c>
      <c r="T64" s="1">
        <v>41723</v>
      </c>
      <c r="U64">
        <v>100.211</v>
      </c>
      <c r="V64" s="1">
        <v>41900</v>
      </c>
      <c r="W64">
        <v>98.75</v>
      </c>
      <c r="X64" s="1">
        <v>42285</v>
      </c>
      <c r="Y64">
        <v>98.489000000000004</v>
      </c>
      <c r="Z64" s="1">
        <v>41723</v>
      </c>
      <c r="AA64">
        <v>134.21799999999999</v>
      </c>
      <c r="AB64" s="1">
        <v>41723</v>
      </c>
      <c r="AC64">
        <v>110.69199999999999</v>
      </c>
    </row>
    <row r="65" spans="2:29" x14ac:dyDescent="0.25">
      <c r="B65" s="1">
        <v>42354</v>
      </c>
      <c r="C65">
        <v>99.613</v>
      </c>
      <c r="D65" s="1"/>
      <c r="H65" s="1">
        <v>42488</v>
      </c>
      <c r="I65">
        <v>99.168999999999997</v>
      </c>
      <c r="J65" s="1">
        <v>41724</v>
      </c>
      <c r="K65">
        <v>100.3</v>
      </c>
      <c r="L65" s="1">
        <v>42009</v>
      </c>
      <c r="M65">
        <v>100.834</v>
      </c>
      <c r="N65" s="1">
        <v>42376</v>
      </c>
      <c r="O65">
        <v>99.948999999999998</v>
      </c>
      <c r="P65" s="1">
        <v>41724</v>
      </c>
      <c r="Q65">
        <v>104.096</v>
      </c>
      <c r="R65" s="1">
        <v>41724</v>
      </c>
      <c r="S65">
        <v>93.153999999999996</v>
      </c>
      <c r="T65" s="1">
        <v>41724</v>
      </c>
      <c r="U65">
        <v>100.509</v>
      </c>
      <c r="V65" s="1">
        <v>41901</v>
      </c>
      <c r="W65">
        <v>99.052999999999997</v>
      </c>
      <c r="X65" s="1">
        <v>42286</v>
      </c>
      <c r="Y65">
        <v>98.346000000000004</v>
      </c>
      <c r="Z65" s="1">
        <v>41724</v>
      </c>
      <c r="AA65">
        <v>134.57</v>
      </c>
      <c r="AB65" s="1">
        <v>41724</v>
      </c>
      <c r="AC65">
        <v>111.05800000000001</v>
      </c>
    </row>
    <row r="66" spans="2:29" x14ac:dyDescent="0.25">
      <c r="B66" s="1">
        <v>42355</v>
      </c>
      <c r="C66">
        <v>99.614000000000004</v>
      </c>
      <c r="D66" s="1"/>
      <c r="H66" s="1">
        <v>42489</v>
      </c>
      <c r="I66">
        <v>99.13</v>
      </c>
      <c r="J66" s="1">
        <v>41725</v>
      </c>
      <c r="K66">
        <v>100.285</v>
      </c>
      <c r="L66" s="1">
        <v>42010</v>
      </c>
      <c r="M66">
        <v>101.107</v>
      </c>
      <c r="N66" s="1">
        <v>42377</v>
      </c>
      <c r="O66">
        <v>100.04600000000001</v>
      </c>
      <c r="P66" s="1">
        <v>41725</v>
      </c>
      <c r="Q66">
        <v>104.154</v>
      </c>
      <c r="R66" s="1">
        <v>41725</v>
      </c>
      <c r="S66">
        <v>93.210999999999999</v>
      </c>
      <c r="T66" s="1">
        <v>41725</v>
      </c>
      <c r="U66">
        <v>100.601</v>
      </c>
      <c r="V66" s="1">
        <v>41904</v>
      </c>
      <c r="W66">
        <v>99.268000000000001</v>
      </c>
      <c r="X66" s="1">
        <v>42289</v>
      </c>
      <c r="Y66">
        <v>98.358000000000004</v>
      </c>
      <c r="Z66" s="1">
        <v>41725</v>
      </c>
      <c r="AA66">
        <v>135.155</v>
      </c>
      <c r="AB66" s="1">
        <v>41725</v>
      </c>
      <c r="AC66">
        <v>111.664</v>
      </c>
    </row>
    <row r="67" spans="2:29" x14ac:dyDescent="0.25">
      <c r="B67" s="1">
        <v>42356</v>
      </c>
      <c r="C67">
        <v>99.626000000000005</v>
      </c>
      <c r="D67" s="1"/>
      <c r="H67" s="1">
        <v>42492</v>
      </c>
      <c r="I67">
        <v>99.138000000000005</v>
      </c>
      <c r="J67" s="1">
        <v>41726</v>
      </c>
      <c r="K67">
        <v>100.21299999999999</v>
      </c>
      <c r="L67" s="1">
        <v>42011</v>
      </c>
      <c r="M67">
        <v>101.018</v>
      </c>
      <c r="N67" s="1">
        <v>42380</v>
      </c>
      <c r="O67">
        <v>100.066</v>
      </c>
      <c r="P67" s="1">
        <v>41726</v>
      </c>
      <c r="Q67">
        <v>104.042</v>
      </c>
      <c r="R67" s="1">
        <v>41726</v>
      </c>
      <c r="S67">
        <v>93.105999999999995</v>
      </c>
      <c r="T67" s="1">
        <v>41726</v>
      </c>
      <c r="U67">
        <v>100.497</v>
      </c>
      <c r="V67" s="1">
        <v>41905</v>
      </c>
      <c r="W67">
        <v>99.748999999999995</v>
      </c>
      <c r="X67" s="1">
        <v>42290</v>
      </c>
      <c r="Y67">
        <v>99.04</v>
      </c>
      <c r="Z67" s="1">
        <v>41726</v>
      </c>
      <c r="AA67">
        <v>134.86600000000001</v>
      </c>
      <c r="AB67" s="1">
        <v>41726</v>
      </c>
      <c r="AC67">
        <v>111.42400000000001</v>
      </c>
    </row>
    <row r="68" spans="2:29" x14ac:dyDescent="0.25">
      <c r="B68" s="1">
        <v>42359</v>
      </c>
      <c r="C68">
        <v>99.626999999999995</v>
      </c>
      <c r="D68" s="1"/>
      <c r="H68" s="1">
        <v>42493</v>
      </c>
      <c r="I68">
        <v>99.23</v>
      </c>
      <c r="J68" s="1">
        <v>41729</v>
      </c>
      <c r="K68">
        <v>100.218</v>
      </c>
      <c r="L68" s="1">
        <v>42012</v>
      </c>
      <c r="M68">
        <v>100.845</v>
      </c>
      <c r="N68" s="1">
        <v>42381</v>
      </c>
      <c r="O68">
        <v>100.372</v>
      </c>
      <c r="P68" s="1">
        <v>41729</v>
      </c>
      <c r="Q68">
        <v>103.913</v>
      </c>
      <c r="R68" s="1">
        <v>41729</v>
      </c>
      <c r="S68">
        <v>93.004999999999995</v>
      </c>
      <c r="T68" s="1">
        <v>41729</v>
      </c>
      <c r="U68">
        <v>100.396</v>
      </c>
      <c r="V68" s="1">
        <v>41906</v>
      </c>
      <c r="W68">
        <v>99.481999999999999</v>
      </c>
      <c r="X68" s="1">
        <v>42291</v>
      </c>
      <c r="Y68">
        <v>99.540999999999997</v>
      </c>
      <c r="Z68" s="1">
        <v>41729</v>
      </c>
      <c r="AA68">
        <v>134.46199999999999</v>
      </c>
      <c r="AB68" s="1">
        <v>41729</v>
      </c>
      <c r="AC68">
        <v>111.009</v>
      </c>
    </row>
    <row r="69" spans="2:29" x14ac:dyDescent="0.25">
      <c r="B69" s="1">
        <v>42360</v>
      </c>
      <c r="C69">
        <v>99.629000000000005</v>
      </c>
      <c r="D69" s="1"/>
      <c r="H69" s="1">
        <v>42494</v>
      </c>
      <c r="I69">
        <v>99.355999999999995</v>
      </c>
      <c r="J69" s="1">
        <v>41730</v>
      </c>
      <c r="K69">
        <v>100.125</v>
      </c>
      <c r="L69" s="1">
        <v>42013</v>
      </c>
      <c r="M69">
        <v>101.07899999999999</v>
      </c>
      <c r="N69" s="1">
        <v>42382</v>
      </c>
      <c r="O69">
        <v>100.627</v>
      </c>
      <c r="P69" s="1">
        <v>41730</v>
      </c>
      <c r="Q69">
        <v>103.634</v>
      </c>
      <c r="R69" s="1">
        <v>41730</v>
      </c>
      <c r="S69">
        <v>92.718000000000004</v>
      </c>
      <c r="T69" s="1">
        <v>41730</v>
      </c>
      <c r="U69">
        <v>100.053</v>
      </c>
      <c r="V69" s="1">
        <v>41907</v>
      </c>
      <c r="W69">
        <v>100.012</v>
      </c>
      <c r="X69" s="1">
        <v>42292</v>
      </c>
      <c r="Y69">
        <v>99.064999999999998</v>
      </c>
      <c r="Z69" s="1">
        <v>41730</v>
      </c>
      <c r="AA69">
        <v>133.542</v>
      </c>
      <c r="AB69" s="1">
        <v>41730</v>
      </c>
      <c r="AC69">
        <v>110.021</v>
      </c>
    </row>
    <row r="70" spans="2:29" x14ac:dyDescent="0.25">
      <c r="B70" s="1">
        <v>42361</v>
      </c>
      <c r="C70">
        <v>99.637</v>
      </c>
      <c r="D70" s="1"/>
      <c r="H70" s="1">
        <v>42495</v>
      </c>
      <c r="I70">
        <v>99.382999999999996</v>
      </c>
      <c r="J70" s="1">
        <v>41731</v>
      </c>
      <c r="K70">
        <v>99.864000000000004</v>
      </c>
      <c r="L70" s="1">
        <v>42016</v>
      </c>
      <c r="M70">
        <v>101.33799999999999</v>
      </c>
      <c r="N70" s="1">
        <v>42383</v>
      </c>
      <c r="O70">
        <v>100.70099999999999</v>
      </c>
      <c r="P70" s="1">
        <v>41731</v>
      </c>
      <c r="Q70">
        <v>103.19799999999999</v>
      </c>
      <c r="R70" s="1">
        <v>41731</v>
      </c>
      <c r="S70">
        <v>92.293999999999997</v>
      </c>
      <c r="T70" s="1">
        <v>41731</v>
      </c>
      <c r="U70">
        <v>99.575999999999993</v>
      </c>
      <c r="V70" s="1">
        <v>41908</v>
      </c>
      <c r="W70">
        <v>99.837000000000003</v>
      </c>
      <c r="X70" s="1">
        <v>42293</v>
      </c>
      <c r="Y70">
        <v>98.819000000000003</v>
      </c>
      <c r="Z70" s="1">
        <v>41731</v>
      </c>
      <c r="AA70">
        <v>132.88300000000001</v>
      </c>
      <c r="AB70" s="1">
        <v>41731</v>
      </c>
      <c r="AC70">
        <v>109.36499999999999</v>
      </c>
    </row>
    <row r="71" spans="2:29" x14ac:dyDescent="0.25">
      <c r="B71" s="1">
        <v>42362</v>
      </c>
      <c r="C71">
        <v>99.638999999999996</v>
      </c>
      <c r="D71" s="1"/>
      <c r="H71" s="1">
        <v>42496</v>
      </c>
      <c r="I71">
        <v>99.397000000000006</v>
      </c>
      <c r="J71" s="1">
        <v>41732</v>
      </c>
      <c r="K71">
        <v>99.828000000000003</v>
      </c>
      <c r="L71" s="1">
        <v>42017</v>
      </c>
      <c r="M71">
        <v>101.396</v>
      </c>
      <c r="N71" s="1">
        <v>42384</v>
      </c>
      <c r="O71">
        <v>100.97</v>
      </c>
      <c r="P71" s="1">
        <v>41732</v>
      </c>
      <c r="Q71">
        <v>103.221</v>
      </c>
      <c r="R71" s="1">
        <v>41732</v>
      </c>
      <c r="S71">
        <v>92.319000000000003</v>
      </c>
      <c r="T71" s="1">
        <v>41732</v>
      </c>
      <c r="U71">
        <v>99.608999999999995</v>
      </c>
      <c r="V71" s="1">
        <v>41911</v>
      </c>
      <c r="W71">
        <v>100.244</v>
      </c>
      <c r="X71" s="1">
        <v>42296</v>
      </c>
      <c r="Y71">
        <v>98.933000000000007</v>
      </c>
      <c r="Z71" s="1">
        <v>41732</v>
      </c>
      <c r="AA71">
        <v>132.999</v>
      </c>
      <c r="AB71" s="1">
        <v>41732</v>
      </c>
      <c r="AC71">
        <v>109.479</v>
      </c>
    </row>
    <row r="72" spans="2:29" x14ac:dyDescent="0.25">
      <c r="B72" s="1">
        <v>42363</v>
      </c>
      <c r="C72">
        <v>99.638999999999996</v>
      </c>
      <c r="D72" s="1"/>
      <c r="H72" s="1">
        <v>42499</v>
      </c>
      <c r="I72">
        <v>99.459000000000003</v>
      </c>
      <c r="J72" s="1">
        <v>41733</v>
      </c>
      <c r="K72">
        <v>100.021</v>
      </c>
      <c r="L72" s="1">
        <v>42018</v>
      </c>
      <c r="M72">
        <v>101.527</v>
      </c>
      <c r="N72" s="1">
        <v>42387</v>
      </c>
      <c r="O72">
        <v>100.901</v>
      </c>
      <c r="P72" s="1">
        <v>41733</v>
      </c>
      <c r="Q72">
        <v>103.661</v>
      </c>
      <c r="R72" s="1">
        <v>41733</v>
      </c>
      <c r="S72">
        <v>92.77</v>
      </c>
      <c r="T72" s="1">
        <v>41733</v>
      </c>
      <c r="U72">
        <v>100.096</v>
      </c>
      <c r="V72" s="1">
        <v>41912</v>
      </c>
      <c r="W72">
        <v>100.029</v>
      </c>
      <c r="X72" s="1">
        <v>42297</v>
      </c>
      <c r="Y72">
        <v>98.084000000000003</v>
      </c>
      <c r="Z72" s="1">
        <v>41733</v>
      </c>
      <c r="AA72">
        <v>133.78200000000001</v>
      </c>
      <c r="AB72" s="1">
        <v>41733</v>
      </c>
      <c r="AC72">
        <v>110.261</v>
      </c>
    </row>
    <row r="73" spans="2:29" x14ac:dyDescent="0.25">
      <c r="B73" s="1">
        <v>42366</v>
      </c>
      <c r="C73">
        <v>99.638999999999996</v>
      </c>
      <c r="D73" s="1"/>
      <c r="H73" s="1">
        <v>42500</v>
      </c>
      <c r="I73">
        <v>99.46</v>
      </c>
      <c r="J73" s="1">
        <v>41736</v>
      </c>
      <c r="K73">
        <v>100.108</v>
      </c>
      <c r="L73" s="1">
        <v>42019</v>
      </c>
      <c r="M73">
        <v>102.10299999999999</v>
      </c>
      <c r="N73" s="1">
        <v>42388</v>
      </c>
      <c r="O73">
        <v>100.861</v>
      </c>
      <c r="P73" s="1">
        <v>41736</v>
      </c>
      <c r="Q73">
        <v>103.895</v>
      </c>
      <c r="R73" s="1">
        <v>41736</v>
      </c>
      <c r="S73">
        <v>93.003</v>
      </c>
      <c r="T73" s="1">
        <v>41736</v>
      </c>
      <c r="U73">
        <v>100.36499999999999</v>
      </c>
      <c r="V73" s="1">
        <v>41913</v>
      </c>
      <c r="W73">
        <v>100.703</v>
      </c>
      <c r="X73" s="1">
        <v>42298</v>
      </c>
      <c r="Y73">
        <v>98.899000000000001</v>
      </c>
      <c r="Z73" s="1">
        <v>41736</v>
      </c>
      <c r="AA73">
        <v>134.279</v>
      </c>
      <c r="AB73" s="1">
        <v>41736</v>
      </c>
      <c r="AC73">
        <v>110.806</v>
      </c>
    </row>
    <row r="74" spans="2:29" x14ac:dyDescent="0.25">
      <c r="B74" s="1">
        <v>42367</v>
      </c>
      <c r="C74">
        <v>99.644999999999996</v>
      </c>
      <c r="D74" s="1"/>
      <c r="H74" s="1">
        <v>42501</v>
      </c>
      <c r="I74">
        <v>99.441000000000003</v>
      </c>
      <c r="J74" s="1">
        <v>41737</v>
      </c>
      <c r="K74">
        <v>100.117</v>
      </c>
      <c r="L74" s="1">
        <v>42020</v>
      </c>
      <c r="M74">
        <v>101.661</v>
      </c>
      <c r="N74" s="1">
        <v>42389</v>
      </c>
      <c r="O74">
        <v>100.57599999999999</v>
      </c>
      <c r="P74" s="1">
        <v>41737</v>
      </c>
      <c r="Q74">
        <v>103.863</v>
      </c>
      <c r="R74" s="1">
        <v>41737</v>
      </c>
      <c r="S74">
        <v>93.004000000000005</v>
      </c>
      <c r="T74" s="1">
        <v>41737</v>
      </c>
      <c r="U74">
        <v>100.355</v>
      </c>
      <c r="V74" s="1">
        <v>41914</v>
      </c>
      <c r="W74">
        <v>100.54</v>
      </c>
      <c r="X74" s="1">
        <v>42299</v>
      </c>
      <c r="Y74">
        <v>98.944999999999993</v>
      </c>
      <c r="Z74" s="1">
        <v>41737</v>
      </c>
      <c r="AA74">
        <v>134.42500000000001</v>
      </c>
      <c r="AB74" s="1">
        <v>41737</v>
      </c>
      <c r="AC74">
        <v>110.95099999999999</v>
      </c>
    </row>
    <row r="75" spans="2:29" x14ac:dyDescent="0.25">
      <c r="B75" s="1">
        <v>42368</v>
      </c>
      <c r="C75">
        <v>99.635999999999996</v>
      </c>
      <c r="D75" s="1"/>
      <c r="H75" s="1">
        <v>42502</v>
      </c>
      <c r="I75">
        <v>99.388999999999996</v>
      </c>
      <c r="J75" s="1">
        <v>41738</v>
      </c>
      <c r="K75">
        <v>100.21599999999999</v>
      </c>
      <c r="L75" s="1">
        <v>42023</v>
      </c>
      <c r="M75">
        <v>101.755</v>
      </c>
      <c r="N75" s="1">
        <v>42390</v>
      </c>
      <c r="O75">
        <v>100.123</v>
      </c>
      <c r="P75" s="1">
        <v>41738</v>
      </c>
      <c r="Q75">
        <v>103.842</v>
      </c>
      <c r="R75" s="1">
        <v>41738</v>
      </c>
      <c r="S75">
        <v>92.994</v>
      </c>
      <c r="T75" s="1">
        <v>41738</v>
      </c>
      <c r="U75">
        <v>100.328</v>
      </c>
      <c r="V75" s="1">
        <v>41915</v>
      </c>
      <c r="W75">
        <v>100.502</v>
      </c>
      <c r="X75" s="1">
        <v>42300</v>
      </c>
      <c r="Y75">
        <v>98.445999999999998</v>
      </c>
      <c r="Z75" s="1">
        <v>41738</v>
      </c>
      <c r="AA75">
        <v>134.023</v>
      </c>
      <c r="AB75" s="1">
        <v>41738</v>
      </c>
      <c r="AC75">
        <v>110.482</v>
      </c>
    </row>
    <row r="76" spans="2:29" x14ac:dyDescent="0.25">
      <c r="B76" s="1">
        <v>42369</v>
      </c>
      <c r="C76">
        <v>99.644999999999996</v>
      </c>
      <c r="D76" s="1"/>
      <c r="H76" s="1">
        <v>42503</v>
      </c>
      <c r="I76">
        <v>99.421000000000006</v>
      </c>
      <c r="J76" s="1">
        <v>41739</v>
      </c>
      <c r="K76">
        <v>100.34</v>
      </c>
      <c r="L76" s="1">
        <v>42024</v>
      </c>
      <c r="M76">
        <v>101.883</v>
      </c>
      <c r="N76" s="1">
        <v>42391</v>
      </c>
      <c r="O76">
        <v>99.951999999999998</v>
      </c>
      <c r="P76" s="1">
        <v>41739</v>
      </c>
      <c r="Q76">
        <v>104.089</v>
      </c>
      <c r="R76" s="1">
        <v>41739</v>
      </c>
      <c r="S76">
        <v>93.23</v>
      </c>
      <c r="T76" s="1">
        <v>41739</v>
      </c>
      <c r="U76">
        <v>100.56100000000001</v>
      </c>
      <c r="V76" s="1">
        <v>41918</v>
      </c>
      <c r="W76">
        <v>100.547</v>
      </c>
      <c r="X76" s="1">
        <v>42303</v>
      </c>
      <c r="Y76">
        <v>99.058000000000007</v>
      </c>
      <c r="Z76" s="1">
        <v>41739</v>
      </c>
      <c r="AA76">
        <v>134.38200000000001</v>
      </c>
      <c r="AB76" s="1">
        <v>41739</v>
      </c>
      <c r="AC76">
        <v>110.863</v>
      </c>
    </row>
    <row r="77" spans="2:29" x14ac:dyDescent="0.25">
      <c r="B77" s="1">
        <v>42370</v>
      </c>
      <c r="C77">
        <v>99.644999999999996</v>
      </c>
      <c r="D77" s="1"/>
      <c r="H77" s="1">
        <v>42506</v>
      </c>
      <c r="I77">
        <v>99.393000000000001</v>
      </c>
      <c r="J77" s="1">
        <v>41740</v>
      </c>
      <c r="K77">
        <v>100.474</v>
      </c>
      <c r="L77" s="1">
        <v>42025</v>
      </c>
      <c r="M77">
        <v>102.78</v>
      </c>
      <c r="N77" s="1">
        <v>42394</v>
      </c>
      <c r="O77">
        <v>100.31100000000001</v>
      </c>
      <c r="P77" s="1">
        <v>41740</v>
      </c>
      <c r="Q77">
        <v>104.444</v>
      </c>
      <c r="R77" s="1">
        <v>41740</v>
      </c>
      <c r="S77">
        <v>93.572999999999993</v>
      </c>
      <c r="T77" s="1">
        <v>41740</v>
      </c>
      <c r="U77">
        <v>100.922</v>
      </c>
      <c r="V77" s="1">
        <v>41919</v>
      </c>
      <c r="W77">
        <v>101.10599999999999</v>
      </c>
      <c r="X77" s="1">
        <v>42304</v>
      </c>
      <c r="Y77">
        <v>99.268000000000001</v>
      </c>
      <c r="Z77" s="1">
        <v>41740</v>
      </c>
      <c r="AA77">
        <v>134.905</v>
      </c>
      <c r="AB77" s="1">
        <v>41740</v>
      </c>
      <c r="AC77">
        <v>111.53400000000001</v>
      </c>
    </row>
    <row r="78" spans="2:29" x14ac:dyDescent="0.25">
      <c r="B78" s="1">
        <v>42373</v>
      </c>
      <c r="C78">
        <v>99.661000000000001</v>
      </c>
      <c r="D78" s="1"/>
      <c r="H78" s="1">
        <v>42507</v>
      </c>
      <c r="I78">
        <v>99.358000000000004</v>
      </c>
      <c r="J78" s="1">
        <v>41743</v>
      </c>
      <c r="K78">
        <v>100.393</v>
      </c>
      <c r="L78" s="1">
        <v>42026</v>
      </c>
      <c r="M78">
        <v>102.837</v>
      </c>
      <c r="N78" s="1">
        <v>42395</v>
      </c>
      <c r="O78">
        <v>100.232</v>
      </c>
      <c r="P78" s="1">
        <v>41743</v>
      </c>
      <c r="Q78">
        <v>104.348</v>
      </c>
      <c r="R78" s="1">
        <v>41743</v>
      </c>
      <c r="S78">
        <v>93.484999999999999</v>
      </c>
      <c r="T78" s="1">
        <v>41743</v>
      </c>
      <c r="U78">
        <v>100.82</v>
      </c>
      <c r="V78" s="1">
        <v>41920</v>
      </c>
      <c r="W78">
        <v>101.232</v>
      </c>
      <c r="X78" s="1">
        <v>42305</v>
      </c>
      <c r="Y78">
        <v>98.686000000000007</v>
      </c>
      <c r="Z78" s="1">
        <v>41743</v>
      </c>
      <c r="AA78">
        <v>134.87299999999999</v>
      </c>
      <c r="AB78" s="1">
        <v>41743</v>
      </c>
      <c r="AC78">
        <v>111.54300000000001</v>
      </c>
    </row>
    <row r="79" spans="2:29" x14ac:dyDescent="0.25">
      <c r="B79" s="1">
        <v>42374</v>
      </c>
      <c r="C79">
        <v>99.662000000000006</v>
      </c>
      <c r="D79" s="1"/>
      <c r="H79" s="1">
        <v>42508</v>
      </c>
      <c r="I79">
        <v>99.254999999999995</v>
      </c>
      <c r="J79" s="1">
        <v>41744</v>
      </c>
      <c r="K79">
        <v>100.517</v>
      </c>
      <c r="L79" s="1">
        <v>42027</v>
      </c>
      <c r="M79">
        <v>103.173</v>
      </c>
      <c r="N79" s="1">
        <v>42396</v>
      </c>
      <c r="O79">
        <v>100.333</v>
      </c>
      <c r="P79" s="1">
        <v>41744</v>
      </c>
      <c r="Q79">
        <v>104.577</v>
      </c>
      <c r="R79" s="1">
        <v>41744</v>
      </c>
      <c r="S79">
        <v>93.715000000000003</v>
      </c>
      <c r="T79" s="1">
        <v>41744</v>
      </c>
      <c r="U79">
        <v>101.041</v>
      </c>
      <c r="V79" s="1">
        <v>41921</v>
      </c>
      <c r="W79">
        <v>101.143</v>
      </c>
      <c r="X79" s="1">
        <v>42306</v>
      </c>
      <c r="Y79">
        <v>98.09</v>
      </c>
      <c r="Z79" s="1">
        <v>41744</v>
      </c>
      <c r="AA79">
        <v>135.315</v>
      </c>
      <c r="AB79" s="1">
        <v>41744</v>
      </c>
      <c r="AC79">
        <v>111.976</v>
      </c>
    </row>
    <row r="80" spans="2:29" x14ac:dyDescent="0.25">
      <c r="B80" s="1">
        <v>42375</v>
      </c>
      <c r="C80">
        <v>99.685000000000002</v>
      </c>
      <c r="D80" s="1"/>
      <c r="H80" s="1">
        <v>42509</v>
      </c>
      <c r="I80">
        <v>99.286000000000001</v>
      </c>
      <c r="J80" s="1">
        <v>41745</v>
      </c>
      <c r="K80">
        <v>100.438</v>
      </c>
      <c r="L80" s="1">
        <v>42030</v>
      </c>
      <c r="M80">
        <v>103.16</v>
      </c>
      <c r="N80" s="1">
        <v>42397</v>
      </c>
      <c r="O80">
        <v>100.33799999999999</v>
      </c>
      <c r="P80" s="1">
        <v>41745</v>
      </c>
      <c r="Q80">
        <v>104.53700000000001</v>
      </c>
      <c r="R80" s="1">
        <v>41745</v>
      </c>
      <c r="S80">
        <v>93.677999999999997</v>
      </c>
      <c r="T80" s="1">
        <v>41745</v>
      </c>
      <c r="U80">
        <v>100.989</v>
      </c>
      <c r="V80" s="1">
        <v>41922</v>
      </c>
      <c r="W80">
        <v>101.27</v>
      </c>
      <c r="X80" s="1">
        <v>42307</v>
      </c>
      <c r="Y80">
        <v>98.183000000000007</v>
      </c>
      <c r="Z80" s="1">
        <v>41745</v>
      </c>
      <c r="AA80">
        <v>135.62</v>
      </c>
      <c r="AB80" s="1">
        <v>41745</v>
      </c>
      <c r="AC80">
        <v>112.254</v>
      </c>
    </row>
    <row r="81" spans="2:29" x14ac:dyDescent="0.25">
      <c r="B81" s="1">
        <v>42376</v>
      </c>
      <c r="C81">
        <v>99.692999999999998</v>
      </c>
      <c r="D81" s="1"/>
      <c r="H81" s="1">
        <v>42510</v>
      </c>
      <c r="I81">
        <v>99.286000000000001</v>
      </c>
      <c r="J81" s="1">
        <v>41746</v>
      </c>
      <c r="K81">
        <v>100.148</v>
      </c>
      <c r="L81" s="1">
        <v>42031</v>
      </c>
      <c r="M81">
        <v>103.318</v>
      </c>
      <c r="N81" s="1">
        <v>42398</v>
      </c>
      <c r="O81">
        <v>100.37</v>
      </c>
      <c r="P81" s="1">
        <v>41746</v>
      </c>
      <c r="Q81">
        <v>104.102</v>
      </c>
      <c r="R81" s="1">
        <v>41746</v>
      </c>
      <c r="S81">
        <v>93.262</v>
      </c>
      <c r="T81" s="1">
        <v>41746</v>
      </c>
      <c r="U81">
        <v>100.515</v>
      </c>
      <c r="V81" s="1">
        <v>41925</v>
      </c>
      <c r="W81">
        <v>101.253</v>
      </c>
      <c r="X81" s="1">
        <v>42310</v>
      </c>
      <c r="Y81">
        <v>97.902000000000001</v>
      </c>
      <c r="Z81" s="1">
        <v>41746</v>
      </c>
      <c r="AA81">
        <v>134.786</v>
      </c>
      <c r="AB81" s="1">
        <v>41746</v>
      </c>
      <c r="AC81">
        <v>111.352</v>
      </c>
    </row>
    <row r="82" spans="2:29" x14ac:dyDescent="0.25">
      <c r="B82" s="1">
        <v>42377</v>
      </c>
      <c r="C82">
        <v>99.694000000000003</v>
      </c>
      <c r="D82" s="1"/>
      <c r="H82" s="1">
        <v>42513</v>
      </c>
      <c r="I82">
        <v>99.287000000000006</v>
      </c>
      <c r="J82" s="1">
        <v>41747</v>
      </c>
      <c r="K82">
        <v>100.148</v>
      </c>
      <c r="L82" s="1">
        <v>42032</v>
      </c>
      <c r="M82">
        <v>103.661</v>
      </c>
      <c r="N82" s="1">
        <v>42401</v>
      </c>
      <c r="O82">
        <v>100.42100000000001</v>
      </c>
      <c r="P82" s="1">
        <v>41747</v>
      </c>
      <c r="Q82">
        <v>104.102</v>
      </c>
      <c r="R82" s="1">
        <v>41747</v>
      </c>
      <c r="S82">
        <v>93.262</v>
      </c>
      <c r="T82" s="1">
        <v>41747</v>
      </c>
      <c r="U82">
        <v>100.515</v>
      </c>
      <c r="V82" s="1">
        <v>41926</v>
      </c>
      <c r="W82">
        <v>101.902</v>
      </c>
      <c r="X82" s="1">
        <v>42311</v>
      </c>
      <c r="Y82">
        <v>97.528000000000006</v>
      </c>
      <c r="Z82" s="1">
        <v>41747</v>
      </c>
      <c r="AA82">
        <v>134.786</v>
      </c>
      <c r="AB82" s="1">
        <v>41747</v>
      </c>
      <c r="AC82">
        <v>111.352</v>
      </c>
    </row>
    <row r="83" spans="2:29" x14ac:dyDescent="0.25">
      <c r="B83" s="1">
        <v>42380</v>
      </c>
      <c r="C83">
        <v>99.718000000000004</v>
      </c>
      <c r="D83" s="1"/>
      <c r="H83" s="1">
        <v>42514</v>
      </c>
      <c r="I83">
        <v>99.278000000000006</v>
      </c>
      <c r="J83" s="1">
        <v>41750</v>
      </c>
      <c r="K83">
        <v>100.157</v>
      </c>
      <c r="L83" s="1">
        <v>42033</v>
      </c>
      <c r="M83">
        <v>103.598</v>
      </c>
      <c r="N83" s="1">
        <v>42402</v>
      </c>
      <c r="O83">
        <v>100.834</v>
      </c>
      <c r="P83" s="1">
        <v>41750</v>
      </c>
      <c r="Q83">
        <v>104.092</v>
      </c>
      <c r="R83" s="1">
        <v>41750</v>
      </c>
      <c r="S83">
        <v>93.23</v>
      </c>
      <c r="T83" s="1">
        <v>41750</v>
      </c>
      <c r="U83">
        <v>100.477</v>
      </c>
      <c r="V83" s="1">
        <v>41927</v>
      </c>
      <c r="W83">
        <v>102.119</v>
      </c>
      <c r="X83" s="1">
        <v>42312</v>
      </c>
      <c r="Y83">
        <v>97.350999999999999</v>
      </c>
      <c r="Z83" s="1">
        <v>41750</v>
      </c>
      <c r="AA83">
        <v>134.81700000000001</v>
      </c>
      <c r="AB83" s="1">
        <v>41750</v>
      </c>
      <c r="AC83">
        <v>111.40300000000001</v>
      </c>
    </row>
    <row r="84" spans="2:29" x14ac:dyDescent="0.25">
      <c r="B84" s="1">
        <v>42381</v>
      </c>
      <c r="C84">
        <v>99.733000000000004</v>
      </c>
      <c r="D84" s="1"/>
      <c r="H84" s="1">
        <v>42515</v>
      </c>
      <c r="I84">
        <v>99.260999999999996</v>
      </c>
      <c r="J84" s="1">
        <v>41751</v>
      </c>
      <c r="K84">
        <v>100.185</v>
      </c>
      <c r="L84" s="1">
        <v>42034</v>
      </c>
      <c r="M84">
        <v>104.089</v>
      </c>
      <c r="N84" s="1">
        <v>42403</v>
      </c>
      <c r="O84">
        <v>100.696</v>
      </c>
      <c r="P84" s="1">
        <v>41751</v>
      </c>
      <c r="Q84">
        <v>104.121</v>
      </c>
      <c r="R84" s="1">
        <v>41751</v>
      </c>
      <c r="S84">
        <v>93.272000000000006</v>
      </c>
      <c r="T84" s="1">
        <v>41751</v>
      </c>
      <c r="U84">
        <v>100.53</v>
      </c>
      <c r="V84" s="1">
        <v>41928</v>
      </c>
      <c r="W84">
        <v>102.066</v>
      </c>
      <c r="X84" s="1">
        <v>42313</v>
      </c>
      <c r="Y84">
        <v>97.206000000000003</v>
      </c>
      <c r="Z84" s="1">
        <v>41751</v>
      </c>
      <c r="AA84">
        <v>134.96600000000001</v>
      </c>
      <c r="AB84" s="1">
        <v>41751</v>
      </c>
      <c r="AC84">
        <v>111.57599999999999</v>
      </c>
    </row>
    <row r="85" spans="2:29" x14ac:dyDescent="0.25">
      <c r="B85" s="1">
        <v>42382</v>
      </c>
      <c r="C85">
        <v>99.751000000000005</v>
      </c>
      <c r="D85" s="1"/>
      <c r="H85" s="1">
        <v>42516</v>
      </c>
      <c r="I85">
        <v>99.305999999999997</v>
      </c>
      <c r="J85" s="1">
        <v>41752</v>
      </c>
      <c r="K85">
        <v>100.247</v>
      </c>
      <c r="L85" s="1">
        <v>42037</v>
      </c>
      <c r="M85">
        <v>104.16</v>
      </c>
      <c r="N85" s="1">
        <v>42404</v>
      </c>
      <c r="O85">
        <v>100.78400000000001</v>
      </c>
      <c r="P85" s="1">
        <v>41752</v>
      </c>
      <c r="Q85">
        <v>104.206</v>
      </c>
      <c r="R85" s="1">
        <v>41752</v>
      </c>
      <c r="S85">
        <v>93.363</v>
      </c>
      <c r="T85" s="1">
        <v>41752</v>
      </c>
      <c r="U85">
        <v>100.64700000000001</v>
      </c>
      <c r="V85" s="1">
        <v>41929</v>
      </c>
      <c r="W85">
        <v>101.791</v>
      </c>
      <c r="X85" s="1">
        <v>42314</v>
      </c>
      <c r="Y85">
        <v>96.628</v>
      </c>
      <c r="Z85" s="1">
        <v>41752</v>
      </c>
      <c r="AA85">
        <v>135.08000000000001</v>
      </c>
      <c r="AB85" s="1">
        <v>41752</v>
      </c>
      <c r="AC85">
        <v>111.66</v>
      </c>
    </row>
    <row r="86" spans="2:29" x14ac:dyDescent="0.25">
      <c r="B86" s="1">
        <v>42383</v>
      </c>
      <c r="C86">
        <v>99.759</v>
      </c>
      <c r="D86" s="1"/>
      <c r="H86" s="1">
        <v>42517</v>
      </c>
      <c r="I86">
        <v>99.253</v>
      </c>
      <c r="J86" s="1">
        <v>41753</v>
      </c>
      <c r="K86">
        <v>100.319</v>
      </c>
      <c r="L86" s="1">
        <v>42038</v>
      </c>
      <c r="M86">
        <v>103.83199999999999</v>
      </c>
      <c r="N86" s="1">
        <v>42405</v>
      </c>
      <c r="O86">
        <v>100.878</v>
      </c>
      <c r="P86" s="1">
        <v>41753</v>
      </c>
      <c r="Q86">
        <v>104.26300000000001</v>
      </c>
      <c r="R86" s="1">
        <v>41753</v>
      </c>
      <c r="S86">
        <v>93.424999999999997</v>
      </c>
      <c r="T86" s="1">
        <v>41753</v>
      </c>
      <c r="U86">
        <v>100.71299999999999</v>
      </c>
      <c r="V86" s="1">
        <v>41932</v>
      </c>
      <c r="W86">
        <v>101.90900000000001</v>
      </c>
      <c r="X86" s="1">
        <v>42317</v>
      </c>
      <c r="Y86">
        <v>96.602000000000004</v>
      </c>
      <c r="Z86" s="1">
        <v>41753</v>
      </c>
      <c r="AA86">
        <v>135.113</v>
      </c>
      <c r="AB86" s="1">
        <v>41753</v>
      </c>
      <c r="AC86">
        <v>111.69799999999999</v>
      </c>
    </row>
    <row r="87" spans="2:29" x14ac:dyDescent="0.25">
      <c r="B87" s="1">
        <v>42384</v>
      </c>
      <c r="C87">
        <v>99.793999999999997</v>
      </c>
      <c r="D87" s="1"/>
      <c r="H87" s="1">
        <v>42520</v>
      </c>
      <c r="I87">
        <v>99.24</v>
      </c>
      <c r="J87" s="1">
        <v>41754</v>
      </c>
      <c r="K87">
        <v>100.389</v>
      </c>
      <c r="L87" s="1">
        <v>42039</v>
      </c>
      <c r="M87">
        <v>104.01300000000001</v>
      </c>
      <c r="N87" s="1">
        <v>42408</v>
      </c>
      <c r="O87">
        <v>101.22</v>
      </c>
      <c r="P87" s="1">
        <v>41754</v>
      </c>
      <c r="Q87">
        <v>104.389</v>
      </c>
      <c r="R87" s="1">
        <v>41754</v>
      </c>
      <c r="S87">
        <v>93.543000000000006</v>
      </c>
      <c r="T87" s="1">
        <v>41754</v>
      </c>
      <c r="U87">
        <v>100.85299999999999</v>
      </c>
      <c r="V87" s="1">
        <v>41933</v>
      </c>
      <c r="W87">
        <v>101.661</v>
      </c>
      <c r="X87" s="1">
        <v>42318</v>
      </c>
      <c r="Y87">
        <v>96.742000000000004</v>
      </c>
      <c r="Z87" s="1">
        <v>41754</v>
      </c>
      <c r="AA87">
        <v>135.28299999999999</v>
      </c>
      <c r="AB87" s="1">
        <v>41754</v>
      </c>
      <c r="AC87">
        <v>111.84099999999999</v>
      </c>
    </row>
    <row r="88" spans="2:29" x14ac:dyDescent="0.25">
      <c r="B88" s="1">
        <v>42387</v>
      </c>
      <c r="C88">
        <v>99.796999999999997</v>
      </c>
      <c r="D88" s="1"/>
      <c r="H88" s="1">
        <v>42521</v>
      </c>
      <c r="I88">
        <v>99.313000000000002</v>
      </c>
      <c r="J88" s="1">
        <v>41757</v>
      </c>
      <c r="K88">
        <v>100.233</v>
      </c>
      <c r="L88" s="1">
        <v>42040</v>
      </c>
      <c r="M88">
        <v>103.625</v>
      </c>
      <c r="N88" s="1">
        <v>42409</v>
      </c>
      <c r="O88">
        <v>101.21</v>
      </c>
      <c r="P88" s="1">
        <v>41757</v>
      </c>
      <c r="Q88">
        <v>104.08</v>
      </c>
      <c r="R88" s="1">
        <v>41757</v>
      </c>
      <c r="S88">
        <v>93.222999999999999</v>
      </c>
      <c r="T88" s="1">
        <v>41757</v>
      </c>
      <c r="U88">
        <v>100.48099999999999</v>
      </c>
      <c r="V88" s="1">
        <v>41934</v>
      </c>
      <c r="W88">
        <v>101.667</v>
      </c>
      <c r="X88" s="1">
        <v>42319</v>
      </c>
      <c r="Y88">
        <v>96.742000000000004</v>
      </c>
      <c r="Z88" s="1">
        <v>41757</v>
      </c>
      <c r="AA88">
        <v>134.30600000000001</v>
      </c>
      <c r="AB88" s="1">
        <v>41757</v>
      </c>
      <c r="AC88">
        <v>110.821</v>
      </c>
    </row>
    <row r="89" spans="2:29" x14ac:dyDescent="0.25">
      <c r="B89" s="1">
        <v>42388</v>
      </c>
      <c r="C89">
        <v>99.798000000000002</v>
      </c>
      <c r="D89" s="1"/>
      <c r="H89" s="1">
        <v>42522</v>
      </c>
      <c r="I89">
        <v>99.363</v>
      </c>
      <c r="J89" s="1">
        <v>41758</v>
      </c>
      <c r="K89">
        <v>100.199</v>
      </c>
      <c r="L89" s="1">
        <v>42041</v>
      </c>
      <c r="M89">
        <v>103.15900000000001</v>
      </c>
      <c r="N89" s="1">
        <v>42410</v>
      </c>
      <c r="O89">
        <v>101.32</v>
      </c>
      <c r="P89" s="1">
        <v>41758</v>
      </c>
      <c r="Q89">
        <v>104.125</v>
      </c>
      <c r="R89" s="1">
        <v>41758</v>
      </c>
      <c r="S89">
        <v>93.278000000000006</v>
      </c>
      <c r="T89" s="1">
        <v>41758</v>
      </c>
      <c r="U89">
        <v>100.542</v>
      </c>
      <c r="V89" s="1">
        <v>41935</v>
      </c>
      <c r="W89">
        <v>101.29900000000001</v>
      </c>
      <c r="X89" s="1">
        <v>42320</v>
      </c>
      <c r="Y89">
        <v>96.837000000000003</v>
      </c>
      <c r="Z89" s="1">
        <v>41758</v>
      </c>
      <c r="AA89">
        <v>134.51300000000001</v>
      </c>
      <c r="AB89" s="1">
        <v>41758</v>
      </c>
      <c r="AC89">
        <v>111.009</v>
      </c>
    </row>
    <row r="90" spans="2:29" x14ac:dyDescent="0.25">
      <c r="B90" s="1">
        <v>42389</v>
      </c>
      <c r="C90">
        <v>99.730999999999995</v>
      </c>
      <c r="D90" s="1"/>
      <c r="H90" s="1">
        <v>42523</v>
      </c>
      <c r="I90">
        <v>99.411000000000001</v>
      </c>
      <c r="J90" s="1">
        <v>41759</v>
      </c>
      <c r="K90">
        <v>100.358</v>
      </c>
      <c r="L90" s="1">
        <v>42044</v>
      </c>
      <c r="M90">
        <v>103.252</v>
      </c>
      <c r="N90" s="1">
        <v>42411</v>
      </c>
      <c r="O90">
        <v>101.211</v>
      </c>
      <c r="P90" s="1">
        <v>41759</v>
      </c>
      <c r="Q90">
        <v>104.40900000000001</v>
      </c>
      <c r="R90" s="1">
        <v>41759</v>
      </c>
      <c r="S90">
        <v>93.572999999999993</v>
      </c>
      <c r="T90" s="1">
        <v>41759</v>
      </c>
      <c r="U90">
        <v>100.877</v>
      </c>
      <c r="V90" s="1">
        <v>41936</v>
      </c>
      <c r="W90">
        <v>101.179</v>
      </c>
      <c r="X90" s="1">
        <v>42321</v>
      </c>
      <c r="Y90">
        <v>97.28</v>
      </c>
      <c r="Z90" s="1">
        <v>41759</v>
      </c>
      <c r="AA90">
        <v>135.25800000000001</v>
      </c>
      <c r="AB90" s="1">
        <v>41759</v>
      </c>
      <c r="AC90">
        <v>111.812</v>
      </c>
    </row>
    <row r="91" spans="2:29" x14ac:dyDescent="0.25">
      <c r="B91" s="1">
        <v>42390</v>
      </c>
      <c r="C91">
        <v>99.706000000000003</v>
      </c>
      <c r="D91" s="1"/>
      <c r="H91" s="1">
        <v>42524</v>
      </c>
      <c r="I91">
        <v>99.52</v>
      </c>
      <c r="J91" s="1">
        <v>41760</v>
      </c>
      <c r="K91">
        <v>100.50700000000001</v>
      </c>
      <c r="L91" s="1">
        <v>42045</v>
      </c>
      <c r="M91">
        <v>103.432</v>
      </c>
      <c r="N91" s="1">
        <v>42412</v>
      </c>
      <c r="O91">
        <v>100.78400000000001</v>
      </c>
      <c r="P91" s="1">
        <v>41760</v>
      </c>
      <c r="Q91">
        <v>104.66</v>
      </c>
      <c r="R91" s="1">
        <v>41760</v>
      </c>
      <c r="S91">
        <v>93.844999999999999</v>
      </c>
      <c r="T91" s="1">
        <v>41760</v>
      </c>
      <c r="U91">
        <v>101.18300000000001</v>
      </c>
      <c r="V91" s="1">
        <v>41939</v>
      </c>
      <c r="W91">
        <v>101.169</v>
      </c>
      <c r="X91" s="1">
        <v>42324</v>
      </c>
      <c r="Y91">
        <v>97.302000000000007</v>
      </c>
      <c r="Z91" s="1">
        <v>41760</v>
      </c>
      <c r="AA91">
        <v>135.81700000000001</v>
      </c>
      <c r="AB91" s="1">
        <v>41760</v>
      </c>
      <c r="AC91">
        <v>112.358</v>
      </c>
    </row>
    <row r="92" spans="2:29" x14ac:dyDescent="0.25">
      <c r="B92" s="1">
        <v>42391</v>
      </c>
      <c r="C92">
        <v>99.7</v>
      </c>
      <c r="D92" s="1"/>
      <c r="H92" s="1">
        <v>42527</v>
      </c>
      <c r="I92">
        <v>99.444000000000003</v>
      </c>
      <c r="J92" s="1">
        <v>41761</v>
      </c>
      <c r="K92">
        <v>100.563</v>
      </c>
      <c r="L92" s="1">
        <v>42046</v>
      </c>
      <c r="M92">
        <v>103.27200000000001</v>
      </c>
      <c r="N92" s="1">
        <v>42415</v>
      </c>
      <c r="O92">
        <v>100.78400000000001</v>
      </c>
      <c r="P92" s="1">
        <v>41761</v>
      </c>
      <c r="Q92">
        <v>104.822</v>
      </c>
      <c r="R92" s="1">
        <v>41761</v>
      </c>
      <c r="S92">
        <v>94.015000000000001</v>
      </c>
      <c r="T92" s="1">
        <v>41761</v>
      </c>
      <c r="U92">
        <v>101.366</v>
      </c>
      <c r="V92" s="1">
        <v>41940</v>
      </c>
      <c r="W92">
        <v>101.029</v>
      </c>
      <c r="X92" s="1">
        <v>42325</v>
      </c>
      <c r="Y92">
        <v>97.218000000000004</v>
      </c>
      <c r="Z92" s="1">
        <v>41761</v>
      </c>
      <c r="AA92">
        <v>136.239</v>
      </c>
      <c r="AB92" s="1">
        <v>41761</v>
      </c>
      <c r="AC92">
        <v>112.872</v>
      </c>
    </row>
    <row r="93" spans="2:29" x14ac:dyDescent="0.25">
      <c r="B93" s="1">
        <v>42394</v>
      </c>
      <c r="C93">
        <v>99.706999999999994</v>
      </c>
      <c r="D93" s="1"/>
      <c r="H93" s="1">
        <v>42528</v>
      </c>
      <c r="I93">
        <v>99.484999999999999</v>
      </c>
      <c r="J93" s="1">
        <v>41764</v>
      </c>
      <c r="K93">
        <v>100.485</v>
      </c>
      <c r="L93" s="1">
        <v>42047</v>
      </c>
      <c r="M93">
        <v>103.53400000000001</v>
      </c>
      <c r="N93" s="1">
        <v>42416</v>
      </c>
      <c r="O93">
        <v>100.61499999999999</v>
      </c>
      <c r="P93" s="1">
        <v>41764</v>
      </c>
      <c r="Q93">
        <v>104.658</v>
      </c>
      <c r="R93" s="1">
        <v>41764</v>
      </c>
      <c r="S93">
        <v>93.853999999999999</v>
      </c>
      <c r="T93" s="1">
        <v>41764</v>
      </c>
      <c r="U93">
        <v>101.179</v>
      </c>
      <c r="V93" s="1">
        <v>41941</v>
      </c>
      <c r="W93">
        <v>100.798</v>
      </c>
      <c r="X93" s="1">
        <v>42326</v>
      </c>
      <c r="Y93">
        <v>97.302000000000007</v>
      </c>
      <c r="Z93" s="1">
        <v>41764</v>
      </c>
      <c r="AA93">
        <v>135.80799999999999</v>
      </c>
      <c r="AB93" s="1">
        <v>41764</v>
      </c>
      <c r="AC93">
        <v>112.414</v>
      </c>
    </row>
    <row r="94" spans="2:29" x14ac:dyDescent="0.25">
      <c r="B94" s="1">
        <v>42395</v>
      </c>
      <c r="C94">
        <v>99.694999999999993</v>
      </c>
      <c r="D94" s="1"/>
      <c r="H94" s="1">
        <v>42529</v>
      </c>
      <c r="I94">
        <v>99.5</v>
      </c>
      <c r="J94" s="1">
        <v>41765</v>
      </c>
      <c r="K94">
        <v>100.47499999999999</v>
      </c>
      <c r="L94" s="1">
        <v>42048</v>
      </c>
      <c r="M94">
        <v>103.378</v>
      </c>
      <c r="N94" s="1">
        <v>42417</v>
      </c>
      <c r="O94">
        <v>100.46899999999999</v>
      </c>
      <c r="P94" s="1">
        <v>41765</v>
      </c>
      <c r="Q94">
        <v>104.614</v>
      </c>
      <c r="R94" s="1">
        <v>41765</v>
      </c>
      <c r="S94">
        <v>93.834000000000003</v>
      </c>
      <c r="T94" s="1">
        <v>41765</v>
      </c>
      <c r="U94">
        <v>101.14700000000001</v>
      </c>
      <c r="V94" s="1">
        <v>41942</v>
      </c>
      <c r="W94">
        <v>100.867</v>
      </c>
      <c r="X94" s="1">
        <v>42327</v>
      </c>
      <c r="Y94">
        <v>97.564999999999998</v>
      </c>
      <c r="Z94" s="1">
        <v>41765</v>
      </c>
      <c r="AA94">
        <v>135.89099999999999</v>
      </c>
      <c r="AB94" s="1">
        <v>41765</v>
      </c>
      <c r="AC94">
        <v>112.56</v>
      </c>
    </row>
    <row r="95" spans="2:29" x14ac:dyDescent="0.25">
      <c r="B95" s="1">
        <v>42396</v>
      </c>
      <c r="C95">
        <v>99.697000000000003</v>
      </c>
      <c r="D95" s="1"/>
      <c r="H95" s="1">
        <v>42530</v>
      </c>
      <c r="I95">
        <v>99.504000000000005</v>
      </c>
      <c r="J95" s="1">
        <v>41766</v>
      </c>
      <c r="K95">
        <v>100.471</v>
      </c>
      <c r="L95" s="1">
        <v>42051</v>
      </c>
      <c r="M95">
        <v>103.378</v>
      </c>
      <c r="N95" s="1">
        <v>42418</v>
      </c>
      <c r="O95">
        <v>100.821</v>
      </c>
      <c r="P95" s="1">
        <v>41766</v>
      </c>
      <c r="Q95">
        <v>104.52200000000001</v>
      </c>
      <c r="R95" s="1">
        <v>41766</v>
      </c>
      <c r="S95">
        <v>93.783000000000001</v>
      </c>
      <c r="T95" s="1">
        <v>41766</v>
      </c>
      <c r="U95">
        <v>101.095</v>
      </c>
      <c r="V95" s="1">
        <v>41943</v>
      </c>
      <c r="W95">
        <v>100.848</v>
      </c>
      <c r="X95" s="1">
        <v>42328</v>
      </c>
      <c r="Y95">
        <v>97.561999999999998</v>
      </c>
      <c r="Z95" s="1">
        <v>41766</v>
      </c>
      <c r="AA95">
        <v>135.72499999999999</v>
      </c>
      <c r="AB95" s="1">
        <v>41766</v>
      </c>
      <c r="AC95">
        <v>112.375</v>
      </c>
    </row>
    <row r="96" spans="2:29" x14ac:dyDescent="0.25">
      <c r="B96" s="1">
        <v>42397</v>
      </c>
      <c r="C96">
        <v>99.694000000000003</v>
      </c>
      <c r="D96" s="1"/>
      <c r="H96" s="1">
        <v>42531</v>
      </c>
      <c r="I96">
        <v>99.534999999999997</v>
      </c>
      <c r="J96" s="1">
        <v>41767</v>
      </c>
      <c r="K96">
        <v>100.47</v>
      </c>
      <c r="L96" s="1">
        <v>42052</v>
      </c>
      <c r="M96">
        <v>103.042</v>
      </c>
      <c r="N96" s="1">
        <v>42419</v>
      </c>
      <c r="O96">
        <v>100.761</v>
      </c>
      <c r="P96" s="1">
        <v>41767</v>
      </c>
      <c r="Q96">
        <v>104.57599999999999</v>
      </c>
      <c r="R96" s="1">
        <v>41767</v>
      </c>
      <c r="S96">
        <v>93.852999999999994</v>
      </c>
      <c r="T96" s="1">
        <v>41767</v>
      </c>
      <c r="U96">
        <v>101.166</v>
      </c>
      <c r="V96" s="1">
        <v>41946</v>
      </c>
      <c r="W96">
        <v>100.887</v>
      </c>
      <c r="X96" s="1">
        <v>42331</v>
      </c>
      <c r="Y96">
        <v>97.671999999999997</v>
      </c>
      <c r="Z96" s="1">
        <v>41767</v>
      </c>
      <c r="AA96">
        <v>135.79900000000001</v>
      </c>
      <c r="AB96" s="1">
        <v>41767</v>
      </c>
      <c r="AC96">
        <v>112.468</v>
      </c>
    </row>
    <row r="97" spans="2:29" x14ac:dyDescent="0.25">
      <c r="B97" s="1">
        <v>42398</v>
      </c>
      <c r="C97">
        <v>99.706000000000003</v>
      </c>
      <c r="D97" s="1"/>
      <c r="H97" s="1">
        <v>42534</v>
      </c>
      <c r="I97">
        <v>99.558000000000007</v>
      </c>
      <c r="J97" s="1">
        <v>41768</v>
      </c>
      <c r="K97">
        <v>100.56</v>
      </c>
      <c r="L97" s="1">
        <v>42053</v>
      </c>
      <c r="M97">
        <v>103.197</v>
      </c>
      <c r="N97" s="1">
        <v>42422</v>
      </c>
      <c r="O97">
        <v>100.746</v>
      </c>
      <c r="P97" s="1">
        <v>41768</v>
      </c>
      <c r="Q97">
        <v>104.639</v>
      </c>
      <c r="R97" s="1">
        <v>41768</v>
      </c>
      <c r="S97">
        <v>93.926000000000002</v>
      </c>
      <c r="T97" s="1">
        <v>41768</v>
      </c>
      <c r="U97">
        <v>101.247</v>
      </c>
      <c r="V97" s="1">
        <v>41947</v>
      </c>
      <c r="W97">
        <v>101.02800000000001</v>
      </c>
      <c r="X97" s="1">
        <v>42332</v>
      </c>
      <c r="Y97">
        <v>97.64</v>
      </c>
      <c r="Z97" s="1">
        <v>41768</v>
      </c>
      <c r="AA97">
        <v>135.85900000000001</v>
      </c>
      <c r="AB97" s="1">
        <v>41768</v>
      </c>
      <c r="AC97">
        <v>112.48099999999999</v>
      </c>
    </row>
    <row r="98" spans="2:29" x14ac:dyDescent="0.25">
      <c r="B98" s="1">
        <v>42401</v>
      </c>
      <c r="C98">
        <v>99.709000000000003</v>
      </c>
      <c r="D98" s="1"/>
      <c r="H98" s="1">
        <v>42535</v>
      </c>
      <c r="I98">
        <v>99.548000000000002</v>
      </c>
      <c r="J98" s="1">
        <v>41771</v>
      </c>
      <c r="K98">
        <v>100.419</v>
      </c>
      <c r="L98" s="1">
        <v>42054</v>
      </c>
      <c r="M98">
        <v>103.181</v>
      </c>
      <c r="N98" s="1">
        <v>42423</v>
      </c>
      <c r="O98">
        <v>100.732</v>
      </c>
      <c r="P98" s="1">
        <v>41771</v>
      </c>
      <c r="Q98">
        <v>104.33499999999999</v>
      </c>
      <c r="R98" s="1">
        <v>41771</v>
      </c>
      <c r="S98">
        <v>93.626999999999995</v>
      </c>
      <c r="T98" s="1">
        <v>41771</v>
      </c>
      <c r="U98">
        <v>100.89700000000001</v>
      </c>
      <c r="V98" s="1">
        <v>41948</v>
      </c>
      <c r="W98">
        <v>100.80800000000001</v>
      </c>
      <c r="X98" s="1">
        <v>42333</v>
      </c>
      <c r="Y98">
        <v>97.875</v>
      </c>
      <c r="Z98" s="1">
        <v>41771</v>
      </c>
      <c r="AA98">
        <v>135.24299999999999</v>
      </c>
      <c r="AB98" s="1">
        <v>41771</v>
      </c>
      <c r="AC98">
        <v>111.855</v>
      </c>
    </row>
    <row r="99" spans="2:29" x14ac:dyDescent="0.25">
      <c r="B99" s="1">
        <v>42402</v>
      </c>
      <c r="C99">
        <v>99.725999999999999</v>
      </c>
      <c r="D99" s="1"/>
      <c r="H99" s="1">
        <v>42536</v>
      </c>
      <c r="I99">
        <v>99.576999999999998</v>
      </c>
      <c r="J99" s="1">
        <v>41772</v>
      </c>
      <c r="K99">
        <v>100.586</v>
      </c>
      <c r="L99" s="1">
        <v>42055</v>
      </c>
      <c r="M99">
        <v>103.51</v>
      </c>
      <c r="N99" s="1">
        <v>42424</v>
      </c>
      <c r="O99">
        <v>100.547</v>
      </c>
      <c r="P99" s="1">
        <v>41772</v>
      </c>
      <c r="Q99">
        <v>104.67100000000001</v>
      </c>
      <c r="R99" s="1">
        <v>41772</v>
      </c>
      <c r="S99">
        <v>93.986000000000004</v>
      </c>
      <c r="T99" s="1">
        <v>41772</v>
      </c>
      <c r="U99">
        <v>101.306</v>
      </c>
      <c r="V99" s="1">
        <v>41949</v>
      </c>
      <c r="W99">
        <v>100.48699999999999</v>
      </c>
      <c r="X99" s="1">
        <v>42334</v>
      </c>
      <c r="Y99">
        <v>98.11</v>
      </c>
      <c r="Z99" s="1">
        <v>41772</v>
      </c>
      <c r="AA99">
        <v>135.99199999999999</v>
      </c>
      <c r="AB99" s="1">
        <v>41772</v>
      </c>
      <c r="AC99">
        <v>112.604</v>
      </c>
    </row>
    <row r="100" spans="2:29" x14ac:dyDescent="0.25">
      <c r="B100" s="1">
        <v>42403</v>
      </c>
      <c r="C100">
        <v>99.727999999999994</v>
      </c>
      <c r="D100" s="1"/>
      <c r="H100" s="1">
        <v>42537</v>
      </c>
      <c r="I100">
        <v>99.52</v>
      </c>
      <c r="J100" s="1">
        <v>41773</v>
      </c>
      <c r="K100">
        <v>100.867</v>
      </c>
      <c r="L100" s="1">
        <v>42058</v>
      </c>
      <c r="M100">
        <v>103.72499999999999</v>
      </c>
      <c r="N100" s="1">
        <v>42425</v>
      </c>
      <c r="O100">
        <v>100.59099999999999</v>
      </c>
      <c r="P100" s="1">
        <v>41773</v>
      </c>
      <c r="Q100">
        <v>105.18600000000001</v>
      </c>
      <c r="R100" s="1">
        <v>41773</v>
      </c>
      <c r="S100">
        <v>94.519000000000005</v>
      </c>
      <c r="T100" s="1">
        <v>41773</v>
      </c>
      <c r="U100">
        <v>101.90300000000001</v>
      </c>
      <c r="V100" s="1">
        <v>41950</v>
      </c>
      <c r="W100">
        <v>101.029</v>
      </c>
      <c r="X100" s="1">
        <v>42335</v>
      </c>
      <c r="Y100">
        <v>98.06</v>
      </c>
      <c r="Z100" s="1">
        <v>41773</v>
      </c>
      <c r="AA100">
        <v>137.19200000000001</v>
      </c>
      <c r="AB100" s="1">
        <v>41773</v>
      </c>
      <c r="AC100">
        <v>113.905</v>
      </c>
    </row>
    <row r="101" spans="2:29" x14ac:dyDescent="0.25">
      <c r="B101" s="1">
        <v>42404</v>
      </c>
      <c r="C101">
        <v>99.724999999999994</v>
      </c>
      <c r="D101" s="1"/>
      <c r="H101" s="1">
        <v>42538</v>
      </c>
      <c r="I101">
        <v>99.507999999999996</v>
      </c>
      <c r="J101" s="1">
        <v>41774</v>
      </c>
      <c r="K101">
        <v>101.048</v>
      </c>
      <c r="L101" s="1">
        <v>42059</v>
      </c>
      <c r="M101">
        <v>103.688</v>
      </c>
      <c r="N101" s="1">
        <v>42426</v>
      </c>
      <c r="O101">
        <v>100.383</v>
      </c>
      <c r="P101" s="1">
        <v>41774</v>
      </c>
      <c r="Q101">
        <v>105.477</v>
      </c>
      <c r="R101" s="1">
        <v>41774</v>
      </c>
      <c r="S101">
        <v>94.802000000000007</v>
      </c>
      <c r="T101" s="1">
        <v>41774</v>
      </c>
      <c r="U101">
        <v>102.218</v>
      </c>
      <c r="V101" s="1">
        <v>41953</v>
      </c>
      <c r="W101">
        <v>100.754</v>
      </c>
      <c r="X101" s="1">
        <v>42338</v>
      </c>
      <c r="Y101">
        <v>98.078999999999994</v>
      </c>
      <c r="Z101" s="1">
        <v>41774</v>
      </c>
      <c r="AA101">
        <v>137.94999999999999</v>
      </c>
      <c r="AB101" s="1">
        <v>41774</v>
      </c>
      <c r="AC101">
        <v>114.78400000000001</v>
      </c>
    </row>
    <row r="102" spans="2:29" x14ac:dyDescent="0.25">
      <c r="B102" s="1">
        <v>42405</v>
      </c>
      <c r="C102">
        <v>99.727000000000004</v>
      </c>
      <c r="D102" s="1"/>
      <c r="H102" s="1">
        <v>42541</v>
      </c>
      <c r="I102">
        <v>99.393000000000001</v>
      </c>
      <c r="J102" s="1">
        <v>41775</v>
      </c>
      <c r="K102">
        <v>100.956</v>
      </c>
      <c r="L102" s="1">
        <v>42060</v>
      </c>
      <c r="M102">
        <v>103.675</v>
      </c>
      <c r="N102" s="1">
        <v>42429</v>
      </c>
      <c r="O102">
        <v>100.401</v>
      </c>
      <c r="P102" s="1">
        <v>41775</v>
      </c>
      <c r="Q102">
        <v>105.38</v>
      </c>
      <c r="R102" s="1">
        <v>41775</v>
      </c>
      <c r="S102">
        <v>94.72</v>
      </c>
      <c r="T102" s="1">
        <v>41775</v>
      </c>
      <c r="U102">
        <v>102.123</v>
      </c>
      <c r="V102" s="1">
        <v>41954</v>
      </c>
      <c r="W102">
        <v>100.754</v>
      </c>
      <c r="X102" s="1">
        <v>42339</v>
      </c>
      <c r="Y102">
        <v>98.820999999999998</v>
      </c>
      <c r="Z102" s="1">
        <v>41775</v>
      </c>
      <c r="AA102">
        <v>137.85</v>
      </c>
      <c r="AB102" s="1">
        <v>41775</v>
      </c>
      <c r="AC102">
        <v>114.68899999999999</v>
      </c>
    </row>
    <row r="103" spans="2:29" x14ac:dyDescent="0.25">
      <c r="B103" s="1">
        <v>42408</v>
      </c>
      <c r="C103">
        <v>99.742999999999995</v>
      </c>
      <c r="D103" s="1"/>
      <c r="H103" s="1">
        <v>42542</v>
      </c>
      <c r="I103">
        <v>99.347999999999999</v>
      </c>
      <c r="J103" s="1">
        <v>41778</v>
      </c>
      <c r="K103">
        <v>100.96899999999999</v>
      </c>
      <c r="L103" s="1">
        <v>42061</v>
      </c>
      <c r="M103">
        <v>103.53700000000001</v>
      </c>
      <c r="N103" s="1">
        <v>42430</v>
      </c>
      <c r="O103">
        <v>100.22499999999999</v>
      </c>
      <c r="P103" s="1">
        <v>41778</v>
      </c>
      <c r="Q103">
        <v>105.39700000000001</v>
      </c>
      <c r="R103" s="1">
        <v>41778</v>
      </c>
      <c r="S103">
        <v>94.727999999999994</v>
      </c>
      <c r="T103" s="1">
        <v>41778</v>
      </c>
      <c r="U103">
        <v>102.13500000000001</v>
      </c>
      <c r="V103" s="1">
        <v>41955</v>
      </c>
      <c r="W103">
        <v>100.72499999999999</v>
      </c>
      <c r="X103" s="1">
        <v>42340</v>
      </c>
      <c r="Y103">
        <v>98.611000000000004</v>
      </c>
      <c r="Z103" s="1">
        <v>41778</v>
      </c>
      <c r="AA103">
        <v>137.85</v>
      </c>
      <c r="AB103" s="1">
        <v>41778</v>
      </c>
      <c r="AC103">
        <v>114.672</v>
      </c>
    </row>
    <row r="104" spans="2:29" x14ac:dyDescent="0.25">
      <c r="B104" s="1">
        <v>42409</v>
      </c>
      <c r="C104">
        <v>99.744</v>
      </c>
      <c r="D104" s="1"/>
      <c r="H104" s="1">
        <v>42543</v>
      </c>
      <c r="I104">
        <v>99.364000000000004</v>
      </c>
      <c r="J104" s="1">
        <v>41779</v>
      </c>
      <c r="K104">
        <v>100.961</v>
      </c>
      <c r="L104" s="1">
        <v>42062</v>
      </c>
      <c r="M104">
        <v>103.78700000000001</v>
      </c>
      <c r="N104" s="1">
        <v>42431</v>
      </c>
      <c r="O104">
        <v>100.17700000000001</v>
      </c>
      <c r="P104" s="1">
        <v>41779</v>
      </c>
      <c r="Q104">
        <v>105.279</v>
      </c>
      <c r="R104" s="1">
        <v>41779</v>
      </c>
      <c r="S104">
        <v>94.611999999999995</v>
      </c>
      <c r="T104" s="1">
        <v>41779</v>
      </c>
      <c r="U104">
        <v>101.998</v>
      </c>
      <c r="V104" s="1">
        <v>41956</v>
      </c>
      <c r="W104">
        <v>100.89100000000001</v>
      </c>
      <c r="X104" s="1">
        <v>42341</v>
      </c>
      <c r="Y104">
        <v>97.616</v>
      </c>
      <c r="Z104" s="1">
        <v>41779</v>
      </c>
      <c r="AA104">
        <v>137.40799999999999</v>
      </c>
      <c r="AB104" s="1">
        <v>41779</v>
      </c>
      <c r="AC104">
        <v>114.193</v>
      </c>
    </row>
    <row r="105" spans="2:29" x14ac:dyDescent="0.25">
      <c r="B105" s="1">
        <v>42410</v>
      </c>
      <c r="C105">
        <v>99.739000000000004</v>
      </c>
      <c r="D105" s="1"/>
      <c r="H105" s="1">
        <v>42544</v>
      </c>
      <c r="I105">
        <v>99.316999999999993</v>
      </c>
      <c r="J105" s="1">
        <v>41780</v>
      </c>
      <c r="K105">
        <v>100.83799999999999</v>
      </c>
      <c r="L105" s="1">
        <v>42065</v>
      </c>
      <c r="M105">
        <v>103.509</v>
      </c>
      <c r="N105" s="1">
        <v>42432</v>
      </c>
      <c r="O105">
        <v>100.328</v>
      </c>
      <c r="P105" s="1">
        <v>41780</v>
      </c>
      <c r="Q105">
        <v>105.08199999999999</v>
      </c>
      <c r="R105" s="1">
        <v>41780</v>
      </c>
      <c r="S105">
        <v>94.433000000000007</v>
      </c>
      <c r="T105" s="1">
        <v>41780</v>
      </c>
      <c r="U105">
        <v>101.785</v>
      </c>
      <c r="V105" s="1">
        <v>41957</v>
      </c>
      <c r="W105">
        <v>100.964</v>
      </c>
      <c r="X105" s="1">
        <v>42342</v>
      </c>
      <c r="Y105">
        <v>98.025000000000006</v>
      </c>
      <c r="Z105" s="1">
        <v>41780</v>
      </c>
      <c r="AA105">
        <v>136.87299999999999</v>
      </c>
      <c r="AB105" s="1">
        <v>41780</v>
      </c>
      <c r="AC105">
        <v>113.604</v>
      </c>
    </row>
    <row r="106" spans="2:29" x14ac:dyDescent="0.25">
      <c r="B106" s="1">
        <v>42411</v>
      </c>
      <c r="C106">
        <v>99.751999999999995</v>
      </c>
      <c r="D106" s="1"/>
      <c r="J106" s="1">
        <v>41781</v>
      </c>
      <c r="K106">
        <v>100.741</v>
      </c>
      <c r="L106" s="1">
        <v>42066</v>
      </c>
      <c r="M106">
        <v>103.322</v>
      </c>
      <c r="N106" s="1">
        <v>42433</v>
      </c>
      <c r="O106">
        <v>100.289</v>
      </c>
      <c r="P106" s="1">
        <v>41781</v>
      </c>
      <c r="Q106">
        <v>104.884</v>
      </c>
      <c r="R106" s="1">
        <v>41781</v>
      </c>
      <c r="S106">
        <v>94.256</v>
      </c>
      <c r="T106" s="1">
        <v>41781</v>
      </c>
      <c r="U106">
        <v>101.593</v>
      </c>
      <c r="V106" s="1">
        <v>41960</v>
      </c>
      <c r="W106">
        <v>101.05500000000001</v>
      </c>
      <c r="X106" s="1">
        <v>42345</v>
      </c>
      <c r="Y106">
        <v>98.582999999999998</v>
      </c>
      <c r="Z106" s="1">
        <v>41781</v>
      </c>
      <c r="AA106">
        <v>136.37100000000001</v>
      </c>
      <c r="AB106" s="1">
        <v>41781</v>
      </c>
      <c r="AC106">
        <v>113.09099999999999</v>
      </c>
    </row>
    <row r="107" spans="2:29" x14ac:dyDescent="0.25">
      <c r="B107" s="1">
        <v>42412</v>
      </c>
      <c r="C107">
        <v>99.738</v>
      </c>
      <c r="D107" s="1"/>
      <c r="J107" s="1">
        <v>41782</v>
      </c>
      <c r="K107">
        <v>100.84399999999999</v>
      </c>
      <c r="L107" s="1">
        <v>42067</v>
      </c>
      <c r="M107">
        <v>102.825</v>
      </c>
      <c r="N107" s="1">
        <v>42436</v>
      </c>
      <c r="O107">
        <v>100.173</v>
      </c>
      <c r="P107" s="1">
        <v>41782</v>
      </c>
      <c r="Q107">
        <v>105.03400000000001</v>
      </c>
      <c r="R107" s="1">
        <v>41782</v>
      </c>
      <c r="S107">
        <v>94.37</v>
      </c>
      <c r="T107" s="1">
        <v>41782</v>
      </c>
      <c r="U107">
        <v>101.765</v>
      </c>
      <c r="V107" s="1">
        <v>41961</v>
      </c>
      <c r="W107">
        <v>101.34</v>
      </c>
      <c r="X107" s="1">
        <v>42346</v>
      </c>
      <c r="Y107">
        <v>98.725999999999999</v>
      </c>
      <c r="Z107" s="1">
        <v>41782</v>
      </c>
      <c r="AA107">
        <v>137.00200000000001</v>
      </c>
      <c r="AB107" s="1">
        <v>41782</v>
      </c>
      <c r="AC107">
        <v>113.747</v>
      </c>
    </row>
    <row r="108" spans="2:29" x14ac:dyDescent="0.25">
      <c r="B108" s="1">
        <v>42415</v>
      </c>
      <c r="C108">
        <v>99.738</v>
      </c>
      <c r="D108" s="1"/>
      <c r="J108" s="1">
        <v>41785</v>
      </c>
      <c r="K108">
        <v>100.773</v>
      </c>
      <c r="L108" s="1">
        <v>42068</v>
      </c>
      <c r="M108">
        <v>102.676</v>
      </c>
      <c r="N108" s="1">
        <v>42437</v>
      </c>
      <c r="O108">
        <v>100.54600000000001</v>
      </c>
      <c r="P108" s="1">
        <v>41785</v>
      </c>
      <c r="Q108">
        <v>104.904</v>
      </c>
      <c r="R108" s="1">
        <v>41785</v>
      </c>
      <c r="S108">
        <v>94.228999999999999</v>
      </c>
      <c r="T108" s="1">
        <v>41785</v>
      </c>
      <c r="U108">
        <v>101.605</v>
      </c>
      <c r="V108" s="1">
        <v>41962</v>
      </c>
      <c r="W108">
        <v>100.971</v>
      </c>
      <c r="X108" s="1">
        <v>42347</v>
      </c>
      <c r="Y108">
        <v>98.882999999999996</v>
      </c>
      <c r="Z108" s="1">
        <v>41785</v>
      </c>
      <c r="AA108">
        <v>136.803</v>
      </c>
      <c r="AB108" s="1">
        <v>41785</v>
      </c>
      <c r="AC108">
        <v>113.521</v>
      </c>
    </row>
    <row r="109" spans="2:29" x14ac:dyDescent="0.25">
      <c r="B109" s="1">
        <v>42416</v>
      </c>
      <c r="C109">
        <v>99.733999999999995</v>
      </c>
      <c r="D109" s="1"/>
      <c r="J109" s="1">
        <v>41786</v>
      </c>
      <c r="K109">
        <v>100.85599999999999</v>
      </c>
      <c r="L109" s="1">
        <v>42069</v>
      </c>
      <c r="M109">
        <v>102.447</v>
      </c>
      <c r="N109" s="1">
        <v>42438</v>
      </c>
      <c r="O109">
        <v>100.279</v>
      </c>
      <c r="P109" s="1">
        <v>41786</v>
      </c>
      <c r="Q109">
        <v>105.072</v>
      </c>
      <c r="R109" s="1">
        <v>41786</v>
      </c>
      <c r="S109">
        <v>94.397000000000006</v>
      </c>
      <c r="T109" s="1">
        <v>41786</v>
      </c>
      <c r="U109">
        <v>101.795</v>
      </c>
      <c r="V109" s="1">
        <v>41963</v>
      </c>
      <c r="W109">
        <v>101.139</v>
      </c>
      <c r="X109" s="1">
        <v>42348</v>
      </c>
      <c r="Y109">
        <v>98.902000000000001</v>
      </c>
      <c r="Z109" s="1">
        <v>41786</v>
      </c>
      <c r="AA109">
        <v>137.05699999999999</v>
      </c>
      <c r="AB109" s="1">
        <v>41786</v>
      </c>
      <c r="AC109">
        <v>113.798</v>
      </c>
    </row>
    <row r="110" spans="2:29" x14ac:dyDescent="0.25">
      <c r="B110" s="1">
        <v>42417</v>
      </c>
      <c r="C110">
        <v>99.725999999999999</v>
      </c>
      <c r="D110" s="1"/>
      <c r="J110" s="1">
        <v>41787</v>
      </c>
      <c r="K110">
        <v>101.10599999999999</v>
      </c>
      <c r="L110" s="1">
        <v>42072</v>
      </c>
      <c r="M110">
        <v>102.667</v>
      </c>
      <c r="N110" s="1">
        <v>42439</v>
      </c>
      <c r="O110">
        <v>100.04900000000001</v>
      </c>
      <c r="P110" s="1">
        <v>41787</v>
      </c>
      <c r="Q110">
        <v>105.71599999999999</v>
      </c>
      <c r="R110" s="1">
        <v>41787</v>
      </c>
      <c r="S110">
        <v>95.072999999999993</v>
      </c>
      <c r="T110" s="1">
        <v>41787</v>
      </c>
      <c r="U110">
        <v>102.491</v>
      </c>
      <c r="V110" s="1">
        <v>41964</v>
      </c>
      <c r="W110">
        <v>101.233</v>
      </c>
      <c r="X110" s="1">
        <v>42349</v>
      </c>
      <c r="Y110">
        <v>99.662000000000006</v>
      </c>
      <c r="Z110" s="1">
        <v>41787</v>
      </c>
      <c r="AA110">
        <v>138.619</v>
      </c>
      <c r="AB110" s="1">
        <v>41787</v>
      </c>
      <c r="AC110">
        <v>115.43899999999999</v>
      </c>
    </row>
    <row r="111" spans="2:29" x14ac:dyDescent="0.25">
      <c r="B111" s="1">
        <v>42418</v>
      </c>
      <c r="C111">
        <v>99.733000000000004</v>
      </c>
      <c r="D111" s="1"/>
      <c r="J111" s="1">
        <v>41788</v>
      </c>
      <c r="K111">
        <v>100.958</v>
      </c>
      <c r="L111" s="1">
        <v>42073</v>
      </c>
      <c r="M111">
        <v>102.807</v>
      </c>
      <c r="N111" s="1">
        <v>42440</v>
      </c>
      <c r="O111">
        <v>99.716999999999999</v>
      </c>
      <c r="P111" s="1">
        <v>41788</v>
      </c>
      <c r="Q111">
        <v>105.371</v>
      </c>
      <c r="R111" s="1">
        <v>41788</v>
      </c>
      <c r="S111">
        <v>94.716999999999999</v>
      </c>
      <c r="T111" s="1">
        <v>41788</v>
      </c>
      <c r="U111">
        <v>102.102</v>
      </c>
      <c r="V111" s="1">
        <v>41967</v>
      </c>
      <c r="W111">
        <v>101.485</v>
      </c>
      <c r="X111" s="1">
        <v>42352</v>
      </c>
      <c r="Y111">
        <v>99.052000000000007</v>
      </c>
      <c r="Z111" s="1">
        <v>41788</v>
      </c>
      <c r="AA111">
        <v>137.93799999999999</v>
      </c>
      <c r="AB111" s="1">
        <v>41788</v>
      </c>
      <c r="AC111">
        <v>114.788</v>
      </c>
    </row>
    <row r="112" spans="2:29" x14ac:dyDescent="0.25">
      <c r="B112" s="1">
        <v>42419</v>
      </c>
      <c r="C112">
        <v>99.733999999999995</v>
      </c>
      <c r="D112" s="1"/>
      <c r="J112" s="1">
        <v>41789</v>
      </c>
      <c r="K112">
        <v>101.024</v>
      </c>
      <c r="L112" s="1">
        <v>42074</v>
      </c>
      <c r="M112">
        <v>102.923</v>
      </c>
      <c r="N112" s="1">
        <v>42443</v>
      </c>
      <c r="O112">
        <v>99.864000000000004</v>
      </c>
      <c r="P112" s="1">
        <v>41789</v>
      </c>
      <c r="Q112">
        <v>105.53700000000001</v>
      </c>
      <c r="R112" s="1">
        <v>41789</v>
      </c>
      <c r="S112">
        <v>94.881</v>
      </c>
      <c r="T112" s="1">
        <v>41789</v>
      </c>
      <c r="U112">
        <v>102.282</v>
      </c>
      <c r="V112" s="1">
        <v>41968</v>
      </c>
      <c r="W112">
        <v>101.831</v>
      </c>
      <c r="X112" s="1">
        <v>42353</v>
      </c>
      <c r="Y112">
        <v>98.891999999999996</v>
      </c>
      <c r="Z112" s="1">
        <v>41789</v>
      </c>
      <c r="AA112">
        <v>138.202</v>
      </c>
      <c r="AB112" s="1">
        <v>41789</v>
      </c>
      <c r="AC112">
        <v>115.098</v>
      </c>
    </row>
    <row r="113" spans="2:29" x14ac:dyDescent="0.25">
      <c r="B113" s="1">
        <v>42422</v>
      </c>
      <c r="C113">
        <v>99.731999999999999</v>
      </c>
      <c r="D113" s="1"/>
      <c r="J113" s="1">
        <v>41792</v>
      </c>
      <c r="K113">
        <v>100.872</v>
      </c>
      <c r="L113" s="1">
        <v>42075</v>
      </c>
      <c r="M113">
        <v>102.976</v>
      </c>
      <c r="N113" s="1">
        <v>42444</v>
      </c>
      <c r="O113">
        <v>99.893000000000001</v>
      </c>
      <c r="P113" s="1">
        <v>41792</v>
      </c>
      <c r="Q113">
        <v>105.277</v>
      </c>
      <c r="R113" s="1">
        <v>41792</v>
      </c>
      <c r="S113">
        <v>94.581000000000003</v>
      </c>
      <c r="T113" s="1">
        <v>41792</v>
      </c>
      <c r="U113">
        <v>101.986</v>
      </c>
      <c r="V113" s="1">
        <v>41969</v>
      </c>
      <c r="W113">
        <v>101.923</v>
      </c>
      <c r="X113" s="1">
        <v>42354</v>
      </c>
      <c r="Y113">
        <v>98.680999999999997</v>
      </c>
      <c r="Z113" s="1">
        <v>41792</v>
      </c>
      <c r="AA113">
        <v>137.685</v>
      </c>
      <c r="AB113" s="1">
        <v>41792</v>
      </c>
      <c r="AC113">
        <v>114.548</v>
      </c>
    </row>
    <row r="114" spans="2:29" x14ac:dyDescent="0.25">
      <c r="B114" s="1">
        <v>42423</v>
      </c>
      <c r="C114">
        <v>99.724999999999994</v>
      </c>
      <c r="D114" s="1"/>
      <c r="J114" s="1">
        <v>41793</v>
      </c>
      <c r="K114">
        <v>100.65</v>
      </c>
      <c r="L114" s="1">
        <v>42076</v>
      </c>
      <c r="M114">
        <v>103.095</v>
      </c>
      <c r="N114" s="1">
        <v>42445</v>
      </c>
      <c r="O114">
        <v>100.163</v>
      </c>
      <c r="P114" s="1">
        <v>41793</v>
      </c>
      <c r="Q114">
        <v>104.79300000000001</v>
      </c>
      <c r="R114" s="1">
        <v>41793</v>
      </c>
      <c r="S114">
        <v>94.064999999999998</v>
      </c>
      <c r="T114" s="1">
        <v>41793</v>
      </c>
      <c r="U114">
        <v>101.43300000000001</v>
      </c>
      <c r="V114" s="1">
        <v>41970</v>
      </c>
      <c r="W114">
        <v>102.262</v>
      </c>
      <c r="X114" s="1">
        <v>42355</v>
      </c>
      <c r="Y114">
        <v>99.445999999999998</v>
      </c>
      <c r="Z114" s="1">
        <v>41793</v>
      </c>
      <c r="AA114">
        <v>136.71199999999999</v>
      </c>
      <c r="AB114" s="1">
        <v>41793</v>
      </c>
      <c r="AC114">
        <v>113.46899999999999</v>
      </c>
    </row>
    <row r="115" spans="2:29" x14ac:dyDescent="0.25">
      <c r="B115" s="1">
        <v>42424</v>
      </c>
      <c r="C115">
        <v>99.725999999999999</v>
      </c>
      <c r="D115" s="1"/>
      <c r="J115" s="1">
        <v>41794</v>
      </c>
      <c r="K115">
        <v>100.654</v>
      </c>
      <c r="L115" s="1">
        <v>42079</v>
      </c>
      <c r="M115">
        <v>103.248</v>
      </c>
      <c r="N115" s="1">
        <v>42446</v>
      </c>
      <c r="O115">
        <v>100.19499999999999</v>
      </c>
      <c r="P115" s="1">
        <v>41794</v>
      </c>
      <c r="Q115">
        <v>104.72199999999999</v>
      </c>
      <c r="R115" s="1">
        <v>41794</v>
      </c>
      <c r="S115">
        <v>93.995999999999995</v>
      </c>
      <c r="T115" s="1">
        <v>41794</v>
      </c>
      <c r="U115">
        <v>101.352</v>
      </c>
      <c r="V115" s="1">
        <v>41971</v>
      </c>
      <c r="W115">
        <v>102.651</v>
      </c>
      <c r="X115" s="1">
        <v>42356</v>
      </c>
      <c r="Y115">
        <v>99.721999999999994</v>
      </c>
      <c r="Z115" s="1">
        <v>41794</v>
      </c>
      <c r="AA115">
        <v>136.399</v>
      </c>
      <c r="AB115" s="1">
        <v>41794</v>
      </c>
      <c r="AC115">
        <v>113.226</v>
      </c>
    </row>
    <row r="116" spans="2:29" x14ac:dyDescent="0.25">
      <c r="B116" s="1">
        <v>42425</v>
      </c>
      <c r="C116">
        <v>99.727000000000004</v>
      </c>
      <c r="D116" s="1"/>
      <c r="J116" s="1">
        <v>41795</v>
      </c>
      <c r="K116">
        <v>100.733</v>
      </c>
      <c r="L116" s="1">
        <v>42080</v>
      </c>
      <c r="M116">
        <v>103.29600000000001</v>
      </c>
      <c r="N116" s="1">
        <v>42447</v>
      </c>
      <c r="O116">
        <v>100.191</v>
      </c>
      <c r="P116" s="1">
        <v>41795</v>
      </c>
      <c r="Q116">
        <v>104.86</v>
      </c>
      <c r="R116" s="1">
        <v>41795</v>
      </c>
      <c r="S116">
        <v>94.156999999999996</v>
      </c>
      <c r="T116" s="1">
        <v>41795</v>
      </c>
      <c r="U116">
        <v>101.521</v>
      </c>
      <c r="V116" s="1">
        <v>41974</v>
      </c>
      <c r="W116">
        <v>102.28700000000001</v>
      </c>
      <c r="X116" s="1">
        <v>42359</v>
      </c>
      <c r="Y116">
        <v>99.887</v>
      </c>
      <c r="Z116" s="1">
        <v>41795</v>
      </c>
      <c r="AA116">
        <v>136.601</v>
      </c>
      <c r="AB116" s="1">
        <v>41795</v>
      </c>
      <c r="AC116">
        <v>113.405</v>
      </c>
    </row>
    <row r="117" spans="2:29" x14ac:dyDescent="0.25">
      <c r="B117" s="1">
        <v>42426</v>
      </c>
      <c r="C117">
        <v>99.728999999999999</v>
      </c>
      <c r="D117" s="1"/>
      <c r="J117" s="1">
        <v>41796</v>
      </c>
      <c r="K117">
        <v>100.782</v>
      </c>
      <c r="L117" s="1">
        <v>42081</v>
      </c>
      <c r="M117">
        <v>103.715</v>
      </c>
      <c r="N117" s="1">
        <v>42450</v>
      </c>
      <c r="O117">
        <v>100.10299999999999</v>
      </c>
      <c r="P117" s="1">
        <v>41796</v>
      </c>
      <c r="Q117">
        <v>104.97</v>
      </c>
      <c r="R117" s="1">
        <v>41796</v>
      </c>
      <c r="S117">
        <v>94.245999999999995</v>
      </c>
      <c r="T117" s="1">
        <v>41796</v>
      </c>
      <c r="U117">
        <v>101.622</v>
      </c>
      <c r="V117" s="1">
        <v>41975</v>
      </c>
      <c r="W117">
        <v>101.71</v>
      </c>
      <c r="X117" s="1">
        <v>42360</v>
      </c>
      <c r="Y117">
        <v>99.551000000000002</v>
      </c>
      <c r="Z117" s="1">
        <v>41796</v>
      </c>
      <c r="AA117">
        <v>136.892</v>
      </c>
      <c r="AB117" s="1">
        <v>41796</v>
      </c>
      <c r="AC117">
        <v>113.718</v>
      </c>
    </row>
    <row r="118" spans="2:29" x14ac:dyDescent="0.25">
      <c r="B118" s="1">
        <v>42429</v>
      </c>
      <c r="C118">
        <v>99.727000000000004</v>
      </c>
      <c r="D118" s="1"/>
      <c r="J118" s="1">
        <v>41799</v>
      </c>
      <c r="K118">
        <v>100.77200000000001</v>
      </c>
      <c r="L118" s="1">
        <v>42082</v>
      </c>
      <c r="M118">
        <v>103.723</v>
      </c>
      <c r="N118" s="1">
        <v>42451</v>
      </c>
      <c r="O118">
        <v>99.891000000000005</v>
      </c>
      <c r="P118" s="1">
        <v>41799</v>
      </c>
      <c r="Q118">
        <v>104.98</v>
      </c>
      <c r="R118" s="1">
        <v>41799</v>
      </c>
      <c r="S118">
        <v>94.24</v>
      </c>
      <c r="T118" s="1">
        <v>41799</v>
      </c>
      <c r="U118">
        <v>101.616</v>
      </c>
      <c r="V118" s="1">
        <v>41976</v>
      </c>
      <c r="W118">
        <v>101.86199999999999</v>
      </c>
      <c r="X118" s="1">
        <v>42361</v>
      </c>
      <c r="Y118">
        <v>99.558000000000007</v>
      </c>
      <c r="Z118" s="1">
        <v>41799</v>
      </c>
      <c r="AA118">
        <v>136.87</v>
      </c>
      <c r="AB118" s="1">
        <v>41799</v>
      </c>
      <c r="AC118">
        <v>113.696</v>
      </c>
    </row>
    <row r="119" spans="2:29" x14ac:dyDescent="0.25">
      <c r="B119" s="1">
        <v>42430</v>
      </c>
      <c r="C119">
        <v>99.722999999999999</v>
      </c>
      <c r="D119" s="1"/>
      <c r="J119" s="1">
        <v>41800</v>
      </c>
      <c r="K119">
        <v>100.663</v>
      </c>
      <c r="L119" s="1">
        <v>42083</v>
      </c>
      <c r="M119">
        <v>103.76900000000001</v>
      </c>
      <c r="N119" s="1">
        <v>42452</v>
      </c>
      <c r="O119">
        <v>100.206</v>
      </c>
      <c r="P119" s="1">
        <v>41800</v>
      </c>
      <c r="Q119">
        <v>104.764</v>
      </c>
      <c r="R119" s="1">
        <v>41800</v>
      </c>
      <c r="S119">
        <v>94.022000000000006</v>
      </c>
      <c r="T119" s="1">
        <v>41800</v>
      </c>
      <c r="U119">
        <v>101.376</v>
      </c>
      <c r="V119" s="1">
        <v>41977</v>
      </c>
      <c r="W119">
        <v>102.16500000000001</v>
      </c>
      <c r="X119" s="1">
        <v>42362</v>
      </c>
      <c r="Y119">
        <v>99.944999999999993</v>
      </c>
      <c r="Z119" s="1">
        <v>41800</v>
      </c>
      <c r="AA119">
        <v>136.40700000000001</v>
      </c>
      <c r="AB119" s="1">
        <v>41800</v>
      </c>
      <c r="AC119">
        <v>113.18</v>
      </c>
    </row>
    <row r="120" spans="2:29" x14ac:dyDescent="0.25">
      <c r="B120" s="1">
        <v>42431</v>
      </c>
      <c r="C120">
        <v>99.724999999999994</v>
      </c>
      <c r="D120" s="1"/>
      <c r="J120" s="1">
        <v>41801</v>
      </c>
      <c r="K120">
        <v>100.648</v>
      </c>
      <c r="L120" s="1">
        <v>42086</v>
      </c>
      <c r="M120">
        <v>103.77800000000001</v>
      </c>
      <c r="N120" s="1">
        <v>42453</v>
      </c>
      <c r="O120">
        <v>100.13500000000001</v>
      </c>
      <c r="P120" s="1">
        <v>41801</v>
      </c>
      <c r="Q120">
        <v>104.73</v>
      </c>
      <c r="R120" s="1">
        <v>41801</v>
      </c>
      <c r="S120">
        <v>94.025000000000006</v>
      </c>
      <c r="T120" s="1">
        <v>41801</v>
      </c>
      <c r="U120">
        <v>101.398</v>
      </c>
      <c r="V120" s="1">
        <v>41978</v>
      </c>
      <c r="W120">
        <v>101.712</v>
      </c>
      <c r="X120" s="1">
        <v>42363</v>
      </c>
      <c r="Y120">
        <v>99.944999999999993</v>
      </c>
      <c r="Z120" s="1">
        <v>41801</v>
      </c>
      <c r="AA120">
        <v>136.33000000000001</v>
      </c>
      <c r="AB120" s="1">
        <v>41801</v>
      </c>
      <c r="AC120">
        <v>113.122</v>
      </c>
    </row>
    <row r="121" spans="2:29" x14ac:dyDescent="0.25">
      <c r="B121" s="1">
        <v>42432</v>
      </c>
      <c r="C121">
        <v>99.724999999999994</v>
      </c>
      <c r="D121" s="1"/>
      <c r="J121" s="1">
        <v>41802</v>
      </c>
      <c r="K121">
        <v>100.753</v>
      </c>
      <c r="L121" s="1">
        <v>42087</v>
      </c>
      <c r="M121">
        <v>103.748</v>
      </c>
      <c r="N121" s="1">
        <v>42454</v>
      </c>
      <c r="O121">
        <v>100.13500000000001</v>
      </c>
      <c r="P121" s="1">
        <v>41802</v>
      </c>
      <c r="Q121">
        <v>104.96299999999999</v>
      </c>
      <c r="R121" s="1">
        <v>41802</v>
      </c>
      <c r="S121">
        <v>94.269000000000005</v>
      </c>
      <c r="T121" s="1">
        <v>41802</v>
      </c>
      <c r="U121">
        <v>101.649</v>
      </c>
      <c r="V121" s="1">
        <v>41981</v>
      </c>
      <c r="W121">
        <v>102.28400000000001</v>
      </c>
      <c r="X121" s="1">
        <v>42366</v>
      </c>
      <c r="Y121">
        <v>99.908000000000001</v>
      </c>
      <c r="Z121" s="1">
        <v>41802</v>
      </c>
      <c r="AA121">
        <v>136.94300000000001</v>
      </c>
      <c r="AB121" s="1">
        <v>41802</v>
      </c>
      <c r="AC121">
        <v>113.779</v>
      </c>
    </row>
    <row r="122" spans="2:29" x14ac:dyDescent="0.25">
      <c r="B122" s="1">
        <v>42433</v>
      </c>
      <c r="C122">
        <v>99.727000000000004</v>
      </c>
      <c r="D122" s="1"/>
      <c r="J122" s="1">
        <v>41803</v>
      </c>
      <c r="K122">
        <v>100.777</v>
      </c>
      <c r="L122" s="1">
        <v>42088</v>
      </c>
      <c r="M122">
        <v>103.536</v>
      </c>
      <c r="N122" s="1">
        <v>42457</v>
      </c>
      <c r="O122">
        <v>100.196</v>
      </c>
      <c r="P122" s="1">
        <v>41803</v>
      </c>
      <c r="Q122">
        <v>104.961</v>
      </c>
      <c r="R122" s="1">
        <v>41803</v>
      </c>
      <c r="S122">
        <v>94.284999999999997</v>
      </c>
      <c r="T122" s="1">
        <v>41803</v>
      </c>
      <c r="U122">
        <v>101.67700000000001</v>
      </c>
      <c r="V122" s="1">
        <v>41982</v>
      </c>
      <c r="W122">
        <v>102.42700000000001</v>
      </c>
      <c r="X122" s="1">
        <v>42367</v>
      </c>
      <c r="Y122">
        <v>99.623999999999995</v>
      </c>
      <c r="Z122" s="1">
        <v>41803</v>
      </c>
      <c r="AA122">
        <v>137.05099999999999</v>
      </c>
      <c r="AB122" s="1">
        <v>41803</v>
      </c>
      <c r="AC122">
        <v>113.896</v>
      </c>
    </row>
    <row r="123" spans="2:29" x14ac:dyDescent="0.25">
      <c r="B123" s="1">
        <v>42436</v>
      </c>
      <c r="C123">
        <v>99.730999999999995</v>
      </c>
      <c r="D123" s="1"/>
      <c r="J123" s="1">
        <v>41806</v>
      </c>
      <c r="K123">
        <v>100.80800000000001</v>
      </c>
      <c r="L123" s="1">
        <v>42089</v>
      </c>
      <c r="M123">
        <v>103.077</v>
      </c>
      <c r="N123" s="1">
        <v>42458</v>
      </c>
      <c r="O123">
        <v>100.535</v>
      </c>
      <c r="P123" s="1">
        <v>41806</v>
      </c>
      <c r="Q123">
        <v>105.117</v>
      </c>
      <c r="R123" s="1">
        <v>41806</v>
      </c>
      <c r="S123">
        <v>94.457999999999998</v>
      </c>
      <c r="T123" s="1">
        <v>41806</v>
      </c>
      <c r="U123">
        <v>101.876</v>
      </c>
      <c r="V123" s="1">
        <v>41983</v>
      </c>
      <c r="W123">
        <v>102.892</v>
      </c>
      <c r="X123" s="1">
        <v>42368</v>
      </c>
      <c r="Y123">
        <v>99.698999999999998</v>
      </c>
      <c r="Z123" s="1">
        <v>41806</v>
      </c>
      <c r="AA123">
        <v>137.453</v>
      </c>
      <c r="AB123" s="1">
        <v>41806</v>
      </c>
      <c r="AC123">
        <v>114.355</v>
      </c>
    </row>
    <row r="124" spans="2:29" x14ac:dyDescent="0.25">
      <c r="B124" s="1">
        <v>42437</v>
      </c>
      <c r="C124">
        <v>99.733000000000004</v>
      </c>
      <c r="D124" s="1"/>
      <c r="J124" s="1">
        <v>41807</v>
      </c>
      <c r="K124">
        <v>100.702</v>
      </c>
      <c r="L124" s="1">
        <v>42090</v>
      </c>
      <c r="M124">
        <v>103.372</v>
      </c>
      <c r="N124" s="1">
        <v>42459</v>
      </c>
      <c r="O124">
        <v>100.39</v>
      </c>
      <c r="P124" s="1">
        <v>41807</v>
      </c>
      <c r="Q124">
        <v>104.95099999999999</v>
      </c>
      <c r="R124" s="1">
        <v>41807</v>
      </c>
      <c r="S124">
        <v>94.278000000000006</v>
      </c>
      <c r="T124" s="1">
        <v>41807</v>
      </c>
      <c r="U124">
        <v>101.684</v>
      </c>
      <c r="V124" s="1">
        <v>41984</v>
      </c>
      <c r="W124">
        <v>102.96599999999999</v>
      </c>
      <c r="X124" s="1">
        <v>42369</v>
      </c>
      <c r="Y124">
        <v>99.784000000000006</v>
      </c>
      <c r="Z124" s="1">
        <v>41807</v>
      </c>
      <c r="AA124">
        <v>136.929</v>
      </c>
      <c r="AB124" s="1">
        <v>41807</v>
      </c>
      <c r="AC124">
        <v>113.78</v>
      </c>
    </row>
    <row r="125" spans="2:29" x14ac:dyDescent="0.25">
      <c r="B125" s="1">
        <v>42438</v>
      </c>
      <c r="C125">
        <v>99.733000000000004</v>
      </c>
      <c r="D125" s="1"/>
      <c r="J125" s="1">
        <v>41808</v>
      </c>
      <c r="K125">
        <v>100.905</v>
      </c>
      <c r="L125" s="1">
        <v>42093</v>
      </c>
      <c r="M125">
        <v>103.47499999999999</v>
      </c>
      <c r="N125" s="1">
        <v>42460</v>
      </c>
      <c r="O125">
        <v>100.369</v>
      </c>
      <c r="P125" s="1">
        <v>41808</v>
      </c>
      <c r="Q125">
        <v>105.34399999999999</v>
      </c>
      <c r="R125" s="1">
        <v>41808</v>
      </c>
      <c r="S125">
        <v>94.728999999999999</v>
      </c>
      <c r="T125" s="1">
        <v>41808</v>
      </c>
      <c r="U125">
        <v>102.133</v>
      </c>
      <c r="V125" s="1">
        <v>41985</v>
      </c>
      <c r="W125">
        <v>103.596</v>
      </c>
      <c r="X125" s="1">
        <v>42370</v>
      </c>
      <c r="Y125">
        <v>99.784000000000006</v>
      </c>
      <c r="Z125" s="1">
        <v>41808</v>
      </c>
      <c r="AA125">
        <v>137.744</v>
      </c>
      <c r="AB125" s="1">
        <v>41808</v>
      </c>
      <c r="AC125">
        <v>114.60599999999999</v>
      </c>
    </row>
    <row r="126" spans="2:29" x14ac:dyDescent="0.25">
      <c r="B126" s="1">
        <v>42439</v>
      </c>
      <c r="C126">
        <v>99.734999999999999</v>
      </c>
      <c r="D126" s="1"/>
      <c r="J126" s="1">
        <v>41809</v>
      </c>
      <c r="K126">
        <v>101.001</v>
      </c>
      <c r="L126" s="1">
        <v>42094</v>
      </c>
      <c r="M126">
        <v>103.55200000000001</v>
      </c>
      <c r="N126" s="1">
        <v>42461</v>
      </c>
      <c r="O126">
        <v>100.27500000000001</v>
      </c>
      <c r="P126" s="1">
        <v>41809</v>
      </c>
      <c r="Q126">
        <v>105.401</v>
      </c>
      <c r="R126" s="1">
        <v>41809</v>
      </c>
      <c r="S126">
        <v>94.748999999999995</v>
      </c>
      <c r="T126" s="1">
        <v>41809</v>
      </c>
      <c r="U126">
        <v>102.134</v>
      </c>
      <c r="V126" s="1">
        <v>41988</v>
      </c>
      <c r="W126">
        <v>103.315</v>
      </c>
      <c r="X126" s="1">
        <v>42373</v>
      </c>
      <c r="Y126">
        <v>99.716999999999999</v>
      </c>
      <c r="Z126" s="1">
        <v>41809</v>
      </c>
      <c r="AA126">
        <v>137.27000000000001</v>
      </c>
      <c r="AB126" s="1">
        <v>41809</v>
      </c>
      <c r="AC126">
        <v>114.04</v>
      </c>
    </row>
    <row r="127" spans="2:29" x14ac:dyDescent="0.25">
      <c r="B127" s="1">
        <v>42440</v>
      </c>
      <c r="C127">
        <v>99.736999999999995</v>
      </c>
      <c r="D127" s="1"/>
      <c r="J127" s="1">
        <v>41810</v>
      </c>
      <c r="K127">
        <v>100.69499999999999</v>
      </c>
      <c r="L127" s="1">
        <v>42095</v>
      </c>
      <c r="M127">
        <v>103.708</v>
      </c>
      <c r="N127" s="1">
        <v>42464</v>
      </c>
      <c r="O127">
        <v>100.29300000000001</v>
      </c>
      <c r="P127" s="1">
        <v>41810</v>
      </c>
      <c r="Q127">
        <v>105.104</v>
      </c>
      <c r="R127" s="1">
        <v>41810</v>
      </c>
      <c r="S127">
        <v>94.475999999999999</v>
      </c>
      <c r="T127" s="1">
        <v>41810</v>
      </c>
      <c r="U127">
        <v>101.84</v>
      </c>
      <c r="V127" s="1">
        <v>41989</v>
      </c>
      <c r="W127">
        <v>103.666</v>
      </c>
      <c r="X127" s="1">
        <v>42374</v>
      </c>
      <c r="Y127">
        <v>99.911000000000001</v>
      </c>
      <c r="Z127" s="1">
        <v>41810</v>
      </c>
      <c r="AA127">
        <v>137.04599999999999</v>
      </c>
      <c r="AB127" s="1">
        <v>41810</v>
      </c>
      <c r="AC127">
        <v>113.825</v>
      </c>
    </row>
    <row r="128" spans="2:29" x14ac:dyDescent="0.25">
      <c r="B128" s="1">
        <v>42443</v>
      </c>
      <c r="C128">
        <v>99.736000000000004</v>
      </c>
      <c r="D128" s="1"/>
      <c r="J128" s="1">
        <v>41813</v>
      </c>
      <c r="K128">
        <v>100.489</v>
      </c>
      <c r="L128" s="1">
        <v>42096</v>
      </c>
      <c r="M128">
        <v>103.706</v>
      </c>
      <c r="N128" s="1">
        <v>42465</v>
      </c>
      <c r="O128">
        <v>100.476</v>
      </c>
      <c r="P128" s="1">
        <v>41813</v>
      </c>
      <c r="Q128">
        <v>104.809</v>
      </c>
      <c r="R128" s="1">
        <v>41813</v>
      </c>
      <c r="S128">
        <v>94.158000000000001</v>
      </c>
      <c r="T128" s="1">
        <v>41813</v>
      </c>
      <c r="U128">
        <v>101.48699999999999</v>
      </c>
      <c r="V128" s="1">
        <v>41990</v>
      </c>
      <c r="W128">
        <v>103.07</v>
      </c>
      <c r="X128" s="1">
        <v>42375</v>
      </c>
      <c r="Y128">
        <v>100.441</v>
      </c>
      <c r="Z128" s="1">
        <v>41813</v>
      </c>
      <c r="AA128">
        <v>136.35300000000001</v>
      </c>
      <c r="AB128" s="1">
        <v>41813</v>
      </c>
      <c r="AC128">
        <v>113.18</v>
      </c>
    </row>
    <row r="129" spans="2:29" x14ac:dyDescent="0.25">
      <c r="B129" s="1">
        <v>42444</v>
      </c>
      <c r="C129">
        <v>99.736999999999995</v>
      </c>
      <c r="D129" s="1"/>
      <c r="J129" s="1">
        <v>41814</v>
      </c>
      <c r="K129">
        <v>100.759</v>
      </c>
      <c r="L129" s="1">
        <v>42097</v>
      </c>
      <c r="M129">
        <v>103.706</v>
      </c>
      <c r="N129" s="1">
        <v>42466</v>
      </c>
      <c r="O129">
        <v>100.294</v>
      </c>
      <c r="P129" s="1">
        <v>41814</v>
      </c>
      <c r="Q129">
        <v>105.218</v>
      </c>
      <c r="R129" s="1">
        <v>41814</v>
      </c>
      <c r="S129">
        <v>94.587000000000003</v>
      </c>
      <c r="T129" s="1">
        <v>41814</v>
      </c>
      <c r="U129">
        <v>101.929</v>
      </c>
      <c r="V129" s="1">
        <v>41991</v>
      </c>
      <c r="W129">
        <v>102.518</v>
      </c>
      <c r="X129" s="1">
        <v>42376</v>
      </c>
      <c r="Y129">
        <v>100.482</v>
      </c>
      <c r="Z129" s="1">
        <v>41814</v>
      </c>
      <c r="AA129">
        <v>137.16399999999999</v>
      </c>
      <c r="AB129" s="1">
        <v>41814</v>
      </c>
      <c r="AC129">
        <v>114.033</v>
      </c>
    </row>
    <row r="130" spans="2:29" x14ac:dyDescent="0.25">
      <c r="B130" s="1">
        <v>42445</v>
      </c>
      <c r="C130">
        <v>99.738</v>
      </c>
      <c r="D130" s="1"/>
      <c r="J130" s="1">
        <v>41815</v>
      </c>
      <c r="K130">
        <v>100.771</v>
      </c>
      <c r="L130" s="1">
        <v>42100</v>
      </c>
      <c r="M130">
        <v>103.553</v>
      </c>
      <c r="N130" s="1">
        <v>42467</v>
      </c>
      <c r="O130">
        <v>100.49</v>
      </c>
      <c r="P130" s="1">
        <v>41815</v>
      </c>
      <c r="Q130">
        <v>105.313</v>
      </c>
      <c r="R130" s="1">
        <v>41815</v>
      </c>
      <c r="S130">
        <v>94.715000000000003</v>
      </c>
      <c r="T130" s="1">
        <v>41815</v>
      </c>
      <c r="U130">
        <v>102.042</v>
      </c>
      <c r="V130" s="1">
        <v>41992</v>
      </c>
      <c r="W130">
        <v>103.072</v>
      </c>
      <c r="X130" s="1">
        <v>42377</v>
      </c>
      <c r="Y130">
        <v>100.744</v>
      </c>
      <c r="Z130" s="1">
        <v>41815</v>
      </c>
      <c r="AA130">
        <v>137.31399999999999</v>
      </c>
      <c r="AB130" s="1">
        <v>41815</v>
      </c>
      <c r="AC130">
        <v>114.111</v>
      </c>
    </row>
    <row r="131" spans="2:29" x14ac:dyDescent="0.25">
      <c r="B131" s="1">
        <v>42446</v>
      </c>
      <c r="C131">
        <v>99.744</v>
      </c>
      <c r="D131" s="1"/>
      <c r="J131" s="1">
        <v>41816</v>
      </c>
      <c r="K131">
        <v>100.902</v>
      </c>
      <c r="L131" s="1">
        <v>42101</v>
      </c>
      <c r="M131">
        <v>103.577</v>
      </c>
      <c r="N131" s="1">
        <v>42468</v>
      </c>
      <c r="O131">
        <v>100.18600000000001</v>
      </c>
      <c r="P131" s="1">
        <v>41816</v>
      </c>
      <c r="Q131">
        <v>105.539</v>
      </c>
      <c r="R131" s="1">
        <v>41816</v>
      </c>
      <c r="S131">
        <v>94.986000000000004</v>
      </c>
      <c r="T131" s="1">
        <v>41816</v>
      </c>
      <c r="U131">
        <v>102.304</v>
      </c>
      <c r="V131" s="1">
        <v>41995</v>
      </c>
      <c r="W131">
        <v>103.22499999999999</v>
      </c>
      <c r="X131" s="1">
        <v>42380</v>
      </c>
      <c r="Y131">
        <v>100.479</v>
      </c>
      <c r="Z131" s="1">
        <v>41816</v>
      </c>
      <c r="AA131">
        <v>137.81800000000001</v>
      </c>
      <c r="AB131" s="1">
        <v>41816</v>
      </c>
      <c r="AC131">
        <v>114.624</v>
      </c>
    </row>
    <row r="132" spans="2:29" x14ac:dyDescent="0.25">
      <c r="B132" s="1">
        <v>42447</v>
      </c>
      <c r="C132">
        <v>99.745999999999995</v>
      </c>
      <c r="D132" s="1"/>
      <c r="J132" s="1">
        <v>41817</v>
      </c>
      <c r="K132">
        <v>100.86799999999999</v>
      </c>
      <c r="L132" s="1">
        <v>42102</v>
      </c>
      <c r="M132">
        <v>103.53700000000001</v>
      </c>
      <c r="N132" s="1">
        <v>42471</v>
      </c>
      <c r="O132">
        <v>100.188</v>
      </c>
      <c r="P132" s="1">
        <v>41817</v>
      </c>
      <c r="Q132">
        <v>105.465</v>
      </c>
      <c r="R132" s="1">
        <v>41817</v>
      </c>
      <c r="S132">
        <v>94.888000000000005</v>
      </c>
      <c r="T132" s="1">
        <v>41817</v>
      </c>
      <c r="U132">
        <v>102.235</v>
      </c>
      <c r="V132" s="1">
        <v>41996</v>
      </c>
      <c r="W132">
        <v>102.193</v>
      </c>
      <c r="X132" s="1">
        <v>42381</v>
      </c>
      <c r="Y132">
        <v>101.062</v>
      </c>
      <c r="Z132" s="1">
        <v>41817</v>
      </c>
      <c r="AA132">
        <v>137.71799999999999</v>
      </c>
      <c r="AB132" s="1">
        <v>41817</v>
      </c>
      <c r="AC132">
        <v>114.583</v>
      </c>
    </row>
    <row r="133" spans="2:29" x14ac:dyDescent="0.25">
      <c r="B133" s="1">
        <v>42450</v>
      </c>
      <c r="C133">
        <v>99.745000000000005</v>
      </c>
      <c r="D133" s="1"/>
      <c r="J133" s="1">
        <v>41820</v>
      </c>
      <c r="K133">
        <v>101.006</v>
      </c>
      <c r="L133" s="1">
        <v>42103</v>
      </c>
      <c r="M133">
        <v>103.447</v>
      </c>
      <c r="N133" s="1">
        <v>42472</v>
      </c>
      <c r="O133">
        <v>99.926000000000002</v>
      </c>
      <c r="P133" s="1">
        <v>41820</v>
      </c>
      <c r="Q133">
        <v>105.572</v>
      </c>
      <c r="R133" s="1">
        <v>41820</v>
      </c>
      <c r="S133">
        <v>94.983000000000004</v>
      </c>
      <c r="T133" s="1">
        <v>41820</v>
      </c>
      <c r="U133">
        <v>102.357</v>
      </c>
      <c r="V133" s="1">
        <v>41997</v>
      </c>
      <c r="W133">
        <v>102.14700000000001</v>
      </c>
      <c r="X133" s="1">
        <v>42382</v>
      </c>
      <c r="Y133">
        <v>101.303</v>
      </c>
      <c r="Z133" s="1">
        <v>41820</v>
      </c>
      <c r="AA133">
        <v>138.15100000000001</v>
      </c>
      <c r="AB133" s="1">
        <v>41820</v>
      </c>
      <c r="AC133">
        <v>115.07599999999999</v>
      </c>
    </row>
    <row r="134" spans="2:29" x14ac:dyDescent="0.25">
      <c r="B134" s="1">
        <v>42451</v>
      </c>
      <c r="C134">
        <v>99.745999999999995</v>
      </c>
      <c r="D134" s="1"/>
      <c r="J134" s="1">
        <v>41821</v>
      </c>
      <c r="K134">
        <v>100.971</v>
      </c>
      <c r="L134" s="1">
        <v>42104</v>
      </c>
      <c r="M134">
        <v>103.41200000000001</v>
      </c>
      <c r="N134" s="1">
        <v>42473</v>
      </c>
      <c r="O134">
        <v>100.084</v>
      </c>
      <c r="P134" s="1">
        <v>41821</v>
      </c>
      <c r="Q134">
        <v>105.467</v>
      </c>
      <c r="R134" s="1">
        <v>41821</v>
      </c>
      <c r="S134">
        <v>94.872</v>
      </c>
      <c r="T134" s="1">
        <v>41821</v>
      </c>
      <c r="U134">
        <v>102.224</v>
      </c>
      <c r="V134" s="1">
        <v>41998</v>
      </c>
      <c r="W134">
        <v>102.14700000000001</v>
      </c>
      <c r="X134" s="1">
        <v>42383</v>
      </c>
      <c r="Y134">
        <v>101.33499999999999</v>
      </c>
      <c r="Z134" s="1">
        <v>41821</v>
      </c>
      <c r="AA134">
        <v>138.03800000000001</v>
      </c>
      <c r="AB134" s="1">
        <v>41821</v>
      </c>
      <c r="AC134">
        <v>114.93300000000001</v>
      </c>
    </row>
    <row r="135" spans="2:29" x14ac:dyDescent="0.25">
      <c r="B135" s="1">
        <v>42452</v>
      </c>
      <c r="C135">
        <v>99.748000000000005</v>
      </c>
      <c r="D135" s="1"/>
      <c r="J135" s="1">
        <v>41822</v>
      </c>
      <c r="K135">
        <v>100.66200000000001</v>
      </c>
      <c r="L135" s="1">
        <v>42107</v>
      </c>
      <c r="M135">
        <v>103.51600000000001</v>
      </c>
      <c r="N135" s="1">
        <v>42474</v>
      </c>
      <c r="O135">
        <v>99.867999999999995</v>
      </c>
      <c r="P135" s="1">
        <v>41822</v>
      </c>
      <c r="Q135">
        <v>104.929</v>
      </c>
      <c r="R135" s="1">
        <v>41822</v>
      </c>
      <c r="S135">
        <v>94.302999999999997</v>
      </c>
      <c r="T135" s="1">
        <v>41822</v>
      </c>
      <c r="U135">
        <v>101.605</v>
      </c>
      <c r="V135" s="1">
        <v>41999</v>
      </c>
      <c r="W135">
        <v>102.123</v>
      </c>
      <c r="X135" s="1">
        <v>42384</v>
      </c>
      <c r="Y135">
        <v>102.081</v>
      </c>
      <c r="Z135" s="1">
        <v>41822</v>
      </c>
      <c r="AA135">
        <v>136.798</v>
      </c>
      <c r="AB135" s="1">
        <v>41822</v>
      </c>
      <c r="AC135">
        <v>113.60899999999999</v>
      </c>
    </row>
    <row r="136" spans="2:29" x14ac:dyDescent="0.25">
      <c r="B136" s="1">
        <v>42453</v>
      </c>
      <c r="C136">
        <v>99.748999999999995</v>
      </c>
      <c r="D136" s="1"/>
      <c r="J136" s="1">
        <v>41823</v>
      </c>
      <c r="K136">
        <v>100.64700000000001</v>
      </c>
      <c r="L136" s="1">
        <v>42108</v>
      </c>
      <c r="M136">
        <v>103.646</v>
      </c>
      <c r="N136" s="1">
        <v>42475</v>
      </c>
      <c r="O136">
        <v>99.984999999999999</v>
      </c>
      <c r="P136" s="1">
        <v>41823</v>
      </c>
      <c r="Q136">
        <v>104.91500000000001</v>
      </c>
      <c r="R136" s="1">
        <v>41823</v>
      </c>
      <c r="S136">
        <v>94.278000000000006</v>
      </c>
      <c r="T136" s="1">
        <v>41823</v>
      </c>
      <c r="U136">
        <v>101.58499999999999</v>
      </c>
      <c r="V136" s="1">
        <v>42002</v>
      </c>
      <c r="W136">
        <v>102.837</v>
      </c>
      <c r="X136" s="1">
        <v>42387</v>
      </c>
      <c r="Y136">
        <v>102.003</v>
      </c>
      <c r="Z136" s="1">
        <v>41823</v>
      </c>
      <c r="AA136">
        <v>136.761</v>
      </c>
      <c r="AB136" s="1">
        <v>41823</v>
      </c>
      <c r="AC136">
        <v>113.658</v>
      </c>
    </row>
    <row r="137" spans="2:29" x14ac:dyDescent="0.25">
      <c r="B137" s="1">
        <v>42454</v>
      </c>
      <c r="C137">
        <v>99.748999999999995</v>
      </c>
      <c r="D137" s="1"/>
      <c r="J137" s="1">
        <v>41824</v>
      </c>
      <c r="K137">
        <v>100.595</v>
      </c>
      <c r="L137" s="1">
        <v>42109</v>
      </c>
      <c r="M137">
        <v>103.465</v>
      </c>
      <c r="N137" s="1">
        <v>42478</v>
      </c>
      <c r="O137">
        <v>99.902000000000001</v>
      </c>
      <c r="P137" s="1">
        <v>41824</v>
      </c>
      <c r="Q137">
        <v>104.849</v>
      </c>
      <c r="R137" s="1">
        <v>41824</v>
      </c>
      <c r="S137">
        <v>94.221999999999994</v>
      </c>
      <c r="T137" s="1">
        <v>41824</v>
      </c>
      <c r="U137">
        <v>101.51600000000001</v>
      </c>
      <c r="V137" s="1">
        <v>42003</v>
      </c>
      <c r="W137">
        <v>103.033</v>
      </c>
      <c r="X137" s="1">
        <v>42388</v>
      </c>
      <c r="Y137">
        <v>101.822</v>
      </c>
      <c r="Z137" s="1">
        <v>41824</v>
      </c>
      <c r="AA137">
        <v>136.66399999999999</v>
      </c>
      <c r="AB137" s="1">
        <v>41824</v>
      </c>
      <c r="AC137">
        <v>113.56100000000001</v>
      </c>
    </row>
    <row r="138" spans="2:29" x14ac:dyDescent="0.25">
      <c r="B138" s="1">
        <v>42457</v>
      </c>
      <c r="C138">
        <v>99.76</v>
      </c>
      <c r="D138" s="1"/>
      <c r="J138" s="1">
        <v>41827</v>
      </c>
      <c r="K138">
        <v>100.69499999999999</v>
      </c>
      <c r="L138" s="1">
        <v>42110</v>
      </c>
      <c r="M138">
        <v>103.301</v>
      </c>
      <c r="N138" s="1">
        <v>42479</v>
      </c>
      <c r="O138">
        <v>99.801000000000002</v>
      </c>
      <c r="P138" s="1">
        <v>41827</v>
      </c>
      <c r="Q138">
        <v>105.06399999999999</v>
      </c>
      <c r="R138" s="1">
        <v>41827</v>
      </c>
      <c r="S138">
        <v>94.456000000000003</v>
      </c>
      <c r="T138" s="1">
        <v>41827</v>
      </c>
      <c r="U138">
        <v>101.776</v>
      </c>
      <c r="V138" s="1">
        <v>42004</v>
      </c>
      <c r="W138">
        <v>103.274</v>
      </c>
      <c r="X138" s="1">
        <v>42389</v>
      </c>
      <c r="Y138">
        <v>102.02200000000001</v>
      </c>
      <c r="Z138" s="1">
        <v>41827</v>
      </c>
      <c r="AA138">
        <v>137.09800000000001</v>
      </c>
      <c r="AB138" s="1">
        <v>41827</v>
      </c>
      <c r="AC138">
        <v>113.979</v>
      </c>
    </row>
    <row r="139" spans="2:29" x14ac:dyDescent="0.25">
      <c r="B139" s="1">
        <v>42458</v>
      </c>
      <c r="C139">
        <v>99.763999999999996</v>
      </c>
      <c r="D139" s="1"/>
      <c r="J139" s="1">
        <v>41828</v>
      </c>
      <c r="K139">
        <v>100.89700000000001</v>
      </c>
      <c r="L139" s="1">
        <v>42111</v>
      </c>
      <c r="M139">
        <v>103.072</v>
      </c>
      <c r="N139" s="1">
        <v>42480</v>
      </c>
      <c r="O139">
        <v>99.759</v>
      </c>
      <c r="P139" s="1">
        <v>41828</v>
      </c>
      <c r="Q139">
        <v>105.429</v>
      </c>
      <c r="R139" s="1">
        <v>41828</v>
      </c>
      <c r="S139">
        <v>94.875</v>
      </c>
      <c r="T139" s="1">
        <v>41828</v>
      </c>
      <c r="U139">
        <v>102.23099999999999</v>
      </c>
      <c r="V139" s="1">
        <v>42005</v>
      </c>
      <c r="W139">
        <v>103.274</v>
      </c>
      <c r="X139" s="1">
        <v>42390</v>
      </c>
      <c r="Y139">
        <v>101.03100000000001</v>
      </c>
      <c r="Z139" s="1">
        <v>41828</v>
      </c>
      <c r="AA139">
        <v>137.98500000000001</v>
      </c>
      <c r="AB139" s="1">
        <v>41828</v>
      </c>
      <c r="AC139">
        <v>114.959</v>
      </c>
    </row>
    <row r="140" spans="2:29" x14ac:dyDescent="0.25">
      <c r="B140" s="1">
        <v>42459</v>
      </c>
      <c r="C140">
        <v>99.769000000000005</v>
      </c>
      <c r="D140" s="1"/>
      <c r="J140" s="1">
        <v>41829</v>
      </c>
      <c r="K140">
        <v>100.86199999999999</v>
      </c>
      <c r="L140" s="1">
        <v>42114</v>
      </c>
      <c r="M140">
        <v>102.97499999999999</v>
      </c>
      <c r="N140" s="1">
        <v>42481</v>
      </c>
      <c r="O140">
        <v>99.667000000000002</v>
      </c>
      <c r="P140" s="1">
        <v>41829</v>
      </c>
      <c r="Q140">
        <v>105.431</v>
      </c>
      <c r="R140" s="1">
        <v>41829</v>
      </c>
      <c r="S140">
        <v>94.918000000000006</v>
      </c>
      <c r="T140" s="1">
        <v>41829</v>
      </c>
      <c r="U140">
        <v>102.26600000000001</v>
      </c>
      <c r="V140" s="1">
        <v>42006</v>
      </c>
      <c r="W140">
        <v>103.694</v>
      </c>
      <c r="X140" s="1">
        <v>42391</v>
      </c>
      <c r="Y140">
        <v>100.52</v>
      </c>
      <c r="Z140" s="1">
        <v>41829</v>
      </c>
      <c r="AA140">
        <v>137.94300000000001</v>
      </c>
      <c r="AB140" s="1">
        <v>41829</v>
      </c>
      <c r="AC140">
        <v>114.874</v>
      </c>
    </row>
    <row r="141" spans="2:29" x14ac:dyDescent="0.25">
      <c r="B141" s="1">
        <v>42460</v>
      </c>
      <c r="C141">
        <v>99.769000000000005</v>
      </c>
      <c r="D141" s="1"/>
      <c r="J141" s="1">
        <v>41830</v>
      </c>
      <c r="K141">
        <v>100.899</v>
      </c>
      <c r="L141" s="1">
        <v>42115</v>
      </c>
      <c r="M141">
        <v>102.881</v>
      </c>
      <c r="N141" s="1">
        <v>42482</v>
      </c>
      <c r="O141">
        <v>99.328000000000003</v>
      </c>
      <c r="P141" s="1">
        <v>41830</v>
      </c>
      <c r="Q141">
        <v>105.46599999999999</v>
      </c>
      <c r="R141" s="1">
        <v>41830</v>
      </c>
      <c r="S141">
        <v>94.983000000000004</v>
      </c>
      <c r="T141" s="1">
        <v>41830</v>
      </c>
      <c r="U141">
        <v>102.328</v>
      </c>
      <c r="V141" s="1">
        <v>42009</v>
      </c>
      <c r="W141">
        <v>104.221</v>
      </c>
      <c r="X141" s="1">
        <v>42394</v>
      </c>
      <c r="Y141">
        <v>101.218</v>
      </c>
      <c r="Z141" s="1">
        <v>41830</v>
      </c>
      <c r="AA141">
        <v>137.99199999999999</v>
      </c>
      <c r="AB141" s="1">
        <v>41830</v>
      </c>
      <c r="AC141">
        <v>114.876</v>
      </c>
    </row>
    <row r="142" spans="2:29" x14ac:dyDescent="0.25">
      <c r="B142" s="1">
        <v>42461</v>
      </c>
      <c r="C142">
        <v>99.77</v>
      </c>
      <c r="D142" s="1"/>
      <c r="J142" s="1">
        <v>41831</v>
      </c>
      <c r="K142">
        <v>101.008</v>
      </c>
      <c r="L142" s="1">
        <v>42116</v>
      </c>
      <c r="M142">
        <v>102.655</v>
      </c>
      <c r="N142" s="1">
        <v>42485</v>
      </c>
      <c r="O142">
        <v>99.197999999999993</v>
      </c>
      <c r="P142" s="1">
        <v>41831</v>
      </c>
      <c r="Q142">
        <v>105.645</v>
      </c>
      <c r="R142" s="1">
        <v>41831</v>
      </c>
      <c r="S142">
        <v>95.185000000000002</v>
      </c>
      <c r="T142" s="1">
        <v>41831</v>
      </c>
      <c r="U142">
        <v>102.55500000000001</v>
      </c>
      <c r="V142" s="1">
        <v>42010</v>
      </c>
      <c r="W142">
        <v>104.748</v>
      </c>
      <c r="X142" s="1">
        <v>42395</v>
      </c>
      <c r="Y142">
        <v>101.023</v>
      </c>
      <c r="Z142" s="1">
        <v>41831</v>
      </c>
      <c r="AA142">
        <v>138.369</v>
      </c>
      <c r="AB142" s="1">
        <v>41831</v>
      </c>
      <c r="AC142">
        <v>115.30200000000001</v>
      </c>
    </row>
    <row r="143" spans="2:29" x14ac:dyDescent="0.25">
      <c r="B143" s="1">
        <v>42464</v>
      </c>
      <c r="C143">
        <v>99.774000000000001</v>
      </c>
      <c r="D143" s="1"/>
      <c r="J143" s="1">
        <v>41834</v>
      </c>
      <c r="K143">
        <v>101.01900000000001</v>
      </c>
      <c r="L143" s="1">
        <v>42117</v>
      </c>
      <c r="M143">
        <v>102.76900000000001</v>
      </c>
      <c r="N143" s="1">
        <v>42486</v>
      </c>
      <c r="O143">
        <v>99.147999999999996</v>
      </c>
      <c r="P143" s="1">
        <v>41834</v>
      </c>
      <c r="Q143">
        <v>105.636</v>
      </c>
      <c r="R143" s="1">
        <v>41834</v>
      </c>
      <c r="S143">
        <v>95.17</v>
      </c>
      <c r="T143" s="1">
        <v>41834</v>
      </c>
      <c r="U143">
        <v>102.533</v>
      </c>
      <c r="V143" s="1">
        <v>42011</v>
      </c>
      <c r="W143">
        <v>104.548</v>
      </c>
      <c r="X143" s="1">
        <v>42396</v>
      </c>
      <c r="Y143">
        <v>101.238</v>
      </c>
      <c r="Z143" s="1">
        <v>41834</v>
      </c>
      <c r="AA143">
        <v>138.32900000000001</v>
      </c>
      <c r="AB143" s="1">
        <v>41834</v>
      </c>
      <c r="AC143">
        <v>115.291</v>
      </c>
    </row>
    <row r="144" spans="2:29" x14ac:dyDescent="0.25">
      <c r="B144" s="1">
        <v>42465</v>
      </c>
      <c r="C144">
        <v>99.771000000000001</v>
      </c>
      <c r="D144" s="1"/>
      <c r="J144" s="1">
        <v>41835</v>
      </c>
      <c r="K144">
        <v>101.021</v>
      </c>
      <c r="L144" s="1">
        <v>42118</v>
      </c>
      <c r="M144">
        <v>102.956</v>
      </c>
      <c r="N144" s="1">
        <v>42487</v>
      </c>
      <c r="O144">
        <v>99.394999999999996</v>
      </c>
      <c r="P144" s="1">
        <v>41835</v>
      </c>
      <c r="Q144">
        <v>105.634</v>
      </c>
      <c r="R144" s="1">
        <v>41835</v>
      </c>
      <c r="S144">
        <v>95.183000000000007</v>
      </c>
      <c r="T144" s="1">
        <v>41835</v>
      </c>
      <c r="U144">
        <v>102.541</v>
      </c>
      <c r="V144" s="1">
        <v>42012</v>
      </c>
      <c r="W144">
        <v>104.09</v>
      </c>
      <c r="X144" s="1">
        <v>42397</v>
      </c>
      <c r="Y144">
        <v>101.34699999999999</v>
      </c>
      <c r="Z144" s="1">
        <v>41835</v>
      </c>
      <c r="AA144">
        <v>138.35900000000001</v>
      </c>
      <c r="AB144" s="1">
        <v>41835</v>
      </c>
      <c r="AC144">
        <v>115.351</v>
      </c>
    </row>
    <row r="145" spans="2:29" x14ac:dyDescent="0.25">
      <c r="B145" s="1">
        <v>42466</v>
      </c>
      <c r="C145">
        <v>99.772000000000006</v>
      </c>
      <c r="D145" s="1"/>
      <c r="J145" s="1">
        <v>41836</v>
      </c>
      <c r="K145">
        <v>101.096</v>
      </c>
      <c r="L145" s="1">
        <v>42121</v>
      </c>
      <c r="M145">
        <v>102.867</v>
      </c>
      <c r="N145" s="1">
        <v>42488</v>
      </c>
      <c r="O145">
        <v>99.53</v>
      </c>
      <c r="P145" s="1">
        <v>41836</v>
      </c>
      <c r="Q145">
        <v>105.767</v>
      </c>
      <c r="R145" s="1">
        <v>41836</v>
      </c>
      <c r="S145">
        <v>95.334999999999994</v>
      </c>
      <c r="T145" s="1">
        <v>41836</v>
      </c>
      <c r="U145">
        <v>102.68899999999999</v>
      </c>
      <c r="V145" s="1">
        <v>42013</v>
      </c>
      <c r="W145">
        <v>104.637</v>
      </c>
      <c r="X145" s="1">
        <v>42398</v>
      </c>
      <c r="Y145">
        <v>101.5</v>
      </c>
      <c r="Z145" s="1">
        <v>41836</v>
      </c>
      <c r="AA145">
        <v>138.721</v>
      </c>
      <c r="AB145" s="1">
        <v>41836</v>
      </c>
      <c r="AC145">
        <v>115.756</v>
      </c>
    </row>
    <row r="146" spans="2:29" x14ac:dyDescent="0.25">
      <c r="B146" s="1">
        <v>42467</v>
      </c>
      <c r="C146">
        <v>99.772999999999996</v>
      </c>
      <c r="D146" s="1"/>
      <c r="J146" s="1">
        <v>41837</v>
      </c>
      <c r="K146">
        <v>101.349</v>
      </c>
      <c r="L146" s="1">
        <v>42122</v>
      </c>
      <c r="M146">
        <v>102.527</v>
      </c>
      <c r="N146" s="1">
        <v>42489</v>
      </c>
      <c r="O146">
        <v>99.403000000000006</v>
      </c>
      <c r="P146" s="1">
        <v>41837</v>
      </c>
      <c r="Q146">
        <v>106.211</v>
      </c>
      <c r="R146" s="1">
        <v>41837</v>
      </c>
      <c r="S146">
        <v>95.832999999999998</v>
      </c>
      <c r="T146" s="1">
        <v>41837</v>
      </c>
      <c r="U146">
        <v>103.24299999999999</v>
      </c>
      <c r="V146" s="1">
        <v>42016</v>
      </c>
      <c r="W146">
        <v>105.107</v>
      </c>
      <c r="X146" s="1">
        <v>42401</v>
      </c>
      <c r="Y146">
        <v>101.459</v>
      </c>
      <c r="Z146" s="1">
        <v>41837</v>
      </c>
      <c r="AA146">
        <v>139.947</v>
      </c>
      <c r="AB146" s="1">
        <v>41837</v>
      </c>
      <c r="AC146">
        <v>117.102</v>
      </c>
    </row>
    <row r="147" spans="2:29" x14ac:dyDescent="0.25">
      <c r="B147" s="1">
        <v>42468</v>
      </c>
      <c r="C147">
        <v>99.775000000000006</v>
      </c>
      <c r="D147" s="1"/>
      <c r="J147" s="1">
        <v>41838</v>
      </c>
      <c r="K147">
        <v>101.191</v>
      </c>
      <c r="L147" s="1">
        <v>42123</v>
      </c>
      <c r="M147">
        <v>102.446</v>
      </c>
      <c r="N147" s="1">
        <v>42492</v>
      </c>
      <c r="O147">
        <v>99.388000000000005</v>
      </c>
      <c r="P147" s="1">
        <v>41838</v>
      </c>
      <c r="Q147">
        <v>105.992</v>
      </c>
      <c r="R147" s="1">
        <v>41838</v>
      </c>
      <c r="S147">
        <v>95.617000000000004</v>
      </c>
      <c r="T147" s="1">
        <v>41838</v>
      </c>
      <c r="U147">
        <v>103.005</v>
      </c>
      <c r="V147" s="1">
        <v>42017</v>
      </c>
      <c r="W147">
        <v>105.176</v>
      </c>
      <c r="X147" s="1">
        <v>42402</v>
      </c>
      <c r="Y147">
        <v>102.518</v>
      </c>
      <c r="Z147" s="1">
        <v>41838</v>
      </c>
      <c r="AA147">
        <v>139.46899999999999</v>
      </c>
      <c r="AB147" s="1">
        <v>41838</v>
      </c>
      <c r="AC147">
        <v>116.63800000000001</v>
      </c>
    </row>
    <row r="148" spans="2:29" x14ac:dyDescent="0.25">
      <c r="B148" s="1">
        <v>42471</v>
      </c>
      <c r="C148">
        <v>99.778000000000006</v>
      </c>
      <c r="D148" s="1"/>
      <c r="J148" s="1">
        <v>41841</v>
      </c>
      <c r="K148">
        <v>101.238</v>
      </c>
      <c r="L148" s="1">
        <v>42124</v>
      </c>
      <c r="M148">
        <v>102.471</v>
      </c>
      <c r="N148" s="1">
        <v>42493</v>
      </c>
      <c r="O148">
        <v>99.724000000000004</v>
      </c>
      <c r="P148" s="1">
        <v>41841</v>
      </c>
      <c r="Q148">
        <v>106.16500000000001</v>
      </c>
      <c r="R148" s="1">
        <v>41841</v>
      </c>
      <c r="S148">
        <v>95.813999999999993</v>
      </c>
      <c r="T148" s="1">
        <v>41841</v>
      </c>
      <c r="U148">
        <v>103.249</v>
      </c>
      <c r="V148" s="1">
        <v>42018</v>
      </c>
      <c r="W148">
        <v>105.414</v>
      </c>
      <c r="X148" s="1">
        <v>42403</v>
      </c>
      <c r="Y148">
        <v>102.14700000000001</v>
      </c>
      <c r="Z148" s="1">
        <v>41841</v>
      </c>
      <c r="AA148">
        <v>140.31700000000001</v>
      </c>
      <c r="AB148" s="1">
        <v>41841</v>
      </c>
      <c r="AC148">
        <v>117.578</v>
      </c>
    </row>
    <row r="149" spans="2:29" x14ac:dyDescent="0.25">
      <c r="B149" s="1">
        <v>42472</v>
      </c>
      <c r="C149">
        <v>99.78</v>
      </c>
      <c r="D149" s="1"/>
      <c r="J149" s="1">
        <v>41842</v>
      </c>
      <c r="K149">
        <v>101.29900000000001</v>
      </c>
      <c r="L149" s="1">
        <v>42125</v>
      </c>
      <c r="M149">
        <v>102.13500000000001</v>
      </c>
      <c r="N149" s="1">
        <v>42494</v>
      </c>
      <c r="O149">
        <v>99.986999999999995</v>
      </c>
      <c r="P149" s="1">
        <v>41842</v>
      </c>
      <c r="Q149">
        <v>106.27500000000001</v>
      </c>
      <c r="R149" s="1">
        <v>41842</v>
      </c>
      <c r="S149">
        <v>95.912999999999997</v>
      </c>
      <c r="T149" s="1">
        <v>41842</v>
      </c>
      <c r="U149">
        <v>103.349</v>
      </c>
      <c r="V149" s="1">
        <v>42019</v>
      </c>
      <c r="W149">
        <v>106.512</v>
      </c>
      <c r="X149" s="1">
        <v>42404</v>
      </c>
      <c r="Y149">
        <v>102.224</v>
      </c>
      <c r="Z149" s="1">
        <v>41842</v>
      </c>
      <c r="AA149">
        <v>140.428</v>
      </c>
      <c r="AB149" s="1">
        <v>41842</v>
      </c>
      <c r="AC149">
        <v>117.721</v>
      </c>
    </row>
    <row r="150" spans="2:29" x14ac:dyDescent="0.25">
      <c r="B150" s="1">
        <v>42473</v>
      </c>
      <c r="C150">
        <v>99.778999999999996</v>
      </c>
      <c r="D150" s="1"/>
      <c r="J150" s="1">
        <v>41843</v>
      </c>
      <c r="K150">
        <v>101.254</v>
      </c>
      <c r="L150" s="1">
        <v>42128</v>
      </c>
      <c r="M150">
        <v>101.943</v>
      </c>
      <c r="N150" s="1">
        <v>42495</v>
      </c>
      <c r="O150">
        <v>100.108</v>
      </c>
      <c r="P150" s="1">
        <v>41843</v>
      </c>
      <c r="Q150">
        <v>106.196</v>
      </c>
      <c r="R150" s="1">
        <v>41843</v>
      </c>
      <c r="S150">
        <v>95.864000000000004</v>
      </c>
      <c r="T150" s="1">
        <v>41843</v>
      </c>
      <c r="U150">
        <v>103.286</v>
      </c>
      <c r="V150" s="1">
        <v>42020</v>
      </c>
      <c r="W150">
        <v>105.768</v>
      </c>
      <c r="X150" s="1">
        <v>42405</v>
      </c>
      <c r="Y150">
        <v>102.416</v>
      </c>
      <c r="Z150" s="1">
        <v>41843</v>
      </c>
      <c r="AA150">
        <v>140.16200000000001</v>
      </c>
      <c r="AB150" s="1">
        <v>41843</v>
      </c>
      <c r="AC150">
        <v>117.45399999999999</v>
      </c>
    </row>
    <row r="151" spans="2:29" x14ac:dyDescent="0.25">
      <c r="B151" s="1">
        <v>42474</v>
      </c>
      <c r="C151">
        <v>99.775999999999996</v>
      </c>
      <c r="D151" s="1"/>
      <c r="J151" s="1">
        <v>41844</v>
      </c>
      <c r="K151">
        <v>101.10599999999999</v>
      </c>
      <c r="L151" s="1">
        <v>42129</v>
      </c>
      <c r="M151">
        <v>101.938</v>
      </c>
      <c r="N151" s="1">
        <v>42496</v>
      </c>
      <c r="O151">
        <v>100.101</v>
      </c>
      <c r="P151" s="1">
        <v>41844</v>
      </c>
      <c r="Q151">
        <v>106.006</v>
      </c>
      <c r="R151" s="1">
        <v>41844</v>
      </c>
      <c r="S151">
        <v>95.662999999999997</v>
      </c>
      <c r="T151" s="1">
        <v>41844</v>
      </c>
      <c r="U151">
        <v>103.056</v>
      </c>
      <c r="V151" s="1">
        <v>42023</v>
      </c>
      <c r="W151">
        <v>105.956</v>
      </c>
      <c r="X151" s="1">
        <v>42408</v>
      </c>
      <c r="Y151">
        <v>103.194</v>
      </c>
      <c r="Z151" s="1">
        <v>41844</v>
      </c>
      <c r="AA151">
        <v>139.59299999999999</v>
      </c>
      <c r="AB151" s="1">
        <v>41844</v>
      </c>
      <c r="AC151">
        <v>116.786</v>
      </c>
    </row>
    <row r="152" spans="2:29" x14ac:dyDescent="0.25">
      <c r="B152" s="1">
        <v>42475</v>
      </c>
      <c r="C152">
        <v>99.777000000000001</v>
      </c>
      <c r="D152" s="1"/>
      <c r="J152" s="1">
        <v>41845</v>
      </c>
      <c r="K152">
        <v>101.22799999999999</v>
      </c>
      <c r="L152" s="1">
        <v>42130</v>
      </c>
      <c r="M152">
        <v>101.733</v>
      </c>
      <c r="N152" s="1">
        <v>42499</v>
      </c>
      <c r="O152">
        <v>100.30500000000001</v>
      </c>
      <c r="P152" s="1">
        <v>41845</v>
      </c>
      <c r="Q152">
        <v>106.28</v>
      </c>
      <c r="R152" s="1">
        <v>41845</v>
      </c>
      <c r="S152">
        <v>95.977000000000004</v>
      </c>
      <c r="T152" s="1">
        <v>41845</v>
      </c>
      <c r="U152">
        <v>103.411</v>
      </c>
      <c r="V152" s="1">
        <v>42024</v>
      </c>
      <c r="W152">
        <v>106.27800000000001</v>
      </c>
      <c r="X152" s="1">
        <v>42409</v>
      </c>
      <c r="Y152">
        <v>103.21599999999999</v>
      </c>
      <c r="Z152" s="1">
        <v>41845</v>
      </c>
      <c r="AA152">
        <v>140.34399999999999</v>
      </c>
      <c r="AB152" s="1">
        <v>41845</v>
      </c>
      <c r="AC152">
        <v>117.61799999999999</v>
      </c>
    </row>
    <row r="153" spans="2:29" x14ac:dyDescent="0.25">
      <c r="B153" s="1">
        <v>42478</v>
      </c>
      <c r="C153">
        <v>99.781000000000006</v>
      </c>
      <c r="D153" s="1"/>
      <c r="J153" s="1">
        <v>41848</v>
      </c>
      <c r="K153">
        <v>101.181</v>
      </c>
      <c r="L153" s="1">
        <v>42131</v>
      </c>
      <c r="M153">
        <v>102.03400000000001</v>
      </c>
      <c r="N153" s="1">
        <v>42500</v>
      </c>
      <c r="O153">
        <v>100.331</v>
      </c>
      <c r="P153" s="1">
        <v>41848</v>
      </c>
      <c r="Q153">
        <v>106.25700000000001</v>
      </c>
      <c r="R153" s="1">
        <v>41848</v>
      </c>
      <c r="S153">
        <v>95.968000000000004</v>
      </c>
      <c r="T153" s="1">
        <v>41848</v>
      </c>
      <c r="U153">
        <v>103.389</v>
      </c>
      <c r="V153" s="1">
        <v>42025</v>
      </c>
      <c r="W153">
        <v>106.754</v>
      </c>
      <c r="X153" s="1">
        <v>42410</v>
      </c>
      <c r="Y153">
        <v>103.711</v>
      </c>
      <c r="Z153" s="1">
        <v>41848</v>
      </c>
      <c r="AA153">
        <v>140.321</v>
      </c>
      <c r="AB153" s="1">
        <v>41848</v>
      </c>
      <c r="AC153">
        <v>117.574</v>
      </c>
    </row>
    <row r="154" spans="2:29" x14ac:dyDescent="0.25">
      <c r="B154" s="1">
        <v>42479</v>
      </c>
      <c r="C154">
        <v>99.769000000000005</v>
      </c>
      <c r="D154" s="1"/>
      <c r="J154" s="1">
        <v>41849</v>
      </c>
      <c r="K154">
        <v>101.267</v>
      </c>
      <c r="L154" s="1">
        <v>42132</v>
      </c>
      <c r="M154">
        <v>102.249</v>
      </c>
      <c r="N154" s="1">
        <v>42501</v>
      </c>
      <c r="O154">
        <v>100.328</v>
      </c>
      <c r="P154" s="1">
        <v>41849</v>
      </c>
      <c r="Q154">
        <v>106.458</v>
      </c>
      <c r="R154" s="1">
        <v>41849</v>
      </c>
      <c r="S154">
        <v>96.186000000000007</v>
      </c>
      <c r="T154" s="1">
        <v>41849</v>
      </c>
      <c r="U154">
        <v>103.643</v>
      </c>
      <c r="V154" s="1">
        <v>42026</v>
      </c>
      <c r="W154">
        <v>106.864</v>
      </c>
      <c r="X154" s="1">
        <v>42411</v>
      </c>
      <c r="Y154">
        <v>103.49299999999999</v>
      </c>
      <c r="Z154" s="1">
        <v>41849</v>
      </c>
      <c r="AA154">
        <v>140.93600000000001</v>
      </c>
      <c r="AB154" s="1">
        <v>41849</v>
      </c>
      <c r="AC154">
        <v>118.226</v>
      </c>
    </row>
    <row r="155" spans="2:29" x14ac:dyDescent="0.25">
      <c r="B155" s="1">
        <v>42480</v>
      </c>
      <c r="C155">
        <v>99.766000000000005</v>
      </c>
      <c r="D155" s="1"/>
      <c r="J155" s="1">
        <v>41850</v>
      </c>
      <c r="K155">
        <v>100.999</v>
      </c>
      <c r="L155" s="1">
        <v>42135</v>
      </c>
      <c r="M155">
        <v>101.812</v>
      </c>
      <c r="N155" s="1">
        <v>42502</v>
      </c>
      <c r="O155">
        <v>100.215</v>
      </c>
      <c r="P155" s="1">
        <v>41850</v>
      </c>
      <c r="Q155">
        <v>105.89400000000001</v>
      </c>
      <c r="R155" s="1">
        <v>41850</v>
      </c>
      <c r="S155">
        <v>95.602000000000004</v>
      </c>
      <c r="T155" s="1">
        <v>41850</v>
      </c>
      <c r="U155">
        <v>103</v>
      </c>
      <c r="V155" s="1">
        <v>42027</v>
      </c>
      <c r="W155">
        <v>107.715</v>
      </c>
      <c r="X155" s="1">
        <v>42412</v>
      </c>
      <c r="Y155">
        <v>102.446</v>
      </c>
      <c r="Z155" s="1">
        <v>41850</v>
      </c>
      <c r="AA155">
        <v>139.58199999999999</v>
      </c>
      <c r="AB155" s="1">
        <v>41850</v>
      </c>
      <c r="AC155">
        <v>116.748</v>
      </c>
    </row>
    <row r="156" spans="2:29" x14ac:dyDescent="0.25">
      <c r="B156" s="1">
        <v>42481</v>
      </c>
      <c r="C156">
        <v>99.766000000000005</v>
      </c>
      <c r="D156" s="1"/>
      <c r="J156" s="1">
        <v>41851</v>
      </c>
      <c r="K156">
        <v>101.036</v>
      </c>
      <c r="L156" s="1">
        <v>42136</v>
      </c>
      <c r="M156">
        <v>101.94799999999999</v>
      </c>
      <c r="N156" s="1">
        <v>42503</v>
      </c>
      <c r="O156">
        <v>100.35599999999999</v>
      </c>
      <c r="P156" s="1">
        <v>41851</v>
      </c>
      <c r="Q156">
        <v>105.922</v>
      </c>
      <c r="R156" s="1">
        <v>41851</v>
      </c>
      <c r="S156">
        <v>95.616</v>
      </c>
      <c r="T156" s="1">
        <v>41851</v>
      </c>
      <c r="U156">
        <v>103.026</v>
      </c>
      <c r="V156" s="1">
        <v>42030</v>
      </c>
      <c r="W156">
        <v>107.53100000000001</v>
      </c>
      <c r="X156" s="1">
        <v>42415</v>
      </c>
      <c r="Y156">
        <v>102.446</v>
      </c>
      <c r="Z156" s="1">
        <v>41851</v>
      </c>
      <c r="AA156">
        <v>139.82499999999999</v>
      </c>
      <c r="AB156" s="1">
        <v>41851</v>
      </c>
      <c r="AC156">
        <v>117.017</v>
      </c>
    </row>
    <row r="157" spans="2:29" x14ac:dyDescent="0.25">
      <c r="B157" s="1">
        <v>42482</v>
      </c>
      <c r="C157">
        <v>99.769000000000005</v>
      </c>
      <c r="D157" s="1"/>
      <c r="J157" s="1">
        <v>41852</v>
      </c>
      <c r="K157">
        <v>101.264</v>
      </c>
      <c r="L157" s="1">
        <v>42137</v>
      </c>
      <c r="M157">
        <v>101.858</v>
      </c>
      <c r="N157" s="1">
        <v>42506</v>
      </c>
      <c r="O157">
        <v>100.251</v>
      </c>
      <c r="P157" s="1">
        <v>41852</v>
      </c>
      <c r="Q157">
        <v>106.21</v>
      </c>
      <c r="R157" s="1">
        <v>41852</v>
      </c>
      <c r="S157">
        <v>95.915999999999997</v>
      </c>
      <c r="T157" s="1">
        <v>41852</v>
      </c>
      <c r="U157">
        <v>103.392</v>
      </c>
      <c r="V157" s="1">
        <v>42031</v>
      </c>
      <c r="W157">
        <v>107.871</v>
      </c>
      <c r="X157" s="1">
        <v>42416</v>
      </c>
      <c r="Y157">
        <v>102.15600000000001</v>
      </c>
      <c r="Z157" s="1">
        <v>41852</v>
      </c>
      <c r="AA157">
        <v>140.661</v>
      </c>
      <c r="AB157" s="1">
        <v>41852</v>
      </c>
      <c r="AC157">
        <v>117.914</v>
      </c>
    </row>
    <row r="158" spans="2:29" x14ac:dyDescent="0.25">
      <c r="B158" s="1">
        <v>42485</v>
      </c>
      <c r="C158">
        <v>99.766999999999996</v>
      </c>
      <c r="D158" s="1"/>
      <c r="J158" s="1">
        <v>41855</v>
      </c>
      <c r="K158">
        <v>101.28</v>
      </c>
      <c r="L158" s="1">
        <v>42138</v>
      </c>
      <c r="M158">
        <v>102.018</v>
      </c>
      <c r="N158" s="1">
        <v>42507</v>
      </c>
      <c r="O158">
        <v>100.161</v>
      </c>
      <c r="P158" s="1">
        <v>41855</v>
      </c>
      <c r="Q158">
        <v>106.251</v>
      </c>
      <c r="R158" s="1">
        <v>41855</v>
      </c>
      <c r="S158">
        <v>95.974000000000004</v>
      </c>
      <c r="T158" s="1">
        <v>41855</v>
      </c>
      <c r="U158">
        <v>103.45099999999999</v>
      </c>
      <c r="V158" s="1">
        <v>42032</v>
      </c>
      <c r="W158">
        <v>108.64100000000001</v>
      </c>
      <c r="X158" s="1">
        <v>42417</v>
      </c>
      <c r="Y158">
        <v>101.967</v>
      </c>
      <c r="Z158" s="1">
        <v>41855</v>
      </c>
      <c r="AA158">
        <v>140.685</v>
      </c>
      <c r="AB158" s="1">
        <v>41855</v>
      </c>
      <c r="AC158">
        <v>117.95099999999999</v>
      </c>
    </row>
    <row r="159" spans="2:29" x14ac:dyDescent="0.25">
      <c r="B159" s="1">
        <v>42486</v>
      </c>
      <c r="C159">
        <v>99.771000000000001</v>
      </c>
      <c r="D159" s="1"/>
      <c r="J159" s="1">
        <v>41856</v>
      </c>
      <c r="K159">
        <v>101.259</v>
      </c>
      <c r="L159" s="1">
        <v>42139</v>
      </c>
      <c r="M159">
        <v>102.328</v>
      </c>
      <c r="N159" s="1">
        <v>42508</v>
      </c>
      <c r="O159">
        <v>99.86</v>
      </c>
      <c r="P159" s="1">
        <v>41856</v>
      </c>
      <c r="Q159">
        <v>106.289</v>
      </c>
      <c r="R159" s="1">
        <v>41856</v>
      </c>
      <c r="S159">
        <v>95.954999999999998</v>
      </c>
      <c r="T159" s="1">
        <v>41856</v>
      </c>
      <c r="U159">
        <v>103.43899999999999</v>
      </c>
      <c r="V159" s="1">
        <v>42033</v>
      </c>
      <c r="W159">
        <v>108.547</v>
      </c>
      <c r="X159" s="1">
        <v>42418</v>
      </c>
      <c r="Y159">
        <v>102.614</v>
      </c>
      <c r="Z159" s="1">
        <v>41856</v>
      </c>
      <c r="AA159">
        <v>140.74799999999999</v>
      </c>
      <c r="AB159" s="1">
        <v>41856</v>
      </c>
      <c r="AC159">
        <v>117.997</v>
      </c>
    </row>
    <row r="160" spans="2:29" x14ac:dyDescent="0.25">
      <c r="B160" s="1">
        <v>42487</v>
      </c>
      <c r="C160">
        <v>99.775999999999996</v>
      </c>
      <c r="D160" s="1"/>
      <c r="J160" s="1">
        <v>41857</v>
      </c>
      <c r="K160">
        <v>101.251</v>
      </c>
      <c r="L160" s="1">
        <v>42142</v>
      </c>
      <c r="M160">
        <v>102.315</v>
      </c>
      <c r="N160" s="1">
        <v>42509</v>
      </c>
      <c r="O160">
        <v>99.960999999999999</v>
      </c>
      <c r="P160" s="1">
        <v>41857</v>
      </c>
      <c r="Q160">
        <v>106.301</v>
      </c>
      <c r="R160" s="1">
        <v>41857</v>
      </c>
      <c r="S160">
        <v>96.004000000000005</v>
      </c>
      <c r="T160" s="1">
        <v>41857</v>
      </c>
      <c r="U160">
        <v>103.483</v>
      </c>
      <c r="V160" s="1">
        <v>42034</v>
      </c>
      <c r="W160">
        <v>109.66500000000001</v>
      </c>
      <c r="X160" s="1">
        <v>42419</v>
      </c>
      <c r="Y160">
        <v>102.572</v>
      </c>
      <c r="Z160" s="1">
        <v>41857</v>
      </c>
      <c r="AA160">
        <v>140.86600000000001</v>
      </c>
      <c r="AB160" s="1">
        <v>41857</v>
      </c>
      <c r="AC160">
        <v>118.13500000000001</v>
      </c>
    </row>
    <row r="161" spans="2:29" x14ac:dyDescent="0.25">
      <c r="B161" s="1">
        <v>42488</v>
      </c>
      <c r="C161">
        <v>99.772999999999996</v>
      </c>
      <c r="D161" s="1"/>
      <c r="J161" s="1">
        <v>41858</v>
      </c>
      <c r="K161">
        <v>101.407</v>
      </c>
      <c r="L161" s="1">
        <v>42143</v>
      </c>
      <c r="M161">
        <v>101.86199999999999</v>
      </c>
      <c r="N161" s="1">
        <v>42510</v>
      </c>
      <c r="O161">
        <v>99.99</v>
      </c>
      <c r="P161" s="1">
        <v>41858</v>
      </c>
      <c r="Q161">
        <v>106.554</v>
      </c>
      <c r="R161" s="1">
        <v>41858</v>
      </c>
      <c r="S161">
        <v>96.278999999999996</v>
      </c>
      <c r="T161" s="1">
        <v>41858</v>
      </c>
      <c r="U161">
        <v>103.79300000000001</v>
      </c>
      <c r="V161" s="1">
        <v>42037</v>
      </c>
      <c r="W161">
        <v>109.828</v>
      </c>
      <c r="X161" s="1">
        <v>42422</v>
      </c>
      <c r="Y161">
        <v>102.523</v>
      </c>
      <c r="Z161" s="1">
        <v>41858</v>
      </c>
      <c r="AA161">
        <v>141.41399999999999</v>
      </c>
      <c r="AB161" s="1">
        <v>41858</v>
      </c>
      <c r="AC161">
        <v>118.753</v>
      </c>
    </row>
    <row r="162" spans="2:29" x14ac:dyDescent="0.25">
      <c r="B162" s="1">
        <v>42489</v>
      </c>
      <c r="C162">
        <v>99.775999999999996</v>
      </c>
      <c r="D162" s="1"/>
      <c r="J162" s="1">
        <v>41859</v>
      </c>
      <c r="K162">
        <v>101.465</v>
      </c>
      <c r="L162" s="1">
        <v>42144</v>
      </c>
      <c r="M162">
        <v>102.04</v>
      </c>
      <c r="N162" s="1">
        <v>42513</v>
      </c>
      <c r="O162">
        <v>99.986000000000004</v>
      </c>
      <c r="P162" s="1">
        <v>41859</v>
      </c>
      <c r="Q162">
        <v>106.61799999999999</v>
      </c>
      <c r="R162" s="1">
        <v>41859</v>
      </c>
      <c r="S162">
        <v>96.355999999999995</v>
      </c>
      <c r="T162" s="1">
        <v>41859</v>
      </c>
      <c r="U162">
        <v>103.86199999999999</v>
      </c>
      <c r="V162" s="1">
        <v>42038</v>
      </c>
      <c r="W162">
        <v>109.047</v>
      </c>
      <c r="X162" s="1">
        <v>42423</v>
      </c>
      <c r="Y162">
        <v>102.565</v>
      </c>
      <c r="Z162" s="1">
        <v>41859</v>
      </c>
      <c r="AA162">
        <v>141.32599999999999</v>
      </c>
      <c r="AB162" s="1">
        <v>41859</v>
      </c>
      <c r="AC162">
        <v>118.596</v>
      </c>
    </row>
    <row r="163" spans="2:29" x14ac:dyDescent="0.25">
      <c r="B163" s="1">
        <v>42492</v>
      </c>
      <c r="C163">
        <v>99.778999999999996</v>
      </c>
      <c r="D163" s="1"/>
      <c r="J163" s="1">
        <v>41862</v>
      </c>
      <c r="K163">
        <v>101.399</v>
      </c>
      <c r="L163" s="1">
        <v>42145</v>
      </c>
      <c r="M163">
        <v>102.221</v>
      </c>
      <c r="N163" s="1">
        <v>42514</v>
      </c>
      <c r="O163">
        <v>99.906999999999996</v>
      </c>
      <c r="P163" s="1">
        <v>41862</v>
      </c>
      <c r="Q163">
        <v>106.53</v>
      </c>
      <c r="R163" s="1">
        <v>41862</v>
      </c>
      <c r="S163">
        <v>96.260999999999996</v>
      </c>
      <c r="T163" s="1">
        <v>41862</v>
      </c>
      <c r="U163">
        <v>103.76600000000001</v>
      </c>
      <c r="V163" s="1">
        <v>42039</v>
      </c>
      <c r="W163">
        <v>109.473</v>
      </c>
      <c r="X163" s="1">
        <v>42424</v>
      </c>
      <c r="Y163">
        <v>102.28700000000001</v>
      </c>
      <c r="Z163" s="1">
        <v>41862</v>
      </c>
      <c r="AA163">
        <v>141.137</v>
      </c>
      <c r="AB163" s="1">
        <v>41862</v>
      </c>
      <c r="AC163">
        <v>118.337</v>
      </c>
    </row>
    <row r="164" spans="2:29" x14ac:dyDescent="0.25">
      <c r="B164" s="1">
        <v>42493</v>
      </c>
      <c r="C164">
        <v>99.783000000000001</v>
      </c>
      <c r="D164" s="1"/>
      <c r="J164" s="1">
        <v>41863</v>
      </c>
      <c r="K164">
        <v>101.218</v>
      </c>
      <c r="L164" s="1">
        <v>42146</v>
      </c>
      <c r="M164">
        <v>102.098</v>
      </c>
      <c r="N164" s="1">
        <v>42515</v>
      </c>
      <c r="O164">
        <v>99.813999999999993</v>
      </c>
      <c r="P164" s="1">
        <v>41863</v>
      </c>
      <c r="Q164">
        <v>106.19</v>
      </c>
      <c r="R164" s="1">
        <v>41863</v>
      </c>
      <c r="S164">
        <v>95.941999999999993</v>
      </c>
      <c r="T164" s="1">
        <v>41863</v>
      </c>
      <c r="U164">
        <v>103.416</v>
      </c>
      <c r="V164" s="1">
        <v>42040</v>
      </c>
      <c r="W164">
        <v>108.48</v>
      </c>
      <c r="X164" s="1">
        <v>42425</v>
      </c>
      <c r="Y164">
        <v>102.34</v>
      </c>
      <c r="Z164" s="1">
        <v>41863</v>
      </c>
      <c r="AA164">
        <v>140.42400000000001</v>
      </c>
      <c r="AB164" s="1">
        <v>41863</v>
      </c>
      <c r="AC164">
        <v>117.57599999999999</v>
      </c>
    </row>
    <row r="165" spans="2:29" x14ac:dyDescent="0.25">
      <c r="B165" s="1">
        <v>42494</v>
      </c>
      <c r="C165">
        <v>99.795000000000002</v>
      </c>
      <c r="D165" s="1"/>
      <c r="J165" s="1">
        <v>41864</v>
      </c>
      <c r="K165">
        <v>101.37</v>
      </c>
      <c r="L165" s="1">
        <v>42149</v>
      </c>
      <c r="M165">
        <v>102.08799999999999</v>
      </c>
      <c r="N165" s="1">
        <v>42516</v>
      </c>
      <c r="O165">
        <v>99.986000000000004</v>
      </c>
      <c r="P165" s="1">
        <v>41864</v>
      </c>
      <c r="Q165">
        <v>106.496</v>
      </c>
      <c r="R165" s="1">
        <v>41864</v>
      </c>
      <c r="S165">
        <v>96.266999999999996</v>
      </c>
      <c r="T165" s="1">
        <v>41864</v>
      </c>
      <c r="U165">
        <v>103.776</v>
      </c>
      <c r="V165" s="1">
        <v>42041</v>
      </c>
      <c r="W165">
        <v>107.629</v>
      </c>
      <c r="X165" s="1">
        <v>42426</v>
      </c>
      <c r="Y165">
        <v>101.961</v>
      </c>
      <c r="Z165" s="1">
        <v>41864</v>
      </c>
      <c r="AA165">
        <v>141.04</v>
      </c>
      <c r="AB165" s="1">
        <v>41864</v>
      </c>
      <c r="AC165">
        <v>118.238</v>
      </c>
    </row>
    <row r="166" spans="2:29" x14ac:dyDescent="0.25">
      <c r="B166" s="1">
        <v>42495</v>
      </c>
      <c r="C166">
        <v>99.796999999999997</v>
      </c>
      <c r="D166" s="1"/>
      <c r="J166" s="1">
        <v>41865</v>
      </c>
      <c r="K166">
        <v>101.444</v>
      </c>
      <c r="L166" s="1">
        <v>42150</v>
      </c>
      <c r="M166">
        <v>102.375</v>
      </c>
      <c r="N166" s="1">
        <v>42517</v>
      </c>
      <c r="O166">
        <v>99.888000000000005</v>
      </c>
      <c r="P166" s="1">
        <v>41865</v>
      </c>
      <c r="Q166">
        <v>106.599</v>
      </c>
      <c r="R166" s="1">
        <v>41865</v>
      </c>
      <c r="S166">
        <v>96.376000000000005</v>
      </c>
      <c r="T166" s="1">
        <v>41865</v>
      </c>
      <c r="U166">
        <v>103.905</v>
      </c>
      <c r="V166" s="1">
        <v>42044</v>
      </c>
      <c r="W166">
        <v>107.804</v>
      </c>
      <c r="X166" s="1">
        <v>42429</v>
      </c>
      <c r="Y166">
        <v>101.896</v>
      </c>
      <c r="Z166" s="1">
        <v>41865</v>
      </c>
      <c r="AA166">
        <v>141.42699999999999</v>
      </c>
      <c r="AB166" s="1">
        <v>41865</v>
      </c>
      <c r="AC166">
        <v>118.696</v>
      </c>
    </row>
    <row r="167" spans="2:29" x14ac:dyDescent="0.25">
      <c r="B167" s="1">
        <v>42496</v>
      </c>
      <c r="C167">
        <v>99.801000000000002</v>
      </c>
      <c r="D167" s="1"/>
      <c r="J167" s="1">
        <v>41866</v>
      </c>
      <c r="K167">
        <v>101.584</v>
      </c>
      <c r="L167" s="1">
        <v>42151</v>
      </c>
      <c r="M167">
        <v>102.524</v>
      </c>
      <c r="N167" s="1">
        <v>42520</v>
      </c>
      <c r="O167">
        <v>99.838999999999999</v>
      </c>
      <c r="P167" s="1">
        <v>41866</v>
      </c>
      <c r="Q167">
        <v>106.88</v>
      </c>
      <c r="R167" s="1">
        <v>41866</v>
      </c>
      <c r="S167">
        <v>96.688000000000002</v>
      </c>
      <c r="T167" s="1">
        <v>41866</v>
      </c>
      <c r="U167">
        <v>104.285</v>
      </c>
      <c r="V167" s="1">
        <v>42045</v>
      </c>
      <c r="W167">
        <v>107.90300000000001</v>
      </c>
      <c r="X167" s="1">
        <v>42430</v>
      </c>
      <c r="Y167">
        <v>101.474</v>
      </c>
      <c r="Z167" s="1">
        <v>41866</v>
      </c>
      <c r="AA167">
        <v>142.34</v>
      </c>
      <c r="AB167" s="1">
        <v>41866</v>
      </c>
      <c r="AC167">
        <v>119.654</v>
      </c>
    </row>
    <row r="168" spans="2:29" x14ac:dyDescent="0.25">
      <c r="B168" s="1">
        <v>42499</v>
      </c>
      <c r="C168">
        <v>99.813000000000002</v>
      </c>
      <c r="D168" s="1"/>
      <c r="J168" s="1">
        <v>41869</v>
      </c>
      <c r="K168">
        <v>101.405</v>
      </c>
      <c r="L168" s="1">
        <v>42152</v>
      </c>
      <c r="M168">
        <v>102.527</v>
      </c>
      <c r="N168" s="1">
        <v>42521</v>
      </c>
      <c r="O168">
        <v>100.057</v>
      </c>
      <c r="P168" s="1">
        <v>41869</v>
      </c>
      <c r="Q168">
        <v>106.523</v>
      </c>
      <c r="R168" s="1">
        <v>41869</v>
      </c>
      <c r="S168">
        <v>96.31</v>
      </c>
      <c r="T168" s="1">
        <v>41869</v>
      </c>
      <c r="U168">
        <v>103.85599999999999</v>
      </c>
      <c r="V168" s="1">
        <v>42046</v>
      </c>
      <c r="W168">
        <v>107.65300000000001</v>
      </c>
      <c r="X168" s="1">
        <v>42431</v>
      </c>
      <c r="Y168">
        <v>101.32899999999999</v>
      </c>
      <c r="Z168" s="1">
        <v>41869</v>
      </c>
      <c r="AA168">
        <v>141.49</v>
      </c>
      <c r="AB168" s="1">
        <v>41869</v>
      </c>
      <c r="AC168">
        <v>118.733</v>
      </c>
    </row>
    <row r="169" spans="2:29" x14ac:dyDescent="0.25">
      <c r="B169" s="1">
        <v>42500</v>
      </c>
      <c r="C169">
        <v>99.819000000000003</v>
      </c>
      <c r="D169" s="1"/>
      <c r="J169" s="1">
        <v>41870</v>
      </c>
      <c r="K169">
        <v>101.366</v>
      </c>
      <c r="L169" s="1">
        <v>42153</v>
      </c>
      <c r="M169">
        <v>102.836</v>
      </c>
      <c r="N169" s="1">
        <v>42522</v>
      </c>
      <c r="O169">
        <v>100.169</v>
      </c>
      <c r="P169" s="1">
        <v>41870</v>
      </c>
      <c r="Q169">
        <v>106.45399999999999</v>
      </c>
      <c r="R169" s="1">
        <v>41870</v>
      </c>
      <c r="S169">
        <v>96.24</v>
      </c>
      <c r="T169" s="1">
        <v>41870</v>
      </c>
      <c r="U169">
        <v>103.77200000000001</v>
      </c>
      <c r="V169" s="1">
        <v>42047</v>
      </c>
      <c r="W169">
        <v>108.16</v>
      </c>
      <c r="X169" s="1">
        <v>42432</v>
      </c>
      <c r="Y169">
        <v>101.619</v>
      </c>
      <c r="Z169" s="1">
        <v>41870</v>
      </c>
      <c r="AA169">
        <v>141.364</v>
      </c>
      <c r="AB169" s="1">
        <v>41870</v>
      </c>
      <c r="AC169">
        <v>118.559</v>
      </c>
    </row>
    <row r="170" spans="2:29" x14ac:dyDescent="0.25">
      <c r="B170" s="1">
        <v>42501</v>
      </c>
      <c r="C170">
        <v>99.816999999999993</v>
      </c>
      <c r="D170" s="1"/>
      <c r="J170" s="1">
        <v>41871</v>
      </c>
      <c r="K170">
        <v>101.22</v>
      </c>
      <c r="L170" s="1">
        <v>42156</v>
      </c>
      <c r="M170">
        <v>102.783</v>
      </c>
      <c r="N170" s="1">
        <v>42523</v>
      </c>
      <c r="O170">
        <v>100.33</v>
      </c>
      <c r="P170" s="1">
        <v>41871</v>
      </c>
      <c r="Q170">
        <v>106.259</v>
      </c>
      <c r="R170" s="1">
        <v>41871</v>
      </c>
      <c r="S170">
        <v>96.046999999999997</v>
      </c>
      <c r="T170" s="1">
        <v>41871</v>
      </c>
      <c r="U170">
        <v>103.53700000000001</v>
      </c>
      <c r="V170" s="1">
        <v>42048</v>
      </c>
      <c r="W170">
        <v>107.815</v>
      </c>
      <c r="X170" s="1">
        <v>42433</v>
      </c>
      <c r="Y170">
        <v>101.32599999999999</v>
      </c>
      <c r="Z170" s="1">
        <v>41871</v>
      </c>
      <c r="AA170">
        <v>140.79599999999999</v>
      </c>
      <c r="AB170" s="1">
        <v>41871</v>
      </c>
      <c r="AC170">
        <v>117.97199999999999</v>
      </c>
    </row>
    <row r="171" spans="2:29" x14ac:dyDescent="0.25">
      <c r="B171" s="1">
        <v>42502</v>
      </c>
      <c r="C171">
        <v>99.808999999999997</v>
      </c>
      <c r="D171" s="1"/>
      <c r="J171" s="1">
        <v>41872</v>
      </c>
      <c r="K171">
        <v>101.262</v>
      </c>
      <c r="L171" s="1">
        <v>42157</v>
      </c>
      <c r="M171">
        <v>102.518</v>
      </c>
      <c r="N171" s="1">
        <v>42524</v>
      </c>
      <c r="O171">
        <v>100.69499999999999</v>
      </c>
      <c r="P171" s="1">
        <v>41872</v>
      </c>
      <c r="Q171">
        <v>106.366</v>
      </c>
      <c r="R171" s="1">
        <v>41872</v>
      </c>
      <c r="S171">
        <v>96.165999999999997</v>
      </c>
      <c r="T171" s="1">
        <v>41872</v>
      </c>
      <c r="U171">
        <v>103.685</v>
      </c>
      <c r="V171" s="1">
        <v>42051</v>
      </c>
      <c r="W171">
        <v>107.815</v>
      </c>
      <c r="X171" s="1">
        <v>42436</v>
      </c>
      <c r="Y171">
        <v>101.09</v>
      </c>
      <c r="Z171" s="1">
        <v>41872</v>
      </c>
      <c r="AA171">
        <v>141.10499999999999</v>
      </c>
      <c r="AB171" s="1">
        <v>41872</v>
      </c>
      <c r="AC171">
        <v>118.318</v>
      </c>
    </row>
    <row r="172" spans="2:29" x14ac:dyDescent="0.25">
      <c r="B172" s="1">
        <v>42503</v>
      </c>
      <c r="C172">
        <v>99.811000000000007</v>
      </c>
      <c r="D172" s="1"/>
      <c r="J172" s="1">
        <v>41873</v>
      </c>
      <c r="K172">
        <v>101.256</v>
      </c>
      <c r="L172" s="1">
        <v>42158</v>
      </c>
      <c r="M172">
        <v>102.31399999999999</v>
      </c>
      <c r="N172" s="1">
        <v>42527</v>
      </c>
      <c r="O172">
        <v>100.468</v>
      </c>
      <c r="P172" s="1">
        <v>41873</v>
      </c>
      <c r="Q172">
        <v>106.41</v>
      </c>
      <c r="R172" s="1">
        <v>41873</v>
      </c>
      <c r="S172">
        <v>96.222999999999999</v>
      </c>
      <c r="T172" s="1">
        <v>41873</v>
      </c>
      <c r="U172">
        <v>103.77</v>
      </c>
      <c r="V172" s="1">
        <v>42052</v>
      </c>
      <c r="W172">
        <v>107.08499999999999</v>
      </c>
      <c r="X172" s="1">
        <v>42437</v>
      </c>
      <c r="Y172">
        <v>101.99</v>
      </c>
      <c r="Z172" s="1">
        <v>41873</v>
      </c>
      <c r="AA172">
        <v>141.35300000000001</v>
      </c>
      <c r="AB172" s="1">
        <v>41873</v>
      </c>
      <c r="AC172">
        <v>118.548</v>
      </c>
    </row>
    <row r="173" spans="2:29" x14ac:dyDescent="0.25">
      <c r="B173" s="1">
        <v>42506</v>
      </c>
      <c r="C173">
        <v>99.814999999999998</v>
      </c>
      <c r="D173" s="1"/>
      <c r="J173" s="1">
        <v>41876</v>
      </c>
      <c r="K173">
        <v>101.28400000000001</v>
      </c>
      <c r="L173" s="1">
        <v>42159</v>
      </c>
      <c r="M173">
        <v>102.514</v>
      </c>
      <c r="N173" s="1">
        <v>42528</v>
      </c>
      <c r="O173">
        <v>100.529</v>
      </c>
      <c r="P173" s="1">
        <v>41876</v>
      </c>
      <c r="Q173">
        <v>106.633</v>
      </c>
      <c r="R173" s="1">
        <v>41876</v>
      </c>
      <c r="S173">
        <v>96.471999999999994</v>
      </c>
      <c r="T173" s="1">
        <v>41876</v>
      </c>
      <c r="U173">
        <v>104.06399999999999</v>
      </c>
      <c r="V173" s="1">
        <v>42053</v>
      </c>
      <c r="W173">
        <v>107.41500000000001</v>
      </c>
      <c r="X173" s="1">
        <v>42438</v>
      </c>
      <c r="Y173">
        <v>101.387</v>
      </c>
      <c r="Z173" s="1">
        <v>41876</v>
      </c>
      <c r="AA173">
        <v>142.03700000000001</v>
      </c>
      <c r="AB173" s="1">
        <v>41876</v>
      </c>
      <c r="AC173">
        <v>119.301</v>
      </c>
    </row>
    <row r="174" spans="2:29" x14ac:dyDescent="0.25">
      <c r="B174" s="1">
        <v>42507</v>
      </c>
      <c r="C174">
        <v>99.813999999999993</v>
      </c>
      <c r="D174" s="1"/>
      <c r="J174" s="1">
        <v>41877</v>
      </c>
      <c r="K174">
        <v>101.279</v>
      </c>
      <c r="L174" s="1">
        <v>42160</v>
      </c>
      <c r="M174">
        <v>102.121</v>
      </c>
      <c r="N174" s="1">
        <v>42529</v>
      </c>
      <c r="O174">
        <v>100.62</v>
      </c>
      <c r="P174" s="1">
        <v>41877</v>
      </c>
      <c r="Q174">
        <v>106.621</v>
      </c>
      <c r="R174" s="1">
        <v>41877</v>
      </c>
      <c r="S174">
        <v>96.445999999999998</v>
      </c>
      <c r="T174" s="1">
        <v>41877</v>
      </c>
      <c r="U174">
        <v>104.032</v>
      </c>
      <c r="V174" s="1">
        <v>42054</v>
      </c>
      <c r="W174">
        <v>107.41800000000001</v>
      </c>
      <c r="X174" s="1">
        <v>42439</v>
      </c>
      <c r="Y174">
        <v>100.89</v>
      </c>
      <c r="Z174" s="1">
        <v>41877</v>
      </c>
      <c r="AA174">
        <v>141.95699999999999</v>
      </c>
      <c r="AB174" s="1">
        <v>41877</v>
      </c>
      <c r="AC174">
        <v>119.142</v>
      </c>
    </row>
    <row r="175" spans="2:29" x14ac:dyDescent="0.25">
      <c r="B175" s="1">
        <v>42508</v>
      </c>
      <c r="C175">
        <v>99.813000000000002</v>
      </c>
      <c r="D175" s="1"/>
      <c r="J175" s="1">
        <v>41878</v>
      </c>
      <c r="K175">
        <v>101.376</v>
      </c>
      <c r="L175" s="1">
        <v>42163</v>
      </c>
      <c r="M175">
        <v>102.227</v>
      </c>
      <c r="N175" s="1">
        <v>42530</v>
      </c>
      <c r="O175">
        <v>100.6</v>
      </c>
      <c r="P175" s="1">
        <v>41878</v>
      </c>
      <c r="Q175">
        <v>106.854</v>
      </c>
      <c r="R175" s="1">
        <v>41878</v>
      </c>
      <c r="S175">
        <v>96.725999999999999</v>
      </c>
      <c r="T175" s="1">
        <v>41878</v>
      </c>
      <c r="U175">
        <v>104.35599999999999</v>
      </c>
      <c r="V175" s="1">
        <v>42055</v>
      </c>
      <c r="W175">
        <v>107.938</v>
      </c>
      <c r="X175" s="1">
        <v>42440</v>
      </c>
      <c r="Y175">
        <v>100.28700000000001</v>
      </c>
      <c r="Z175" s="1">
        <v>41878</v>
      </c>
      <c r="AA175">
        <v>142.67599999999999</v>
      </c>
      <c r="AB175" s="1">
        <v>41878</v>
      </c>
      <c r="AC175">
        <v>119.974</v>
      </c>
    </row>
    <row r="176" spans="2:29" x14ac:dyDescent="0.25">
      <c r="B176" s="1">
        <v>42509</v>
      </c>
      <c r="C176">
        <v>99.817999999999998</v>
      </c>
      <c r="D176" s="1"/>
      <c r="J176" s="1">
        <v>41879</v>
      </c>
      <c r="K176">
        <v>101.405</v>
      </c>
      <c r="L176" s="1">
        <v>42164</v>
      </c>
      <c r="M176">
        <v>101.992</v>
      </c>
      <c r="N176" s="1">
        <v>42531</v>
      </c>
      <c r="O176">
        <v>100.798</v>
      </c>
      <c r="P176" s="1">
        <v>41879</v>
      </c>
      <c r="Q176">
        <v>106.926</v>
      </c>
      <c r="R176" s="1">
        <v>41879</v>
      </c>
      <c r="S176">
        <v>96.805000000000007</v>
      </c>
      <c r="T176" s="1">
        <v>41879</v>
      </c>
      <c r="U176">
        <v>104.44799999999999</v>
      </c>
      <c r="V176" s="1">
        <v>42058</v>
      </c>
      <c r="W176">
        <v>108.55</v>
      </c>
      <c r="X176" s="1">
        <v>42443</v>
      </c>
      <c r="Y176">
        <v>100.498</v>
      </c>
      <c r="Z176" s="1">
        <v>41879</v>
      </c>
      <c r="AA176">
        <v>142.89599999999999</v>
      </c>
      <c r="AB176" s="1">
        <v>41879</v>
      </c>
      <c r="AC176">
        <v>120.21599999999999</v>
      </c>
    </row>
    <row r="177" spans="2:29" x14ac:dyDescent="0.25">
      <c r="B177" s="1">
        <v>42510</v>
      </c>
      <c r="C177">
        <v>99.819000000000003</v>
      </c>
      <c r="D177" s="1"/>
      <c r="J177" s="1">
        <v>41880</v>
      </c>
      <c r="K177">
        <v>101.39100000000001</v>
      </c>
      <c r="L177" s="1">
        <v>42165</v>
      </c>
      <c r="M177">
        <v>101.881</v>
      </c>
      <c r="N177" s="1">
        <v>42534</v>
      </c>
      <c r="O177">
        <v>100.881</v>
      </c>
      <c r="P177" s="1">
        <v>41880</v>
      </c>
      <c r="Q177">
        <v>106.93300000000001</v>
      </c>
      <c r="R177" s="1">
        <v>41880</v>
      </c>
      <c r="S177">
        <v>96.828999999999994</v>
      </c>
      <c r="T177" s="1">
        <v>41880</v>
      </c>
      <c r="U177">
        <v>104.471</v>
      </c>
      <c r="V177" s="1">
        <v>42059</v>
      </c>
      <c r="W177">
        <v>108.895</v>
      </c>
      <c r="X177" s="1">
        <v>42444</v>
      </c>
      <c r="Y177">
        <v>100.637</v>
      </c>
      <c r="Z177" s="1">
        <v>41880</v>
      </c>
      <c r="AA177">
        <v>143.03399999999999</v>
      </c>
      <c r="AB177" s="1">
        <v>41880</v>
      </c>
      <c r="AC177">
        <v>120.276</v>
      </c>
    </row>
    <row r="178" spans="2:29" x14ac:dyDescent="0.25">
      <c r="B178" s="1">
        <v>42513</v>
      </c>
      <c r="C178">
        <v>99.819000000000003</v>
      </c>
      <c r="D178" s="1"/>
      <c r="J178" s="1">
        <v>41883</v>
      </c>
      <c r="K178">
        <v>101.39100000000001</v>
      </c>
      <c r="L178" s="1">
        <v>42166</v>
      </c>
      <c r="M178">
        <v>102.215</v>
      </c>
      <c r="N178" s="1">
        <v>42535</v>
      </c>
      <c r="O178">
        <v>100.846</v>
      </c>
      <c r="P178" s="1">
        <v>41883</v>
      </c>
      <c r="Q178">
        <v>106.93300000000001</v>
      </c>
      <c r="R178" s="1">
        <v>41883</v>
      </c>
      <c r="S178">
        <v>96.828999999999994</v>
      </c>
      <c r="T178" s="1">
        <v>41883</v>
      </c>
      <c r="U178">
        <v>104.471</v>
      </c>
      <c r="V178" s="1">
        <v>42060</v>
      </c>
      <c r="W178">
        <v>108.857</v>
      </c>
      <c r="X178" s="1">
        <v>42445</v>
      </c>
      <c r="Y178">
        <v>100.914</v>
      </c>
      <c r="Z178" s="1">
        <v>41883</v>
      </c>
      <c r="AA178">
        <v>143.03399999999999</v>
      </c>
      <c r="AB178" s="1">
        <v>41883</v>
      </c>
      <c r="AC178">
        <v>120.276</v>
      </c>
    </row>
    <row r="179" spans="2:29" x14ac:dyDescent="0.25">
      <c r="B179" s="1">
        <v>42514</v>
      </c>
      <c r="C179">
        <v>99.825000000000003</v>
      </c>
      <c r="D179" s="1"/>
      <c r="J179" s="1">
        <v>41884</v>
      </c>
      <c r="K179">
        <v>101.08799999999999</v>
      </c>
      <c r="L179" s="1">
        <v>42167</v>
      </c>
      <c r="M179">
        <v>102.25</v>
      </c>
      <c r="N179" s="1">
        <v>42536</v>
      </c>
      <c r="O179">
        <v>101.03100000000001</v>
      </c>
      <c r="P179" s="1">
        <v>41884</v>
      </c>
      <c r="Q179">
        <v>106.261</v>
      </c>
      <c r="R179" s="1">
        <v>41884</v>
      </c>
      <c r="S179">
        <v>96.097999999999999</v>
      </c>
      <c r="T179" s="1">
        <v>41884</v>
      </c>
      <c r="U179">
        <v>103.59399999999999</v>
      </c>
      <c r="V179" s="1">
        <v>42061</v>
      </c>
      <c r="W179">
        <v>108.575</v>
      </c>
      <c r="X179" s="1">
        <v>42446</v>
      </c>
      <c r="Y179">
        <v>101.00700000000001</v>
      </c>
      <c r="Z179" s="1">
        <v>41884</v>
      </c>
      <c r="AA179">
        <v>141.101</v>
      </c>
      <c r="AB179" s="1">
        <v>41884</v>
      </c>
      <c r="AC179">
        <v>118.242</v>
      </c>
    </row>
    <row r="180" spans="2:29" x14ac:dyDescent="0.25">
      <c r="B180" s="1">
        <v>42515</v>
      </c>
      <c r="C180">
        <v>99.825999999999993</v>
      </c>
      <c r="D180" s="1"/>
      <c r="J180" s="1">
        <v>41885</v>
      </c>
      <c r="K180">
        <v>101.117</v>
      </c>
      <c r="L180" s="1">
        <v>42170</v>
      </c>
      <c r="M180">
        <v>102.465</v>
      </c>
      <c r="N180" s="1">
        <v>42537</v>
      </c>
      <c r="O180">
        <v>100.825</v>
      </c>
      <c r="P180" s="1">
        <v>41885</v>
      </c>
      <c r="Q180">
        <v>106.32899999999999</v>
      </c>
      <c r="R180" s="1">
        <v>41885</v>
      </c>
      <c r="S180">
        <v>96.165999999999997</v>
      </c>
      <c r="T180" s="1">
        <v>41885</v>
      </c>
      <c r="U180">
        <v>103.673</v>
      </c>
      <c r="V180" s="1">
        <v>42062</v>
      </c>
      <c r="W180">
        <v>109.095</v>
      </c>
      <c r="X180" s="1">
        <v>42447</v>
      </c>
      <c r="Y180">
        <v>101.053</v>
      </c>
      <c r="Z180" s="1">
        <v>41885</v>
      </c>
      <c r="AA180">
        <v>141.376</v>
      </c>
      <c r="AB180" s="1">
        <v>41885</v>
      </c>
      <c r="AC180">
        <v>118.506</v>
      </c>
    </row>
    <row r="181" spans="2:29" x14ac:dyDescent="0.25">
      <c r="B181" s="1">
        <v>42516</v>
      </c>
      <c r="C181">
        <v>99.825999999999993</v>
      </c>
      <c r="D181" s="1"/>
      <c r="J181" s="1">
        <v>41886</v>
      </c>
      <c r="K181">
        <v>101.026</v>
      </c>
      <c r="L181" s="1">
        <v>42171</v>
      </c>
      <c r="M181">
        <v>102.566</v>
      </c>
      <c r="N181" s="1">
        <v>42538</v>
      </c>
      <c r="O181">
        <v>100.777</v>
      </c>
      <c r="P181" s="1">
        <v>41886</v>
      </c>
      <c r="Q181">
        <v>106.01300000000001</v>
      </c>
      <c r="R181" s="1">
        <v>41886</v>
      </c>
      <c r="S181">
        <v>95.822000000000003</v>
      </c>
      <c r="T181" s="1">
        <v>41886</v>
      </c>
      <c r="U181">
        <v>103.301</v>
      </c>
      <c r="V181" s="1">
        <v>42065</v>
      </c>
      <c r="W181">
        <v>108.38500000000001</v>
      </c>
      <c r="X181" s="1">
        <v>42450</v>
      </c>
      <c r="Y181">
        <v>100.929</v>
      </c>
      <c r="Z181" s="1">
        <v>41886</v>
      </c>
      <c r="AA181">
        <v>140.55699999999999</v>
      </c>
      <c r="AB181" s="1">
        <v>41886</v>
      </c>
      <c r="AC181">
        <v>117.626</v>
      </c>
    </row>
    <row r="182" spans="2:29" x14ac:dyDescent="0.25">
      <c r="B182" s="1">
        <v>42517</v>
      </c>
      <c r="C182">
        <v>99.828000000000003</v>
      </c>
      <c r="D182" s="1"/>
      <c r="J182" s="1">
        <v>41887</v>
      </c>
      <c r="K182">
        <v>101.09699999999999</v>
      </c>
      <c r="L182" s="1">
        <v>42172</v>
      </c>
      <c r="M182">
        <v>102.56399999999999</v>
      </c>
      <c r="N182" s="1">
        <v>42541</v>
      </c>
      <c r="O182">
        <v>100.396</v>
      </c>
      <c r="P182" s="1">
        <v>41887</v>
      </c>
      <c r="Q182">
        <v>106.087</v>
      </c>
      <c r="R182" s="1">
        <v>41887</v>
      </c>
      <c r="S182">
        <v>95.900999999999996</v>
      </c>
      <c r="T182" s="1">
        <v>41887</v>
      </c>
      <c r="U182">
        <v>103.371</v>
      </c>
      <c r="V182" s="1">
        <v>42066</v>
      </c>
      <c r="W182">
        <v>107.86499999999999</v>
      </c>
      <c r="X182" s="1">
        <v>42451</v>
      </c>
      <c r="Y182">
        <v>100.658</v>
      </c>
      <c r="Z182" s="1">
        <v>41887</v>
      </c>
      <c r="AA182">
        <v>140.49199999999999</v>
      </c>
      <c r="AB182" s="1">
        <v>41887</v>
      </c>
      <c r="AC182">
        <v>117.57599999999999</v>
      </c>
    </row>
    <row r="183" spans="2:29" x14ac:dyDescent="0.25">
      <c r="B183" s="1">
        <v>42520</v>
      </c>
      <c r="C183">
        <v>99.834000000000003</v>
      </c>
      <c r="D183" s="1"/>
      <c r="J183" s="1">
        <v>41890</v>
      </c>
      <c r="K183">
        <v>101.003</v>
      </c>
      <c r="L183" s="1">
        <v>42173</v>
      </c>
      <c r="M183">
        <v>102.444</v>
      </c>
      <c r="N183" s="1">
        <v>42542</v>
      </c>
      <c r="O183">
        <v>100.197</v>
      </c>
      <c r="P183" s="1">
        <v>41890</v>
      </c>
      <c r="Q183">
        <v>105.92400000000001</v>
      </c>
      <c r="R183" s="1">
        <v>41890</v>
      </c>
      <c r="S183">
        <v>95.718000000000004</v>
      </c>
      <c r="T183" s="1">
        <v>41890</v>
      </c>
      <c r="U183">
        <v>103.16</v>
      </c>
      <c r="V183" s="1">
        <v>42067</v>
      </c>
      <c r="W183">
        <v>107.035</v>
      </c>
      <c r="X183" s="1">
        <v>42452</v>
      </c>
      <c r="Y183">
        <v>101.464</v>
      </c>
      <c r="Z183" s="1">
        <v>41890</v>
      </c>
      <c r="AA183">
        <v>140.22800000000001</v>
      </c>
      <c r="AB183" s="1">
        <v>41890</v>
      </c>
      <c r="AC183">
        <v>117.309</v>
      </c>
    </row>
    <row r="184" spans="2:29" x14ac:dyDescent="0.25">
      <c r="B184" s="1">
        <v>42521</v>
      </c>
      <c r="C184">
        <v>99.834000000000003</v>
      </c>
      <c r="D184" s="1"/>
      <c r="J184" s="1">
        <v>41891</v>
      </c>
      <c r="K184">
        <v>100.858</v>
      </c>
      <c r="L184" s="1">
        <v>42174</v>
      </c>
      <c r="M184">
        <v>102.664</v>
      </c>
      <c r="N184" s="1">
        <v>42543</v>
      </c>
      <c r="O184">
        <v>100.261</v>
      </c>
      <c r="P184" s="1">
        <v>41891</v>
      </c>
      <c r="Q184">
        <v>105.658</v>
      </c>
      <c r="R184" s="1">
        <v>41891</v>
      </c>
      <c r="S184">
        <v>95.459000000000003</v>
      </c>
      <c r="T184" s="1">
        <v>41891</v>
      </c>
      <c r="U184">
        <v>102.842</v>
      </c>
      <c r="V184" s="1">
        <v>42068</v>
      </c>
      <c r="W184">
        <v>106.84</v>
      </c>
      <c r="X184" s="1">
        <v>42453</v>
      </c>
      <c r="Y184">
        <v>101.226</v>
      </c>
      <c r="Z184" s="1">
        <v>41891</v>
      </c>
      <c r="AA184">
        <v>139.77099999999999</v>
      </c>
      <c r="AB184" s="1">
        <v>41891</v>
      </c>
      <c r="AC184">
        <v>116.794</v>
      </c>
    </row>
    <row r="185" spans="2:29" x14ac:dyDescent="0.25">
      <c r="B185" s="1">
        <v>42522</v>
      </c>
      <c r="C185">
        <v>99.837000000000003</v>
      </c>
      <c r="D185" s="1"/>
      <c r="J185" s="1">
        <v>41892</v>
      </c>
      <c r="K185">
        <v>100.747</v>
      </c>
      <c r="L185" s="1">
        <v>42177</v>
      </c>
      <c r="M185">
        <v>102.333</v>
      </c>
      <c r="N185" s="1">
        <v>42544</v>
      </c>
      <c r="O185">
        <v>99.992999999999995</v>
      </c>
      <c r="P185" s="1">
        <v>41892</v>
      </c>
      <c r="Q185">
        <v>105.44</v>
      </c>
      <c r="R185" s="1">
        <v>41892</v>
      </c>
      <c r="S185">
        <v>95.227999999999994</v>
      </c>
      <c r="T185" s="1">
        <v>41892</v>
      </c>
      <c r="U185">
        <v>102.58199999999999</v>
      </c>
      <c r="V185" s="1">
        <v>42069</v>
      </c>
      <c r="W185">
        <v>106.012</v>
      </c>
      <c r="X185" s="1">
        <v>42454</v>
      </c>
      <c r="Y185">
        <v>101.226</v>
      </c>
      <c r="Z185" s="1">
        <v>41892</v>
      </c>
      <c r="AA185">
        <v>139.31200000000001</v>
      </c>
      <c r="AB185" s="1">
        <v>41892</v>
      </c>
      <c r="AC185">
        <v>116.229</v>
      </c>
    </row>
    <row r="186" spans="2:29" x14ac:dyDescent="0.25">
      <c r="B186" s="1">
        <v>42523</v>
      </c>
      <c r="C186">
        <v>99.843999999999994</v>
      </c>
      <c r="D186" s="1"/>
      <c r="J186" s="1">
        <v>41893</v>
      </c>
      <c r="K186">
        <v>100.73699999999999</v>
      </c>
      <c r="L186" s="1">
        <v>42178</v>
      </c>
      <c r="M186">
        <v>102.258</v>
      </c>
      <c r="P186" s="1">
        <v>41893</v>
      </c>
      <c r="Q186">
        <v>105.5</v>
      </c>
      <c r="R186" s="1">
        <v>41893</v>
      </c>
      <c r="S186">
        <v>95.298000000000002</v>
      </c>
      <c r="T186" s="1">
        <v>41893</v>
      </c>
      <c r="U186">
        <v>102.649</v>
      </c>
      <c r="V186" s="1">
        <v>42072</v>
      </c>
      <c r="W186">
        <v>106.425</v>
      </c>
      <c r="X186" s="1">
        <v>42457</v>
      </c>
      <c r="Y186">
        <v>101.375</v>
      </c>
      <c r="Z186" s="1">
        <v>41893</v>
      </c>
      <c r="AA186">
        <v>139.39699999999999</v>
      </c>
      <c r="AB186" s="1">
        <v>41893</v>
      </c>
      <c r="AC186">
        <v>116.446</v>
      </c>
    </row>
    <row r="187" spans="2:29" x14ac:dyDescent="0.25">
      <c r="B187" s="1">
        <v>42524</v>
      </c>
      <c r="C187">
        <v>99.843999999999994</v>
      </c>
      <c r="D187" s="1"/>
      <c r="J187" s="1">
        <v>41894</v>
      </c>
      <c r="K187">
        <v>100.592</v>
      </c>
      <c r="L187" s="1">
        <v>42179</v>
      </c>
      <c r="M187">
        <v>102.51</v>
      </c>
      <c r="P187" s="1">
        <v>41894</v>
      </c>
      <c r="Q187">
        <v>105.182</v>
      </c>
      <c r="R187" s="1">
        <v>41894</v>
      </c>
      <c r="S187">
        <v>94.965000000000003</v>
      </c>
      <c r="T187" s="1">
        <v>41894</v>
      </c>
      <c r="U187">
        <v>102.26900000000001</v>
      </c>
      <c r="V187" s="1">
        <v>42073</v>
      </c>
      <c r="W187">
        <v>106.76600000000001</v>
      </c>
      <c r="X187" s="1">
        <v>42458</v>
      </c>
      <c r="Y187">
        <v>102.12</v>
      </c>
      <c r="Z187" s="1">
        <v>41894</v>
      </c>
      <c r="AA187">
        <v>138.51499999999999</v>
      </c>
      <c r="AB187" s="1">
        <v>41894</v>
      </c>
      <c r="AC187">
        <v>115.467</v>
      </c>
    </row>
    <row r="188" spans="2:29" x14ac:dyDescent="0.25">
      <c r="B188" s="1">
        <v>42527</v>
      </c>
      <c r="C188">
        <v>99.847999999999999</v>
      </c>
      <c r="D188" s="1"/>
      <c r="J188" s="1">
        <v>41897</v>
      </c>
      <c r="K188">
        <v>100.622</v>
      </c>
      <c r="L188" s="1">
        <v>42180</v>
      </c>
      <c r="M188">
        <v>102.357</v>
      </c>
      <c r="P188" s="1">
        <v>41897</v>
      </c>
      <c r="Q188">
        <v>105.218</v>
      </c>
      <c r="R188" s="1">
        <v>41897</v>
      </c>
      <c r="S188">
        <v>95.006</v>
      </c>
      <c r="T188" s="1">
        <v>41897</v>
      </c>
      <c r="U188">
        <v>102.312</v>
      </c>
      <c r="V188" s="1">
        <v>42074</v>
      </c>
      <c r="W188">
        <v>107.098</v>
      </c>
      <c r="X188" s="1">
        <v>42459</v>
      </c>
      <c r="Y188">
        <v>101.68</v>
      </c>
      <c r="Z188" s="1">
        <v>41897</v>
      </c>
      <c r="AA188">
        <v>138.554</v>
      </c>
      <c r="AB188" s="1">
        <v>41897</v>
      </c>
      <c r="AC188">
        <v>115.488</v>
      </c>
    </row>
    <row r="189" spans="2:29" x14ac:dyDescent="0.25">
      <c r="B189" s="1">
        <v>42528</v>
      </c>
      <c r="C189">
        <v>99.85</v>
      </c>
      <c r="D189" s="1"/>
      <c r="J189" s="1">
        <v>41898</v>
      </c>
      <c r="K189">
        <v>100.61199999999999</v>
      </c>
      <c r="L189" s="1">
        <v>42181</v>
      </c>
      <c r="M189">
        <v>102.164</v>
      </c>
      <c r="P189" s="1">
        <v>41898</v>
      </c>
      <c r="Q189">
        <v>105.15600000000001</v>
      </c>
      <c r="R189" s="1">
        <v>41898</v>
      </c>
      <c r="S189">
        <v>94.927000000000007</v>
      </c>
      <c r="T189" s="1">
        <v>41898</v>
      </c>
      <c r="U189">
        <v>102.258</v>
      </c>
      <c r="V189" s="1">
        <v>42075</v>
      </c>
      <c r="W189">
        <v>107.158</v>
      </c>
      <c r="X189" s="1">
        <v>42460</v>
      </c>
      <c r="Y189">
        <v>101.697</v>
      </c>
      <c r="Z189" s="1">
        <v>41898</v>
      </c>
      <c r="AA189">
        <v>138.392</v>
      </c>
      <c r="AB189" s="1">
        <v>41898</v>
      </c>
      <c r="AC189">
        <v>115.303</v>
      </c>
    </row>
    <row r="190" spans="2:29" x14ac:dyDescent="0.25">
      <c r="B190" s="1">
        <v>42529</v>
      </c>
      <c r="C190">
        <v>99.850999999999999</v>
      </c>
      <c r="D190" s="1"/>
      <c r="J190" s="1">
        <v>41899</v>
      </c>
      <c r="K190">
        <v>100.526</v>
      </c>
      <c r="L190" s="1">
        <v>42184</v>
      </c>
      <c r="M190">
        <v>102.708</v>
      </c>
      <c r="P190" s="1">
        <v>41899</v>
      </c>
      <c r="Q190">
        <v>104.97499999999999</v>
      </c>
      <c r="R190" s="1">
        <v>41899</v>
      </c>
      <c r="S190">
        <v>94.747</v>
      </c>
      <c r="T190" s="1">
        <v>41899</v>
      </c>
      <c r="U190">
        <v>102.047</v>
      </c>
      <c r="V190" s="1">
        <v>42076</v>
      </c>
      <c r="W190">
        <v>107.33499999999999</v>
      </c>
      <c r="X190" s="1">
        <v>42461</v>
      </c>
      <c r="Y190">
        <v>101.58499999999999</v>
      </c>
      <c r="Z190" s="1">
        <v>41899</v>
      </c>
      <c r="AA190">
        <v>138.00899999999999</v>
      </c>
      <c r="AB190" s="1">
        <v>41899</v>
      </c>
      <c r="AC190">
        <v>114.858</v>
      </c>
    </row>
    <row r="191" spans="2:29" x14ac:dyDescent="0.25">
      <c r="B191" s="1">
        <v>42530</v>
      </c>
      <c r="C191">
        <v>99.852000000000004</v>
      </c>
      <c r="D191" s="1"/>
      <c r="J191" s="1">
        <v>41900</v>
      </c>
      <c r="K191">
        <v>100.468</v>
      </c>
      <c r="L191" s="1">
        <v>42185</v>
      </c>
      <c r="M191">
        <v>103.128</v>
      </c>
      <c r="P191" s="1">
        <v>41900</v>
      </c>
      <c r="Q191">
        <v>104.83199999999999</v>
      </c>
      <c r="R191" s="1">
        <v>41900</v>
      </c>
      <c r="S191">
        <v>94.61</v>
      </c>
      <c r="T191" s="1">
        <v>41900</v>
      </c>
      <c r="U191">
        <v>101.89100000000001</v>
      </c>
      <c r="V191" s="1">
        <v>42079</v>
      </c>
      <c r="W191">
        <v>107.776</v>
      </c>
      <c r="X191" s="1">
        <v>42464</v>
      </c>
      <c r="Y191">
        <v>101.73</v>
      </c>
      <c r="Z191" s="1">
        <v>41900</v>
      </c>
      <c r="AA191">
        <v>137.898</v>
      </c>
      <c r="AB191" s="1">
        <v>41900</v>
      </c>
      <c r="AC191">
        <v>114.753</v>
      </c>
    </row>
    <row r="192" spans="2:29" x14ac:dyDescent="0.25">
      <c r="B192" s="1">
        <v>42531</v>
      </c>
      <c r="C192">
        <v>99.853999999999999</v>
      </c>
      <c r="D192" s="1"/>
      <c r="J192" s="1">
        <v>41901</v>
      </c>
      <c r="K192">
        <v>100.53100000000001</v>
      </c>
      <c r="L192" s="1">
        <v>42186</v>
      </c>
      <c r="M192">
        <v>103.145</v>
      </c>
      <c r="P192" s="1">
        <v>41901</v>
      </c>
      <c r="Q192">
        <v>105.063</v>
      </c>
      <c r="R192" s="1">
        <v>41901</v>
      </c>
      <c r="S192">
        <v>94.873000000000005</v>
      </c>
      <c r="T192" s="1">
        <v>41901</v>
      </c>
      <c r="U192">
        <v>102.202</v>
      </c>
      <c r="V192" s="1">
        <v>42080</v>
      </c>
      <c r="W192">
        <v>107.946</v>
      </c>
      <c r="X192" s="1">
        <v>42465</v>
      </c>
      <c r="Y192">
        <v>102.247</v>
      </c>
      <c r="Z192" s="1">
        <v>41901</v>
      </c>
      <c r="AA192">
        <v>138.64699999999999</v>
      </c>
      <c r="AB192" s="1">
        <v>41901</v>
      </c>
      <c r="AC192">
        <v>115.56699999999999</v>
      </c>
    </row>
    <row r="193" spans="2:29" x14ac:dyDescent="0.25">
      <c r="B193" s="1">
        <v>42534</v>
      </c>
      <c r="C193">
        <v>99.858000000000004</v>
      </c>
      <c r="D193" s="1"/>
      <c r="J193" s="1">
        <v>41904</v>
      </c>
      <c r="K193">
        <v>100.642</v>
      </c>
      <c r="L193" s="1">
        <v>42187</v>
      </c>
      <c r="M193">
        <v>103.033</v>
      </c>
      <c r="P193" s="1">
        <v>41904</v>
      </c>
      <c r="Q193">
        <v>105.21299999999999</v>
      </c>
      <c r="R193" s="1">
        <v>41904</v>
      </c>
      <c r="S193">
        <v>95.034000000000006</v>
      </c>
      <c r="T193" s="1">
        <v>41904</v>
      </c>
      <c r="U193">
        <v>102.377</v>
      </c>
      <c r="V193" s="1">
        <v>42081</v>
      </c>
      <c r="W193">
        <v>108.85599999999999</v>
      </c>
      <c r="X193" s="1">
        <v>42466</v>
      </c>
      <c r="Y193">
        <v>101.813</v>
      </c>
      <c r="Z193" s="1">
        <v>41904</v>
      </c>
      <c r="AA193">
        <v>138.71199999999999</v>
      </c>
      <c r="AB193" s="1">
        <v>41904</v>
      </c>
      <c r="AC193">
        <v>115.55800000000001</v>
      </c>
    </row>
    <row r="194" spans="2:29" x14ac:dyDescent="0.25">
      <c r="B194" s="1">
        <v>42535</v>
      </c>
      <c r="C194">
        <v>99.86</v>
      </c>
      <c r="D194" s="1"/>
      <c r="J194" s="1">
        <v>41905</v>
      </c>
      <c r="K194">
        <v>100.88</v>
      </c>
      <c r="L194" s="1">
        <v>42188</v>
      </c>
      <c r="M194">
        <v>103.14100000000001</v>
      </c>
      <c r="P194" s="1">
        <v>41905</v>
      </c>
      <c r="Q194">
        <v>105.64400000000001</v>
      </c>
      <c r="R194" s="1">
        <v>41905</v>
      </c>
      <c r="S194">
        <v>95.472999999999999</v>
      </c>
      <c r="T194" s="1">
        <v>41905</v>
      </c>
      <c r="U194">
        <v>102.879</v>
      </c>
      <c r="V194" s="1">
        <v>42082</v>
      </c>
      <c r="W194">
        <v>108.946</v>
      </c>
      <c r="X194" s="1">
        <v>42467</v>
      </c>
      <c r="Y194">
        <v>102.267</v>
      </c>
      <c r="Z194" s="1">
        <v>41905</v>
      </c>
      <c r="AA194">
        <v>139.45500000000001</v>
      </c>
      <c r="AB194" s="1">
        <v>41905</v>
      </c>
      <c r="AC194">
        <v>116.4</v>
      </c>
    </row>
    <row r="195" spans="2:29" x14ac:dyDescent="0.25">
      <c r="B195" s="1">
        <v>42536</v>
      </c>
      <c r="C195">
        <v>99.864000000000004</v>
      </c>
      <c r="D195" s="1"/>
      <c r="J195" s="1">
        <v>41906</v>
      </c>
      <c r="K195">
        <v>100.75700000000001</v>
      </c>
      <c r="L195" s="1">
        <v>42191</v>
      </c>
      <c r="M195">
        <v>103.404</v>
      </c>
      <c r="P195" s="1">
        <v>41906</v>
      </c>
      <c r="Q195">
        <v>105.41500000000001</v>
      </c>
      <c r="R195" s="1">
        <v>41906</v>
      </c>
      <c r="S195">
        <v>95.251000000000005</v>
      </c>
      <c r="T195" s="1">
        <v>41906</v>
      </c>
      <c r="U195">
        <v>102.61</v>
      </c>
      <c r="V195" s="1">
        <v>42083</v>
      </c>
      <c r="W195">
        <v>109.01600000000001</v>
      </c>
      <c r="X195" s="1">
        <v>42468</v>
      </c>
      <c r="Y195">
        <v>101.667</v>
      </c>
      <c r="Z195" s="1">
        <v>41906</v>
      </c>
      <c r="AA195">
        <v>139.00899999999999</v>
      </c>
      <c r="AB195" s="1">
        <v>41906</v>
      </c>
      <c r="AC195">
        <v>116.009</v>
      </c>
    </row>
    <row r="196" spans="2:29" x14ac:dyDescent="0.25">
      <c r="B196" s="1">
        <v>42537</v>
      </c>
      <c r="C196">
        <v>99.867000000000004</v>
      </c>
      <c r="D196" s="1"/>
      <c r="J196" s="1">
        <v>41907</v>
      </c>
      <c r="K196">
        <v>100.937</v>
      </c>
      <c r="L196" s="1">
        <v>42192</v>
      </c>
      <c r="M196">
        <v>103.62</v>
      </c>
      <c r="P196" s="1">
        <v>41907</v>
      </c>
      <c r="Q196">
        <v>105.824</v>
      </c>
      <c r="R196" s="1">
        <v>41907</v>
      </c>
      <c r="S196">
        <v>95.694000000000003</v>
      </c>
      <c r="T196" s="1">
        <v>41907</v>
      </c>
      <c r="U196">
        <v>103.102</v>
      </c>
      <c r="V196" s="1">
        <v>42086</v>
      </c>
      <c r="W196">
        <v>108.986</v>
      </c>
      <c r="X196" s="1">
        <v>42471</v>
      </c>
      <c r="Y196">
        <v>101.56100000000001</v>
      </c>
      <c r="Z196" s="1">
        <v>41907</v>
      </c>
      <c r="AA196">
        <v>140.19</v>
      </c>
      <c r="AB196" s="1">
        <v>41907</v>
      </c>
      <c r="AC196">
        <v>117.35</v>
      </c>
    </row>
    <row r="197" spans="2:29" x14ac:dyDescent="0.25">
      <c r="B197" s="1">
        <v>42538</v>
      </c>
      <c r="C197">
        <v>99.867999999999995</v>
      </c>
      <c r="D197" s="1"/>
      <c r="J197" s="1">
        <v>41908</v>
      </c>
      <c r="K197">
        <v>100.82599999999999</v>
      </c>
      <c r="L197" s="1">
        <v>42193</v>
      </c>
      <c r="M197">
        <v>103.828</v>
      </c>
      <c r="P197" s="1">
        <v>41908</v>
      </c>
      <c r="Q197">
        <v>105.691</v>
      </c>
      <c r="R197" s="1">
        <v>41908</v>
      </c>
      <c r="S197">
        <v>95.555999999999997</v>
      </c>
      <c r="T197" s="1">
        <v>41908</v>
      </c>
      <c r="U197">
        <v>102.943</v>
      </c>
      <c r="V197" s="1">
        <v>42087</v>
      </c>
      <c r="W197">
        <v>109.035</v>
      </c>
      <c r="X197" s="1">
        <v>42472</v>
      </c>
      <c r="Y197">
        <v>101.075</v>
      </c>
      <c r="Z197" s="1">
        <v>41908</v>
      </c>
      <c r="AA197">
        <v>140.08500000000001</v>
      </c>
      <c r="AB197" s="1">
        <v>41908</v>
      </c>
      <c r="AC197">
        <v>117.251</v>
      </c>
    </row>
    <row r="198" spans="2:29" x14ac:dyDescent="0.25">
      <c r="B198" s="1">
        <v>42541</v>
      </c>
      <c r="C198">
        <v>99.870999999999995</v>
      </c>
      <c r="D198" s="1"/>
      <c r="J198" s="1">
        <v>41911</v>
      </c>
      <c r="K198">
        <v>100.952</v>
      </c>
      <c r="L198" s="1">
        <v>42194</v>
      </c>
      <c r="M198">
        <v>103.509</v>
      </c>
      <c r="P198" s="1">
        <v>41911</v>
      </c>
      <c r="Q198">
        <v>105.959</v>
      </c>
      <c r="R198" s="1">
        <v>41911</v>
      </c>
      <c r="S198">
        <v>95.855999999999995</v>
      </c>
      <c r="T198" s="1">
        <v>41911</v>
      </c>
      <c r="U198">
        <v>103.292</v>
      </c>
      <c r="V198" s="1">
        <v>42088</v>
      </c>
      <c r="W198">
        <v>108.593</v>
      </c>
      <c r="X198" s="1">
        <v>42473</v>
      </c>
      <c r="Y198">
        <v>101.455</v>
      </c>
      <c r="Z198" s="1">
        <v>41911</v>
      </c>
      <c r="AA198">
        <v>140.81899999999999</v>
      </c>
      <c r="AB198" s="1">
        <v>41911</v>
      </c>
      <c r="AC198">
        <v>118.07299999999999</v>
      </c>
    </row>
    <row r="199" spans="2:29" x14ac:dyDescent="0.25">
      <c r="B199" s="1">
        <v>42542</v>
      </c>
      <c r="C199">
        <v>99.87</v>
      </c>
      <c r="D199" s="1"/>
      <c r="J199" s="1">
        <v>41912</v>
      </c>
      <c r="K199">
        <v>100.902</v>
      </c>
      <c r="L199" s="1">
        <v>42195</v>
      </c>
      <c r="M199">
        <v>103.18300000000001</v>
      </c>
      <c r="P199" s="1">
        <v>41912</v>
      </c>
      <c r="Q199">
        <v>105.78100000000001</v>
      </c>
      <c r="R199" s="1">
        <v>41912</v>
      </c>
      <c r="S199">
        <v>95.653000000000006</v>
      </c>
      <c r="T199" s="1">
        <v>41912</v>
      </c>
      <c r="U199">
        <v>103.093</v>
      </c>
      <c r="V199" s="1">
        <v>42089</v>
      </c>
      <c r="W199">
        <v>107.788</v>
      </c>
      <c r="X199" s="1">
        <v>42474</v>
      </c>
      <c r="Y199">
        <v>101.005</v>
      </c>
      <c r="Z199" s="1">
        <v>41912</v>
      </c>
      <c r="AA199">
        <v>140.316</v>
      </c>
      <c r="AB199" s="1">
        <v>41912</v>
      </c>
      <c r="AC199">
        <v>117.50700000000001</v>
      </c>
    </row>
    <row r="200" spans="2:29" x14ac:dyDescent="0.25">
      <c r="B200" s="1">
        <v>42543</v>
      </c>
      <c r="C200">
        <v>99.870999999999995</v>
      </c>
      <c r="D200" s="1"/>
      <c r="J200" s="1">
        <v>41913</v>
      </c>
      <c r="K200">
        <v>101.15900000000001</v>
      </c>
      <c r="L200" s="1">
        <v>42198</v>
      </c>
      <c r="M200">
        <v>103.271</v>
      </c>
      <c r="P200" s="1">
        <v>41913</v>
      </c>
      <c r="Q200">
        <v>106.30200000000001</v>
      </c>
      <c r="R200" s="1">
        <v>41913</v>
      </c>
      <c r="S200">
        <v>96.218999999999994</v>
      </c>
      <c r="T200" s="1">
        <v>41913</v>
      </c>
      <c r="U200">
        <v>103.754</v>
      </c>
      <c r="V200" s="1">
        <v>42090</v>
      </c>
      <c r="W200">
        <v>108.319</v>
      </c>
      <c r="X200" s="1">
        <v>42475</v>
      </c>
      <c r="Y200">
        <v>101.239</v>
      </c>
      <c r="Z200" s="1">
        <v>41913</v>
      </c>
      <c r="AA200">
        <v>141.83699999999999</v>
      </c>
      <c r="AB200" s="1">
        <v>41913</v>
      </c>
      <c r="AC200">
        <v>119.271</v>
      </c>
    </row>
    <row r="201" spans="2:29" x14ac:dyDescent="0.25">
      <c r="B201" s="1">
        <v>42544</v>
      </c>
      <c r="C201">
        <v>99.873000000000005</v>
      </c>
      <c r="D201" s="1"/>
      <c r="J201" s="1">
        <v>41914</v>
      </c>
      <c r="K201">
        <v>101.065</v>
      </c>
      <c r="L201" s="1">
        <v>42199</v>
      </c>
      <c r="M201">
        <v>103.452</v>
      </c>
      <c r="P201" s="1">
        <v>41914</v>
      </c>
      <c r="Q201">
        <v>106.155</v>
      </c>
      <c r="R201" s="1">
        <v>41914</v>
      </c>
      <c r="S201">
        <v>96.076999999999998</v>
      </c>
      <c r="T201" s="1">
        <v>41914</v>
      </c>
      <c r="U201">
        <v>103.571</v>
      </c>
      <c r="V201" s="1">
        <v>42093</v>
      </c>
      <c r="W201">
        <v>108.345</v>
      </c>
      <c r="X201" s="1">
        <v>42478</v>
      </c>
      <c r="Y201">
        <v>100.974</v>
      </c>
      <c r="Z201" s="1">
        <v>41914</v>
      </c>
      <c r="AA201">
        <v>141.24600000000001</v>
      </c>
      <c r="AB201" s="1">
        <v>41914</v>
      </c>
      <c r="AC201">
        <v>118.604</v>
      </c>
    </row>
    <row r="202" spans="2:29" x14ac:dyDescent="0.25">
      <c r="J202" s="1">
        <v>41915</v>
      </c>
      <c r="K202">
        <v>101.012</v>
      </c>
      <c r="L202" s="1">
        <v>42200</v>
      </c>
      <c r="M202">
        <v>103.669</v>
      </c>
      <c r="P202" s="1">
        <v>41915</v>
      </c>
      <c r="Q202">
        <v>106.146</v>
      </c>
      <c r="R202" s="1">
        <v>41915</v>
      </c>
      <c r="S202">
        <v>96.075999999999993</v>
      </c>
      <c r="T202" s="1">
        <v>41915</v>
      </c>
      <c r="U202">
        <v>103.55500000000001</v>
      </c>
      <c r="V202" s="1">
        <v>42094</v>
      </c>
      <c r="W202">
        <v>108.47</v>
      </c>
      <c r="X202" s="1">
        <v>42479</v>
      </c>
      <c r="Y202">
        <v>100.723</v>
      </c>
      <c r="Z202" s="1">
        <v>41915</v>
      </c>
      <c r="AA202">
        <v>141.59100000000001</v>
      </c>
      <c r="AB202" s="1">
        <v>41915</v>
      </c>
      <c r="AC202">
        <v>119.001</v>
      </c>
    </row>
    <row r="203" spans="2:29" x14ac:dyDescent="0.25">
      <c r="J203" s="1">
        <v>41918</v>
      </c>
      <c r="K203">
        <v>101.06</v>
      </c>
      <c r="L203" s="1">
        <v>42201</v>
      </c>
      <c r="M203">
        <v>103.61799999999999</v>
      </c>
      <c r="P203" s="1">
        <v>41918</v>
      </c>
      <c r="Q203">
        <v>106.169</v>
      </c>
      <c r="R203" s="1">
        <v>41918</v>
      </c>
      <c r="S203">
        <v>96.100999999999999</v>
      </c>
      <c r="T203" s="1">
        <v>41918</v>
      </c>
      <c r="U203">
        <v>103.58499999999999</v>
      </c>
      <c r="V203" s="1">
        <v>42095</v>
      </c>
      <c r="W203">
        <v>108.875</v>
      </c>
      <c r="X203" s="1">
        <v>42480</v>
      </c>
      <c r="Y203">
        <v>100.66500000000001</v>
      </c>
      <c r="Z203" s="1">
        <v>41918</v>
      </c>
      <c r="AA203">
        <v>141.83799999999999</v>
      </c>
      <c r="AB203" s="1">
        <v>41918</v>
      </c>
      <c r="AC203">
        <v>119.256</v>
      </c>
    </row>
    <row r="204" spans="2:29" x14ac:dyDescent="0.25">
      <c r="J204" s="1">
        <v>41919</v>
      </c>
      <c r="K204">
        <v>101.283</v>
      </c>
      <c r="L204" s="1">
        <v>42202</v>
      </c>
      <c r="M204">
        <v>103.62</v>
      </c>
      <c r="P204" s="1">
        <v>41919</v>
      </c>
      <c r="Q204">
        <v>106.61199999999999</v>
      </c>
      <c r="R204" s="1">
        <v>41919</v>
      </c>
      <c r="S204">
        <v>96.546000000000006</v>
      </c>
      <c r="T204" s="1">
        <v>41919</v>
      </c>
      <c r="U204">
        <v>104.116</v>
      </c>
      <c r="V204" s="1">
        <v>42096</v>
      </c>
      <c r="W204">
        <v>108.88800000000001</v>
      </c>
      <c r="X204" s="1">
        <v>42481</v>
      </c>
      <c r="Y204">
        <v>100.465</v>
      </c>
      <c r="Z204" s="1">
        <v>41919</v>
      </c>
      <c r="AA204">
        <v>142.81</v>
      </c>
      <c r="AB204" s="1">
        <v>41919</v>
      </c>
      <c r="AC204">
        <v>120.367</v>
      </c>
    </row>
    <row r="205" spans="2:29" x14ac:dyDescent="0.25">
      <c r="J205" s="1">
        <v>41920</v>
      </c>
      <c r="K205">
        <v>101.416</v>
      </c>
      <c r="L205" s="1">
        <v>42205</v>
      </c>
      <c r="M205">
        <v>103.566</v>
      </c>
      <c r="P205" s="1">
        <v>41920</v>
      </c>
      <c r="Q205">
        <v>106.715</v>
      </c>
      <c r="R205" s="1">
        <v>41920</v>
      </c>
      <c r="S205">
        <v>96.661000000000001</v>
      </c>
      <c r="T205" s="1">
        <v>41920</v>
      </c>
      <c r="U205">
        <v>104.22799999999999</v>
      </c>
      <c r="V205" s="1">
        <v>42097</v>
      </c>
      <c r="W205">
        <v>108.88800000000001</v>
      </c>
      <c r="X205" s="1">
        <v>42482</v>
      </c>
      <c r="Y205">
        <v>99.867999999999995</v>
      </c>
      <c r="Z205" s="1">
        <v>41920</v>
      </c>
      <c r="AA205">
        <v>142.667</v>
      </c>
      <c r="AB205" s="1">
        <v>41920</v>
      </c>
      <c r="AC205">
        <v>120.246</v>
      </c>
    </row>
    <row r="206" spans="2:29" x14ac:dyDescent="0.25">
      <c r="J206" s="1">
        <v>41921</v>
      </c>
      <c r="K206">
        <v>101.30800000000001</v>
      </c>
      <c r="L206" s="1">
        <v>42206</v>
      </c>
      <c r="M206">
        <v>103.675</v>
      </c>
      <c r="P206" s="1">
        <v>41921</v>
      </c>
      <c r="Q206">
        <v>106.592</v>
      </c>
      <c r="R206" s="1">
        <v>41921</v>
      </c>
      <c r="S206">
        <v>96.566999999999993</v>
      </c>
      <c r="T206" s="1">
        <v>41921</v>
      </c>
      <c r="U206">
        <v>104.13800000000001</v>
      </c>
      <c r="V206" s="1">
        <v>42100</v>
      </c>
      <c r="W206">
        <v>108.565</v>
      </c>
      <c r="X206" s="1">
        <v>42485</v>
      </c>
      <c r="Y206">
        <v>99.617999999999995</v>
      </c>
      <c r="Z206" s="1">
        <v>41921</v>
      </c>
      <c r="AA206">
        <v>142.453</v>
      </c>
      <c r="AB206" s="1">
        <v>41921</v>
      </c>
      <c r="AC206">
        <v>120.054</v>
      </c>
    </row>
    <row r="207" spans="2:29" x14ac:dyDescent="0.25">
      <c r="J207" s="1">
        <v>41922</v>
      </c>
      <c r="K207">
        <v>101.29300000000001</v>
      </c>
      <c r="L207" s="1">
        <v>42207</v>
      </c>
      <c r="M207">
        <v>103.73699999999999</v>
      </c>
      <c r="P207" s="1">
        <v>41922</v>
      </c>
      <c r="Q207">
        <v>106.664</v>
      </c>
      <c r="R207" s="1">
        <v>41922</v>
      </c>
      <c r="S207">
        <v>96.656000000000006</v>
      </c>
      <c r="T207" s="1">
        <v>41922</v>
      </c>
      <c r="U207">
        <v>104.26</v>
      </c>
      <c r="V207" s="1">
        <v>42101</v>
      </c>
      <c r="W207">
        <v>108.625</v>
      </c>
      <c r="X207" s="1">
        <v>42486</v>
      </c>
      <c r="Y207">
        <v>99.55</v>
      </c>
      <c r="Z207" s="1">
        <v>41922</v>
      </c>
      <c r="AA207">
        <v>142.78200000000001</v>
      </c>
      <c r="AB207" s="1">
        <v>41922</v>
      </c>
      <c r="AC207">
        <v>120.45099999999999</v>
      </c>
    </row>
    <row r="208" spans="2:29" x14ac:dyDescent="0.25">
      <c r="J208" s="1">
        <v>41925</v>
      </c>
      <c r="K208">
        <v>101.29300000000001</v>
      </c>
      <c r="L208" s="1">
        <v>42208</v>
      </c>
      <c r="M208">
        <v>103.892</v>
      </c>
      <c r="P208" s="1">
        <v>41925</v>
      </c>
      <c r="Q208">
        <v>106.664</v>
      </c>
      <c r="R208" s="1">
        <v>41925</v>
      </c>
      <c r="S208">
        <v>96.656000000000006</v>
      </c>
      <c r="T208" s="1">
        <v>41925</v>
      </c>
      <c r="U208">
        <v>104.26</v>
      </c>
      <c r="V208" s="1">
        <v>42102</v>
      </c>
      <c r="W208">
        <v>108.625</v>
      </c>
      <c r="X208" s="1">
        <v>42487</v>
      </c>
      <c r="Y208">
        <v>100.038</v>
      </c>
      <c r="Z208" s="1">
        <v>41925</v>
      </c>
      <c r="AA208">
        <v>142.78200000000001</v>
      </c>
      <c r="AB208" s="1">
        <v>41925</v>
      </c>
      <c r="AC208">
        <v>120.45099999999999</v>
      </c>
    </row>
    <row r="209" spans="10:29" x14ac:dyDescent="0.25">
      <c r="J209" s="1">
        <v>41926</v>
      </c>
      <c r="K209">
        <v>101.655</v>
      </c>
      <c r="L209" s="1">
        <v>42209</v>
      </c>
      <c r="M209">
        <v>103.884</v>
      </c>
      <c r="P209" s="1">
        <v>41926</v>
      </c>
      <c r="Q209">
        <v>107.182</v>
      </c>
      <c r="R209" s="1">
        <v>41926</v>
      </c>
      <c r="S209">
        <v>97.21</v>
      </c>
      <c r="T209" s="1">
        <v>41926</v>
      </c>
      <c r="U209">
        <v>104.887</v>
      </c>
      <c r="V209" s="1">
        <v>42103</v>
      </c>
      <c r="W209">
        <v>108.29600000000001</v>
      </c>
      <c r="X209" s="1">
        <v>42488</v>
      </c>
      <c r="Y209">
        <v>100.233</v>
      </c>
      <c r="Z209" s="1">
        <v>41926</v>
      </c>
      <c r="AA209">
        <v>144.05600000000001</v>
      </c>
      <c r="AB209" s="1">
        <v>41926</v>
      </c>
      <c r="AC209">
        <v>121.821</v>
      </c>
    </row>
    <row r="210" spans="10:29" x14ac:dyDescent="0.25">
      <c r="J210" s="1">
        <v>41927</v>
      </c>
      <c r="K210">
        <v>101.875</v>
      </c>
      <c r="L210" s="1">
        <v>42212</v>
      </c>
      <c r="M210">
        <v>103.961</v>
      </c>
      <c r="P210" s="1">
        <v>41927</v>
      </c>
      <c r="Q210">
        <v>107.34699999999999</v>
      </c>
      <c r="R210" s="1">
        <v>41927</v>
      </c>
      <c r="S210">
        <v>97.384</v>
      </c>
      <c r="T210" s="1">
        <v>41927</v>
      </c>
      <c r="U210">
        <v>105.101</v>
      </c>
      <c r="V210" s="1">
        <v>42104</v>
      </c>
      <c r="W210">
        <v>108.30500000000001</v>
      </c>
      <c r="X210" s="1">
        <v>42489</v>
      </c>
      <c r="Y210">
        <v>99.897999999999996</v>
      </c>
      <c r="Z210" s="1">
        <v>41927</v>
      </c>
      <c r="AA210">
        <v>144.476</v>
      </c>
      <c r="AB210" s="1">
        <v>41927</v>
      </c>
      <c r="AC210">
        <v>122.383</v>
      </c>
    </row>
    <row r="211" spans="10:29" x14ac:dyDescent="0.25">
      <c r="J211" s="1">
        <v>41928</v>
      </c>
      <c r="K211">
        <v>101.84</v>
      </c>
      <c r="L211" s="1">
        <v>42213</v>
      </c>
      <c r="M211">
        <v>103.782</v>
      </c>
      <c r="P211" s="1">
        <v>41928</v>
      </c>
      <c r="Q211">
        <v>107.289</v>
      </c>
      <c r="R211" s="1">
        <v>41928</v>
      </c>
      <c r="S211">
        <v>97.299000000000007</v>
      </c>
      <c r="T211" s="1">
        <v>41928</v>
      </c>
      <c r="U211">
        <v>105.02200000000001</v>
      </c>
      <c r="V211" s="1">
        <v>42107</v>
      </c>
      <c r="W211">
        <v>108.48699999999999</v>
      </c>
      <c r="X211" s="1">
        <v>42492</v>
      </c>
      <c r="Y211">
        <v>99.69</v>
      </c>
      <c r="Z211" s="1">
        <v>41928</v>
      </c>
      <c r="AA211">
        <v>143.86199999999999</v>
      </c>
      <c r="AB211" s="1">
        <v>41928</v>
      </c>
      <c r="AC211">
        <v>121.73099999999999</v>
      </c>
    </row>
    <row r="212" spans="10:29" x14ac:dyDescent="0.25">
      <c r="J212" s="1">
        <v>41929</v>
      </c>
      <c r="K212">
        <v>101.70099999999999</v>
      </c>
      <c r="L212" s="1">
        <v>42214</v>
      </c>
      <c r="M212">
        <v>103.67400000000001</v>
      </c>
      <c r="P212" s="1">
        <v>41929</v>
      </c>
      <c r="Q212">
        <v>107.142</v>
      </c>
      <c r="R212" s="1">
        <v>41929</v>
      </c>
      <c r="S212">
        <v>97.156999999999996</v>
      </c>
      <c r="T212" s="1">
        <v>41929</v>
      </c>
      <c r="U212">
        <v>104.803</v>
      </c>
      <c r="V212" s="1">
        <v>42108</v>
      </c>
      <c r="W212">
        <v>108.806</v>
      </c>
      <c r="X212" s="1">
        <v>42493</v>
      </c>
      <c r="Y212">
        <v>100.386</v>
      </c>
      <c r="Z212" s="1">
        <v>41929</v>
      </c>
      <c r="AA212">
        <v>143.381</v>
      </c>
      <c r="AB212" s="1">
        <v>41929</v>
      </c>
      <c r="AC212">
        <v>121.083</v>
      </c>
    </row>
    <row r="213" spans="10:29" x14ac:dyDescent="0.25">
      <c r="J213" s="1">
        <v>41932</v>
      </c>
      <c r="K213">
        <v>101.773</v>
      </c>
      <c r="L213" s="1">
        <v>42215</v>
      </c>
      <c r="M213">
        <v>103.724</v>
      </c>
      <c r="P213" s="1">
        <v>41932</v>
      </c>
      <c r="Q213">
        <v>107.238</v>
      </c>
      <c r="R213" s="1">
        <v>41932</v>
      </c>
      <c r="S213">
        <v>97.256</v>
      </c>
      <c r="T213" s="1">
        <v>41932</v>
      </c>
      <c r="U213">
        <v>104.916</v>
      </c>
      <c r="V213" s="1">
        <v>42109</v>
      </c>
      <c r="W213">
        <v>108.565</v>
      </c>
      <c r="X213" s="1">
        <v>42494</v>
      </c>
      <c r="Y213">
        <v>100.935</v>
      </c>
      <c r="Z213" s="1">
        <v>41932</v>
      </c>
      <c r="AA213">
        <v>143.43799999999999</v>
      </c>
      <c r="AB213" s="1">
        <v>41932</v>
      </c>
      <c r="AC213">
        <v>121.026</v>
      </c>
    </row>
    <row r="214" spans="10:29" x14ac:dyDescent="0.25">
      <c r="J214" s="1">
        <v>41933</v>
      </c>
      <c r="K214">
        <v>101.646</v>
      </c>
      <c r="L214" s="1">
        <v>42216</v>
      </c>
      <c r="M214">
        <v>103.986</v>
      </c>
      <c r="P214" s="1">
        <v>41933</v>
      </c>
      <c r="Q214">
        <v>107.039</v>
      </c>
      <c r="R214" s="1">
        <v>41933</v>
      </c>
      <c r="S214">
        <v>97.052999999999997</v>
      </c>
      <c r="T214" s="1">
        <v>41933</v>
      </c>
      <c r="U214">
        <v>104.675</v>
      </c>
      <c r="V214" s="1">
        <v>42110</v>
      </c>
      <c r="W214">
        <v>108.271</v>
      </c>
      <c r="X214" s="1">
        <v>42495</v>
      </c>
      <c r="Y214">
        <v>101.36499999999999</v>
      </c>
      <c r="Z214" s="1">
        <v>41933</v>
      </c>
      <c r="AA214">
        <v>143.036</v>
      </c>
      <c r="AB214" s="1">
        <v>41933</v>
      </c>
      <c r="AC214">
        <v>120.59099999999999</v>
      </c>
    </row>
    <row r="215" spans="10:29" x14ac:dyDescent="0.25">
      <c r="J215" s="1">
        <v>41934</v>
      </c>
      <c r="K215">
        <v>101.65900000000001</v>
      </c>
      <c r="L215" s="1">
        <v>42219</v>
      </c>
      <c r="M215">
        <v>104.002</v>
      </c>
      <c r="P215" s="1">
        <v>41934</v>
      </c>
      <c r="Q215">
        <v>107.071</v>
      </c>
      <c r="R215" s="1">
        <v>41934</v>
      </c>
      <c r="S215">
        <v>97.097999999999999</v>
      </c>
      <c r="T215" s="1">
        <v>41934</v>
      </c>
      <c r="U215">
        <v>104.708</v>
      </c>
      <c r="V215" s="1">
        <v>42111</v>
      </c>
      <c r="W215">
        <v>107.956</v>
      </c>
      <c r="X215" s="1">
        <v>42496</v>
      </c>
      <c r="Y215">
        <v>101.372</v>
      </c>
      <c r="Z215" s="1">
        <v>41934</v>
      </c>
      <c r="AA215">
        <v>143.16200000000001</v>
      </c>
      <c r="AB215" s="1">
        <v>41934</v>
      </c>
      <c r="AC215">
        <v>120.82599999999999</v>
      </c>
    </row>
    <row r="216" spans="10:29" x14ac:dyDescent="0.25">
      <c r="J216" s="1">
        <v>41935</v>
      </c>
      <c r="K216">
        <v>101.464</v>
      </c>
      <c r="L216" s="1">
        <v>42220</v>
      </c>
      <c r="M216">
        <v>104.054</v>
      </c>
      <c r="P216" s="1">
        <v>41935</v>
      </c>
      <c r="Q216">
        <v>106.76600000000001</v>
      </c>
      <c r="R216" s="1">
        <v>41935</v>
      </c>
      <c r="S216">
        <v>96.784000000000006</v>
      </c>
      <c r="T216" s="1">
        <v>41935</v>
      </c>
      <c r="U216">
        <v>104.331</v>
      </c>
      <c r="V216" s="1">
        <v>42114</v>
      </c>
      <c r="W216">
        <v>107.77500000000001</v>
      </c>
      <c r="X216" s="1">
        <v>42499</v>
      </c>
      <c r="Y216">
        <v>101.74299999999999</v>
      </c>
      <c r="Z216" s="1">
        <v>41935</v>
      </c>
      <c r="AA216">
        <v>142.50800000000001</v>
      </c>
      <c r="AB216" s="1">
        <v>41935</v>
      </c>
      <c r="AC216">
        <v>120.083</v>
      </c>
    </row>
    <row r="217" spans="10:29" x14ac:dyDescent="0.25">
      <c r="J217" s="1">
        <v>41936</v>
      </c>
      <c r="K217">
        <v>101.405</v>
      </c>
      <c r="L217" s="1">
        <v>42221</v>
      </c>
      <c r="M217">
        <v>103.831</v>
      </c>
      <c r="P217" s="1">
        <v>41936</v>
      </c>
      <c r="Q217">
        <v>106.67400000000001</v>
      </c>
      <c r="R217" s="1">
        <v>41936</v>
      </c>
      <c r="S217">
        <v>96.715999999999994</v>
      </c>
      <c r="T217" s="1">
        <v>41936</v>
      </c>
      <c r="U217">
        <v>104.24299999999999</v>
      </c>
      <c r="V217" s="1">
        <v>42115</v>
      </c>
      <c r="W217">
        <v>107.578</v>
      </c>
      <c r="X217" s="1">
        <v>42500</v>
      </c>
      <c r="Y217">
        <v>101.759</v>
      </c>
      <c r="Z217" s="1">
        <v>41936</v>
      </c>
      <c r="AA217">
        <v>142.43799999999999</v>
      </c>
      <c r="AB217" s="1">
        <v>41936</v>
      </c>
      <c r="AC217">
        <v>120.033</v>
      </c>
    </row>
    <row r="218" spans="10:29" x14ac:dyDescent="0.25">
      <c r="J218" s="1">
        <v>41939</v>
      </c>
      <c r="K218">
        <v>101.401</v>
      </c>
      <c r="L218" s="1">
        <v>42222</v>
      </c>
      <c r="M218">
        <v>103.892</v>
      </c>
      <c r="P218" s="1">
        <v>41939</v>
      </c>
      <c r="Q218">
        <v>106.693</v>
      </c>
      <c r="R218" s="1">
        <v>41939</v>
      </c>
      <c r="S218">
        <v>96.72</v>
      </c>
      <c r="T218" s="1">
        <v>41939</v>
      </c>
      <c r="U218">
        <v>104.217</v>
      </c>
      <c r="V218" s="1">
        <v>42116</v>
      </c>
      <c r="W218">
        <v>107.039</v>
      </c>
      <c r="X218" s="1">
        <v>42501</v>
      </c>
      <c r="Y218">
        <v>101.863</v>
      </c>
      <c r="Z218" s="1">
        <v>41939</v>
      </c>
      <c r="AA218">
        <v>142.48500000000001</v>
      </c>
      <c r="AB218" s="1">
        <v>41939</v>
      </c>
      <c r="AC218">
        <v>120.093</v>
      </c>
    </row>
    <row r="219" spans="10:29" x14ac:dyDescent="0.25">
      <c r="J219" s="1">
        <v>41940</v>
      </c>
      <c r="K219">
        <v>101.342</v>
      </c>
      <c r="L219" s="1">
        <v>42223</v>
      </c>
      <c r="M219">
        <v>103.952</v>
      </c>
      <c r="P219" s="1">
        <v>41940</v>
      </c>
      <c r="Q219">
        <v>106.607</v>
      </c>
      <c r="R219" s="1">
        <v>41940</v>
      </c>
      <c r="S219">
        <v>96.620999999999995</v>
      </c>
      <c r="T219" s="1">
        <v>41940</v>
      </c>
      <c r="U219">
        <v>104.102</v>
      </c>
      <c r="V219" s="1">
        <v>42117</v>
      </c>
      <c r="W219">
        <v>107.203</v>
      </c>
      <c r="X219" s="1">
        <v>42502</v>
      </c>
      <c r="Y219">
        <v>101.732</v>
      </c>
      <c r="Z219" s="1">
        <v>41940</v>
      </c>
      <c r="AA219">
        <v>141.99</v>
      </c>
      <c r="AB219" s="1">
        <v>41940</v>
      </c>
      <c r="AC219">
        <v>119.602</v>
      </c>
    </row>
    <row r="220" spans="10:29" x14ac:dyDescent="0.25">
      <c r="J220" s="1">
        <v>41941</v>
      </c>
      <c r="K220">
        <v>101.134</v>
      </c>
      <c r="L220" s="1">
        <v>42226</v>
      </c>
      <c r="M220">
        <v>103.746</v>
      </c>
      <c r="P220" s="1">
        <v>41941</v>
      </c>
      <c r="Q220">
        <v>106.378</v>
      </c>
      <c r="R220" s="1">
        <v>41941</v>
      </c>
      <c r="S220">
        <v>96.418999999999997</v>
      </c>
      <c r="T220" s="1">
        <v>41941</v>
      </c>
      <c r="U220">
        <v>103.861</v>
      </c>
      <c r="V220" s="1">
        <v>42118</v>
      </c>
      <c r="W220">
        <v>107.59</v>
      </c>
      <c r="X220" s="1">
        <v>42503</v>
      </c>
      <c r="Y220">
        <v>102.15900000000001</v>
      </c>
      <c r="Z220" s="1">
        <v>41941</v>
      </c>
      <c r="AA220">
        <v>141.91300000000001</v>
      </c>
      <c r="AB220" s="1">
        <v>41941</v>
      </c>
      <c r="AC220">
        <v>119.45099999999999</v>
      </c>
    </row>
    <row r="221" spans="10:29" x14ac:dyDescent="0.25">
      <c r="J221" s="1">
        <v>41942</v>
      </c>
      <c r="K221">
        <v>101.211</v>
      </c>
      <c r="L221" s="1">
        <v>42227</v>
      </c>
      <c r="M221">
        <v>104.143</v>
      </c>
      <c r="P221" s="1">
        <v>41942</v>
      </c>
      <c r="Q221">
        <v>106.42400000000001</v>
      </c>
      <c r="R221" s="1">
        <v>41942</v>
      </c>
      <c r="S221">
        <v>96.47</v>
      </c>
      <c r="T221" s="1">
        <v>41942</v>
      </c>
      <c r="U221">
        <v>103.94499999999999</v>
      </c>
      <c r="V221" s="1">
        <v>42121</v>
      </c>
      <c r="W221">
        <v>107.369</v>
      </c>
      <c r="X221" s="1">
        <v>42506</v>
      </c>
      <c r="Y221">
        <v>101.776</v>
      </c>
      <c r="Z221" s="1">
        <v>41942</v>
      </c>
      <c r="AA221">
        <v>141.88200000000001</v>
      </c>
      <c r="AB221" s="1">
        <v>41942</v>
      </c>
      <c r="AC221">
        <v>119.456</v>
      </c>
    </row>
    <row r="222" spans="10:29" x14ac:dyDescent="0.25">
      <c r="J222" s="1">
        <v>41943</v>
      </c>
      <c r="K222">
        <v>101.233</v>
      </c>
      <c r="L222" s="1">
        <v>42228</v>
      </c>
      <c r="M222">
        <v>104.167</v>
      </c>
      <c r="P222" s="1">
        <v>41943</v>
      </c>
      <c r="Q222">
        <v>106.42</v>
      </c>
      <c r="R222" s="1">
        <v>41943</v>
      </c>
      <c r="S222">
        <v>96.475999999999999</v>
      </c>
      <c r="T222" s="1">
        <v>41943</v>
      </c>
      <c r="U222">
        <v>103.935</v>
      </c>
      <c r="V222" s="1">
        <v>42122</v>
      </c>
      <c r="W222">
        <v>106.464</v>
      </c>
      <c r="X222" s="1">
        <v>42507</v>
      </c>
      <c r="Y222">
        <v>101.742</v>
      </c>
      <c r="Z222" s="1">
        <v>41943</v>
      </c>
      <c r="AA222">
        <v>141.798</v>
      </c>
      <c r="AB222" s="1">
        <v>41943</v>
      </c>
      <c r="AC222">
        <v>119.383</v>
      </c>
    </row>
    <row r="223" spans="10:29" x14ac:dyDescent="0.25">
      <c r="J223" s="1">
        <v>41946</v>
      </c>
      <c r="K223">
        <v>101.307</v>
      </c>
      <c r="L223" s="1">
        <v>42229</v>
      </c>
      <c r="M223">
        <v>104.163</v>
      </c>
      <c r="P223" s="1">
        <v>41946</v>
      </c>
      <c r="Q223">
        <v>106.44199999999999</v>
      </c>
      <c r="R223" s="1">
        <v>41946</v>
      </c>
      <c r="S223">
        <v>96.519000000000005</v>
      </c>
      <c r="T223" s="1">
        <v>41946</v>
      </c>
      <c r="U223">
        <v>103.986</v>
      </c>
      <c r="V223" s="1">
        <v>42123</v>
      </c>
      <c r="W223">
        <v>106.19499999999999</v>
      </c>
      <c r="X223" s="1">
        <v>42508</v>
      </c>
      <c r="Y223">
        <v>101.258</v>
      </c>
      <c r="Z223" s="1">
        <v>41946</v>
      </c>
      <c r="AA223">
        <v>141.767</v>
      </c>
      <c r="AB223" s="1">
        <v>41946</v>
      </c>
      <c r="AC223">
        <v>119.408</v>
      </c>
    </row>
    <row r="224" spans="10:29" x14ac:dyDescent="0.25">
      <c r="J224" s="1">
        <v>41947</v>
      </c>
      <c r="K224">
        <v>101.358</v>
      </c>
      <c r="L224" s="1">
        <v>42230</v>
      </c>
      <c r="M224">
        <v>104.18</v>
      </c>
      <c r="P224" s="1">
        <v>41947</v>
      </c>
      <c r="Q224">
        <v>106.526</v>
      </c>
      <c r="R224" s="1">
        <v>41947</v>
      </c>
      <c r="S224">
        <v>96.605000000000004</v>
      </c>
      <c r="T224" s="1">
        <v>41947</v>
      </c>
      <c r="U224">
        <v>104.111</v>
      </c>
      <c r="V224" s="1">
        <v>42124</v>
      </c>
      <c r="W224">
        <v>106.235</v>
      </c>
      <c r="X224" s="1">
        <v>42509</v>
      </c>
      <c r="Y224">
        <v>101.44199999999999</v>
      </c>
      <c r="Z224" s="1">
        <v>41947</v>
      </c>
      <c r="AA224">
        <v>142.11799999999999</v>
      </c>
      <c r="AB224" s="1">
        <v>41947</v>
      </c>
      <c r="AC224">
        <v>119.791</v>
      </c>
    </row>
    <row r="225" spans="10:29" x14ac:dyDescent="0.25">
      <c r="J225" s="1">
        <v>41948</v>
      </c>
      <c r="K225">
        <v>101.273</v>
      </c>
      <c r="L225" s="1">
        <v>42233</v>
      </c>
      <c r="M225">
        <v>104.252</v>
      </c>
      <c r="P225" s="1">
        <v>41948</v>
      </c>
      <c r="Q225">
        <v>106.372</v>
      </c>
      <c r="R225" s="1">
        <v>41948</v>
      </c>
      <c r="S225">
        <v>96.457999999999998</v>
      </c>
      <c r="T225" s="1">
        <v>41948</v>
      </c>
      <c r="U225">
        <v>103.91</v>
      </c>
      <c r="V225" s="1">
        <v>42125</v>
      </c>
      <c r="W225">
        <v>105.47</v>
      </c>
      <c r="X225" s="1">
        <v>42510</v>
      </c>
      <c r="Y225">
        <v>101.438</v>
      </c>
      <c r="Z225" s="1">
        <v>41948</v>
      </c>
      <c r="AA225">
        <v>141.57</v>
      </c>
      <c r="AB225" s="1">
        <v>41948</v>
      </c>
      <c r="AC225">
        <v>119.161</v>
      </c>
    </row>
    <row r="226" spans="10:29" x14ac:dyDescent="0.25">
      <c r="J226" s="1">
        <v>41949</v>
      </c>
      <c r="K226">
        <v>101.119</v>
      </c>
      <c r="L226" s="1">
        <v>42234</v>
      </c>
      <c r="M226">
        <v>104.19199999999999</v>
      </c>
      <c r="P226" s="1">
        <v>41949</v>
      </c>
      <c r="Q226">
        <v>106.14</v>
      </c>
      <c r="R226" s="1">
        <v>41949</v>
      </c>
      <c r="S226">
        <v>96.197000000000003</v>
      </c>
      <c r="T226" s="1">
        <v>41949</v>
      </c>
      <c r="U226">
        <v>103.601</v>
      </c>
      <c r="V226" s="1">
        <v>42128</v>
      </c>
      <c r="W226">
        <v>104.961</v>
      </c>
      <c r="X226" s="1">
        <v>42513</v>
      </c>
      <c r="Y226">
        <v>101.425</v>
      </c>
      <c r="Z226" s="1">
        <v>41949</v>
      </c>
      <c r="AA226">
        <v>140.66200000000001</v>
      </c>
      <c r="AB226" s="1">
        <v>41949</v>
      </c>
      <c r="AC226">
        <v>118.223</v>
      </c>
    </row>
    <row r="227" spans="10:29" x14ac:dyDescent="0.25">
      <c r="J227" s="1">
        <v>41950</v>
      </c>
      <c r="K227">
        <v>101.285</v>
      </c>
      <c r="L227" s="1">
        <v>42235</v>
      </c>
      <c r="M227">
        <v>104.52</v>
      </c>
      <c r="P227" s="1">
        <v>41950</v>
      </c>
      <c r="Q227">
        <v>106.551</v>
      </c>
      <c r="R227" s="1">
        <v>41950</v>
      </c>
      <c r="S227">
        <v>96.662000000000006</v>
      </c>
      <c r="T227" s="1">
        <v>41950</v>
      </c>
      <c r="U227">
        <v>104.104</v>
      </c>
      <c r="V227" s="1">
        <v>42129</v>
      </c>
      <c r="W227">
        <v>104.727</v>
      </c>
      <c r="X227" s="1">
        <v>42514</v>
      </c>
      <c r="Y227">
        <v>101.268</v>
      </c>
      <c r="Z227" s="1">
        <v>41950</v>
      </c>
      <c r="AA227">
        <v>141.70099999999999</v>
      </c>
      <c r="AB227" s="1">
        <v>41950</v>
      </c>
      <c r="AC227">
        <v>119.286</v>
      </c>
    </row>
    <row r="228" spans="10:29" x14ac:dyDescent="0.25">
      <c r="J228" s="1">
        <v>41953</v>
      </c>
      <c r="K228">
        <v>101.18899999999999</v>
      </c>
      <c r="L228" s="1">
        <v>42236</v>
      </c>
      <c r="M228">
        <v>104.55800000000001</v>
      </c>
      <c r="P228" s="1">
        <v>41953</v>
      </c>
      <c r="Q228">
        <v>106.32299999999999</v>
      </c>
      <c r="R228" s="1">
        <v>41953</v>
      </c>
      <c r="S228">
        <v>96.415000000000006</v>
      </c>
      <c r="T228" s="1">
        <v>41953</v>
      </c>
      <c r="U228">
        <v>103.831</v>
      </c>
      <c r="V228" s="1">
        <v>42130</v>
      </c>
      <c r="W228">
        <v>103.953</v>
      </c>
      <c r="X228" s="1">
        <v>42515</v>
      </c>
      <c r="Y228">
        <v>101.08499999999999</v>
      </c>
      <c r="Z228" s="1">
        <v>41953</v>
      </c>
      <c r="AA228">
        <v>141.21700000000001</v>
      </c>
      <c r="AB228" s="1">
        <v>41953</v>
      </c>
      <c r="AC228">
        <v>118.791</v>
      </c>
    </row>
    <row r="229" spans="10:29" x14ac:dyDescent="0.25">
      <c r="J229" s="1">
        <v>41954</v>
      </c>
      <c r="K229">
        <v>101.18899999999999</v>
      </c>
      <c r="L229" s="1">
        <v>42237</v>
      </c>
      <c r="M229">
        <v>104.592</v>
      </c>
      <c r="P229" s="1">
        <v>41954</v>
      </c>
      <c r="Q229">
        <v>106.32299999999999</v>
      </c>
      <c r="R229" s="1">
        <v>41954</v>
      </c>
      <c r="S229">
        <v>96.415000000000006</v>
      </c>
      <c r="T229" s="1">
        <v>41954</v>
      </c>
      <c r="U229">
        <v>103.831</v>
      </c>
      <c r="V229" s="1">
        <v>42131</v>
      </c>
      <c r="W229">
        <v>104.63500000000001</v>
      </c>
      <c r="X229" s="1">
        <v>42516</v>
      </c>
      <c r="Y229">
        <v>101.613</v>
      </c>
      <c r="Z229" s="1">
        <v>41954</v>
      </c>
      <c r="AA229">
        <v>141.21700000000001</v>
      </c>
      <c r="AB229" s="1">
        <v>41954</v>
      </c>
      <c r="AC229">
        <v>118.791</v>
      </c>
    </row>
    <row r="230" spans="10:29" x14ac:dyDescent="0.25">
      <c r="J230" s="1">
        <v>41955</v>
      </c>
      <c r="K230">
        <v>101.20099999999999</v>
      </c>
      <c r="L230" s="1">
        <v>42240</v>
      </c>
      <c r="M230">
        <v>104.68899999999999</v>
      </c>
      <c r="P230" s="1">
        <v>41955</v>
      </c>
      <c r="Q230">
        <v>106.294</v>
      </c>
      <c r="R230" s="1">
        <v>41955</v>
      </c>
      <c r="S230">
        <v>96.394000000000005</v>
      </c>
      <c r="T230" s="1">
        <v>41955</v>
      </c>
      <c r="U230">
        <v>103.804</v>
      </c>
      <c r="V230" s="1">
        <v>42132</v>
      </c>
      <c r="W230">
        <v>105.102</v>
      </c>
      <c r="X230" s="1">
        <v>42517</v>
      </c>
      <c r="Y230">
        <v>101.405</v>
      </c>
      <c r="Z230" s="1">
        <v>41955</v>
      </c>
      <c r="AA230">
        <v>140.86699999999999</v>
      </c>
      <c r="AB230" s="1">
        <v>41955</v>
      </c>
      <c r="AC230">
        <v>118.506</v>
      </c>
    </row>
    <row r="231" spans="10:29" x14ac:dyDescent="0.25">
      <c r="J231" s="1">
        <v>41956</v>
      </c>
      <c r="K231">
        <v>101.292</v>
      </c>
      <c r="L231" s="1">
        <v>42241</v>
      </c>
      <c r="M231">
        <v>104.45399999999999</v>
      </c>
      <c r="P231" s="1">
        <v>41956</v>
      </c>
      <c r="Q231">
        <v>106.44</v>
      </c>
      <c r="R231" s="1">
        <v>41956</v>
      </c>
      <c r="S231">
        <v>96.55</v>
      </c>
      <c r="T231" s="1">
        <v>41956</v>
      </c>
      <c r="U231">
        <v>103.971</v>
      </c>
      <c r="V231" s="1">
        <v>42135</v>
      </c>
      <c r="W231">
        <v>103.956</v>
      </c>
      <c r="X231" s="1">
        <v>42520</v>
      </c>
      <c r="Y231">
        <v>101.395</v>
      </c>
      <c r="Z231" s="1">
        <v>41956</v>
      </c>
      <c r="AA231">
        <v>141.298</v>
      </c>
      <c r="AB231" s="1">
        <v>41956</v>
      </c>
      <c r="AC231">
        <v>118.956</v>
      </c>
    </row>
    <row r="232" spans="10:29" x14ac:dyDescent="0.25">
      <c r="J232" s="1">
        <v>41957</v>
      </c>
      <c r="K232">
        <v>101.30800000000001</v>
      </c>
      <c r="L232" s="1">
        <v>42242</v>
      </c>
      <c r="M232">
        <v>104.095</v>
      </c>
      <c r="P232" s="1">
        <v>41957</v>
      </c>
      <c r="Q232">
        <v>106.511</v>
      </c>
      <c r="R232" s="1">
        <v>41957</v>
      </c>
      <c r="S232">
        <v>96.623000000000005</v>
      </c>
      <c r="T232" s="1">
        <v>41957</v>
      </c>
      <c r="U232">
        <v>104.05</v>
      </c>
      <c r="V232" s="1">
        <v>42136</v>
      </c>
      <c r="W232">
        <v>104.155</v>
      </c>
      <c r="X232" s="1">
        <v>42521</v>
      </c>
      <c r="Y232">
        <v>101.706</v>
      </c>
      <c r="Z232" s="1">
        <v>41957</v>
      </c>
      <c r="AA232">
        <v>141.51499999999999</v>
      </c>
      <c r="AB232" s="1">
        <v>41957</v>
      </c>
      <c r="AC232">
        <v>119.31</v>
      </c>
    </row>
    <row r="233" spans="10:29" x14ac:dyDescent="0.25">
      <c r="J233" s="1">
        <v>41960</v>
      </c>
      <c r="K233">
        <v>101.328</v>
      </c>
      <c r="L233" s="1">
        <v>42243</v>
      </c>
      <c r="M233">
        <v>103.95399999999999</v>
      </c>
      <c r="P233" s="1">
        <v>41960</v>
      </c>
      <c r="Q233">
        <v>106.57</v>
      </c>
      <c r="R233" s="1">
        <v>41960</v>
      </c>
      <c r="S233">
        <v>96.703000000000003</v>
      </c>
      <c r="T233" s="1">
        <v>41960</v>
      </c>
      <c r="U233">
        <v>104.142</v>
      </c>
      <c r="V233" s="1">
        <v>42137</v>
      </c>
      <c r="W233">
        <v>103.86799999999999</v>
      </c>
      <c r="X233" s="1">
        <v>42522</v>
      </c>
      <c r="Y233">
        <v>101.866</v>
      </c>
      <c r="Z233" s="1">
        <v>41960</v>
      </c>
      <c r="AA233">
        <v>141.66800000000001</v>
      </c>
      <c r="AB233" s="1">
        <v>41960</v>
      </c>
      <c r="AC233">
        <v>119.51</v>
      </c>
    </row>
    <row r="234" spans="10:29" x14ac:dyDescent="0.25">
      <c r="J234" s="1">
        <v>41961</v>
      </c>
      <c r="K234">
        <v>101.401</v>
      </c>
      <c r="L234" s="1">
        <v>42244</v>
      </c>
      <c r="M234">
        <v>103.893</v>
      </c>
      <c r="P234" s="1">
        <v>41961</v>
      </c>
      <c r="Q234">
        <v>106.774</v>
      </c>
      <c r="R234" s="1">
        <v>41961</v>
      </c>
      <c r="S234">
        <v>96.933000000000007</v>
      </c>
      <c r="T234" s="1">
        <v>41961</v>
      </c>
      <c r="U234">
        <v>104.376</v>
      </c>
      <c r="V234" s="1">
        <v>42138</v>
      </c>
      <c r="W234">
        <v>104.111</v>
      </c>
      <c r="X234" s="1">
        <v>42523</v>
      </c>
      <c r="Y234">
        <v>102.366</v>
      </c>
      <c r="Z234" s="1">
        <v>41961</v>
      </c>
      <c r="AA234">
        <v>142.26400000000001</v>
      </c>
      <c r="AB234" s="1">
        <v>41961</v>
      </c>
      <c r="AC234">
        <v>120.129</v>
      </c>
    </row>
    <row r="235" spans="10:29" x14ac:dyDescent="0.25">
      <c r="J235" s="1">
        <v>41962</v>
      </c>
      <c r="K235">
        <v>101.245</v>
      </c>
      <c r="L235" s="1">
        <v>42247</v>
      </c>
      <c r="M235">
        <v>103.726</v>
      </c>
      <c r="P235" s="1">
        <v>41962</v>
      </c>
      <c r="Q235">
        <v>106.47</v>
      </c>
      <c r="R235" s="1">
        <v>41962</v>
      </c>
      <c r="S235">
        <v>96.626999999999995</v>
      </c>
      <c r="T235" s="1">
        <v>41962</v>
      </c>
      <c r="U235">
        <v>104.011</v>
      </c>
      <c r="V235" s="1">
        <v>42139</v>
      </c>
      <c r="W235">
        <v>104.956</v>
      </c>
      <c r="X235" s="1">
        <v>42524</v>
      </c>
      <c r="Y235">
        <v>103.042</v>
      </c>
      <c r="Z235" s="1">
        <v>41962</v>
      </c>
      <c r="AA235">
        <v>141.285</v>
      </c>
      <c r="AB235" s="1">
        <v>41962</v>
      </c>
      <c r="AC235">
        <v>119.011</v>
      </c>
    </row>
    <row r="236" spans="10:29" x14ac:dyDescent="0.25">
      <c r="J236" s="1">
        <v>41963</v>
      </c>
      <c r="K236">
        <v>101.328</v>
      </c>
      <c r="L236" s="1">
        <v>42248</v>
      </c>
      <c r="M236">
        <v>103.989</v>
      </c>
      <c r="P236" s="1">
        <v>41963</v>
      </c>
      <c r="Q236">
        <v>106.60299999999999</v>
      </c>
      <c r="R236" s="1">
        <v>41963</v>
      </c>
      <c r="S236">
        <v>96.771000000000001</v>
      </c>
      <c r="T236" s="1">
        <v>41963</v>
      </c>
      <c r="U236">
        <v>104.17400000000001</v>
      </c>
      <c r="V236" s="1">
        <v>42142</v>
      </c>
      <c r="W236">
        <v>104.94499999999999</v>
      </c>
      <c r="X236" s="1">
        <v>42527</v>
      </c>
      <c r="Y236">
        <v>102.45699999999999</v>
      </c>
      <c r="Z236" s="1">
        <v>41963</v>
      </c>
      <c r="AA236">
        <v>141.952</v>
      </c>
      <c r="AB236" s="1">
        <v>41963</v>
      </c>
      <c r="AC236">
        <v>119.776</v>
      </c>
    </row>
    <row r="237" spans="10:29" x14ac:dyDescent="0.25">
      <c r="J237" s="1">
        <v>41964</v>
      </c>
      <c r="K237">
        <v>101.336</v>
      </c>
      <c r="L237" s="1">
        <v>42249</v>
      </c>
      <c r="M237">
        <v>103.893</v>
      </c>
      <c r="P237" s="1">
        <v>41964</v>
      </c>
      <c r="Q237">
        <v>106.63800000000001</v>
      </c>
      <c r="R237" s="1">
        <v>41964</v>
      </c>
      <c r="S237">
        <v>96.822000000000003</v>
      </c>
      <c r="T237" s="1">
        <v>41964</v>
      </c>
      <c r="U237">
        <v>104.268</v>
      </c>
      <c r="V237" s="1">
        <v>42143</v>
      </c>
      <c r="W237">
        <v>103.86499999999999</v>
      </c>
      <c r="X237" s="1">
        <v>42528</v>
      </c>
      <c r="Y237">
        <v>102.63800000000001</v>
      </c>
      <c r="Z237" s="1">
        <v>41964</v>
      </c>
      <c r="AA237">
        <v>142.27699999999999</v>
      </c>
      <c r="AB237" s="1">
        <v>41964</v>
      </c>
      <c r="AC237">
        <v>120.258</v>
      </c>
    </row>
    <row r="238" spans="10:29" x14ac:dyDescent="0.25">
      <c r="J238" s="1">
        <v>41967</v>
      </c>
      <c r="K238">
        <v>101.39700000000001</v>
      </c>
      <c r="L238" s="1">
        <v>42250</v>
      </c>
      <c r="M238">
        <v>103.831</v>
      </c>
      <c r="P238" s="1">
        <v>41967</v>
      </c>
      <c r="Q238">
        <v>106.827</v>
      </c>
      <c r="R238" s="1">
        <v>41967</v>
      </c>
      <c r="S238">
        <v>97.048000000000002</v>
      </c>
      <c r="T238" s="1">
        <v>41967</v>
      </c>
      <c r="U238">
        <v>104.503</v>
      </c>
      <c r="V238" s="1">
        <v>42144</v>
      </c>
      <c r="W238">
        <v>104.182</v>
      </c>
      <c r="X238" s="1">
        <v>42529</v>
      </c>
      <c r="Y238">
        <v>102.822</v>
      </c>
      <c r="Z238" s="1">
        <v>41967</v>
      </c>
      <c r="AA238">
        <v>142.85900000000001</v>
      </c>
      <c r="AB238" s="1">
        <v>41967</v>
      </c>
      <c r="AC238">
        <v>120.861</v>
      </c>
    </row>
    <row r="239" spans="10:29" x14ac:dyDescent="0.25">
      <c r="J239" s="1">
        <v>41968</v>
      </c>
      <c r="K239">
        <v>101.51300000000001</v>
      </c>
      <c r="L239" s="1">
        <v>42251</v>
      </c>
      <c r="M239">
        <v>103.815</v>
      </c>
      <c r="P239" s="1">
        <v>41968</v>
      </c>
      <c r="Q239">
        <v>107.10299999999999</v>
      </c>
      <c r="R239" s="1">
        <v>41968</v>
      </c>
      <c r="S239">
        <v>97.338999999999999</v>
      </c>
      <c r="T239" s="1">
        <v>41968</v>
      </c>
      <c r="U239">
        <v>104.825</v>
      </c>
      <c r="V239" s="1">
        <v>42145</v>
      </c>
      <c r="W239">
        <v>104.625</v>
      </c>
      <c r="X239" s="1">
        <v>42530</v>
      </c>
      <c r="Y239">
        <v>102.974</v>
      </c>
      <c r="Z239" s="1">
        <v>41968</v>
      </c>
      <c r="AA239">
        <v>143.69399999999999</v>
      </c>
      <c r="AB239" s="1">
        <v>41968</v>
      </c>
      <c r="AC239">
        <v>121.80800000000001</v>
      </c>
    </row>
    <row r="240" spans="10:29" x14ac:dyDescent="0.25">
      <c r="J240" s="1">
        <v>41969</v>
      </c>
      <c r="K240">
        <v>101.52800000000001</v>
      </c>
      <c r="L240" s="1">
        <v>42254</v>
      </c>
      <c r="M240">
        <v>103.815</v>
      </c>
      <c r="P240" s="1">
        <v>41969</v>
      </c>
      <c r="Q240">
        <v>107.17</v>
      </c>
      <c r="R240" s="1">
        <v>41969</v>
      </c>
      <c r="S240">
        <v>97.418000000000006</v>
      </c>
      <c r="T240" s="1">
        <v>41969</v>
      </c>
      <c r="U240">
        <v>104.902</v>
      </c>
      <c r="V240" s="1">
        <v>42146</v>
      </c>
      <c r="W240">
        <v>104.41500000000001</v>
      </c>
      <c r="X240" s="1">
        <v>42531</v>
      </c>
      <c r="Y240">
        <v>103.483</v>
      </c>
      <c r="Z240" s="1">
        <v>41969</v>
      </c>
      <c r="AA240">
        <v>143.78200000000001</v>
      </c>
      <c r="AB240" s="1">
        <v>41969</v>
      </c>
      <c r="AC240">
        <v>121.92100000000001</v>
      </c>
    </row>
    <row r="241" spans="10:29" x14ac:dyDescent="0.25">
      <c r="J241" s="1">
        <v>41970</v>
      </c>
      <c r="K241">
        <v>101.69</v>
      </c>
      <c r="L241" s="1">
        <v>42255</v>
      </c>
      <c r="M241">
        <v>103.747</v>
      </c>
      <c r="P241" s="1">
        <v>41970</v>
      </c>
      <c r="Q241">
        <v>107.44499999999999</v>
      </c>
      <c r="R241" s="1">
        <v>41970</v>
      </c>
      <c r="S241">
        <v>97.722999999999999</v>
      </c>
      <c r="T241" s="1">
        <v>41970</v>
      </c>
      <c r="U241">
        <v>105.239</v>
      </c>
      <c r="V241" s="1">
        <v>42149</v>
      </c>
      <c r="W241">
        <v>104.325</v>
      </c>
      <c r="X241" s="1">
        <v>42534</v>
      </c>
      <c r="Y241">
        <v>103.669</v>
      </c>
      <c r="Z241" s="1">
        <v>41970</v>
      </c>
      <c r="AA241">
        <v>144.405</v>
      </c>
      <c r="AB241" s="1">
        <v>41970</v>
      </c>
      <c r="AC241">
        <v>122.593</v>
      </c>
    </row>
    <row r="242" spans="10:29" x14ac:dyDescent="0.25">
      <c r="J242" s="1">
        <v>41971</v>
      </c>
      <c r="K242">
        <v>101.88800000000001</v>
      </c>
      <c r="L242" s="1">
        <v>42256</v>
      </c>
      <c r="M242">
        <v>103.617</v>
      </c>
      <c r="P242" s="1">
        <v>41971</v>
      </c>
      <c r="Q242">
        <v>107.727</v>
      </c>
      <c r="R242" s="1">
        <v>41971</v>
      </c>
      <c r="S242">
        <v>98.02</v>
      </c>
      <c r="T242" s="1">
        <v>41971</v>
      </c>
      <c r="U242">
        <v>105.58499999999999</v>
      </c>
      <c r="V242" s="1">
        <v>42150</v>
      </c>
      <c r="W242">
        <v>105.03700000000001</v>
      </c>
      <c r="X242" s="1">
        <v>42535</v>
      </c>
      <c r="Y242">
        <v>103.614</v>
      </c>
      <c r="Z242" s="1">
        <v>41971</v>
      </c>
      <c r="AA242">
        <v>145.11799999999999</v>
      </c>
      <c r="AB242" s="1">
        <v>41971</v>
      </c>
      <c r="AC242">
        <v>123.4</v>
      </c>
    </row>
    <row r="243" spans="10:29" x14ac:dyDescent="0.25">
      <c r="J243" s="1">
        <v>41974</v>
      </c>
      <c r="K243">
        <v>101.828</v>
      </c>
      <c r="L243" s="1">
        <v>42257</v>
      </c>
      <c r="M243">
        <v>103.614</v>
      </c>
      <c r="P243" s="1">
        <v>41974</v>
      </c>
      <c r="Q243">
        <v>107.43600000000001</v>
      </c>
      <c r="R243" s="1">
        <v>41974</v>
      </c>
      <c r="S243">
        <v>97.697999999999993</v>
      </c>
      <c r="T243" s="1">
        <v>41974</v>
      </c>
      <c r="U243">
        <v>105.238</v>
      </c>
      <c r="V243" s="1">
        <v>42151</v>
      </c>
      <c r="W243">
        <v>105.389</v>
      </c>
      <c r="X243" s="1">
        <v>42536</v>
      </c>
      <c r="Y243">
        <v>103.95099999999999</v>
      </c>
      <c r="Z243" s="1">
        <v>41974</v>
      </c>
      <c r="AA243">
        <v>144.51400000000001</v>
      </c>
      <c r="AB243" s="1">
        <v>41974</v>
      </c>
      <c r="AC243">
        <v>122.676</v>
      </c>
    </row>
    <row r="244" spans="10:29" x14ac:dyDescent="0.25">
      <c r="J244" s="1">
        <v>41975</v>
      </c>
      <c r="K244">
        <v>101.60599999999999</v>
      </c>
      <c r="L244" s="1">
        <v>42258</v>
      </c>
      <c r="M244">
        <v>103.697</v>
      </c>
      <c r="P244" s="1">
        <v>41975</v>
      </c>
      <c r="Q244">
        <v>106.982</v>
      </c>
      <c r="R244" s="1">
        <v>41975</v>
      </c>
      <c r="S244">
        <v>97.222999999999999</v>
      </c>
      <c r="T244" s="1">
        <v>41975</v>
      </c>
      <c r="U244">
        <v>104.70099999999999</v>
      </c>
      <c r="V244" s="1">
        <v>42152</v>
      </c>
      <c r="W244">
        <v>105.30800000000001</v>
      </c>
      <c r="X244" s="1">
        <v>42537</v>
      </c>
      <c r="Y244">
        <v>103.715</v>
      </c>
      <c r="Z244" s="1">
        <v>41975</v>
      </c>
      <c r="AA244">
        <v>143.23099999999999</v>
      </c>
      <c r="AB244" s="1">
        <v>41975</v>
      </c>
      <c r="AC244">
        <v>121.246</v>
      </c>
    </row>
    <row r="245" spans="10:29" x14ac:dyDescent="0.25">
      <c r="J245" s="1">
        <v>41976</v>
      </c>
      <c r="K245">
        <v>101.59399999999999</v>
      </c>
      <c r="L245" s="1">
        <v>42261</v>
      </c>
      <c r="M245">
        <v>103.72799999999999</v>
      </c>
      <c r="P245" s="1">
        <v>41976</v>
      </c>
      <c r="Q245">
        <v>107.07599999999999</v>
      </c>
      <c r="R245" s="1">
        <v>41976</v>
      </c>
      <c r="S245">
        <v>97.350999999999999</v>
      </c>
      <c r="T245" s="1">
        <v>41976</v>
      </c>
      <c r="U245">
        <v>104.851</v>
      </c>
      <c r="V245" s="1">
        <v>42153</v>
      </c>
      <c r="W245">
        <v>105.785</v>
      </c>
      <c r="X245" s="1">
        <v>42538</v>
      </c>
      <c r="Y245">
        <v>103.598</v>
      </c>
      <c r="Z245" s="1">
        <v>41976</v>
      </c>
      <c r="AA245">
        <v>143.72800000000001</v>
      </c>
      <c r="AB245" s="1">
        <v>41976</v>
      </c>
      <c r="AC245">
        <v>121.85</v>
      </c>
    </row>
    <row r="246" spans="10:29" x14ac:dyDescent="0.25">
      <c r="J246" s="1">
        <v>41977</v>
      </c>
      <c r="K246">
        <v>101.682</v>
      </c>
      <c r="L246" s="1">
        <v>42262</v>
      </c>
      <c r="M246">
        <v>103.346</v>
      </c>
      <c r="P246" s="1">
        <v>41977</v>
      </c>
      <c r="Q246">
        <v>107.315</v>
      </c>
      <c r="R246" s="1">
        <v>41977</v>
      </c>
      <c r="S246">
        <v>97.602000000000004</v>
      </c>
      <c r="T246" s="1">
        <v>41977</v>
      </c>
      <c r="U246">
        <v>105.128</v>
      </c>
      <c r="V246" s="1">
        <v>42156</v>
      </c>
      <c r="W246">
        <v>105.685</v>
      </c>
      <c r="X246" s="1">
        <v>42541</v>
      </c>
      <c r="Y246">
        <v>102.747</v>
      </c>
      <c r="Z246" s="1">
        <v>41977</v>
      </c>
      <c r="AA246">
        <v>144.44399999999999</v>
      </c>
      <c r="AB246" s="1">
        <v>41977</v>
      </c>
      <c r="AC246">
        <v>122.626</v>
      </c>
    </row>
    <row r="247" spans="10:29" x14ac:dyDescent="0.25">
      <c r="J247" s="1">
        <v>41978</v>
      </c>
      <c r="K247">
        <v>101.44499999999999</v>
      </c>
      <c r="L247" s="1">
        <v>42263</v>
      </c>
      <c r="M247">
        <v>103.22499999999999</v>
      </c>
      <c r="P247" s="1">
        <v>41978</v>
      </c>
      <c r="Q247">
        <v>106.94</v>
      </c>
      <c r="R247" s="1">
        <v>41978</v>
      </c>
      <c r="S247">
        <v>97.221000000000004</v>
      </c>
      <c r="T247" s="1">
        <v>41978</v>
      </c>
      <c r="U247">
        <v>104.68899999999999</v>
      </c>
      <c r="V247" s="1">
        <v>42157</v>
      </c>
      <c r="W247">
        <v>104.964</v>
      </c>
      <c r="X247" s="1">
        <v>42542</v>
      </c>
      <c r="Y247">
        <v>102.319</v>
      </c>
      <c r="Z247" s="1">
        <v>41978</v>
      </c>
      <c r="AA247">
        <v>143.91</v>
      </c>
      <c r="AB247" s="1">
        <v>41978</v>
      </c>
      <c r="AC247">
        <v>121.979</v>
      </c>
    </row>
    <row r="248" spans="10:29" x14ac:dyDescent="0.25">
      <c r="J248" s="1">
        <v>41981</v>
      </c>
      <c r="K248">
        <v>101.598</v>
      </c>
      <c r="L248" s="1">
        <v>42264</v>
      </c>
      <c r="M248">
        <v>103.518</v>
      </c>
      <c r="P248" s="1">
        <v>41981</v>
      </c>
      <c r="Q248">
        <v>107.343</v>
      </c>
      <c r="R248" s="1">
        <v>41981</v>
      </c>
      <c r="S248">
        <v>97.674000000000007</v>
      </c>
      <c r="T248" s="1">
        <v>41981</v>
      </c>
      <c r="U248">
        <v>105.235</v>
      </c>
      <c r="V248" s="1">
        <v>42158</v>
      </c>
      <c r="W248">
        <v>104.31</v>
      </c>
      <c r="X248" s="1">
        <v>42543</v>
      </c>
      <c r="Y248">
        <v>102.529</v>
      </c>
      <c r="Z248" s="1">
        <v>41981</v>
      </c>
      <c r="AA248">
        <v>145.14099999999999</v>
      </c>
      <c r="AB248" s="1">
        <v>41981</v>
      </c>
      <c r="AC248">
        <v>123.38200000000001</v>
      </c>
    </row>
    <row r="249" spans="10:29" x14ac:dyDescent="0.25">
      <c r="J249" s="1">
        <v>41982</v>
      </c>
      <c r="K249">
        <v>101.67700000000001</v>
      </c>
      <c r="L249" s="1">
        <v>42265</v>
      </c>
      <c r="M249">
        <v>103.72</v>
      </c>
      <c r="P249" s="1">
        <v>41982</v>
      </c>
      <c r="Q249">
        <v>107.40300000000001</v>
      </c>
      <c r="R249" s="1">
        <v>41982</v>
      </c>
      <c r="S249">
        <v>97.75</v>
      </c>
      <c r="T249" s="1">
        <v>41982</v>
      </c>
      <c r="U249">
        <v>105.37</v>
      </c>
      <c r="V249" s="1">
        <v>42159</v>
      </c>
      <c r="W249">
        <v>104.682</v>
      </c>
      <c r="X249" s="1">
        <v>42544</v>
      </c>
      <c r="Y249">
        <v>101.855</v>
      </c>
      <c r="Z249" s="1">
        <v>41982</v>
      </c>
      <c r="AA249">
        <v>145.429</v>
      </c>
      <c r="AB249" s="1">
        <v>41982</v>
      </c>
      <c r="AC249">
        <v>123.733</v>
      </c>
    </row>
    <row r="250" spans="10:29" x14ac:dyDescent="0.25">
      <c r="J250" s="1">
        <v>41983</v>
      </c>
      <c r="K250">
        <v>101.898</v>
      </c>
      <c r="L250" s="1">
        <v>42268</v>
      </c>
      <c r="M250">
        <v>103.404</v>
      </c>
      <c r="P250" s="1">
        <v>41983</v>
      </c>
      <c r="Q250">
        <v>107.765</v>
      </c>
      <c r="R250" s="1">
        <v>41983</v>
      </c>
      <c r="S250">
        <v>98.156999999999996</v>
      </c>
      <c r="T250" s="1">
        <v>41983</v>
      </c>
      <c r="U250">
        <v>105.801</v>
      </c>
      <c r="V250" s="1">
        <v>42160</v>
      </c>
      <c r="W250">
        <v>103.87</v>
      </c>
      <c r="Z250" s="1">
        <v>41983</v>
      </c>
      <c r="AA250">
        <v>146.095</v>
      </c>
      <c r="AB250" s="1">
        <v>41983</v>
      </c>
      <c r="AC250">
        <v>124.476</v>
      </c>
    </row>
    <row r="251" spans="10:29" x14ac:dyDescent="0.25">
      <c r="J251" s="1">
        <v>41984</v>
      </c>
      <c r="K251">
        <v>101.86</v>
      </c>
      <c r="L251" s="1">
        <v>42269</v>
      </c>
      <c r="M251">
        <v>103.581</v>
      </c>
      <c r="P251" s="1">
        <v>41984</v>
      </c>
      <c r="Q251">
        <v>107.79600000000001</v>
      </c>
      <c r="R251" s="1">
        <v>41984</v>
      </c>
      <c r="S251">
        <v>98.212000000000003</v>
      </c>
      <c r="T251" s="1">
        <v>41984</v>
      </c>
      <c r="U251">
        <v>105.855</v>
      </c>
      <c r="V251" s="1">
        <v>42163</v>
      </c>
      <c r="W251">
        <v>103.988</v>
      </c>
      <c r="Z251" s="1">
        <v>41984</v>
      </c>
      <c r="AA251">
        <v>146.364</v>
      </c>
      <c r="AB251" s="1">
        <v>41984</v>
      </c>
      <c r="AC251">
        <v>124.898</v>
      </c>
    </row>
    <row r="252" spans="10:29" x14ac:dyDescent="0.25">
      <c r="J252" s="1">
        <v>41985</v>
      </c>
      <c r="K252">
        <v>102.17</v>
      </c>
      <c r="L252" s="1">
        <v>42270</v>
      </c>
      <c r="M252">
        <v>103.47499999999999</v>
      </c>
      <c r="P252" s="1">
        <v>41985</v>
      </c>
      <c r="Q252">
        <v>108.292</v>
      </c>
      <c r="R252" s="1">
        <v>41985</v>
      </c>
      <c r="S252">
        <v>98.730999999999995</v>
      </c>
      <c r="T252" s="1">
        <v>41985</v>
      </c>
      <c r="U252">
        <v>106.47</v>
      </c>
      <c r="V252" s="1">
        <v>42164</v>
      </c>
      <c r="W252">
        <v>103.372</v>
      </c>
      <c r="Z252" s="1">
        <v>41985</v>
      </c>
      <c r="AA252">
        <v>147.77600000000001</v>
      </c>
      <c r="AB252" s="1">
        <v>41985</v>
      </c>
      <c r="AC252">
        <v>126.446</v>
      </c>
    </row>
    <row r="253" spans="10:29" x14ac:dyDescent="0.25">
      <c r="J253" s="1">
        <v>41988</v>
      </c>
      <c r="K253">
        <v>102.056</v>
      </c>
      <c r="L253" s="1">
        <v>42271</v>
      </c>
      <c r="M253">
        <v>103.51</v>
      </c>
      <c r="P253" s="1">
        <v>41988</v>
      </c>
      <c r="Q253">
        <v>108.056</v>
      </c>
      <c r="R253" s="1">
        <v>41988</v>
      </c>
      <c r="S253">
        <v>98.492000000000004</v>
      </c>
      <c r="T253" s="1">
        <v>41988</v>
      </c>
      <c r="U253">
        <v>106.22</v>
      </c>
      <c r="V253" s="1">
        <v>42165</v>
      </c>
      <c r="W253">
        <v>103.133</v>
      </c>
      <c r="Z253" s="1">
        <v>41988</v>
      </c>
      <c r="AA253">
        <v>147.34200000000001</v>
      </c>
      <c r="AB253" s="1">
        <v>41988</v>
      </c>
      <c r="AC253">
        <v>125.959</v>
      </c>
    </row>
    <row r="254" spans="10:29" x14ac:dyDescent="0.25">
      <c r="J254" s="1">
        <v>41989</v>
      </c>
      <c r="K254">
        <v>102.242</v>
      </c>
      <c r="L254" s="1">
        <v>42272</v>
      </c>
      <c r="M254">
        <v>103.306</v>
      </c>
      <c r="P254" s="1">
        <v>41989</v>
      </c>
      <c r="Q254">
        <v>108.31100000000001</v>
      </c>
      <c r="R254" s="1">
        <v>41989</v>
      </c>
      <c r="S254">
        <v>98.772000000000006</v>
      </c>
      <c r="T254" s="1">
        <v>41989</v>
      </c>
      <c r="U254">
        <v>106.542</v>
      </c>
      <c r="V254" s="1">
        <v>42166</v>
      </c>
      <c r="W254">
        <v>104.003</v>
      </c>
      <c r="Z254" s="1">
        <v>41989</v>
      </c>
      <c r="AA254">
        <v>147.999</v>
      </c>
      <c r="AB254" s="1">
        <v>41989</v>
      </c>
      <c r="AC254">
        <v>126.696</v>
      </c>
    </row>
    <row r="255" spans="10:29" x14ac:dyDescent="0.25">
      <c r="J255" s="1">
        <v>41990</v>
      </c>
      <c r="K255">
        <v>101.953</v>
      </c>
      <c r="L255" s="1">
        <v>42275</v>
      </c>
      <c r="M255">
        <v>103.556</v>
      </c>
      <c r="P255" s="1">
        <v>41990</v>
      </c>
      <c r="Q255">
        <v>107.86199999999999</v>
      </c>
      <c r="R255" s="1">
        <v>41990</v>
      </c>
      <c r="S255">
        <v>98.29</v>
      </c>
      <c r="T255" s="1">
        <v>41990</v>
      </c>
      <c r="U255">
        <v>105.982</v>
      </c>
      <c r="V255" s="1">
        <v>42167</v>
      </c>
      <c r="W255">
        <v>104.04600000000001</v>
      </c>
      <c r="Z255" s="1">
        <v>41990</v>
      </c>
      <c r="AA255">
        <v>146.976</v>
      </c>
      <c r="AB255" s="1">
        <v>41990</v>
      </c>
      <c r="AC255">
        <v>125.631</v>
      </c>
    </row>
    <row r="256" spans="10:29" x14ac:dyDescent="0.25">
      <c r="J256" s="1">
        <v>41991</v>
      </c>
      <c r="K256">
        <v>101.788</v>
      </c>
      <c r="L256" s="1">
        <v>42276</v>
      </c>
      <c r="M256">
        <v>103.575</v>
      </c>
      <c r="P256" s="1">
        <v>41991</v>
      </c>
      <c r="Q256">
        <v>107.413</v>
      </c>
      <c r="R256" s="1">
        <v>41991</v>
      </c>
      <c r="S256">
        <v>97.822000000000003</v>
      </c>
      <c r="T256" s="1">
        <v>41991</v>
      </c>
      <c r="U256">
        <v>105.471</v>
      </c>
      <c r="V256" s="1">
        <v>42170</v>
      </c>
      <c r="W256">
        <v>104.423</v>
      </c>
      <c r="Z256" s="1">
        <v>41991</v>
      </c>
      <c r="AA256">
        <v>145.773</v>
      </c>
      <c r="AB256" s="1">
        <v>41991</v>
      </c>
      <c r="AC256">
        <v>124.206</v>
      </c>
    </row>
    <row r="257" spans="10:29" x14ac:dyDescent="0.25">
      <c r="J257" s="1">
        <v>41992</v>
      </c>
      <c r="K257">
        <v>101.929</v>
      </c>
      <c r="L257" s="1">
        <v>42277</v>
      </c>
      <c r="M257">
        <v>103.514</v>
      </c>
      <c r="P257" s="1">
        <v>41992</v>
      </c>
      <c r="Q257">
        <v>107.822</v>
      </c>
      <c r="R257" s="1">
        <v>41992</v>
      </c>
      <c r="S257">
        <v>98.287999999999997</v>
      </c>
      <c r="T257" s="1">
        <v>41992</v>
      </c>
      <c r="U257">
        <v>105.982</v>
      </c>
      <c r="V257" s="1">
        <v>42171</v>
      </c>
      <c r="W257">
        <v>104.67700000000001</v>
      </c>
      <c r="Z257" s="1">
        <v>41992</v>
      </c>
      <c r="AA257">
        <v>147.02000000000001</v>
      </c>
      <c r="AB257" s="1">
        <v>41992</v>
      </c>
      <c r="AC257">
        <v>125.617</v>
      </c>
    </row>
    <row r="258" spans="10:29" x14ac:dyDescent="0.25">
      <c r="J258" s="1">
        <v>41995</v>
      </c>
      <c r="K258">
        <v>101.973</v>
      </c>
      <c r="L258" s="1">
        <v>42278</v>
      </c>
      <c r="M258">
        <v>103.52200000000001</v>
      </c>
      <c r="P258" s="1">
        <v>41995</v>
      </c>
      <c r="Q258">
        <v>107.982</v>
      </c>
      <c r="R258" s="1">
        <v>41995</v>
      </c>
      <c r="S258">
        <v>98.465999999999994</v>
      </c>
      <c r="T258" s="1">
        <v>41995</v>
      </c>
      <c r="U258">
        <v>106.13</v>
      </c>
      <c r="V258" s="1">
        <v>42172</v>
      </c>
      <c r="W258">
        <v>104.535</v>
      </c>
      <c r="Z258" s="1">
        <v>41995</v>
      </c>
      <c r="AA258">
        <v>147.148</v>
      </c>
      <c r="AB258" s="1">
        <v>41995</v>
      </c>
      <c r="AC258">
        <v>125.751</v>
      </c>
    </row>
    <row r="259" spans="10:29" x14ac:dyDescent="0.25">
      <c r="J259" s="1">
        <v>41996</v>
      </c>
      <c r="K259">
        <v>101.62</v>
      </c>
      <c r="L259" s="1">
        <v>42279</v>
      </c>
      <c r="M259">
        <v>103.648</v>
      </c>
      <c r="P259" s="1">
        <v>41996</v>
      </c>
      <c r="Q259">
        <v>107.155</v>
      </c>
      <c r="R259" s="1">
        <v>41996</v>
      </c>
      <c r="S259">
        <v>97.578000000000003</v>
      </c>
      <c r="T259" s="1">
        <v>41996</v>
      </c>
      <c r="U259">
        <v>105.14</v>
      </c>
      <c r="V259" s="1">
        <v>42173</v>
      </c>
      <c r="W259">
        <v>104.16500000000001</v>
      </c>
      <c r="Z259" s="1">
        <v>41996</v>
      </c>
      <c r="AA259">
        <v>144.96799999999999</v>
      </c>
      <c r="AB259" s="1">
        <v>41996</v>
      </c>
      <c r="AC259">
        <v>123.32599999999999</v>
      </c>
    </row>
    <row r="260" spans="10:29" x14ac:dyDescent="0.25">
      <c r="J260" s="1">
        <v>41997</v>
      </c>
      <c r="K260">
        <v>101.651</v>
      </c>
      <c r="L260" s="1">
        <v>42282</v>
      </c>
      <c r="M260">
        <v>103.55500000000001</v>
      </c>
      <c r="P260" s="1">
        <v>41997</v>
      </c>
      <c r="Q260">
        <v>107.117</v>
      </c>
      <c r="R260" s="1">
        <v>41997</v>
      </c>
      <c r="S260">
        <v>97.539000000000001</v>
      </c>
      <c r="T260" s="1">
        <v>41997</v>
      </c>
      <c r="U260">
        <v>105.105</v>
      </c>
      <c r="V260" s="1">
        <v>42174</v>
      </c>
      <c r="W260">
        <v>104.884</v>
      </c>
      <c r="Z260" s="1">
        <v>41997</v>
      </c>
      <c r="AA260">
        <v>144.68899999999999</v>
      </c>
      <c r="AB260" s="1">
        <v>41997</v>
      </c>
      <c r="AC260">
        <v>123.001</v>
      </c>
    </row>
    <row r="261" spans="10:29" x14ac:dyDescent="0.25">
      <c r="J261" s="1">
        <v>41998</v>
      </c>
      <c r="K261">
        <v>101.651</v>
      </c>
      <c r="L261" s="1">
        <v>42283</v>
      </c>
      <c r="M261">
        <v>103.654</v>
      </c>
      <c r="P261" s="1">
        <v>41998</v>
      </c>
      <c r="Q261">
        <v>107.117</v>
      </c>
      <c r="R261" s="1">
        <v>41998</v>
      </c>
      <c r="S261">
        <v>97.539000000000001</v>
      </c>
      <c r="T261" s="1">
        <v>41998</v>
      </c>
      <c r="U261">
        <v>105.105</v>
      </c>
      <c r="V261" s="1">
        <v>42177</v>
      </c>
      <c r="W261">
        <v>104.05500000000001</v>
      </c>
      <c r="Z261" s="1">
        <v>41998</v>
      </c>
      <c r="AA261">
        <v>144.68899999999999</v>
      </c>
      <c r="AB261" s="1">
        <v>41998</v>
      </c>
      <c r="AC261">
        <v>123.001</v>
      </c>
    </row>
    <row r="262" spans="10:29" x14ac:dyDescent="0.25">
      <c r="J262" s="1">
        <v>41999</v>
      </c>
      <c r="K262">
        <v>101.651</v>
      </c>
      <c r="L262" s="1">
        <v>42284</v>
      </c>
      <c r="M262">
        <v>103.44499999999999</v>
      </c>
      <c r="P262" s="1">
        <v>41999</v>
      </c>
      <c r="Q262">
        <v>107.099</v>
      </c>
      <c r="R262" s="1">
        <v>41999</v>
      </c>
      <c r="S262">
        <v>97.518000000000001</v>
      </c>
      <c r="T262" s="1">
        <v>41999</v>
      </c>
      <c r="U262">
        <v>105.06399999999999</v>
      </c>
      <c r="V262" s="1">
        <v>42178</v>
      </c>
      <c r="W262">
        <v>103.825</v>
      </c>
      <c r="Z262" s="1">
        <v>41999</v>
      </c>
      <c r="AA262">
        <v>144.64500000000001</v>
      </c>
      <c r="AB262" s="1">
        <v>41999</v>
      </c>
      <c r="AC262">
        <v>122.95099999999999</v>
      </c>
    </row>
    <row r="263" spans="10:29" x14ac:dyDescent="0.25">
      <c r="J263" s="1">
        <v>42002</v>
      </c>
      <c r="K263">
        <v>101.88800000000001</v>
      </c>
      <c r="L263" s="1">
        <v>42285</v>
      </c>
      <c r="M263">
        <v>103.288</v>
      </c>
      <c r="P263" s="1">
        <v>42002</v>
      </c>
      <c r="Q263">
        <v>107.645</v>
      </c>
      <c r="R263" s="1">
        <v>42002</v>
      </c>
      <c r="S263">
        <v>98.120999999999995</v>
      </c>
      <c r="T263" s="1">
        <v>42002</v>
      </c>
      <c r="U263">
        <v>105.755</v>
      </c>
      <c r="V263" s="1">
        <v>42179</v>
      </c>
      <c r="W263">
        <v>104.33499999999999</v>
      </c>
      <c r="Z263" s="1">
        <v>42002</v>
      </c>
      <c r="AA263">
        <v>145.96100000000001</v>
      </c>
      <c r="AB263" s="1">
        <v>42002</v>
      </c>
      <c r="AC263">
        <v>124.408</v>
      </c>
    </row>
    <row r="264" spans="10:29" x14ac:dyDescent="0.25">
      <c r="J264" s="1">
        <v>42003</v>
      </c>
      <c r="K264">
        <v>101.967</v>
      </c>
      <c r="L264" s="1">
        <v>42286</v>
      </c>
      <c r="M264">
        <v>103.258</v>
      </c>
      <c r="P264" s="1">
        <v>42003</v>
      </c>
      <c r="Q264">
        <v>107.806</v>
      </c>
      <c r="R264" s="1">
        <v>42003</v>
      </c>
      <c r="S264">
        <v>98.302999999999997</v>
      </c>
      <c r="T264" s="1">
        <v>42003</v>
      </c>
      <c r="U264">
        <v>105.935</v>
      </c>
      <c r="V264" s="1">
        <v>42180</v>
      </c>
      <c r="W264">
        <v>103.973</v>
      </c>
      <c r="Z264" s="1">
        <v>42003</v>
      </c>
      <c r="AA264">
        <v>146.47800000000001</v>
      </c>
      <c r="AB264" s="1">
        <v>42003</v>
      </c>
      <c r="AC264">
        <v>124.986</v>
      </c>
    </row>
    <row r="265" spans="10:29" x14ac:dyDescent="0.25">
      <c r="J265" s="1">
        <v>42004</v>
      </c>
      <c r="K265">
        <v>102.06</v>
      </c>
      <c r="L265" s="1">
        <v>42289</v>
      </c>
      <c r="M265">
        <v>103.258</v>
      </c>
      <c r="P265" s="1">
        <v>42004</v>
      </c>
      <c r="Q265">
        <v>107.991</v>
      </c>
      <c r="R265" s="1">
        <v>42004</v>
      </c>
      <c r="S265">
        <v>98.498999999999995</v>
      </c>
      <c r="T265" s="1">
        <v>42004</v>
      </c>
      <c r="U265">
        <v>106.154</v>
      </c>
      <c r="V265" s="1">
        <v>42181</v>
      </c>
      <c r="W265">
        <v>103.43300000000001</v>
      </c>
      <c r="Z265" s="1">
        <v>42004</v>
      </c>
      <c r="AA265">
        <v>147.01400000000001</v>
      </c>
      <c r="AB265" s="1">
        <v>42004</v>
      </c>
      <c r="AC265">
        <v>125.601</v>
      </c>
    </row>
    <row r="266" spans="10:29" x14ac:dyDescent="0.25">
      <c r="J266" s="1">
        <v>42005</v>
      </c>
      <c r="K266">
        <v>102.06</v>
      </c>
      <c r="L266" s="1">
        <v>42290</v>
      </c>
      <c r="M266">
        <v>103.449</v>
      </c>
      <c r="P266" s="1">
        <v>42005</v>
      </c>
      <c r="Q266">
        <v>107.991</v>
      </c>
      <c r="R266" s="1">
        <v>42005</v>
      </c>
      <c r="S266">
        <v>98.498999999999995</v>
      </c>
      <c r="T266" s="1">
        <v>42005</v>
      </c>
      <c r="U266">
        <v>106.154</v>
      </c>
      <c r="V266" s="1">
        <v>42184</v>
      </c>
      <c r="W266">
        <v>104.587</v>
      </c>
      <c r="Z266" s="1">
        <v>42005</v>
      </c>
      <c r="AA266">
        <v>147.01400000000001</v>
      </c>
      <c r="AB266" s="1">
        <v>42005</v>
      </c>
      <c r="AC266">
        <v>125.601</v>
      </c>
    </row>
    <row r="267" spans="10:29" x14ac:dyDescent="0.25">
      <c r="J267" s="1">
        <v>42006</v>
      </c>
      <c r="K267">
        <v>102.149</v>
      </c>
      <c r="L267" s="1">
        <v>42291</v>
      </c>
      <c r="M267">
        <v>103.64700000000001</v>
      </c>
      <c r="P267" s="1">
        <v>42006</v>
      </c>
      <c r="Q267">
        <v>108.304</v>
      </c>
      <c r="R267" s="1">
        <v>42006</v>
      </c>
      <c r="S267">
        <v>98.846999999999994</v>
      </c>
      <c r="T267" s="1">
        <v>42006</v>
      </c>
      <c r="U267">
        <v>106.54600000000001</v>
      </c>
      <c r="V267" s="1">
        <v>42185</v>
      </c>
      <c r="W267">
        <v>105.175</v>
      </c>
      <c r="Z267" s="1">
        <v>42006</v>
      </c>
      <c r="AA267">
        <v>147.887</v>
      </c>
      <c r="AB267" s="1">
        <v>42006</v>
      </c>
      <c r="AC267">
        <v>126.57599999999999</v>
      </c>
    </row>
    <row r="268" spans="10:29" x14ac:dyDescent="0.25">
      <c r="J268" s="1">
        <v>42009</v>
      </c>
      <c r="K268">
        <v>102.309</v>
      </c>
      <c r="L268" s="1">
        <v>42292</v>
      </c>
      <c r="M268">
        <v>103.45</v>
      </c>
      <c r="P268" s="1">
        <v>42009</v>
      </c>
      <c r="Q268">
        <v>108.67</v>
      </c>
      <c r="R268" s="1">
        <v>42009</v>
      </c>
      <c r="S268">
        <v>99.263999999999996</v>
      </c>
      <c r="T268" s="1">
        <v>42009</v>
      </c>
      <c r="U268">
        <v>107.033</v>
      </c>
      <c r="V268" s="1">
        <v>42186</v>
      </c>
      <c r="W268">
        <v>105.145</v>
      </c>
      <c r="Z268" s="1">
        <v>42009</v>
      </c>
      <c r="AA268">
        <v>149.11799999999999</v>
      </c>
      <c r="AB268" s="1">
        <v>42009</v>
      </c>
      <c r="AC268">
        <v>127.886</v>
      </c>
    </row>
    <row r="269" spans="10:29" x14ac:dyDescent="0.25">
      <c r="J269" s="1">
        <v>42010</v>
      </c>
      <c r="K269">
        <v>102.512</v>
      </c>
      <c r="L269" s="1">
        <v>42293</v>
      </c>
      <c r="M269">
        <v>103.334</v>
      </c>
      <c r="P269" s="1">
        <v>42010</v>
      </c>
      <c r="Q269">
        <v>109.038</v>
      </c>
      <c r="R269" s="1">
        <v>42010</v>
      </c>
      <c r="S269">
        <v>99.668000000000006</v>
      </c>
      <c r="T269" s="1">
        <v>42010</v>
      </c>
      <c r="U269">
        <v>107.51600000000001</v>
      </c>
      <c r="V269" s="1">
        <v>42187</v>
      </c>
      <c r="W269">
        <v>104.63</v>
      </c>
      <c r="Z269" s="1">
        <v>42010</v>
      </c>
      <c r="AA269">
        <v>150.20500000000001</v>
      </c>
      <c r="AB269" s="1">
        <v>42010</v>
      </c>
      <c r="AC269">
        <v>129.04499999999999</v>
      </c>
    </row>
    <row r="270" spans="10:29" x14ac:dyDescent="0.25">
      <c r="J270" s="1">
        <v>42011</v>
      </c>
      <c r="K270">
        <v>102.432</v>
      </c>
      <c r="L270" s="1">
        <v>42296</v>
      </c>
      <c r="M270">
        <v>103.39</v>
      </c>
      <c r="P270" s="1">
        <v>42011</v>
      </c>
      <c r="Q270">
        <v>108.899</v>
      </c>
      <c r="R270" s="1">
        <v>42011</v>
      </c>
      <c r="S270">
        <v>99.521000000000001</v>
      </c>
      <c r="T270" s="1">
        <v>42011</v>
      </c>
      <c r="U270">
        <v>107.328</v>
      </c>
      <c r="V270" s="1">
        <v>42188</v>
      </c>
      <c r="W270">
        <v>105.02500000000001</v>
      </c>
      <c r="Z270" s="1">
        <v>42011</v>
      </c>
      <c r="AA270">
        <v>149.81899999999999</v>
      </c>
      <c r="AB270" s="1">
        <v>42011</v>
      </c>
      <c r="AC270">
        <v>128.64699999999999</v>
      </c>
    </row>
    <row r="271" spans="10:29" x14ac:dyDescent="0.25">
      <c r="J271" s="1">
        <v>42012</v>
      </c>
      <c r="K271">
        <v>102.29600000000001</v>
      </c>
      <c r="L271" s="1">
        <v>42297</v>
      </c>
      <c r="M271">
        <v>103.102</v>
      </c>
      <c r="P271" s="1">
        <v>42012</v>
      </c>
      <c r="Q271">
        <v>108.55500000000001</v>
      </c>
      <c r="R271" s="1">
        <v>42012</v>
      </c>
      <c r="S271">
        <v>99.135999999999996</v>
      </c>
      <c r="T271" s="1">
        <v>42012</v>
      </c>
      <c r="U271">
        <v>106.867</v>
      </c>
      <c r="V271" s="1">
        <v>42191</v>
      </c>
      <c r="W271">
        <v>105.628</v>
      </c>
      <c r="Z271" s="1">
        <v>42012</v>
      </c>
      <c r="AA271">
        <v>148.57400000000001</v>
      </c>
      <c r="AB271" s="1">
        <v>42012</v>
      </c>
      <c r="AC271">
        <v>127.143</v>
      </c>
    </row>
    <row r="272" spans="10:29" x14ac:dyDescent="0.25">
      <c r="J272" s="1">
        <v>42013</v>
      </c>
      <c r="K272">
        <v>102.482</v>
      </c>
      <c r="L272" s="1">
        <v>42298</v>
      </c>
      <c r="M272">
        <v>103.367</v>
      </c>
      <c r="P272" s="1">
        <v>42013</v>
      </c>
      <c r="Q272">
        <v>108.947</v>
      </c>
      <c r="R272" s="1">
        <v>42013</v>
      </c>
      <c r="S272">
        <v>99.542000000000002</v>
      </c>
      <c r="T272" s="1">
        <v>42013</v>
      </c>
      <c r="U272">
        <v>107.337</v>
      </c>
      <c r="V272" s="1">
        <v>42192</v>
      </c>
      <c r="W272">
        <v>106.175</v>
      </c>
      <c r="Z272" s="1">
        <v>42013</v>
      </c>
      <c r="AA272">
        <v>149.76</v>
      </c>
      <c r="AB272" s="1">
        <v>42013</v>
      </c>
      <c r="AC272">
        <v>128.52199999999999</v>
      </c>
    </row>
    <row r="273" spans="10:29" x14ac:dyDescent="0.25">
      <c r="J273" s="1">
        <v>42016</v>
      </c>
      <c r="K273">
        <v>102.679</v>
      </c>
      <c r="L273" s="1">
        <v>42299</v>
      </c>
      <c r="M273">
        <v>103.411</v>
      </c>
      <c r="P273" s="1">
        <v>42016</v>
      </c>
      <c r="Q273">
        <v>109.306</v>
      </c>
      <c r="R273" s="1">
        <v>42016</v>
      </c>
      <c r="S273">
        <v>99.930999999999997</v>
      </c>
      <c r="T273" s="1">
        <v>42016</v>
      </c>
      <c r="U273">
        <v>107.77</v>
      </c>
      <c r="V273" s="1">
        <v>42193</v>
      </c>
      <c r="W273">
        <v>106.72499999999999</v>
      </c>
      <c r="Z273" s="1">
        <v>42016</v>
      </c>
      <c r="AA273">
        <v>150.86799999999999</v>
      </c>
      <c r="AB273" s="1">
        <v>42016</v>
      </c>
      <c r="AC273">
        <v>129.80099999999999</v>
      </c>
    </row>
    <row r="274" spans="10:29" x14ac:dyDescent="0.25">
      <c r="J274" s="1">
        <v>42017</v>
      </c>
      <c r="K274">
        <v>102.729</v>
      </c>
      <c r="L274" s="1">
        <v>42300</v>
      </c>
      <c r="M274">
        <v>103.264</v>
      </c>
      <c r="P274" s="1">
        <v>42017</v>
      </c>
      <c r="Q274">
        <v>109.351</v>
      </c>
      <c r="R274" s="1">
        <v>42017</v>
      </c>
      <c r="S274">
        <v>99.974999999999994</v>
      </c>
      <c r="T274" s="1">
        <v>42017</v>
      </c>
      <c r="U274">
        <v>107.824</v>
      </c>
      <c r="V274" s="1">
        <v>42194</v>
      </c>
      <c r="W274">
        <v>106.00700000000001</v>
      </c>
      <c r="Z274" s="1">
        <v>42017</v>
      </c>
      <c r="AA274">
        <v>150.994</v>
      </c>
      <c r="AB274" s="1">
        <v>42017</v>
      </c>
      <c r="AC274">
        <v>129.98500000000001</v>
      </c>
    </row>
    <row r="275" spans="10:29" x14ac:dyDescent="0.25">
      <c r="J275" s="1">
        <v>42018</v>
      </c>
      <c r="K275">
        <v>102.833</v>
      </c>
      <c r="L275" s="1">
        <v>42303</v>
      </c>
      <c r="M275">
        <v>103.482</v>
      </c>
      <c r="P275" s="1">
        <v>42018</v>
      </c>
      <c r="Q275">
        <v>109.52200000000001</v>
      </c>
      <c r="R275" s="1">
        <v>42018</v>
      </c>
      <c r="S275">
        <v>100.163</v>
      </c>
      <c r="T275" s="1">
        <v>42018</v>
      </c>
      <c r="U275">
        <v>108.038</v>
      </c>
      <c r="V275" s="1">
        <v>42195</v>
      </c>
      <c r="W275">
        <v>105.148</v>
      </c>
      <c r="Z275" s="1">
        <v>42018</v>
      </c>
      <c r="AA275">
        <v>151.55099999999999</v>
      </c>
      <c r="AB275" s="1">
        <v>42018</v>
      </c>
      <c r="AC275">
        <v>130.66</v>
      </c>
    </row>
    <row r="276" spans="10:29" x14ac:dyDescent="0.25">
      <c r="J276" s="1">
        <v>42019</v>
      </c>
      <c r="K276">
        <v>103.301</v>
      </c>
      <c r="L276" s="1">
        <v>42304</v>
      </c>
      <c r="M276">
        <v>103.622</v>
      </c>
      <c r="P276" s="1">
        <v>42019</v>
      </c>
      <c r="Q276">
        <v>110.36799999999999</v>
      </c>
      <c r="R276" s="1">
        <v>42019</v>
      </c>
      <c r="S276">
        <v>101.05200000000001</v>
      </c>
      <c r="T276" s="1">
        <v>42019</v>
      </c>
      <c r="U276">
        <v>109.062</v>
      </c>
      <c r="V276" s="1">
        <v>42198</v>
      </c>
      <c r="W276">
        <v>105.096</v>
      </c>
      <c r="Z276" s="1">
        <v>42019</v>
      </c>
      <c r="AA276">
        <v>153.804</v>
      </c>
      <c r="AB276" s="1">
        <v>42019</v>
      </c>
      <c r="AC276">
        <v>133.17500000000001</v>
      </c>
    </row>
    <row r="277" spans="10:29" x14ac:dyDescent="0.25">
      <c r="J277" s="1">
        <v>42020</v>
      </c>
      <c r="K277">
        <v>102.95699999999999</v>
      </c>
      <c r="L277" s="1">
        <v>42305</v>
      </c>
      <c r="M277">
        <v>103.32</v>
      </c>
      <c r="P277" s="1">
        <v>42020</v>
      </c>
      <c r="Q277">
        <v>109.809</v>
      </c>
      <c r="R277" s="1">
        <v>42020</v>
      </c>
      <c r="S277">
        <v>100.482</v>
      </c>
      <c r="T277" s="1">
        <v>42020</v>
      </c>
      <c r="U277">
        <v>108.387</v>
      </c>
      <c r="V277" s="1">
        <v>42199</v>
      </c>
      <c r="W277">
        <v>105.465</v>
      </c>
      <c r="Z277" s="1">
        <v>42020</v>
      </c>
      <c r="AA277">
        <v>152.36099999999999</v>
      </c>
      <c r="AB277" s="1">
        <v>42020</v>
      </c>
      <c r="AC277">
        <v>131.51</v>
      </c>
    </row>
    <row r="278" spans="10:29" x14ac:dyDescent="0.25">
      <c r="J278" s="1">
        <v>42023</v>
      </c>
      <c r="K278">
        <v>103.011</v>
      </c>
      <c r="L278" s="1">
        <v>42306</v>
      </c>
      <c r="M278">
        <v>103.075</v>
      </c>
      <c r="P278" s="1">
        <v>42023</v>
      </c>
      <c r="Q278">
        <v>109.976</v>
      </c>
      <c r="R278" s="1">
        <v>42023</v>
      </c>
      <c r="S278">
        <v>100.654</v>
      </c>
      <c r="T278" s="1">
        <v>42023</v>
      </c>
      <c r="U278">
        <v>108.568</v>
      </c>
      <c r="V278" s="1">
        <v>42200</v>
      </c>
      <c r="W278">
        <v>106.008</v>
      </c>
      <c r="Z278" s="1">
        <v>42023</v>
      </c>
      <c r="AA278">
        <v>152.923</v>
      </c>
      <c r="AB278" s="1">
        <v>42023</v>
      </c>
      <c r="AC278">
        <v>132.15</v>
      </c>
    </row>
    <row r="279" spans="10:29" x14ac:dyDescent="0.25">
      <c r="J279" s="1">
        <v>42024</v>
      </c>
      <c r="K279">
        <v>103.133</v>
      </c>
      <c r="L279" s="1">
        <v>42307</v>
      </c>
      <c r="M279">
        <v>103.11799999999999</v>
      </c>
      <c r="P279" s="1">
        <v>42024</v>
      </c>
      <c r="Q279">
        <v>110.196</v>
      </c>
      <c r="R279" s="1">
        <v>42024</v>
      </c>
      <c r="S279">
        <v>100.877</v>
      </c>
      <c r="T279" s="1">
        <v>42024</v>
      </c>
      <c r="U279">
        <v>108.834</v>
      </c>
      <c r="V279" s="1">
        <v>42201</v>
      </c>
      <c r="W279">
        <v>106.133</v>
      </c>
      <c r="Z279" s="1">
        <v>42024</v>
      </c>
      <c r="AA279">
        <v>153.61799999999999</v>
      </c>
      <c r="AB279" s="1">
        <v>42024</v>
      </c>
      <c r="AC279">
        <v>132.97499999999999</v>
      </c>
    </row>
    <row r="280" spans="10:29" x14ac:dyDescent="0.25">
      <c r="J280" s="1">
        <v>42025</v>
      </c>
      <c r="K280">
        <v>103.91200000000001</v>
      </c>
      <c r="L280" s="1">
        <v>42310</v>
      </c>
      <c r="M280">
        <v>103.045</v>
      </c>
      <c r="P280" s="1">
        <v>42025</v>
      </c>
      <c r="Q280">
        <v>110.898</v>
      </c>
      <c r="R280" s="1">
        <v>42025</v>
      </c>
      <c r="S280">
        <v>101.413</v>
      </c>
      <c r="T280" s="1">
        <v>42025</v>
      </c>
      <c r="U280">
        <v>109.32299999999999</v>
      </c>
      <c r="V280" s="1">
        <v>42202</v>
      </c>
      <c r="W280">
        <v>106.255</v>
      </c>
      <c r="Z280" s="1">
        <v>42025</v>
      </c>
      <c r="AA280">
        <v>154.02500000000001</v>
      </c>
      <c r="AB280" s="1">
        <v>42025</v>
      </c>
      <c r="AC280">
        <v>133.035</v>
      </c>
    </row>
    <row r="281" spans="10:29" x14ac:dyDescent="0.25">
      <c r="J281" s="1">
        <v>42026</v>
      </c>
      <c r="K281">
        <v>104.003</v>
      </c>
      <c r="L281" s="1">
        <v>42311</v>
      </c>
      <c r="M281">
        <v>102.874</v>
      </c>
      <c r="P281" s="1">
        <v>42026</v>
      </c>
      <c r="Q281">
        <v>111.047</v>
      </c>
      <c r="R281" s="1">
        <v>42026</v>
      </c>
      <c r="S281">
        <v>101.539</v>
      </c>
      <c r="T281" s="1">
        <v>42026</v>
      </c>
      <c r="U281">
        <v>109.42400000000001</v>
      </c>
      <c r="V281" s="1">
        <v>42205</v>
      </c>
      <c r="W281">
        <v>106.143</v>
      </c>
      <c r="Z281" s="1">
        <v>42026</v>
      </c>
      <c r="AA281">
        <v>153.60900000000001</v>
      </c>
      <c r="AB281" s="1">
        <v>42026</v>
      </c>
      <c r="AC281">
        <v>132.46799999999999</v>
      </c>
    </row>
    <row r="282" spans="10:29" x14ac:dyDescent="0.25">
      <c r="J282" s="1">
        <v>42027</v>
      </c>
      <c r="K282">
        <v>104.249</v>
      </c>
      <c r="L282" s="1">
        <v>42312</v>
      </c>
      <c r="M282">
        <v>102.767</v>
      </c>
      <c r="P282" s="1">
        <v>42027</v>
      </c>
      <c r="Q282">
        <v>111.66800000000001</v>
      </c>
      <c r="R282" s="1">
        <v>42027</v>
      </c>
      <c r="S282">
        <v>102.258</v>
      </c>
      <c r="T282" s="1">
        <v>42027</v>
      </c>
      <c r="U282">
        <v>110.25</v>
      </c>
      <c r="V282" s="1">
        <v>42206</v>
      </c>
      <c r="W282">
        <v>106.245</v>
      </c>
      <c r="Z282" s="1">
        <v>42027</v>
      </c>
      <c r="AA282">
        <v>154.946</v>
      </c>
      <c r="AB282" s="1">
        <v>42027</v>
      </c>
      <c r="AC282">
        <v>133.85</v>
      </c>
    </row>
    <row r="283" spans="10:29" x14ac:dyDescent="0.25">
      <c r="J283" s="1">
        <v>42030</v>
      </c>
      <c r="K283">
        <v>104.233</v>
      </c>
      <c r="L283" s="1">
        <v>42313</v>
      </c>
      <c r="M283">
        <v>102.745</v>
      </c>
      <c r="P283" s="1">
        <v>42030</v>
      </c>
      <c r="Q283">
        <v>111.48399999999999</v>
      </c>
      <c r="R283" s="1">
        <v>42030</v>
      </c>
      <c r="S283">
        <v>102.063</v>
      </c>
      <c r="T283" s="1">
        <v>42030</v>
      </c>
      <c r="U283">
        <v>110.072</v>
      </c>
      <c r="V283" s="1">
        <v>42207</v>
      </c>
      <c r="W283">
        <v>106.467</v>
      </c>
      <c r="Z283" s="1">
        <v>42030</v>
      </c>
      <c r="AA283">
        <v>154.69</v>
      </c>
      <c r="AB283" s="1">
        <v>42030</v>
      </c>
      <c r="AC283">
        <v>133.66</v>
      </c>
    </row>
    <row r="284" spans="10:29" x14ac:dyDescent="0.25">
      <c r="J284" s="1">
        <v>42031</v>
      </c>
      <c r="K284">
        <v>104.345</v>
      </c>
      <c r="L284" s="1">
        <v>42314</v>
      </c>
      <c r="M284">
        <v>102.485</v>
      </c>
      <c r="P284" s="1">
        <v>42031</v>
      </c>
      <c r="Q284">
        <v>111.755</v>
      </c>
      <c r="R284" s="1">
        <v>42031</v>
      </c>
      <c r="S284">
        <v>102.352</v>
      </c>
      <c r="T284" s="1">
        <v>42031</v>
      </c>
      <c r="U284">
        <v>110.44199999999999</v>
      </c>
      <c r="V284" s="1">
        <v>42208</v>
      </c>
      <c r="W284">
        <v>106.855</v>
      </c>
      <c r="Z284" s="1">
        <v>42031</v>
      </c>
      <c r="AA284">
        <v>155.56</v>
      </c>
      <c r="AB284" s="1">
        <v>42031</v>
      </c>
      <c r="AC284">
        <v>134.61000000000001</v>
      </c>
    </row>
    <row r="285" spans="10:29" x14ac:dyDescent="0.25">
      <c r="J285" s="1">
        <v>42032</v>
      </c>
      <c r="K285">
        <v>104.629</v>
      </c>
      <c r="L285" s="1">
        <v>42317</v>
      </c>
      <c r="M285">
        <v>102.506</v>
      </c>
      <c r="P285" s="1">
        <v>42032</v>
      </c>
      <c r="Q285">
        <v>112.319</v>
      </c>
      <c r="R285" s="1">
        <v>42032</v>
      </c>
      <c r="S285">
        <v>102.97199999999999</v>
      </c>
      <c r="T285" s="1">
        <v>42032</v>
      </c>
      <c r="U285">
        <v>111.14400000000001</v>
      </c>
      <c r="V285" s="1">
        <v>42209</v>
      </c>
      <c r="W285">
        <v>107.006</v>
      </c>
      <c r="Z285" s="1">
        <v>42032</v>
      </c>
      <c r="AA285">
        <v>157.154</v>
      </c>
      <c r="AB285" s="1">
        <v>42032</v>
      </c>
      <c r="AC285">
        <v>136.47499999999999</v>
      </c>
    </row>
    <row r="286" spans="10:29" x14ac:dyDescent="0.25">
      <c r="J286" s="1">
        <v>42033</v>
      </c>
      <c r="K286">
        <v>104.57299999999999</v>
      </c>
      <c r="L286" s="1">
        <v>42318</v>
      </c>
      <c r="M286">
        <v>102.59099999999999</v>
      </c>
      <c r="P286" s="1">
        <v>42033</v>
      </c>
      <c r="Q286">
        <v>112.27200000000001</v>
      </c>
      <c r="R286" s="1">
        <v>42033</v>
      </c>
      <c r="S286">
        <v>102.922</v>
      </c>
      <c r="T286" s="1">
        <v>42033</v>
      </c>
      <c r="U286">
        <v>111.092</v>
      </c>
      <c r="V286" s="1">
        <v>42212</v>
      </c>
      <c r="W286">
        <v>107.265</v>
      </c>
      <c r="Z286" s="1">
        <v>42033</v>
      </c>
      <c r="AA286">
        <v>156.82</v>
      </c>
      <c r="AB286" s="1">
        <v>42033</v>
      </c>
      <c r="AC286">
        <v>136.155</v>
      </c>
    </row>
    <row r="287" spans="10:29" x14ac:dyDescent="0.25">
      <c r="J287" s="1">
        <v>42034</v>
      </c>
      <c r="K287">
        <v>104.959</v>
      </c>
      <c r="L287" s="1">
        <v>42319</v>
      </c>
      <c r="M287">
        <v>102.59099999999999</v>
      </c>
      <c r="P287" s="1">
        <v>42034</v>
      </c>
      <c r="Q287">
        <v>113.10299999999999</v>
      </c>
      <c r="R287" s="1">
        <v>42034</v>
      </c>
      <c r="S287">
        <v>103.80800000000001</v>
      </c>
      <c r="T287" s="1">
        <v>42034</v>
      </c>
      <c r="U287">
        <v>112.128</v>
      </c>
      <c r="V287" s="1">
        <v>42213</v>
      </c>
      <c r="W287">
        <v>106.79</v>
      </c>
      <c r="Z287" s="1">
        <v>42034</v>
      </c>
      <c r="AA287">
        <v>159.423</v>
      </c>
      <c r="AB287" s="1">
        <v>42034</v>
      </c>
      <c r="AC287">
        <v>139.15</v>
      </c>
    </row>
    <row r="288" spans="10:29" x14ac:dyDescent="0.25">
      <c r="J288" s="1">
        <v>42037</v>
      </c>
      <c r="K288">
        <v>105.015</v>
      </c>
      <c r="L288" s="1">
        <v>42320</v>
      </c>
      <c r="M288">
        <v>102.663</v>
      </c>
      <c r="P288" s="1">
        <v>42037</v>
      </c>
      <c r="Q288">
        <v>113.217</v>
      </c>
      <c r="R288" s="1">
        <v>42037</v>
      </c>
      <c r="S288">
        <v>103.931</v>
      </c>
      <c r="T288" s="1">
        <v>42037</v>
      </c>
      <c r="U288">
        <v>112.286</v>
      </c>
      <c r="V288" s="1">
        <v>42214</v>
      </c>
      <c r="W288">
        <v>106.675</v>
      </c>
      <c r="Z288" s="1">
        <v>42037</v>
      </c>
      <c r="AA288">
        <v>159.49100000000001</v>
      </c>
      <c r="AB288" s="1">
        <v>42037</v>
      </c>
      <c r="AC288">
        <v>139.179</v>
      </c>
    </row>
    <row r="289" spans="10:29" x14ac:dyDescent="0.25">
      <c r="J289" s="1">
        <v>42038</v>
      </c>
      <c r="K289">
        <v>104.75</v>
      </c>
      <c r="L289" s="1">
        <v>42321</v>
      </c>
      <c r="M289">
        <v>102.855</v>
      </c>
      <c r="P289" s="1">
        <v>42038</v>
      </c>
      <c r="Q289">
        <v>112.63800000000001</v>
      </c>
      <c r="R289" s="1">
        <v>42038</v>
      </c>
      <c r="S289">
        <v>103.289</v>
      </c>
      <c r="T289" s="1">
        <v>42038</v>
      </c>
      <c r="U289">
        <v>111.572</v>
      </c>
      <c r="V289" s="1">
        <v>42215</v>
      </c>
      <c r="W289">
        <v>106.925</v>
      </c>
      <c r="Z289" s="1">
        <v>42038</v>
      </c>
      <c r="AA289">
        <v>157.78700000000001</v>
      </c>
      <c r="AB289" s="1">
        <v>42038</v>
      </c>
      <c r="AC289">
        <v>137.16300000000001</v>
      </c>
    </row>
    <row r="290" spans="10:29" x14ac:dyDescent="0.25">
      <c r="J290" s="1">
        <v>42039</v>
      </c>
      <c r="K290">
        <v>104.887</v>
      </c>
      <c r="L290" s="1">
        <v>42324</v>
      </c>
      <c r="M290">
        <v>102.86199999999999</v>
      </c>
      <c r="P290" s="1">
        <v>42039</v>
      </c>
      <c r="Q290">
        <v>112.917</v>
      </c>
      <c r="R290" s="1">
        <v>42039</v>
      </c>
      <c r="S290">
        <v>103.614</v>
      </c>
      <c r="T290" s="1">
        <v>42039</v>
      </c>
      <c r="U290">
        <v>111.943</v>
      </c>
      <c r="V290" s="1">
        <v>42216</v>
      </c>
      <c r="W290">
        <v>107.41</v>
      </c>
      <c r="Z290" s="1">
        <v>42039</v>
      </c>
      <c r="AA290">
        <v>158.70699999999999</v>
      </c>
      <c r="AB290" s="1">
        <v>42039</v>
      </c>
      <c r="AC290">
        <v>138.179</v>
      </c>
    </row>
    <row r="291" spans="10:29" x14ac:dyDescent="0.25">
      <c r="J291" s="1">
        <v>42040</v>
      </c>
      <c r="K291">
        <v>104.56399999999999</v>
      </c>
      <c r="L291" s="1">
        <v>42325</v>
      </c>
      <c r="M291">
        <v>102.82299999999999</v>
      </c>
      <c r="P291" s="1">
        <v>42040</v>
      </c>
      <c r="Q291">
        <v>112.17700000000001</v>
      </c>
      <c r="R291" s="1">
        <v>42040</v>
      </c>
      <c r="S291">
        <v>102.806</v>
      </c>
      <c r="T291" s="1">
        <v>42040</v>
      </c>
      <c r="U291">
        <v>111.01</v>
      </c>
      <c r="V291" s="1">
        <v>42219</v>
      </c>
      <c r="W291">
        <v>107.47499999999999</v>
      </c>
      <c r="Z291" s="1">
        <v>42040</v>
      </c>
      <c r="AA291">
        <v>156.48699999999999</v>
      </c>
      <c r="AB291" s="1">
        <v>42040</v>
      </c>
      <c r="AC291">
        <v>135.601</v>
      </c>
    </row>
    <row r="292" spans="10:29" x14ac:dyDescent="0.25">
      <c r="J292" s="1">
        <v>42041</v>
      </c>
      <c r="K292">
        <v>104.203</v>
      </c>
      <c r="L292" s="1">
        <v>42326</v>
      </c>
      <c r="M292">
        <v>102.749</v>
      </c>
      <c r="P292" s="1">
        <v>42041</v>
      </c>
      <c r="Q292">
        <v>111.54600000000001</v>
      </c>
      <c r="R292" s="1">
        <v>42041</v>
      </c>
      <c r="S292">
        <v>102.128</v>
      </c>
      <c r="T292" s="1">
        <v>42041</v>
      </c>
      <c r="U292">
        <v>110.205</v>
      </c>
      <c r="V292" s="1">
        <v>42220</v>
      </c>
      <c r="W292">
        <v>107.53700000000001</v>
      </c>
      <c r="Z292" s="1">
        <v>42041</v>
      </c>
      <c r="AA292">
        <v>154.608</v>
      </c>
      <c r="AB292" s="1">
        <v>42041</v>
      </c>
      <c r="AC292">
        <v>133.53100000000001</v>
      </c>
    </row>
    <row r="293" spans="10:29" x14ac:dyDescent="0.25">
      <c r="J293" s="1">
        <v>42044</v>
      </c>
      <c r="K293">
        <v>104.27</v>
      </c>
      <c r="L293" s="1">
        <v>42327</v>
      </c>
      <c r="M293">
        <v>102.836</v>
      </c>
      <c r="P293" s="1">
        <v>42044</v>
      </c>
      <c r="Q293">
        <v>111.685</v>
      </c>
      <c r="R293" s="1">
        <v>42044</v>
      </c>
      <c r="S293">
        <v>102.27500000000001</v>
      </c>
      <c r="T293" s="1">
        <v>42044</v>
      </c>
      <c r="U293">
        <v>110.387</v>
      </c>
      <c r="V293" s="1">
        <v>42221</v>
      </c>
      <c r="W293">
        <v>107.096</v>
      </c>
      <c r="Z293" s="1">
        <v>42044</v>
      </c>
      <c r="AA293">
        <v>154.68799999999999</v>
      </c>
      <c r="AB293" s="1">
        <v>42044</v>
      </c>
      <c r="AC293">
        <v>133.55099999999999</v>
      </c>
    </row>
    <row r="294" spans="10:29" x14ac:dyDescent="0.25">
      <c r="J294" s="1">
        <v>42045</v>
      </c>
      <c r="K294">
        <v>104.438</v>
      </c>
      <c r="L294" s="1">
        <v>42328</v>
      </c>
      <c r="M294">
        <v>102.83</v>
      </c>
      <c r="P294" s="1">
        <v>42045</v>
      </c>
      <c r="Q294">
        <v>111.873</v>
      </c>
      <c r="R294" s="1">
        <v>42045</v>
      </c>
      <c r="S294">
        <v>102.40900000000001</v>
      </c>
      <c r="T294" s="1">
        <v>42045</v>
      </c>
      <c r="U294">
        <v>110.47799999999999</v>
      </c>
      <c r="V294" s="1">
        <v>42222</v>
      </c>
      <c r="W294">
        <v>107.303</v>
      </c>
      <c r="Z294" s="1">
        <v>42045</v>
      </c>
      <c r="AA294">
        <v>154.583</v>
      </c>
      <c r="AB294" s="1">
        <v>42045</v>
      </c>
      <c r="AC294">
        <v>133.33600000000001</v>
      </c>
    </row>
    <row r="295" spans="10:29" x14ac:dyDescent="0.25">
      <c r="J295" s="1">
        <v>42046</v>
      </c>
      <c r="K295">
        <v>104.298</v>
      </c>
      <c r="L295" s="1">
        <v>42331</v>
      </c>
      <c r="M295">
        <v>102.852</v>
      </c>
      <c r="P295" s="1">
        <v>42046</v>
      </c>
      <c r="Q295">
        <v>111.68899999999999</v>
      </c>
      <c r="R295" s="1">
        <v>42046</v>
      </c>
      <c r="S295">
        <v>102.203</v>
      </c>
      <c r="T295" s="1">
        <v>42046</v>
      </c>
      <c r="U295">
        <v>110.238</v>
      </c>
      <c r="V295" s="1">
        <v>42223</v>
      </c>
      <c r="W295">
        <v>107.608</v>
      </c>
      <c r="Z295" s="1">
        <v>42046</v>
      </c>
      <c r="AA295">
        <v>153.96</v>
      </c>
      <c r="AB295" s="1">
        <v>42046</v>
      </c>
      <c r="AC295">
        <v>132.642</v>
      </c>
    </row>
    <row r="296" spans="10:29" x14ac:dyDescent="0.25">
      <c r="J296" s="1">
        <v>42047</v>
      </c>
      <c r="K296">
        <v>104.511</v>
      </c>
      <c r="L296" s="1">
        <v>42332</v>
      </c>
      <c r="M296">
        <v>102.839</v>
      </c>
      <c r="P296" s="1">
        <v>42047</v>
      </c>
      <c r="Q296">
        <v>112.143</v>
      </c>
      <c r="R296" s="1">
        <v>42047</v>
      </c>
      <c r="S296">
        <v>102.69199999999999</v>
      </c>
      <c r="T296" s="1">
        <v>42047</v>
      </c>
      <c r="U296">
        <v>110.706</v>
      </c>
      <c r="V296" s="1">
        <v>42226</v>
      </c>
      <c r="W296">
        <v>107.09</v>
      </c>
      <c r="Z296" s="1">
        <v>42047</v>
      </c>
      <c r="AA296">
        <v>154.60400000000001</v>
      </c>
      <c r="AB296" s="1">
        <v>42047</v>
      </c>
      <c r="AC296">
        <v>133.30500000000001</v>
      </c>
    </row>
    <row r="297" spans="10:29" x14ac:dyDescent="0.25">
      <c r="J297" s="1">
        <v>42048</v>
      </c>
      <c r="K297">
        <v>104.384</v>
      </c>
      <c r="L297" s="1">
        <v>42333</v>
      </c>
      <c r="M297">
        <v>102.85899999999999</v>
      </c>
      <c r="P297" s="1">
        <v>42048</v>
      </c>
      <c r="Q297">
        <v>111.867</v>
      </c>
      <c r="R297" s="1">
        <v>42048</v>
      </c>
      <c r="S297">
        <v>102.396</v>
      </c>
      <c r="T297" s="1">
        <v>42048</v>
      </c>
      <c r="U297">
        <v>110.393</v>
      </c>
      <c r="V297" s="1">
        <v>42227</v>
      </c>
      <c r="W297">
        <v>107.825</v>
      </c>
      <c r="Z297" s="1">
        <v>42048</v>
      </c>
      <c r="AA297">
        <v>153.89400000000001</v>
      </c>
      <c r="AB297" s="1">
        <v>42048</v>
      </c>
      <c r="AC297">
        <v>132.476</v>
      </c>
    </row>
    <row r="298" spans="10:29" x14ac:dyDescent="0.25">
      <c r="J298" s="1">
        <v>42051</v>
      </c>
      <c r="K298">
        <v>104.384</v>
      </c>
      <c r="L298" s="1">
        <v>42334</v>
      </c>
      <c r="M298">
        <v>102.94</v>
      </c>
      <c r="P298" s="1">
        <v>42051</v>
      </c>
      <c r="Q298">
        <v>111.867</v>
      </c>
      <c r="R298" s="1">
        <v>42051</v>
      </c>
      <c r="S298">
        <v>102.396</v>
      </c>
      <c r="T298" s="1">
        <v>42051</v>
      </c>
      <c r="U298">
        <v>110.393</v>
      </c>
      <c r="V298" s="1">
        <v>42228</v>
      </c>
      <c r="W298">
        <v>107.80500000000001</v>
      </c>
      <c r="Z298" s="1">
        <v>42051</v>
      </c>
      <c r="AA298">
        <v>153.89400000000001</v>
      </c>
      <c r="AB298" s="1">
        <v>42051</v>
      </c>
      <c r="AC298">
        <v>132.476</v>
      </c>
    </row>
    <row r="299" spans="10:29" x14ac:dyDescent="0.25">
      <c r="J299" s="1">
        <v>42052</v>
      </c>
      <c r="K299">
        <v>104.127</v>
      </c>
      <c r="L299" s="1">
        <v>42335</v>
      </c>
      <c r="M299">
        <v>102.886</v>
      </c>
      <c r="P299" s="1">
        <v>42052</v>
      </c>
      <c r="Q299">
        <v>111.294</v>
      </c>
      <c r="R299" s="1">
        <v>42052</v>
      </c>
      <c r="S299">
        <v>101.78400000000001</v>
      </c>
      <c r="T299" s="1">
        <v>42052</v>
      </c>
      <c r="U299">
        <v>109.69</v>
      </c>
      <c r="V299" s="1">
        <v>42229</v>
      </c>
      <c r="W299">
        <v>107.78</v>
      </c>
      <c r="Z299" s="1">
        <v>42052</v>
      </c>
      <c r="AA299">
        <v>152.58099999999999</v>
      </c>
      <c r="AB299" s="1">
        <v>42052</v>
      </c>
      <c r="AC299">
        <v>130.899</v>
      </c>
    </row>
    <row r="300" spans="10:29" x14ac:dyDescent="0.25">
      <c r="J300" s="1">
        <v>42053</v>
      </c>
      <c r="K300">
        <v>104.248</v>
      </c>
      <c r="L300" s="1">
        <v>42338</v>
      </c>
      <c r="M300">
        <v>102.881</v>
      </c>
      <c r="P300" s="1">
        <v>42053</v>
      </c>
      <c r="Q300">
        <v>111.529</v>
      </c>
      <c r="R300" s="1">
        <v>42053</v>
      </c>
      <c r="S300">
        <v>102.069</v>
      </c>
      <c r="T300" s="1">
        <v>42053</v>
      </c>
      <c r="U300">
        <v>110</v>
      </c>
      <c r="V300" s="1">
        <v>42230</v>
      </c>
      <c r="W300">
        <v>107.845</v>
      </c>
      <c r="Z300" s="1">
        <v>42053</v>
      </c>
      <c r="AA300">
        <v>152.905</v>
      </c>
      <c r="AB300" s="1">
        <v>42053</v>
      </c>
      <c r="AC300">
        <v>131.30099999999999</v>
      </c>
    </row>
    <row r="301" spans="10:29" x14ac:dyDescent="0.25">
      <c r="J301" s="1">
        <v>42054</v>
      </c>
      <c r="K301">
        <v>104.256</v>
      </c>
      <c r="L301" s="1">
        <v>42339</v>
      </c>
      <c r="M301">
        <v>103.13</v>
      </c>
      <c r="P301" s="1">
        <v>42054</v>
      </c>
      <c r="Q301">
        <v>111.542</v>
      </c>
      <c r="R301" s="1">
        <v>42054</v>
      </c>
      <c r="S301">
        <v>102.09</v>
      </c>
      <c r="T301" s="1">
        <v>42054</v>
      </c>
      <c r="U301">
        <v>109.994</v>
      </c>
      <c r="V301" s="1">
        <v>42233</v>
      </c>
      <c r="W301">
        <v>108.035</v>
      </c>
      <c r="Z301" s="1">
        <v>42054</v>
      </c>
      <c r="AA301">
        <v>153.054</v>
      </c>
      <c r="AB301" s="1">
        <v>42054</v>
      </c>
      <c r="AC301">
        <v>131.51</v>
      </c>
    </row>
    <row r="302" spans="10:29" x14ac:dyDescent="0.25">
      <c r="J302" s="1">
        <v>42055</v>
      </c>
      <c r="K302">
        <v>104.54600000000001</v>
      </c>
      <c r="L302" s="1">
        <v>42340</v>
      </c>
      <c r="M302">
        <v>102.985</v>
      </c>
      <c r="P302" s="1">
        <v>42055</v>
      </c>
      <c r="Q302">
        <v>111.98699999999999</v>
      </c>
      <c r="R302" s="1">
        <v>42055</v>
      </c>
      <c r="S302">
        <v>102.539</v>
      </c>
      <c r="T302" s="1">
        <v>42055</v>
      </c>
      <c r="U302">
        <v>110.473</v>
      </c>
      <c r="V302" s="1">
        <v>42234</v>
      </c>
      <c r="W302">
        <v>107.795</v>
      </c>
      <c r="Z302" s="1">
        <v>42055</v>
      </c>
      <c r="AA302">
        <v>154.125</v>
      </c>
      <c r="AB302" s="1">
        <v>42055</v>
      </c>
      <c r="AC302">
        <v>132.727</v>
      </c>
    </row>
    <row r="303" spans="10:29" x14ac:dyDescent="0.25">
      <c r="J303" s="1">
        <v>42058</v>
      </c>
      <c r="K303">
        <v>104.709</v>
      </c>
      <c r="L303" s="1">
        <v>42341</v>
      </c>
      <c r="M303">
        <v>102.655</v>
      </c>
      <c r="P303" s="1">
        <v>42058</v>
      </c>
      <c r="Q303">
        <v>112.43</v>
      </c>
      <c r="R303" s="1">
        <v>42058</v>
      </c>
      <c r="S303">
        <v>103.03700000000001</v>
      </c>
      <c r="T303" s="1">
        <v>42058</v>
      </c>
      <c r="U303">
        <v>111.039</v>
      </c>
      <c r="V303" s="1">
        <v>42235</v>
      </c>
      <c r="W303">
        <v>108.52500000000001</v>
      </c>
      <c r="Z303" s="1">
        <v>42058</v>
      </c>
      <c r="AA303">
        <v>155.334</v>
      </c>
      <c r="AB303" s="1">
        <v>42058</v>
      </c>
      <c r="AC303">
        <v>134.06700000000001</v>
      </c>
    </row>
    <row r="304" spans="10:29" x14ac:dyDescent="0.25">
      <c r="J304" s="1">
        <v>42059</v>
      </c>
      <c r="K304">
        <v>104.631</v>
      </c>
      <c r="L304" s="1">
        <v>42342</v>
      </c>
      <c r="M304">
        <v>102.85</v>
      </c>
      <c r="P304" s="1">
        <v>42059</v>
      </c>
      <c r="Q304">
        <v>112.568</v>
      </c>
      <c r="R304" s="1">
        <v>42059</v>
      </c>
      <c r="S304">
        <v>103.25</v>
      </c>
      <c r="T304" s="1">
        <v>42059</v>
      </c>
      <c r="U304">
        <v>111.337</v>
      </c>
      <c r="V304" s="1">
        <v>42236</v>
      </c>
      <c r="W304">
        <v>108.812</v>
      </c>
      <c r="Z304" s="1">
        <v>42059</v>
      </c>
      <c r="AA304">
        <v>156.38300000000001</v>
      </c>
      <c r="AB304" s="1">
        <v>42059</v>
      </c>
      <c r="AC304">
        <v>135.346</v>
      </c>
    </row>
    <row r="305" spans="10:29" x14ac:dyDescent="0.25">
      <c r="J305" s="1">
        <v>42060</v>
      </c>
      <c r="K305">
        <v>104.66200000000001</v>
      </c>
      <c r="L305" s="1">
        <v>42345</v>
      </c>
      <c r="M305">
        <v>103.012</v>
      </c>
      <c r="P305" s="1">
        <v>42060</v>
      </c>
      <c r="Q305">
        <v>112.461</v>
      </c>
      <c r="R305" s="1">
        <v>42060</v>
      </c>
      <c r="S305">
        <v>103.18899999999999</v>
      </c>
      <c r="T305" s="1">
        <v>42060</v>
      </c>
      <c r="U305">
        <v>111.26600000000001</v>
      </c>
      <c r="V305" s="1">
        <v>42237</v>
      </c>
      <c r="W305">
        <v>109.015</v>
      </c>
      <c r="Z305" s="1">
        <v>42060</v>
      </c>
      <c r="AA305">
        <v>156.66200000000001</v>
      </c>
      <c r="AB305" s="1">
        <v>42060</v>
      </c>
      <c r="AC305">
        <v>135.74299999999999</v>
      </c>
    </row>
    <row r="306" spans="10:29" x14ac:dyDescent="0.25">
      <c r="J306" s="1">
        <v>42061</v>
      </c>
      <c r="K306">
        <v>104.554</v>
      </c>
      <c r="L306" s="1">
        <v>42346</v>
      </c>
      <c r="M306">
        <v>103.122</v>
      </c>
      <c r="P306" s="1">
        <v>42061</v>
      </c>
      <c r="Q306">
        <v>112.22499999999999</v>
      </c>
      <c r="R306" s="1">
        <v>42061</v>
      </c>
      <c r="S306">
        <v>102.923</v>
      </c>
      <c r="T306" s="1">
        <v>42061</v>
      </c>
      <c r="U306">
        <v>110.999</v>
      </c>
      <c r="V306" s="1">
        <v>42240</v>
      </c>
      <c r="W306">
        <v>109.075</v>
      </c>
      <c r="Z306" s="1">
        <v>42061</v>
      </c>
      <c r="AA306">
        <v>156.119</v>
      </c>
      <c r="AB306" s="1">
        <v>42061</v>
      </c>
      <c r="AC306">
        <v>135.42599999999999</v>
      </c>
    </row>
    <row r="307" spans="10:29" x14ac:dyDescent="0.25">
      <c r="J307" s="1">
        <v>42062</v>
      </c>
      <c r="K307">
        <v>104.765</v>
      </c>
      <c r="L307" s="1">
        <v>42347</v>
      </c>
      <c r="M307">
        <v>103.214</v>
      </c>
      <c r="P307" s="1">
        <v>42062</v>
      </c>
      <c r="Q307">
        <v>112.57</v>
      </c>
      <c r="R307" s="1">
        <v>42062</v>
      </c>
      <c r="S307">
        <v>103.334</v>
      </c>
      <c r="T307" s="1">
        <v>42062</v>
      </c>
      <c r="U307">
        <v>111.465</v>
      </c>
      <c r="V307" s="1">
        <v>42241</v>
      </c>
      <c r="W307">
        <v>108.423</v>
      </c>
      <c r="Z307" s="1">
        <v>42062</v>
      </c>
      <c r="AA307">
        <v>156.93100000000001</v>
      </c>
      <c r="AB307" s="1">
        <v>42062</v>
      </c>
      <c r="AC307">
        <v>136.63</v>
      </c>
    </row>
    <row r="308" spans="10:29" x14ac:dyDescent="0.25">
      <c r="J308" s="1">
        <v>42065</v>
      </c>
      <c r="K308">
        <v>104.551</v>
      </c>
      <c r="L308" s="1">
        <v>42348</v>
      </c>
      <c r="M308">
        <v>103.212</v>
      </c>
      <c r="P308" s="1">
        <v>42065</v>
      </c>
      <c r="Q308">
        <v>112.063</v>
      </c>
      <c r="R308" s="1">
        <v>42065</v>
      </c>
      <c r="S308">
        <v>102.74</v>
      </c>
      <c r="T308" s="1">
        <v>42065</v>
      </c>
      <c r="U308">
        <v>110.80500000000001</v>
      </c>
      <c r="V308" s="1">
        <v>42242</v>
      </c>
      <c r="W308">
        <v>107.35</v>
      </c>
      <c r="Z308" s="1">
        <v>42065</v>
      </c>
      <c r="AA308">
        <v>155.37799999999999</v>
      </c>
      <c r="AB308" s="1">
        <v>42065</v>
      </c>
      <c r="AC308">
        <v>134.93600000000001</v>
      </c>
    </row>
    <row r="309" spans="10:29" x14ac:dyDescent="0.25">
      <c r="J309" s="1">
        <v>42066</v>
      </c>
      <c r="K309">
        <v>104.434</v>
      </c>
      <c r="L309" s="1">
        <v>42349</v>
      </c>
      <c r="M309">
        <v>103.55500000000001</v>
      </c>
      <c r="P309" s="1">
        <v>42066</v>
      </c>
      <c r="Q309">
        <v>111.652</v>
      </c>
      <c r="R309" s="1">
        <v>42066</v>
      </c>
      <c r="S309">
        <v>102.276</v>
      </c>
      <c r="T309" s="1">
        <v>42066</v>
      </c>
      <c r="U309">
        <v>110.339</v>
      </c>
      <c r="V309" s="1">
        <v>42243</v>
      </c>
      <c r="W309">
        <v>107.14100000000001</v>
      </c>
      <c r="Z309" s="1">
        <v>42066</v>
      </c>
      <c r="AA309">
        <v>154.02600000000001</v>
      </c>
      <c r="AB309" s="1">
        <v>42066</v>
      </c>
      <c r="AC309">
        <v>133.364</v>
      </c>
    </row>
    <row r="310" spans="10:29" x14ac:dyDescent="0.25">
      <c r="J310" s="1">
        <v>42067</v>
      </c>
      <c r="K310">
        <v>104.023</v>
      </c>
      <c r="L310" s="1">
        <v>42352</v>
      </c>
      <c r="M310">
        <v>103.366</v>
      </c>
      <c r="P310" s="1">
        <v>42067</v>
      </c>
      <c r="Q310">
        <v>110.962</v>
      </c>
      <c r="R310" s="1">
        <v>42067</v>
      </c>
      <c r="S310">
        <v>101.539</v>
      </c>
      <c r="T310" s="1">
        <v>42067</v>
      </c>
      <c r="U310">
        <v>109.518</v>
      </c>
      <c r="V310" s="1">
        <v>42244</v>
      </c>
      <c r="W310">
        <v>107.33</v>
      </c>
      <c r="Z310" s="1">
        <v>42067</v>
      </c>
      <c r="AA310">
        <v>152.51400000000001</v>
      </c>
      <c r="AB310" s="1">
        <v>42067</v>
      </c>
      <c r="AC310">
        <v>131.57499999999999</v>
      </c>
    </row>
    <row r="311" spans="10:29" x14ac:dyDescent="0.25">
      <c r="J311" s="1">
        <v>42068</v>
      </c>
      <c r="K311">
        <v>103.919</v>
      </c>
      <c r="L311" s="1">
        <v>42353</v>
      </c>
      <c r="M311">
        <v>103.304</v>
      </c>
      <c r="P311" s="1">
        <v>42068</v>
      </c>
      <c r="Q311">
        <v>110.702</v>
      </c>
      <c r="R311" s="1">
        <v>42068</v>
      </c>
      <c r="S311">
        <v>101.315</v>
      </c>
      <c r="T311" s="1">
        <v>42068</v>
      </c>
      <c r="U311">
        <v>109.304</v>
      </c>
      <c r="V311" s="1">
        <v>42247</v>
      </c>
      <c r="W311">
        <v>106.86499999999999</v>
      </c>
      <c r="Z311" s="1">
        <v>42068</v>
      </c>
      <c r="AA311">
        <v>151.761</v>
      </c>
      <c r="AB311" s="1">
        <v>42068</v>
      </c>
      <c r="AC311">
        <v>130.851</v>
      </c>
    </row>
    <row r="312" spans="10:29" x14ac:dyDescent="0.25">
      <c r="J312" s="1">
        <v>42069</v>
      </c>
      <c r="K312">
        <v>103.76300000000001</v>
      </c>
      <c r="L312" s="1">
        <v>42354</v>
      </c>
      <c r="M312">
        <v>103.17</v>
      </c>
      <c r="P312" s="1">
        <v>42069</v>
      </c>
      <c r="Q312">
        <v>110.253</v>
      </c>
      <c r="R312" s="1">
        <v>42069</v>
      </c>
      <c r="S312">
        <v>100.67100000000001</v>
      </c>
      <c r="T312" s="1">
        <v>42069</v>
      </c>
      <c r="U312">
        <v>108.53400000000001</v>
      </c>
      <c r="V312" s="1">
        <v>42248</v>
      </c>
      <c r="W312">
        <v>107.47</v>
      </c>
      <c r="Z312" s="1">
        <v>42069</v>
      </c>
      <c r="AA312">
        <v>149.56800000000001</v>
      </c>
      <c r="AB312" s="1">
        <v>42069</v>
      </c>
      <c r="AC312">
        <v>128.19300000000001</v>
      </c>
    </row>
    <row r="313" spans="10:29" x14ac:dyDescent="0.25">
      <c r="J313" s="1">
        <v>42072</v>
      </c>
      <c r="K313">
        <v>103.93300000000001</v>
      </c>
      <c r="L313" s="1">
        <v>42355</v>
      </c>
      <c r="M313">
        <v>103.411</v>
      </c>
      <c r="P313" s="1">
        <v>42072</v>
      </c>
      <c r="Q313">
        <v>110.553</v>
      </c>
      <c r="R313" s="1">
        <v>42072</v>
      </c>
      <c r="S313">
        <v>101.02</v>
      </c>
      <c r="T313" s="1">
        <v>42072</v>
      </c>
      <c r="U313">
        <v>108.92400000000001</v>
      </c>
      <c r="V313" s="1">
        <v>42249</v>
      </c>
      <c r="W313">
        <v>107.22</v>
      </c>
      <c r="Z313" s="1">
        <v>42072</v>
      </c>
      <c r="AA313">
        <v>150.21</v>
      </c>
      <c r="AB313" s="1">
        <v>42072</v>
      </c>
      <c r="AC313">
        <v>128.875</v>
      </c>
    </row>
    <row r="314" spans="10:29" x14ac:dyDescent="0.25">
      <c r="J314" s="1">
        <v>42073</v>
      </c>
      <c r="K314">
        <v>104.035</v>
      </c>
      <c r="L314" s="1">
        <v>42356</v>
      </c>
      <c r="M314">
        <v>103.504</v>
      </c>
      <c r="P314" s="1">
        <v>42073</v>
      </c>
      <c r="Q314">
        <v>110.78</v>
      </c>
      <c r="R314" s="1">
        <v>42073</v>
      </c>
      <c r="S314">
        <v>101.27800000000001</v>
      </c>
      <c r="T314" s="1">
        <v>42073</v>
      </c>
      <c r="U314">
        <v>109.235</v>
      </c>
      <c r="V314" s="1">
        <v>42250</v>
      </c>
      <c r="W314">
        <v>107.146</v>
      </c>
      <c r="Z314" s="1">
        <v>42073</v>
      </c>
      <c r="AA314">
        <v>151.01900000000001</v>
      </c>
      <c r="AB314" s="1">
        <v>42073</v>
      </c>
      <c r="AC314">
        <v>129.78399999999999</v>
      </c>
    </row>
    <row r="315" spans="10:29" x14ac:dyDescent="0.25">
      <c r="J315" s="1">
        <v>42074</v>
      </c>
      <c r="K315">
        <v>104.105</v>
      </c>
      <c r="L315" s="1">
        <v>42359</v>
      </c>
      <c r="M315">
        <v>103.57299999999999</v>
      </c>
      <c r="P315" s="1">
        <v>42074</v>
      </c>
      <c r="Q315">
        <v>110.964</v>
      </c>
      <c r="R315" s="1">
        <v>42074</v>
      </c>
      <c r="S315">
        <v>101.56100000000001</v>
      </c>
      <c r="T315" s="1">
        <v>42074</v>
      </c>
      <c r="U315">
        <v>109.554</v>
      </c>
      <c r="V315" s="1">
        <v>42251</v>
      </c>
      <c r="W315">
        <v>107.361</v>
      </c>
      <c r="Z315" s="1">
        <v>42074</v>
      </c>
      <c r="AA315">
        <v>151.703</v>
      </c>
      <c r="AB315" s="1">
        <v>42074</v>
      </c>
      <c r="AC315">
        <v>130.67099999999999</v>
      </c>
    </row>
    <row r="316" spans="10:29" x14ac:dyDescent="0.25">
      <c r="J316" s="1">
        <v>42075</v>
      </c>
      <c r="K316">
        <v>104.14100000000001</v>
      </c>
      <c r="L316" s="1">
        <v>42360</v>
      </c>
      <c r="M316">
        <v>103.435</v>
      </c>
      <c r="P316" s="1">
        <v>42075</v>
      </c>
      <c r="Q316">
        <v>111.018</v>
      </c>
      <c r="R316" s="1">
        <v>42075</v>
      </c>
      <c r="S316">
        <v>101.59399999999999</v>
      </c>
      <c r="T316" s="1">
        <v>42075</v>
      </c>
      <c r="U316">
        <v>109.61</v>
      </c>
      <c r="V316" s="1">
        <v>42254</v>
      </c>
      <c r="W316">
        <v>107.361</v>
      </c>
      <c r="Z316" s="1">
        <v>42075</v>
      </c>
      <c r="AA316">
        <v>151.773</v>
      </c>
      <c r="AB316" s="1">
        <v>42075</v>
      </c>
      <c r="AC316">
        <v>130.79300000000001</v>
      </c>
    </row>
    <row r="317" spans="10:29" x14ac:dyDescent="0.25">
      <c r="J317" s="1">
        <v>42076</v>
      </c>
      <c r="K317">
        <v>104.248</v>
      </c>
      <c r="L317" s="1">
        <v>42361</v>
      </c>
      <c r="M317">
        <v>103.48399999999999</v>
      </c>
      <c r="P317" s="1">
        <v>42076</v>
      </c>
      <c r="Q317">
        <v>111.134</v>
      </c>
      <c r="R317" s="1">
        <v>42076</v>
      </c>
      <c r="S317">
        <v>101.708</v>
      </c>
      <c r="T317" s="1">
        <v>42076</v>
      </c>
      <c r="U317">
        <v>109.751</v>
      </c>
      <c r="V317" s="1">
        <v>42255</v>
      </c>
      <c r="W317">
        <v>107.062</v>
      </c>
      <c r="Z317" s="1">
        <v>42076</v>
      </c>
      <c r="AA317">
        <v>152.255</v>
      </c>
      <c r="AB317" s="1">
        <v>42076</v>
      </c>
      <c r="AC317">
        <v>131.30799999999999</v>
      </c>
    </row>
    <row r="318" spans="10:29" x14ac:dyDescent="0.25">
      <c r="J318" s="1">
        <v>42079</v>
      </c>
      <c r="K318">
        <v>104.379</v>
      </c>
      <c r="L318" s="1">
        <v>42362</v>
      </c>
      <c r="M318">
        <v>103.616</v>
      </c>
      <c r="P318" s="1">
        <v>42079</v>
      </c>
      <c r="Q318">
        <v>111.44499999999999</v>
      </c>
      <c r="R318" s="1">
        <v>42079</v>
      </c>
      <c r="S318">
        <v>102.04</v>
      </c>
      <c r="T318" s="1">
        <v>42079</v>
      </c>
      <c r="U318">
        <v>110.139</v>
      </c>
      <c r="V318" s="1">
        <v>42256</v>
      </c>
      <c r="W318">
        <v>106.852</v>
      </c>
      <c r="Z318" s="1">
        <v>42079</v>
      </c>
      <c r="AA318">
        <v>153.16800000000001</v>
      </c>
      <c r="AB318" s="1">
        <v>42079</v>
      </c>
      <c r="AC318">
        <v>132.42599999999999</v>
      </c>
    </row>
    <row r="319" spans="10:29" x14ac:dyDescent="0.25">
      <c r="J319" s="1">
        <v>42080</v>
      </c>
      <c r="K319">
        <v>104.393</v>
      </c>
      <c r="L319" s="1">
        <v>42363</v>
      </c>
      <c r="M319">
        <v>103.616</v>
      </c>
      <c r="P319" s="1">
        <v>42080</v>
      </c>
      <c r="Q319">
        <v>111.572</v>
      </c>
      <c r="R319" s="1">
        <v>42080</v>
      </c>
      <c r="S319">
        <v>102.211</v>
      </c>
      <c r="T319" s="1">
        <v>42080</v>
      </c>
      <c r="U319">
        <v>110.313</v>
      </c>
      <c r="V319" s="1">
        <v>42257</v>
      </c>
      <c r="W319">
        <v>106.836</v>
      </c>
      <c r="Z319" s="1">
        <v>42080</v>
      </c>
      <c r="AA319">
        <v>153.72900000000001</v>
      </c>
      <c r="AB319" s="1">
        <v>42080</v>
      </c>
      <c r="AC319">
        <v>133.107</v>
      </c>
    </row>
    <row r="320" spans="10:29" x14ac:dyDescent="0.25">
      <c r="J320" s="1">
        <v>42081</v>
      </c>
      <c r="K320">
        <v>104.697</v>
      </c>
      <c r="L320" s="1">
        <v>42366</v>
      </c>
      <c r="M320">
        <v>103.598</v>
      </c>
      <c r="P320" s="1">
        <v>42081</v>
      </c>
      <c r="Q320">
        <v>112.265</v>
      </c>
      <c r="R320" s="1">
        <v>42081</v>
      </c>
      <c r="S320">
        <v>102.97199999999999</v>
      </c>
      <c r="T320" s="1">
        <v>42081</v>
      </c>
      <c r="U320">
        <v>111.16200000000001</v>
      </c>
      <c r="V320" s="1">
        <v>42258</v>
      </c>
      <c r="W320">
        <v>107.02</v>
      </c>
      <c r="Z320" s="1">
        <v>42081</v>
      </c>
      <c r="AA320">
        <v>155.55199999999999</v>
      </c>
      <c r="AB320" s="1">
        <v>42081</v>
      </c>
      <c r="AC320">
        <v>135.15100000000001</v>
      </c>
    </row>
    <row r="321" spans="10:29" x14ac:dyDescent="0.25">
      <c r="J321" s="1">
        <v>42082</v>
      </c>
      <c r="K321">
        <v>104.71</v>
      </c>
      <c r="L321" s="1">
        <v>42367</v>
      </c>
      <c r="M321">
        <v>103.44799999999999</v>
      </c>
      <c r="P321" s="1">
        <v>42082</v>
      </c>
      <c r="Q321">
        <v>112.31100000000001</v>
      </c>
      <c r="R321" s="1">
        <v>42082</v>
      </c>
      <c r="S321">
        <v>103.065</v>
      </c>
      <c r="T321" s="1">
        <v>42082</v>
      </c>
      <c r="U321">
        <v>111.255</v>
      </c>
      <c r="V321" s="1">
        <v>42261</v>
      </c>
      <c r="W321">
        <v>107.03700000000001</v>
      </c>
      <c r="Z321" s="1">
        <v>42082</v>
      </c>
      <c r="AA321">
        <v>155.989</v>
      </c>
      <c r="AB321" s="1">
        <v>42082</v>
      </c>
      <c r="AC321">
        <v>135.71</v>
      </c>
    </row>
    <row r="322" spans="10:29" x14ac:dyDescent="0.25">
      <c r="J322" s="1">
        <v>42083</v>
      </c>
      <c r="K322">
        <v>104.738</v>
      </c>
      <c r="L322" s="1">
        <v>42368</v>
      </c>
      <c r="M322">
        <v>103.51</v>
      </c>
      <c r="P322" s="1">
        <v>42083</v>
      </c>
      <c r="Q322">
        <v>112.384</v>
      </c>
      <c r="R322" s="1">
        <v>42083</v>
      </c>
      <c r="S322">
        <v>103.136</v>
      </c>
      <c r="T322" s="1">
        <v>42083</v>
      </c>
      <c r="U322">
        <v>111.328</v>
      </c>
      <c r="V322" s="1">
        <v>42262</v>
      </c>
      <c r="W322">
        <v>106.11499999999999</v>
      </c>
      <c r="Z322" s="1">
        <v>42083</v>
      </c>
      <c r="AA322">
        <v>156.233</v>
      </c>
      <c r="AB322" s="1">
        <v>42083</v>
      </c>
      <c r="AC322">
        <v>136.03</v>
      </c>
    </row>
    <row r="323" spans="10:29" x14ac:dyDescent="0.25">
      <c r="J323" s="1">
        <v>42086</v>
      </c>
      <c r="K323">
        <v>104.747</v>
      </c>
      <c r="L323" s="1">
        <v>42369</v>
      </c>
      <c r="M323">
        <v>103.53700000000001</v>
      </c>
      <c r="P323" s="1">
        <v>42086</v>
      </c>
      <c r="Q323">
        <v>112.304</v>
      </c>
      <c r="R323" s="1">
        <v>42086</v>
      </c>
      <c r="S323">
        <v>103.124</v>
      </c>
      <c r="T323" s="1">
        <v>42086</v>
      </c>
      <c r="U323">
        <v>111.29900000000001</v>
      </c>
      <c r="V323" s="1">
        <v>42263</v>
      </c>
      <c r="W323">
        <v>105.88</v>
      </c>
      <c r="Z323" s="1">
        <v>42086</v>
      </c>
      <c r="AA323">
        <v>155.83699999999999</v>
      </c>
      <c r="AB323" s="1">
        <v>42086</v>
      </c>
      <c r="AC323">
        <v>135.76</v>
      </c>
    </row>
    <row r="324" spans="10:29" x14ac:dyDescent="0.25">
      <c r="J324" s="1">
        <v>42087</v>
      </c>
      <c r="K324">
        <v>104.71299999999999</v>
      </c>
      <c r="L324" s="1">
        <v>42370</v>
      </c>
      <c r="M324">
        <v>103.53700000000001</v>
      </c>
      <c r="P324" s="1">
        <v>42087</v>
      </c>
      <c r="Q324">
        <v>112.34</v>
      </c>
      <c r="R324" s="1">
        <v>42087</v>
      </c>
      <c r="S324">
        <v>103.169</v>
      </c>
      <c r="T324" s="1">
        <v>42087</v>
      </c>
      <c r="U324">
        <v>111.34399999999999</v>
      </c>
      <c r="V324" s="1">
        <v>42264</v>
      </c>
      <c r="W324">
        <v>106.465</v>
      </c>
      <c r="Z324" s="1">
        <v>42087</v>
      </c>
      <c r="AA324">
        <v>156.16300000000001</v>
      </c>
      <c r="AB324" s="1">
        <v>42087</v>
      </c>
      <c r="AC324">
        <v>136.01</v>
      </c>
    </row>
    <row r="325" spans="10:29" x14ac:dyDescent="0.25">
      <c r="J325" s="1">
        <v>42088</v>
      </c>
      <c r="K325">
        <v>104.527</v>
      </c>
      <c r="L325" s="1">
        <v>42373</v>
      </c>
      <c r="M325">
        <v>103.521</v>
      </c>
      <c r="P325" s="1">
        <v>42088</v>
      </c>
      <c r="Q325">
        <v>112.02</v>
      </c>
      <c r="R325" s="1">
        <v>42088</v>
      </c>
      <c r="S325">
        <v>102.852</v>
      </c>
      <c r="T325" s="1">
        <v>42088</v>
      </c>
      <c r="U325">
        <v>110.94799999999999</v>
      </c>
      <c r="V325" s="1">
        <v>42265</v>
      </c>
      <c r="W325">
        <v>107.11499999999999</v>
      </c>
      <c r="Z325" s="1">
        <v>42088</v>
      </c>
      <c r="AA325">
        <v>155.047</v>
      </c>
      <c r="AB325" s="1">
        <v>42088</v>
      </c>
      <c r="AC325">
        <v>134.76</v>
      </c>
    </row>
    <row r="326" spans="10:29" x14ac:dyDescent="0.25">
      <c r="J326" s="1">
        <v>42089</v>
      </c>
      <c r="K326">
        <v>104.17700000000001</v>
      </c>
      <c r="L326" s="1">
        <v>42374</v>
      </c>
      <c r="M326">
        <v>103.621</v>
      </c>
      <c r="P326" s="1">
        <v>42089</v>
      </c>
      <c r="Q326">
        <v>111.357</v>
      </c>
      <c r="R326" s="1">
        <v>42089</v>
      </c>
      <c r="S326">
        <v>102.131</v>
      </c>
      <c r="T326" s="1">
        <v>42089</v>
      </c>
      <c r="U326">
        <v>110.16500000000001</v>
      </c>
      <c r="V326" s="1">
        <v>42268</v>
      </c>
      <c r="W326">
        <v>106.375</v>
      </c>
      <c r="Z326" s="1">
        <v>42089</v>
      </c>
      <c r="AA326">
        <v>153.64699999999999</v>
      </c>
      <c r="AB326" s="1">
        <v>42089</v>
      </c>
      <c r="AC326">
        <v>133.23500000000001</v>
      </c>
    </row>
    <row r="327" spans="10:29" x14ac:dyDescent="0.25">
      <c r="J327" s="1">
        <v>42090</v>
      </c>
      <c r="K327">
        <v>104.39400000000001</v>
      </c>
      <c r="L327" s="1">
        <v>42375</v>
      </c>
      <c r="M327">
        <v>103.78400000000001</v>
      </c>
      <c r="P327" s="1">
        <v>42090</v>
      </c>
      <c r="Q327">
        <v>111.756</v>
      </c>
      <c r="R327" s="1">
        <v>42090</v>
      </c>
      <c r="S327">
        <v>102.56</v>
      </c>
      <c r="T327" s="1">
        <v>42090</v>
      </c>
      <c r="U327">
        <v>110.661</v>
      </c>
      <c r="V327" s="1">
        <v>42269</v>
      </c>
      <c r="W327">
        <v>106.94</v>
      </c>
      <c r="Z327" s="1">
        <v>42090</v>
      </c>
      <c r="AA327">
        <v>154.73599999999999</v>
      </c>
      <c r="AB327" s="1">
        <v>42090</v>
      </c>
      <c r="AC327">
        <v>134.40600000000001</v>
      </c>
    </row>
    <row r="328" spans="10:29" x14ac:dyDescent="0.25">
      <c r="J328" s="1">
        <v>42093</v>
      </c>
      <c r="K328">
        <v>104.494</v>
      </c>
      <c r="L328" s="1">
        <v>42376</v>
      </c>
      <c r="M328">
        <v>103.798</v>
      </c>
      <c r="P328" s="1">
        <v>42093</v>
      </c>
      <c r="Q328">
        <v>111.779</v>
      </c>
      <c r="R328" s="1">
        <v>42093</v>
      </c>
      <c r="S328">
        <v>102.58199999999999</v>
      </c>
      <c r="T328" s="1">
        <v>42093</v>
      </c>
      <c r="U328">
        <v>110.675</v>
      </c>
      <c r="V328" s="1">
        <v>42270</v>
      </c>
      <c r="W328">
        <v>106.833</v>
      </c>
      <c r="Z328" s="1">
        <v>42093</v>
      </c>
      <c r="AA328">
        <v>154.90899999999999</v>
      </c>
      <c r="AB328" s="1">
        <v>42093</v>
      </c>
      <c r="AC328">
        <v>134.56100000000001</v>
      </c>
    </row>
    <row r="329" spans="10:29" x14ac:dyDescent="0.25">
      <c r="J329" s="1">
        <v>42094</v>
      </c>
      <c r="K329">
        <v>104.56399999999999</v>
      </c>
      <c r="L329" s="1">
        <v>42377</v>
      </c>
      <c r="M329">
        <v>103.852</v>
      </c>
      <c r="P329" s="1">
        <v>42094</v>
      </c>
      <c r="Q329">
        <v>111.90600000000001</v>
      </c>
      <c r="R329" s="1">
        <v>42094</v>
      </c>
      <c r="S329">
        <v>102.68600000000001</v>
      </c>
      <c r="T329" s="1">
        <v>42094</v>
      </c>
      <c r="U329">
        <v>110.783</v>
      </c>
      <c r="V329" s="1">
        <v>42271</v>
      </c>
      <c r="W329">
        <v>107.035</v>
      </c>
      <c r="Z329" s="1">
        <v>42094</v>
      </c>
      <c r="AA329">
        <v>155.095</v>
      </c>
      <c r="AB329" s="1">
        <v>42094</v>
      </c>
      <c r="AC329">
        <v>134.755</v>
      </c>
    </row>
    <row r="330" spans="10:29" x14ac:dyDescent="0.25">
      <c r="J330" s="1">
        <v>42095</v>
      </c>
      <c r="K330">
        <v>104.679</v>
      </c>
      <c r="L330" s="1">
        <v>42380</v>
      </c>
      <c r="M330">
        <v>103.857</v>
      </c>
      <c r="P330" s="1">
        <v>42095</v>
      </c>
      <c r="Q330">
        <v>112.131</v>
      </c>
      <c r="R330" s="1">
        <v>42095</v>
      </c>
      <c r="S330">
        <v>103.02</v>
      </c>
      <c r="T330" s="1">
        <v>42095</v>
      </c>
      <c r="U330">
        <v>111.17</v>
      </c>
      <c r="V330" s="1">
        <v>42272</v>
      </c>
      <c r="W330">
        <v>106.515</v>
      </c>
      <c r="Z330" s="1">
        <v>42095</v>
      </c>
      <c r="AA330">
        <v>155.97200000000001</v>
      </c>
      <c r="AB330" s="1">
        <v>42095</v>
      </c>
      <c r="AC330">
        <v>135.77000000000001</v>
      </c>
    </row>
    <row r="331" spans="10:29" x14ac:dyDescent="0.25">
      <c r="J331" s="1">
        <v>42096</v>
      </c>
      <c r="K331">
        <v>104.682</v>
      </c>
      <c r="L331" s="1">
        <v>42381</v>
      </c>
      <c r="M331">
        <v>104.078</v>
      </c>
      <c r="P331" s="1">
        <v>42096</v>
      </c>
      <c r="Q331">
        <v>112.15</v>
      </c>
      <c r="R331" s="1">
        <v>42096</v>
      </c>
      <c r="S331">
        <v>103.033</v>
      </c>
      <c r="T331" s="1">
        <v>42096</v>
      </c>
      <c r="U331">
        <v>111.173</v>
      </c>
      <c r="V331" s="1">
        <v>42275</v>
      </c>
      <c r="W331">
        <v>107.265</v>
      </c>
      <c r="Z331" s="1">
        <v>42096</v>
      </c>
      <c r="AA331">
        <v>155.727</v>
      </c>
      <c r="AB331" s="1">
        <v>42096</v>
      </c>
      <c r="AC331">
        <v>135.44999999999999</v>
      </c>
    </row>
    <row r="332" spans="10:29" x14ac:dyDescent="0.25">
      <c r="J332" s="1">
        <v>42097</v>
      </c>
      <c r="K332">
        <v>104.682</v>
      </c>
      <c r="L332" s="1">
        <v>42382</v>
      </c>
      <c r="M332">
        <v>104.254</v>
      </c>
      <c r="P332" s="1">
        <v>42097</v>
      </c>
      <c r="Q332">
        <v>112.15</v>
      </c>
      <c r="R332" s="1">
        <v>42097</v>
      </c>
      <c r="S332">
        <v>103.033</v>
      </c>
      <c r="T332" s="1">
        <v>42097</v>
      </c>
      <c r="U332">
        <v>111.173</v>
      </c>
      <c r="V332" s="1">
        <v>42276</v>
      </c>
      <c r="W332">
        <v>107.36499999999999</v>
      </c>
      <c r="Z332" s="1">
        <v>42097</v>
      </c>
      <c r="AA332">
        <v>155.727</v>
      </c>
      <c r="AB332" s="1">
        <v>42097</v>
      </c>
      <c r="AC332">
        <v>135.44999999999999</v>
      </c>
    </row>
    <row r="333" spans="10:29" x14ac:dyDescent="0.25">
      <c r="J333" s="1">
        <v>42100</v>
      </c>
      <c r="K333">
        <v>104.563</v>
      </c>
      <c r="L333" s="1">
        <v>42383</v>
      </c>
      <c r="M333">
        <v>104.298</v>
      </c>
      <c r="P333" s="1">
        <v>42100</v>
      </c>
      <c r="Q333">
        <v>111.923</v>
      </c>
      <c r="R333" s="1">
        <v>42100</v>
      </c>
      <c r="S333">
        <v>102.792</v>
      </c>
      <c r="T333" s="1">
        <v>42100</v>
      </c>
      <c r="U333">
        <v>110.889</v>
      </c>
      <c r="V333" s="1">
        <v>42277</v>
      </c>
      <c r="W333">
        <v>107.373</v>
      </c>
      <c r="Z333" s="1">
        <v>42100</v>
      </c>
      <c r="AA333">
        <v>154.87799999999999</v>
      </c>
      <c r="AB333" s="1">
        <v>42100</v>
      </c>
      <c r="AC333">
        <v>134.43899999999999</v>
      </c>
    </row>
    <row r="334" spans="10:29" x14ac:dyDescent="0.25">
      <c r="J334" s="1">
        <v>42101</v>
      </c>
      <c r="K334">
        <v>104.58499999999999</v>
      </c>
      <c r="L334" s="1">
        <v>42384</v>
      </c>
      <c r="M334">
        <v>104.501</v>
      </c>
      <c r="P334" s="1">
        <v>42101</v>
      </c>
      <c r="Q334">
        <v>111.977</v>
      </c>
      <c r="R334" s="1">
        <v>42101</v>
      </c>
      <c r="S334">
        <v>102.843</v>
      </c>
      <c r="T334" s="1">
        <v>42101</v>
      </c>
      <c r="U334">
        <v>110.946</v>
      </c>
      <c r="V334" s="1">
        <v>42278</v>
      </c>
      <c r="W334">
        <v>107.425</v>
      </c>
      <c r="Z334" s="1">
        <v>42101</v>
      </c>
      <c r="AA334">
        <v>155.03</v>
      </c>
      <c r="AB334" s="1">
        <v>42101</v>
      </c>
      <c r="AC334">
        <v>134.62899999999999</v>
      </c>
    </row>
    <row r="335" spans="10:29" x14ac:dyDescent="0.25">
      <c r="J335" s="1">
        <v>42102</v>
      </c>
      <c r="K335">
        <v>104.55200000000001</v>
      </c>
      <c r="L335" s="1">
        <v>42387</v>
      </c>
      <c r="M335">
        <v>104.438</v>
      </c>
      <c r="P335" s="1">
        <v>42102</v>
      </c>
      <c r="Q335">
        <v>111.937</v>
      </c>
      <c r="R335" s="1">
        <v>42102</v>
      </c>
      <c r="S335">
        <v>102.873</v>
      </c>
      <c r="T335" s="1">
        <v>42102</v>
      </c>
      <c r="U335">
        <v>110.95099999999999</v>
      </c>
      <c r="V335" s="1">
        <v>42279</v>
      </c>
      <c r="W335">
        <v>107.66800000000001</v>
      </c>
      <c r="Z335" s="1">
        <v>42102</v>
      </c>
      <c r="AA335">
        <v>154.99</v>
      </c>
      <c r="AB335" s="1">
        <v>42102</v>
      </c>
      <c r="AC335">
        <v>134.535</v>
      </c>
    </row>
    <row r="336" spans="10:29" x14ac:dyDescent="0.25">
      <c r="J336" s="1">
        <v>42103</v>
      </c>
      <c r="K336">
        <v>104.506</v>
      </c>
      <c r="L336" s="1">
        <v>42388</v>
      </c>
      <c r="M336">
        <v>104.417</v>
      </c>
      <c r="P336" s="1">
        <v>42103</v>
      </c>
      <c r="Q336">
        <v>111.759</v>
      </c>
      <c r="R336" s="1">
        <v>42103</v>
      </c>
      <c r="S336">
        <v>102.634</v>
      </c>
      <c r="T336" s="1">
        <v>42103</v>
      </c>
      <c r="U336">
        <v>110.663</v>
      </c>
      <c r="V336" s="1">
        <v>42282</v>
      </c>
      <c r="W336">
        <v>107.277</v>
      </c>
      <c r="Z336" s="1">
        <v>42103</v>
      </c>
      <c r="AA336">
        <v>154.00299999999999</v>
      </c>
      <c r="AB336" s="1">
        <v>42103</v>
      </c>
      <c r="AC336">
        <v>133.34299999999999</v>
      </c>
    </row>
    <row r="337" spans="10:29" x14ac:dyDescent="0.25">
      <c r="J337" s="1">
        <v>42104</v>
      </c>
      <c r="K337">
        <v>104.462</v>
      </c>
      <c r="L337" s="1">
        <v>42389</v>
      </c>
      <c r="M337">
        <v>104.133</v>
      </c>
      <c r="P337" s="1">
        <v>42104</v>
      </c>
      <c r="Q337">
        <v>111.739</v>
      </c>
      <c r="R337" s="1">
        <v>42104</v>
      </c>
      <c r="S337">
        <v>102.65</v>
      </c>
      <c r="T337" s="1">
        <v>42104</v>
      </c>
      <c r="U337">
        <v>110.681</v>
      </c>
      <c r="V337" s="1">
        <v>42283</v>
      </c>
      <c r="W337">
        <v>107.467</v>
      </c>
      <c r="Z337" s="1">
        <v>42104</v>
      </c>
      <c r="AA337">
        <v>153.74100000000001</v>
      </c>
      <c r="AB337" s="1">
        <v>42104</v>
      </c>
      <c r="AC337">
        <v>133.19999999999999</v>
      </c>
    </row>
    <row r="338" spans="10:29" x14ac:dyDescent="0.25">
      <c r="J338" s="1">
        <v>42107</v>
      </c>
      <c r="K338">
        <v>104.545</v>
      </c>
      <c r="L338" s="1">
        <v>42390</v>
      </c>
      <c r="M338">
        <v>103.77</v>
      </c>
      <c r="P338" s="1">
        <v>42107</v>
      </c>
      <c r="Q338">
        <v>111.9</v>
      </c>
      <c r="R338" s="1">
        <v>42107</v>
      </c>
      <c r="S338">
        <v>102.785</v>
      </c>
      <c r="T338" s="1">
        <v>42107</v>
      </c>
      <c r="U338">
        <v>110.846</v>
      </c>
      <c r="V338" s="1">
        <v>42284</v>
      </c>
      <c r="W338">
        <v>107.142</v>
      </c>
      <c r="Z338" s="1">
        <v>42107</v>
      </c>
      <c r="AA338">
        <v>154.239</v>
      </c>
      <c r="AB338" s="1">
        <v>42107</v>
      </c>
      <c r="AC338">
        <v>133.67599999999999</v>
      </c>
    </row>
    <row r="339" spans="10:29" x14ac:dyDescent="0.25">
      <c r="J339" s="1">
        <v>42108</v>
      </c>
      <c r="K339">
        <v>104.607</v>
      </c>
      <c r="L339" s="1">
        <v>42391</v>
      </c>
      <c r="M339">
        <v>103.682</v>
      </c>
      <c r="P339" s="1">
        <v>42108</v>
      </c>
      <c r="Q339">
        <v>112.11</v>
      </c>
      <c r="R339" s="1">
        <v>42108</v>
      </c>
      <c r="S339">
        <v>103.065</v>
      </c>
      <c r="T339" s="1">
        <v>42108</v>
      </c>
      <c r="U339">
        <v>111.164</v>
      </c>
      <c r="V339" s="1">
        <v>42285</v>
      </c>
      <c r="W339">
        <v>106.678</v>
      </c>
      <c r="Z339" s="1">
        <v>42108</v>
      </c>
      <c r="AA339">
        <v>155.102</v>
      </c>
      <c r="AB339" s="1">
        <v>42108</v>
      </c>
      <c r="AC339">
        <v>134.69999999999999</v>
      </c>
    </row>
    <row r="340" spans="10:29" x14ac:dyDescent="0.25">
      <c r="J340" s="1">
        <v>42109</v>
      </c>
      <c r="K340">
        <v>104.447</v>
      </c>
      <c r="L340" s="1">
        <v>42394</v>
      </c>
      <c r="M340">
        <v>103.96899999999999</v>
      </c>
      <c r="P340" s="1">
        <v>42109</v>
      </c>
      <c r="Q340">
        <v>111.89</v>
      </c>
      <c r="R340" s="1">
        <v>42109</v>
      </c>
      <c r="S340">
        <v>102.842</v>
      </c>
      <c r="T340" s="1">
        <v>42109</v>
      </c>
      <c r="U340">
        <v>110.92</v>
      </c>
      <c r="V340" s="1">
        <v>42286</v>
      </c>
      <c r="W340">
        <v>106.54600000000001</v>
      </c>
      <c r="Z340" s="1">
        <v>42109</v>
      </c>
      <c r="AA340">
        <v>154.93100000000001</v>
      </c>
      <c r="AB340" s="1">
        <v>42109</v>
      </c>
      <c r="AC340">
        <v>134.67599999999999</v>
      </c>
    </row>
    <row r="341" spans="10:29" x14ac:dyDescent="0.25">
      <c r="J341" s="1">
        <v>42110</v>
      </c>
      <c r="K341">
        <v>104.31699999999999</v>
      </c>
      <c r="L341" s="1">
        <v>42395</v>
      </c>
      <c r="M341">
        <v>103.88500000000001</v>
      </c>
      <c r="P341" s="1">
        <v>42110</v>
      </c>
      <c r="Q341">
        <v>111.60299999999999</v>
      </c>
      <c r="R341" s="1">
        <v>42110</v>
      </c>
      <c r="S341">
        <v>102.572</v>
      </c>
      <c r="T341" s="1">
        <v>42110</v>
      </c>
      <c r="U341">
        <v>110.643</v>
      </c>
      <c r="V341" s="1">
        <v>42289</v>
      </c>
      <c r="W341">
        <v>106.54600000000001</v>
      </c>
      <c r="Z341" s="1">
        <v>42110</v>
      </c>
      <c r="AA341">
        <v>153.98099999999999</v>
      </c>
      <c r="AB341" s="1">
        <v>42110</v>
      </c>
      <c r="AC341">
        <v>133.58600000000001</v>
      </c>
    </row>
    <row r="342" spans="10:29" x14ac:dyDescent="0.25">
      <c r="J342" s="1">
        <v>42111</v>
      </c>
      <c r="K342">
        <v>104.124</v>
      </c>
      <c r="L342" s="1">
        <v>42396</v>
      </c>
      <c r="M342">
        <v>103.95099999999999</v>
      </c>
      <c r="P342" s="1">
        <v>42111</v>
      </c>
      <c r="Q342">
        <v>111.315</v>
      </c>
      <c r="R342" s="1">
        <v>42111</v>
      </c>
      <c r="S342">
        <v>102.289</v>
      </c>
      <c r="T342" s="1">
        <v>42111</v>
      </c>
      <c r="U342">
        <v>110.32</v>
      </c>
      <c r="V342" s="1">
        <v>42290</v>
      </c>
      <c r="W342">
        <v>107.22799999999999</v>
      </c>
      <c r="Z342" s="1">
        <v>42111</v>
      </c>
      <c r="AA342">
        <v>153.97399999999999</v>
      </c>
      <c r="AB342" s="1">
        <v>42111</v>
      </c>
      <c r="AC342">
        <v>133.69999999999999</v>
      </c>
    </row>
    <row r="343" spans="10:29" x14ac:dyDescent="0.25">
      <c r="J343" s="1">
        <v>42114</v>
      </c>
      <c r="K343">
        <v>104.065</v>
      </c>
      <c r="L343" s="1">
        <v>42397</v>
      </c>
      <c r="M343">
        <v>103.953</v>
      </c>
      <c r="P343" s="1">
        <v>42114</v>
      </c>
      <c r="Q343">
        <v>111.185</v>
      </c>
      <c r="R343" s="1">
        <v>42114</v>
      </c>
      <c r="S343">
        <v>102.133</v>
      </c>
      <c r="T343" s="1">
        <v>42114</v>
      </c>
      <c r="U343">
        <v>110.137</v>
      </c>
      <c r="V343" s="1">
        <v>42291</v>
      </c>
      <c r="W343">
        <v>107.705</v>
      </c>
      <c r="Z343" s="1">
        <v>42114</v>
      </c>
      <c r="AA343">
        <v>153.614</v>
      </c>
      <c r="AB343" s="1">
        <v>42114</v>
      </c>
      <c r="AC343">
        <v>133.29300000000001</v>
      </c>
    </row>
    <row r="344" spans="10:29" x14ac:dyDescent="0.25">
      <c r="J344" s="1">
        <v>42115</v>
      </c>
      <c r="K344">
        <v>103.983</v>
      </c>
      <c r="L344" s="1">
        <v>42398</v>
      </c>
      <c r="M344">
        <v>103.96299999999999</v>
      </c>
      <c r="P344" s="1">
        <v>42115</v>
      </c>
      <c r="Q344">
        <v>111.001</v>
      </c>
      <c r="R344" s="1">
        <v>42115</v>
      </c>
      <c r="S344">
        <v>101.949</v>
      </c>
      <c r="T344" s="1">
        <v>42115</v>
      </c>
      <c r="U344">
        <v>109.926</v>
      </c>
      <c r="V344" s="1">
        <v>42292</v>
      </c>
      <c r="W344">
        <v>107.256</v>
      </c>
      <c r="Z344" s="1">
        <v>42115</v>
      </c>
      <c r="AA344">
        <v>153.523</v>
      </c>
      <c r="AB344" s="1">
        <v>42115</v>
      </c>
      <c r="AC344">
        <v>133.26400000000001</v>
      </c>
    </row>
    <row r="345" spans="10:29" x14ac:dyDescent="0.25">
      <c r="J345" s="1">
        <v>42116</v>
      </c>
      <c r="K345">
        <v>103.83199999999999</v>
      </c>
      <c r="L345" s="1">
        <v>42401</v>
      </c>
      <c r="M345">
        <v>104.015</v>
      </c>
      <c r="P345" s="1">
        <v>42116</v>
      </c>
      <c r="Q345">
        <v>110.623</v>
      </c>
      <c r="R345" s="1">
        <v>42116</v>
      </c>
      <c r="S345">
        <v>101.488</v>
      </c>
      <c r="T345" s="1">
        <v>42116</v>
      </c>
      <c r="U345">
        <v>109.39700000000001</v>
      </c>
      <c r="V345" s="1">
        <v>42293</v>
      </c>
      <c r="W345">
        <v>107.005</v>
      </c>
      <c r="Z345" s="1">
        <v>42116</v>
      </c>
      <c r="AA345">
        <v>152.30199999999999</v>
      </c>
      <c r="AB345" s="1">
        <v>42116</v>
      </c>
      <c r="AC345">
        <v>131.77600000000001</v>
      </c>
    </row>
    <row r="346" spans="10:29" x14ac:dyDescent="0.25">
      <c r="J346" s="1">
        <v>42117</v>
      </c>
      <c r="K346">
        <v>103.914</v>
      </c>
      <c r="L346" s="1">
        <v>42402</v>
      </c>
      <c r="M346">
        <v>104.316</v>
      </c>
      <c r="P346" s="1">
        <v>42117</v>
      </c>
      <c r="Q346">
        <v>110.75</v>
      </c>
      <c r="R346" s="1">
        <v>42117</v>
      </c>
      <c r="S346">
        <v>101.631</v>
      </c>
      <c r="T346" s="1">
        <v>42117</v>
      </c>
      <c r="U346">
        <v>109.553</v>
      </c>
      <c r="V346" s="1">
        <v>42296</v>
      </c>
      <c r="W346">
        <v>107.124</v>
      </c>
      <c r="Z346" s="1">
        <v>42117</v>
      </c>
      <c r="AA346">
        <v>152.613</v>
      </c>
      <c r="AB346" s="1">
        <v>42117</v>
      </c>
      <c r="AC346">
        <v>132.12100000000001</v>
      </c>
    </row>
    <row r="347" spans="10:29" x14ac:dyDescent="0.25">
      <c r="J347" s="1">
        <v>42118</v>
      </c>
      <c r="K347">
        <v>104.063</v>
      </c>
      <c r="L347" s="1">
        <v>42403</v>
      </c>
      <c r="M347">
        <v>104.175</v>
      </c>
      <c r="P347" s="1">
        <v>42118</v>
      </c>
      <c r="Q347">
        <v>111.04900000000001</v>
      </c>
      <c r="R347" s="1">
        <v>42118</v>
      </c>
      <c r="S347">
        <v>101.962</v>
      </c>
      <c r="T347" s="1">
        <v>42118</v>
      </c>
      <c r="U347">
        <v>109.92400000000001</v>
      </c>
      <c r="V347" s="1">
        <v>42297</v>
      </c>
      <c r="W347">
        <v>106.336</v>
      </c>
      <c r="Z347" s="1">
        <v>42118</v>
      </c>
      <c r="AA347">
        <v>153.22300000000001</v>
      </c>
      <c r="AB347" s="1">
        <v>42118</v>
      </c>
      <c r="AC347">
        <v>132.86000000000001</v>
      </c>
    </row>
    <row r="348" spans="10:29" x14ac:dyDescent="0.25">
      <c r="J348" s="1">
        <v>42121</v>
      </c>
      <c r="K348">
        <v>103.983</v>
      </c>
      <c r="L348" s="1">
        <v>42404</v>
      </c>
      <c r="M348">
        <v>104.265</v>
      </c>
      <c r="P348" s="1">
        <v>42121</v>
      </c>
      <c r="Q348">
        <v>110.874</v>
      </c>
      <c r="R348" s="1">
        <v>42121</v>
      </c>
      <c r="S348">
        <v>101.774</v>
      </c>
      <c r="T348" s="1">
        <v>42121</v>
      </c>
      <c r="U348">
        <v>109.718</v>
      </c>
      <c r="V348" s="1">
        <v>42298</v>
      </c>
      <c r="W348">
        <v>107.1</v>
      </c>
      <c r="Z348" s="1">
        <v>42121</v>
      </c>
      <c r="AA348">
        <v>152.709</v>
      </c>
      <c r="AB348" s="1">
        <v>42121</v>
      </c>
      <c r="AC348">
        <v>132.233</v>
      </c>
    </row>
    <row r="349" spans="10:29" x14ac:dyDescent="0.25">
      <c r="J349" s="1">
        <v>42122</v>
      </c>
      <c r="K349">
        <v>103.73399999999999</v>
      </c>
      <c r="L349" s="1">
        <v>42405</v>
      </c>
      <c r="M349">
        <v>104.31699999999999</v>
      </c>
      <c r="P349" s="1">
        <v>42122</v>
      </c>
      <c r="Q349">
        <v>110.249</v>
      </c>
      <c r="R349" s="1">
        <v>42122</v>
      </c>
      <c r="S349">
        <v>101.047</v>
      </c>
      <c r="T349" s="1">
        <v>42122</v>
      </c>
      <c r="U349">
        <v>108.874</v>
      </c>
      <c r="V349" s="1">
        <v>42299</v>
      </c>
      <c r="W349">
        <v>107.13</v>
      </c>
      <c r="Z349" s="1">
        <v>42122</v>
      </c>
      <c r="AA349">
        <v>150.71799999999999</v>
      </c>
      <c r="AB349" s="1">
        <v>42122</v>
      </c>
      <c r="AC349">
        <v>129.90100000000001</v>
      </c>
    </row>
    <row r="350" spans="10:29" x14ac:dyDescent="0.25">
      <c r="J350" s="1">
        <v>42123</v>
      </c>
      <c r="K350">
        <v>103.679</v>
      </c>
      <c r="L350" s="1">
        <v>42408</v>
      </c>
      <c r="M350">
        <v>104.538</v>
      </c>
      <c r="P350" s="1">
        <v>42123</v>
      </c>
      <c r="Q350">
        <v>110.02800000000001</v>
      </c>
      <c r="R350" s="1">
        <v>42123</v>
      </c>
      <c r="S350">
        <v>100.777</v>
      </c>
      <c r="T350" s="1">
        <v>42123</v>
      </c>
      <c r="U350">
        <v>108.592</v>
      </c>
      <c r="V350" s="1">
        <v>42300</v>
      </c>
      <c r="W350">
        <v>106.645</v>
      </c>
      <c r="Z350" s="1">
        <v>42123</v>
      </c>
      <c r="AA350">
        <v>150.066</v>
      </c>
      <c r="AB350" s="1">
        <v>42123</v>
      </c>
      <c r="AC350">
        <v>129.15700000000001</v>
      </c>
    </row>
    <row r="351" spans="10:29" x14ac:dyDescent="0.25">
      <c r="J351" s="1">
        <v>42124</v>
      </c>
      <c r="K351">
        <v>103.705</v>
      </c>
      <c r="L351" s="1">
        <v>42409</v>
      </c>
      <c r="M351">
        <v>104.51300000000001</v>
      </c>
      <c r="P351" s="1">
        <v>42124</v>
      </c>
      <c r="Q351">
        <v>110.059</v>
      </c>
      <c r="R351" s="1">
        <v>42124</v>
      </c>
      <c r="S351">
        <v>100.813</v>
      </c>
      <c r="T351" s="1">
        <v>42124</v>
      </c>
      <c r="U351">
        <v>108.625</v>
      </c>
      <c r="V351" s="1">
        <v>42303</v>
      </c>
      <c r="W351">
        <v>107.227</v>
      </c>
      <c r="Z351" s="1">
        <v>42124</v>
      </c>
      <c r="AA351">
        <v>150.339</v>
      </c>
      <c r="AB351" s="1">
        <v>42124</v>
      </c>
      <c r="AC351">
        <v>129.452</v>
      </c>
    </row>
    <row r="352" spans="10:29" x14ac:dyDescent="0.25">
      <c r="J352" s="1">
        <v>42125</v>
      </c>
      <c r="K352">
        <v>103.456</v>
      </c>
      <c r="L352" s="1">
        <v>42410</v>
      </c>
      <c r="M352">
        <v>104.539</v>
      </c>
      <c r="P352" s="1">
        <v>42125</v>
      </c>
      <c r="Q352">
        <v>109.51300000000001</v>
      </c>
      <c r="R352" s="1">
        <v>42125</v>
      </c>
      <c r="S352">
        <v>100.17400000000001</v>
      </c>
      <c r="T352" s="1">
        <v>42125</v>
      </c>
      <c r="U352">
        <v>107.898</v>
      </c>
      <c r="V352" s="1">
        <v>42304</v>
      </c>
      <c r="W352">
        <v>107.432</v>
      </c>
      <c r="Z352" s="1">
        <v>42125</v>
      </c>
      <c r="AA352">
        <v>148.929</v>
      </c>
      <c r="AB352" s="1">
        <v>42125</v>
      </c>
      <c r="AC352">
        <v>127.81</v>
      </c>
    </row>
    <row r="353" spans="10:29" x14ac:dyDescent="0.25">
      <c r="J353" s="1">
        <v>42128</v>
      </c>
      <c r="K353">
        <v>103.333</v>
      </c>
      <c r="L353" s="1">
        <v>42411</v>
      </c>
      <c r="M353">
        <v>104.407</v>
      </c>
      <c r="P353" s="1">
        <v>42128</v>
      </c>
      <c r="Q353">
        <v>109.07899999999999</v>
      </c>
      <c r="R353" s="1">
        <v>42128</v>
      </c>
      <c r="S353">
        <v>99.698999999999998</v>
      </c>
      <c r="T353" s="1">
        <v>42128</v>
      </c>
      <c r="U353">
        <v>107.39400000000001</v>
      </c>
      <c r="V353" s="1">
        <v>42305</v>
      </c>
      <c r="W353">
        <v>106.852</v>
      </c>
      <c r="Z353" s="1">
        <v>42128</v>
      </c>
      <c r="AA353">
        <v>147.70500000000001</v>
      </c>
      <c r="AB353" s="1">
        <v>42128</v>
      </c>
      <c r="AC353">
        <v>126.45099999999999</v>
      </c>
    </row>
    <row r="354" spans="10:29" x14ac:dyDescent="0.25">
      <c r="J354" s="1">
        <v>42129</v>
      </c>
      <c r="K354">
        <v>103.336</v>
      </c>
      <c r="L354" s="1">
        <v>42412</v>
      </c>
      <c r="M354">
        <v>104.083</v>
      </c>
      <c r="P354" s="1">
        <v>42129</v>
      </c>
      <c r="Q354">
        <v>108.90600000000001</v>
      </c>
      <c r="R354" s="1">
        <v>42129</v>
      </c>
      <c r="S354">
        <v>99.563000000000002</v>
      </c>
      <c r="T354" s="1">
        <v>42129</v>
      </c>
      <c r="U354">
        <v>107.197</v>
      </c>
      <c r="V354" s="1">
        <v>42306</v>
      </c>
      <c r="W354">
        <v>106.265</v>
      </c>
      <c r="Z354" s="1">
        <v>42129</v>
      </c>
      <c r="AA354">
        <v>146.98099999999999</v>
      </c>
      <c r="AB354" s="1">
        <v>42129</v>
      </c>
      <c r="AC354">
        <v>125.688</v>
      </c>
    </row>
    <row r="355" spans="10:29" x14ac:dyDescent="0.25">
      <c r="J355" s="1">
        <v>42130</v>
      </c>
      <c r="K355">
        <v>103.211</v>
      </c>
      <c r="L355" s="1">
        <v>42415</v>
      </c>
      <c r="M355">
        <v>104.083</v>
      </c>
      <c r="P355" s="1">
        <v>42130</v>
      </c>
      <c r="Q355">
        <v>108.40600000000001</v>
      </c>
      <c r="R355" s="1">
        <v>42130</v>
      </c>
      <c r="S355">
        <v>98.980999999999995</v>
      </c>
      <c r="T355" s="1">
        <v>42130</v>
      </c>
      <c r="U355">
        <v>106.497</v>
      </c>
      <c r="V355" s="1">
        <v>42307</v>
      </c>
      <c r="W355">
        <v>106.31</v>
      </c>
      <c r="Z355" s="1">
        <v>42130</v>
      </c>
      <c r="AA355">
        <v>145.23099999999999</v>
      </c>
      <c r="AB355" s="1">
        <v>42130</v>
      </c>
      <c r="AC355">
        <v>123.67700000000001</v>
      </c>
    </row>
    <row r="356" spans="10:29" x14ac:dyDescent="0.25">
      <c r="J356" s="1">
        <v>42131</v>
      </c>
      <c r="K356">
        <v>103.438</v>
      </c>
      <c r="L356" s="1">
        <v>42416</v>
      </c>
      <c r="M356">
        <v>103.953</v>
      </c>
      <c r="P356" s="1">
        <v>42131</v>
      </c>
      <c r="Q356">
        <v>108.905</v>
      </c>
      <c r="R356" s="1">
        <v>42131</v>
      </c>
      <c r="S356">
        <v>99.558999999999997</v>
      </c>
      <c r="T356" s="1">
        <v>42131</v>
      </c>
      <c r="U356">
        <v>107.143</v>
      </c>
      <c r="V356" s="1">
        <v>42310</v>
      </c>
      <c r="W356">
        <v>106.014</v>
      </c>
      <c r="Z356" s="1">
        <v>42131</v>
      </c>
      <c r="AA356">
        <v>146.84399999999999</v>
      </c>
      <c r="AB356" s="1">
        <v>42131</v>
      </c>
      <c r="AC356">
        <v>125.51</v>
      </c>
    </row>
    <row r="357" spans="10:29" x14ac:dyDescent="0.25">
      <c r="J357" s="1">
        <v>42132</v>
      </c>
      <c r="K357">
        <v>103.577</v>
      </c>
      <c r="L357" s="1">
        <v>42417</v>
      </c>
      <c r="M357">
        <v>103.843</v>
      </c>
      <c r="P357" s="1">
        <v>42132</v>
      </c>
      <c r="Q357">
        <v>109.242</v>
      </c>
      <c r="R357" s="1">
        <v>42132</v>
      </c>
      <c r="S357">
        <v>99.941000000000003</v>
      </c>
      <c r="T357" s="1">
        <v>42132</v>
      </c>
      <c r="U357">
        <v>107.578</v>
      </c>
      <c r="V357" s="1">
        <v>42311</v>
      </c>
      <c r="W357">
        <v>105.63500000000001</v>
      </c>
      <c r="Z357" s="1">
        <v>42132</v>
      </c>
      <c r="AA357">
        <v>147.642</v>
      </c>
      <c r="AB357" s="1">
        <v>42132</v>
      </c>
      <c r="AC357">
        <v>126.34099999999999</v>
      </c>
    </row>
    <row r="358" spans="10:29" x14ac:dyDescent="0.25">
      <c r="J358" s="1">
        <v>42135</v>
      </c>
      <c r="K358">
        <v>103.252</v>
      </c>
      <c r="L358" s="1">
        <v>42418</v>
      </c>
      <c r="M358">
        <v>104.087</v>
      </c>
      <c r="P358" s="1">
        <v>42135</v>
      </c>
      <c r="Q358">
        <v>108.399</v>
      </c>
      <c r="R358" s="1">
        <v>42135</v>
      </c>
      <c r="S358">
        <v>99.004000000000005</v>
      </c>
      <c r="T358" s="1">
        <v>42135</v>
      </c>
      <c r="U358">
        <v>106.505</v>
      </c>
      <c r="V358" s="1">
        <v>42312</v>
      </c>
      <c r="W358">
        <v>105.465</v>
      </c>
      <c r="Z358" s="1">
        <v>42135</v>
      </c>
      <c r="AA358">
        <v>145.23400000000001</v>
      </c>
      <c r="AB358" s="1">
        <v>42135</v>
      </c>
      <c r="AC358">
        <v>123.57</v>
      </c>
    </row>
    <row r="359" spans="10:29" x14ac:dyDescent="0.25">
      <c r="J359" s="1">
        <v>42136</v>
      </c>
      <c r="K359">
        <v>103.375</v>
      </c>
      <c r="L359" s="1">
        <v>42419</v>
      </c>
      <c r="M359">
        <v>104.027</v>
      </c>
      <c r="P359" s="1">
        <v>42136</v>
      </c>
      <c r="Q359">
        <v>108.544</v>
      </c>
      <c r="R359" s="1">
        <v>42136</v>
      </c>
      <c r="S359">
        <v>99.14</v>
      </c>
      <c r="T359" s="1">
        <v>42136</v>
      </c>
      <c r="U359">
        <v>106.676</v>
      </c>
      <c r="V359" s="1">
        <v>42313</v>
      </c>
      <c r="W359">
        <v>105.322</v>
      </c>
      <c r="Z359" s="1">
        <v>42136</v>
      </c>
      <c r="AA359">
        <v>145.44999999999999</v>
      </c>
      <c r="AB359" s="1">
        <v>42136</v>
      </c>
      <c r="AC359">
        <v>123.922</v>
      </c>
    </row>
    <row r="360" spans="10:29" x14ac:dyDescent="0.25">
      <c r="J360" s="1">
        <v>42137</v>
      </c>
      <c r="K360">
        <v>103.301</v>
      </c>
      <c r="L360" s="1">
        <v>42422</v>
      </c>
      <c r="M360">
        <v>104.006</v>
      </c>
      <c r="P360" s="1">
        <v>42137</v>
      </c>
      <c r="Q360">
        <v>108.38200000000001</v>
      </c>
      <c r="R360" s="1">
        <v>42137</v>
      </c>
      <c r="S360">
        <v>98.938000000000002</v>
      </c>
      <c r="T360" s="1">
        <v>42137</v>
      </c>
      <c r="U360">
        <v>106.414</v>
      </c>
      <c r="V360" s="1">
        <v>42314</v>
      </c>
      <c r="W360">
        <v>104.71899999999999</v>
      </c>
      <c r="Z360" s="1">
        <v>42137</v>
      </c>
      <c r="AA360">
        <v>144.54599999999999</v>
      </c>
      <c r="AB360" s="1">
        <v>42137</v>
      </c>
      <c r="AC360">
        <v>122.85</v>
      </c>
    </row>
    <row r="361" spans="10:29" x14ac:dyDescent="0.25">
      <c r="J361" s="1">
        <v>42138</v>
      </c>
      <c r="K361">
        <v>103.42</v>
      </c>
      <c r="L361" s="1">
        <v>42423</v>
      </c>
      <c r="M361">
        <v>103.98399999999999</v>
      </c>
      <c r="P361" s="1">
        <v>42138</v>
      </c>
      <c r="Q361">
        <v>108.598</v>
      </c>
      <c r="R361" s="1">
        <v>42138</v>
      </c>
      <c r="S361">
        <v>99.155000000000001</v>
      </c>
      <c r="T361" s="1">
        <v>42138</v>
      </c>
      <c r="U361">
        <v>106.652</v>
      </c>
      <c r="V361" s="1">
        <v>42317</v>
      </c>
      <c r="W361">
        <v>104.68600000000001</v>
      </c>
      <c r="Z361" s="1">
        <v>42138</v>
      </c>
      <c r="AA361">
        <v>145.05600000000001</v>
      </c>
      <c r="AB361" s="1">
        <v>42138</v>
      </c>
      <c r="AC361">
        <v>123.378</v>
      </c>
    </row>
    <row r="362" spans="10:29" x14ac:dyDescent="0.25">
      <c r="J362" s="1">
        <v>42139</v>
      </c>
      <c r="K362">
        <v>103.649</v>
      </c>
      <c r="L362" s="1">
        <v>42424</v>
      </c>
      <c r="M362">
        <v>103.8</v>
      </c>
      <c r="P362" s="1">
        <v>42139</v>
      </c>
      <c r="Q362">
        <v>109.214</v>
      </c>
      <c r="R362" s="1">
        <v>42139</v>
      </c>
      <c r="S362">
        <v>99.849000000000004</v>
      </c>
      <c r="T362" s="1">
        <v>42139</v>
      </c>
      <c r="U362">
        <v>107.44199999999999</v>
      </c>
      <c r="V362" s="1">
        <v>42318</v>
      </c>
      <c r="W362">
        <v>104.785</v>
      </c>
      <c r="Z362" s="1">
        <v>42139</v>
      </c>
      <c r="AA362">
        <v>146.78899999999999</v>
      </c>
      <c r="AB362" s="1">
        <v>42139</v>
      </c>
      <c r="AC362">
        <v>125.35</v>
      </c>
    </row>
    <row r="363" spans="10:29" x14ac:dyDescent="0.25">
      <c r="J363" s="1">
        <v>42142</v>
      </c>
      <c r="K363">
        <v>103.64</v>
      </c>
      <c r="L363" s="1">
        <v>42425</v>
      </c>
      <c r="M363">
        <v>103.82599999999999</v>
      </c>
      <c r="P363" s="1">
        <v>42142</v>
      </c>
      <c r="Q363">
        <v>109.188</v>
      </c>
      <c r="R363" s="1">
        <v>42142</v>
      </c>
      <c r="S363">
        <v>99.843999999999994</v>
      </c>
      <c r="T363" s="1">
        <v>42142</v>
      </c>
      <c r="U363">
        <v>107.43300000000001</v>
      </c>
      <c r="V363" s="1">
        <v>42319</v>
      </c>
      <c r="W363">
        <v>104.785</v>
      </c>
      <c r="Z363" s="1">
        <v>42142</v>
      </c>
      <c r="AA363">
        <v>146.745</v>
      </c>
      <c r="AB363" s="1">
        <v>42142</v>
      </c>
      <c r="AC363">
        <v>125.35</v>
      </c>
    </row>
    <row r="364" spans="10:29" x14ac:dyDescent="0.25">
      <c r="J364" s="1">
        <v>42143</v>
      </c>
      <c r="K364">
        <v>103.31699999999999</v>
      </c>
      <c r="L364" s="1">
        <v>42426</v>
      </c>
      <c r="M364">
        <v>103.66800000000001</v>
      </c>
      <c r="P364" s="1">
        <v>42143</v>
      </c>
      <c r="Q364">
        <v>108.425</v>
      </c>
      <c r="R364" s="1">
        <v>42143</v>
      </c>
      <c r="S364">
        <v>98.97</v>
      </c>
      <c r="T364" s="1">
        <v>42143</v>
      </c>
      <c r="U364">
        <v>106.429</v>
      </c>
      <c r="V364" s="1">
        <v>42320</v>
      </c>
      <c r="W364">
        <v>104.861</v>
      </c>
      <c r="Z364" s="1">
        <v>42143</v>
      </c>
      <c r="AA364">
        <v>144.631</v>
      </c>
      <c r="AB364" s="1">
        <v>42143</v>
      </c>
      <c r="AC364">
        <v>122.941</v>
      </c>
    </row>
    <row r="365" spans="10:29" x14ac:dyDescent="0.25">
      <c r="J365" s="1">
        <v>42144</v>
      </c>
      <c r="K365">
        <v>103.43</v>
      </c>
      <c r="L365" s="1">
        <v>42429</v>
      </c>
      <c r="M365">
        <v>103.667</v>
      </c>
      <c r="P365" s="1">
        <v>42144</v>
      </c>
      <c r="Q365">
        <v>108.675</v>
      </c>
      <c r="R365" s="1">
        <v>42144</v>
      </c>
      <c r="S365">
        <v>99.224999999999994</v>
      </c>
      <c r="T365" s="1">
        <v>42144</v>
      </c>
      <c r="U365">
        <v>106.73</v>
      </c>
      <c r="V365" s="1">
        <v>42321</v>
      </c>
      <c r="W365">
        <v>105.279</v>
      </c>
      <c r="Z365" s="1">
        <v>42144</v>
      </c>
      <c r="AA365">
        <v>145.22200000000001</v>
      </c>
      <c r="AB365" s="1">
        <v>42144</v>
      </c>
      <c r="AC365">
        <v>123.672</v>
      </c>
    </row>
    <row r="366" spans="10:29" x14ac:dyDescent="0.25">
      <c r="J366" s="1">
        <v>42145</v>
      </c>
      <c r="K366">
        <v>103.55800000000001</v>
      </c>
      <c r="L366" s="1">
        <v>42430</v>
      </c>
      <c r="M366">
        <v>103.572</v>
      </c>
      <c r="P366" s="1">
        <v>42145</v>
      </c>
      <c r="Q366">
        <v>108.989</v>
      </c>
      <c r="R366" s="1">
        <v>42145</v>
      </c>
      <c r="S366">
        <v>99.576999999999998</v>
      </c>
      <c r="T366" s="1">
        <v>42145</v>
      </c>
      <c r="U366">
        <v>107.133</v>
      </c>
      <c r="V366" s="1">
        <v>42324</v>
      </c>
      <c r="W366">
        <v>105.3</v>
      </c>
      <c r="Z366" s="1">
        <v>42145</v>
      </c>
      <c r="AA366">
        <v>146.5</v>
      </c>
      <c r="AB366" s="1">
        <v>42145</v>
      </c>
      <c r="AC366">
        <v>125.11</v>
      </c>
    </row>
    <row r="367" spans="10:29" x14ac:dyDescent="0.25">
      <c r="J367" s="1">
        <v>42146</v>
      </c>
      <c r="K367">
        <v>103.48</v>
      </c>
      <c r="L367" s="1">
        <v>42431</v>
      </c>
      <c r="M367">
        <v>103.538</v>
      </c>
      <c r="P367" s="1">
        <v>42146</v>
      </c>
      <c r="Q367">
        <v>108.78</v>
      </c>
      <c r="R367" s="1">
        <v>42146</v>
      </c>
      <c r="S367">
        <v>99.397999999999996</v>
      </c>
      <c r="T367" s="1">
        <v>42146</v>
      </c>
      <c r="U367">
        <v>106.926</v>
      </c>
      <c r="V367" s="1">
        <v>42325</v>
      </c>
      <c r="W367">
        <v>105.22</v>
      </c>
      <c r="Z367" s="1">
        <v>42146</v>
      </c>
      <c r="AA367">
        <v>146.256</v>
      </c>
      <c r="AB367" s="1">
        <v>42146</v>
      </c>
      <c r="AC367">
        <v>124.876</v>
      </c>
    </row>
    <row r="368" spans="10:29" x14ac:dyDescent="0.25">
      <c r="J368" s="1">
        <v>42149</v>
      </c>
      <c r="K368">
        <v>103.44799999999999</v>
      </c>
      <c r="L368" s="1">
        <v>42432</v>
      </c>
      <c r="M368">
        <v>103.654</v>
      </c>
      <c r="P368" s="1">
        <v>42149</v>
      </c>
      <c r="Q368">
        <v>108.738</v>
      </c>
      <c r="R368" s="1">
        <v>42149</v>
      </c>
      <c r="S368">
        <v>99.364000000000004</v>
      </c>
      <c r="T368" s="1">
        <v>42149</v>
      </c>
      <c r="U368">
        <v>106.846</v>
      </c>
      <c r="V368" s="1">
        <v>42326</v>
      </c>
      <c r="W368">
        <v>105.285</v>
      </c>
      <c r="Z368" s="1">
        <v>42149</v>
      </c>
      <c r="AA368">
        <v>146.17699999999999</v>
      </c>
      <c r="AB368" s="1">
        <v>42149</v>
      </c>
      <c r="AC368">
        <v>124.825</v>
      </c>
    </row>
    <row r="369" spans="10:29" x14ac:dyDescent="0.25">
      <c r="J369" s="1">
        <v>42150</v>
      </c>
      <c r="K369">
        <v>103.67100000000001</v>
      </c>
      <c r="L369" s="1">
        <v>42433</v>
      </c>
      <c r="M369">
        <v>103.602</v>
      </c>
      <c r="P369" s="1">
        <v>42150</v>
      </c>
      <c r="Q369">
        <v>109.26300000000001</v>
      </c>
      <c r="R369" s="1">
        <v>42150</v>
      </c>
      <c r="S369">
        <v>99.972999999999999</v>
      </c>
      <c r="T369" s="1">
        <v>42150</v>
      </c>
      <c r="U369">
        <v>107.502</v>
      </c>
      <c r="V369" s="1">
        <v>42327</v>
      </c>
      <c r="W369">
        <v>105.52200000000001</v>
      </c>
      <c r="Z369" s="1">
        <v>42150</v>
      </c>
      <c r="AA369">
        <v>147.74799999999999</v>
      </c>
      <c r="AB369" s="1">
        <v>42150</v>
      </c>
      <c r="AC369">
        <v>126.6</v>
      </c>
    </row>
    <row r="370" spans="10:29" x14ac:dyDescent="0.25">
      <c r="J370" s="1">
        <v>42151</v>
      </c>
      <c r="K370">
        <v>103.797</v>
      </c>
      <c r="L370" s="1">
        <v>42436</v>
      </c>
      <c r="M370">
        <v>103.52500000000001</v>
      </c>
      <c r="P370" s="1">
        <v>42151</v>
      </c>
      <c r="Q370">
        <v>109.48699999999999</v>
      </c>
      <c r="R370" s="1">
        <v>42151</v>
      </c>
      <c r="S370">
        <v>100.244</v>
      </c>
      <c r="T370" s="1">
        <v>42151</v>
      </c>
      <c r="U370">
        <v>107.834</v>
      </c>
      <c r="V370" s="1">
        <v>42328</v>
      </c>
      <c r="W370">
        <v>105.51900000000001</v>
      </c>
      <c r="Z370" s="1">
        <v>42151</v>
      </c>
      <c r="AA370">
        <v>148.56399999999999</v>
      </c>
      <c r="AB370" s="1">
        <v>42151</v>
      </c>
      <c r="AC370">
        <v>127.6</v>
      </c>
    </row>
    <row r="371" spans="10:29" x14ac:dyDescent="0.25">
      <c r="J371" s="1">
        <v>42152</v>
      </c>
      <c r="K371">
        <v>103.795</v>
      </c>
      <c r="L371" s="1">
        <v>42437</v>
      </c>
      <c r="M371">
        <v>103.789</v>
      </c>
      <c r="P371" s="1">
        <v>42152</v>
      </c>
      <c r="Q371">
        <v>109.492</v>
      </c>
      <c r="R371" s="1">
        <v>42152</v>
      </c>
      <c r="S371">
        <v>100.214</v>
      </c>
      <c r="T371" s="1">
        <v>42152</v>
      </c>
      <c r="U371">
        <v>107.79600000000001</v>
      </c>
      <c r="V371" s="1">
        <v>42331</v>
      </c>
      <c r="W371">
        <v>105.627</v>
      </c>
      <c r="Z371" s="1">
        <v>42152</v>
      </c>
      <c r="AA371">
        <v>148.39099999999999</v>
      </c>
      <c r="AB371" s="1">
        <v>42152</v>
      </c>
      <c r="AC371">
        <v>127.36</v>
      </c>
    </row>
    <row r="372" spans="10:29" x14ac:dyDescent="0.25">
      <c r="J372" s="1">
        <v>42153</v>
      </c>
      <c r="K372">
        <v>104.065</v>
      </c>
      <c r="L372" s="1">
        <v>42438</v>
      </c>
      <c r="M372">
        <v>103.572</v>
      </c>
      <c r="P372" s="1">
        <v>42153</v>
      </c>
      <c r="Q372">
        <v>109.88</v>
      </c>
      <c r="R372" s="1">
        <v>42153</v>
      </c>
      <c r="S372">
        <v>100.58499999999999</v>
      </c>
      <c r="T372" s="1">
        <v>42153</v>
      </c>
      <c r="U372">
        <v>108.22499999999999</v>
      </c>
      <c r="V372" s="1">
        <v>42332</v>
      </c>
      <c r="W372">
        <v>105.595</v>
      </c>
      <c r="Z372" s="1">
        <v>42153</v>
      </c>
      <c r="AA372">
        <v>149.28700000000001</v>
      </c>
      <c r="AB372" s="1">
        <v>42153</v>
      </c>
      <c r="AC372">
        <v>128.49100000000001</v>
      </c>
    </row>
    <row r="373" spans="10:29" x14ac:dyDescent="0.25">
      <c r="J373" s="1">
        <v>42156</v>
      </c>
      <c r="K373">
        <v>104.008</v>
      </c>
      <c r="L373" s="1">
        <v>42439</v>
      </c>
      <c r="M373">
        <v>103.398</v>
      </c>
      <c r="P373" s="1">
        <v>42156</v>
      </c>
      <c r="Q373">
        <v>109.82899999999999</v>
      </c>
      <c r="R373" s="1">
        <v>42156</v>
      </c>
      <c r="S373">
        <v>100.504</v>
      </c>
      <c r="T373" s="1">
        <v>42156</v>
      </c>
      <c r="U373">
        <v>108.131</v>
      </c>
      <c r="V373" s="1">
        <v>42333</v>
      </c>
      <c r="W373">
        <v>105.822</v>
      </c>
      <c r="Z373" s="1">
        <v>42156</v>
      </c>
      <c r="AA373">
        <v>148.851</v>
      </c>
      <c r="AB373" s="1">
        <v>42156</v>
      </c>
      <c r="AC373">
        <v>128.00399999999999</v>
      </c>
    </row>
    <row r="374" spans="10:29" x14ac:dyDescent="0.25">
      <c r="J374" s="1">
        <v>42157</v>
      </c>
      <c r="K374">
        <v>103.83199999999999</v>
      </c>
      <c r="L374" s="1">
        <v>42440</v>
      </c>
      <c r="M374">
        <v>103.137</v>
      </c>
      <c r="P374" s="1">
        <v>42157</v>
      </c>
      <c r="Q374">
        <v>109.333</v>
      </c>
      <c r="R374" s="1">
        <v>42157</v>
      </c>
      <c r="S374">
        <v>99.935000000000002</v>
      </c>
      <c r="T374" s="1">
        <v>42157</v>
      </c>
      <c r="U374">
        <v>107.43300000000001</v>
      </c>
      <c r="V374" s="1">
        <v>42334</v>
      </c>
      <c r="W374">
        <v>106.047</v>
      </c>
      <c r="Z374" s="1">
        <v>42157</v>
      </c>
      <c r="AA374">
        <v>147.35</v>
      </c>
      <c r="AB374" s="1">
        <v>42157</v>
      </c>
      <c r="AC374">
        <v>126.325</v>
      </c>
    </row>
    <row r="375" spans="10:29" x14ac:dyDescent="0.25">
      <c r="J375" s="1">
        <v>42158</v>
      </c>
      <c r="K375">
        <v>103.706</v>
      </c>
      <c r="L375" s="1">
        <v>42443</v>
      </c>
      <c r="M375">
        <v>103.253</v>
      </c>
      <c r="P375" s="1">
        <v>42158</v>
      </c>
      <c r="Q375">
        <v>108.87</v>
      </c>
      <c r="R375" s="1">
        <v>42158</v>
      </c>
      <c r="S375">
        <v>99.435000000000002</v>
      </c>
      <c r="T375" s="1">
        <v>42158</v>
      </c>
      <c r="U375">
        <v>106.819</v>
      </c>
      <c r="V375" s="1">
        <v>42335</v>
      </c>
      <c r="W375">
        <v>105.992</v>
      </c>
      <c r="Z375" s="1">
        <v>42158</v>
      </c>
      <c r="AA375">
        <v>145.71299999999999</v>
      </c>
      <c r="AB375" s="1">
        <v>42158</v>
      </c>
      <c r="AC375">
        <v>124.504</v>
      </c>
    </row>
    <row r="376" spans="10:29" x14ac:dyDescent="0.25">
      <c r="J376" s="1">
        <v>42159</v>
      </c>
      <c r="K376">
        <v>103.837</v>
      </c>
      <c r="L376" s="1">
        <v>42444</v>
      </c>
      <c r="M376">
        <v>103.258</v>
      </c>
      <c r="P376" s="1">
        <v>42159</v>
      </c>
      <c r="Q376">
        <v>109.191</v>
      </c>
      <c r="R376" s="1">
        <v>42159</v>
      </c>
      <c r="S376">
        <v>99.741</v>
      </c>
      <c r="T376" s="1">
        <v>42159</v>
      </c>
      <c r="U376">
        <v>107.16500000000001</v>
      </c>
      <c r="V376" s="1">
        <v>42338</v>
      </c>
      <c r="W376">
        <v>106</v>
      </c>
      <c r="Z376" s="1">
        <v>42159</v>
      </c>
      <c r="AA376">
        <v>146.48599999999999</v>
      </c>
      <c r="AB376" s="1">
        <v>42159</v>
      </c>
      <c r="AC376">
        <v>125.411</v>
      </c>
    </row>
    <row r="377" spans="10:29" x14ac:dyDescent="0.25">
      <c r="J377" s="1">
        <v>42160</v>
      </c>
      <c r="K377">
        <v>103.53100000000001</v>
      </c>
      <c r="L377" s="1">
        <v>42445</v>
      </c>
      <c r="M377">
        <v>103.474</v>
      </c>
      <c r="P377" s="1">
        <v>42160</v>
      </c>
      <c r="Q377">
        <v>108.533</v>
      </c>
      <c r="R377" s="1">
        <v>42160</v>
      </c>
      <c r="S377">
        <v>99.063000000000002</v>
      </c>
      <c r="T377" s="1">
        <v>42160</v>
      </c>
      <c r="U377">
        <v>106.357</v>
      </c>
      <c r="V377" s="1">
        <v>42339</v>
      </c>
      <c r="W377">
        <v>106.697</v>
      </c>
      <c r="Z377" s="1">
        <v>42160</v>
      </c>
      <c r="AA377">
        <v>145.06800000000001</v>
      </c>
      <c r="AB377" s="1">
        <v>42160</v>
      </c>
      <c r="AC377">
        <v>123.95</v>
      </c>
    </row>
    <row r="378" spans="10:29" x14ac:dyDescent="0.25">
      <c r="J378" s="1">
        <v>42163</v>
      </c>
      <c r="K378">
        <v>103.623</v>
      </c>
      <c r="L378" s="1">
        <v>42446</v>
      </c>
      <c r="M378">
        <v>103.497</v>
      </c>
      <c r="P378" s="1">
        <v>42163</v>
      </c>
      <c r="Q378">
        <v>108.67400000000001</v>
      </c>
      <c r="R378" s="1">
        <v>42163</v>
      </c>
      <c r="S378">
        <v>99.182000000000002</v>
      </c>
      <c r="T378" s="1">
        <v>42163</v>
      </c>
      <c r="U378">
        <v>106.467</v>
      </c>
      <c r="V378" s="1">
        <v>42340</v>
      </c>
      <c r="W378">
        <v>106.492</v>
      </c>
      <c r="Z378" s="1">
        <v>42163</v>
      </c>
      <c r="AA378">
        <v>145.13300000000001</v>
      </c>
      <c r="AB378" s="1">
        <v>42163</v>
      </c>
      <c r="AC378">
        <v>124.01600000000001</v>
      </c>
    </row>
    <row r="379" spans="10:29" x14ac:dyDescent="0.25">
      <c r="J379" s="1">
        <v>42164</v>
      </c>
      <c r="K379">
        <v>103.46299999999999</v>
      </c>
      <c r="L379" s="1">
        <v>42447</v>
      </c>
      <c r="M379">
        <v>103.504</v>
      </c>
      <c r="P379" s="1">
        <v>42164</v>
      </c>
      <c r="Q379">
        <v>108.24</v>
      </c>
      <c r="R379" s="1">
        <v>42164</v>
      </c>
      <c r="S379">
        <v>98.688999999999993</v>
      </c>
      <c r="T379" s="1">
        <v>42164</v>
      </c>
      <c r="U379">
        <v>105.854</v>
      </c>
      <c r="V379" s="1">
        <v>42341</v>
      </c>
      <c r="W379">
        <v>105.52800000000001</v>
      </c>
      <c r="Z379" s="1">
        <v>42164</v>
      </c>
      <c r="AA379">
        <v>143.911</v>
      </c>
      <c r="AB379" s="1">
        <v>42164</v>
      </c>
      <c r="AC379">
        <v>122.655</v>
      </c>
    </row>
    <row r="380" spans="10:29" x14ac:dyDescent="0.25">
      <c r="J380" s="1">
        <v>42165</v>
      </c>
      <c r="K380">
        <v>103.379</v>
      </c>
      <c r="L380" s="1">
        <v>42450</v>
      </c>
      <c r="M380">
        <v>103.41800000000001</v>
      </c>
      <c r="P380" s="1">
        <v>42165</v>
      </c>
      <c r="Q380">
        <v>108.068</v>
      </c>
      <c r="R380" s="1">
        <v>42165</v>
      </c>
      <c r="S380">
        <v>98.522000000000006</v>
      </c>
      <c r="T380" s="1">
        <v>42165</v>
      </c>
      <c r="U380">
        <v>105.649</v>
      </c>
      <c r="V380" s="1">
        <v>42342</v>
      </c>
      <c r="W380">
        <v>105.905</v>
      </c>
      <c r="Z380" s="1">
        <v>42165</v>
      </c>
      <c r="AA380">
        <v>143.07400000000001</v>
      </c>
      <c r="AB380" s="1">
        <v>42165</v>
      </c>
      <c r="AC380">
        <v>121.72</v>
      </c>
    </row>
    <row r="381" spans="10:29" x14ac:dyDescent="0.25">
      <c r="J381" s="1">
        <v>42166</v>
      </c>
      <c r="K381">
        <v>103.619</v>
      </c>
      <c r="L381" s="1">
        <v>42451</v>
      </c>
      <c r="M381">
        <v>103.23</v>
      </c>
      <c r="P381" s="1">
        <v>42166</v>
      </c>
      <c r="Q381">
        <v>108.64700000000001</v>
      </c>
      <c r="R381" s="1">
        <v>42166</v>
      </c>
      <c r="S381">
        <v>99.177000000000007</v>
      </c>
      <c r="T381" s="1">
        <v>42166</v>
      </c>
      <c r="U381">
        <v>106.45399999999999</v>
      </c>
      <c r="V381" s="1">
        <v>42345</v>
      </c>
      <c r="W381">
        <v>106.43899999999999</v>
      </c>
      <c r="Z381" s="1">
        <v>42166</v>
      </c>
      <c r="AA381">
        <v>144.744</v>
      </c>
      <c r="AB381" s="1">
        <v>42166</v>
      </c>
      <c r="AC381">
        <v>123.626</v>
      </c>
    </row>
    <row r="382" spans="10:29" x14ac:dyDescent="0.25">
      <c r="J382" s="1">
        <v>42167</v>
      </c>
      <c r="K382">
        <v>103.65</v>
      </c>
      <c r="L382" s="1">
        <v>42452</v>
      </c>
      <c r="M382">
        <v>103.39400000000001</v>
      </c>
      <c r="P382" s="1">
        <v>42167</v>
      </c>
      <c r="Q382">
        <v>108.679</v>
      </c>
      <c r="R382" s="1">
        <v>42167</v>
      </c>
      <c r="S382">
        <v>99.225999999999999</v>
      </c>
      <c r="T382" s="1">
        <v>42167</v>
      </c>
      <c r="U382">
        <v>106.499</v>
      </c>
      <c r="V382" s="1">
        <v>42346</v>
      </c>
      <c r="W382">
        <v>106.568</v>
      </c>
      <c r="Z382" s="1">
        <v>42167</v>
      </c>
      <c r="AA382">
        <v>144.89500000000001</v>
      </c>
      <c r="AB382" s="1">
        <v>42167</v>
      </c>
      <c r="AC382">
        <v>123.818</v>
      </c>
    </row>
    <row r="383" spans="10:29" x14ac:dyDescent="0.25">
      <c r="J383" s="1">
        <v>42170</v>
      </c>
      <c r="K383">
        <v>103.821</v>
      </c>
      <c r="L383" s="1">
        <v>42453</v>
      </c>
      <c r="M383">
        <v>103.342</v>
      </c>
      <c r="P383" s="1">
        <v>42170</v>
      </c>
      <c r="Q383">
        <v>108.961</v>
      </c>
      <c r="R383" s="1">
        <v>42170</v>
      </c>
      <c r="S383">
        <v>99.534999999999997</v>
      </c>
      <c r="T383" s="1">
        <v>42170</v>
      </c>
      <c r="U383">
        <v>106.843</v>
      </c>
      <c r="V383" s="1">
        <v>42347</v>
      </c>
      <c r="W383">
        <v>106.715</v>
      </c>
      <c r="Z383" s="1">
        <v>42170</v>
      </c>
      <c r="AA383">
        <v>145.67400000000001</v>
      </c>
      <c r="AB383" s="1">
        <v>42170</v>
      </c>
      <c r="AC383">
        <v>124.70099999999999</v>
      </c>
    </row>
    <row r="384" spans="10:29" x14ac:dyDescent="0.25">
      <c r="J384" s="1">
        <v>42171</v>
      </c>
      <c r="K384">
        <v>103.90900000000001</v>
      </c>
      <c r="L384" s="1">
        <v>42454</v>
      </c>
      <c r="M384">
        <v>103.342</v>
      </c>
      <c r="P384" s="1">
        <v>42171</v>
      </c>
      <c r="Q384">
        <v>109.137</v>
      </c>
      <c r="R384" s="1">
        <v>42171</v>
      </c>
      <c r="S384">
        <v>99.741</v>
      </c>
      <c r="T384" s="1">
        <v>42171</v>
      </c>
      <c r="U384">
        <v>107.086</v>
      </c>
      <c r="V384" s="1">
        <v>42348</v>
      </c>
      <c r="W384">
        <v>106.758</v>
      </c>
      <c r="Z384" s="1">
        <v>42171</v>
      </c>
      <c r="AA384">
        <v>146.22499999999999</v>
      </c>
      <c r="AB384" s="1">
        <v>42171</v>
      </c>
      <c r="AC384">
        <v>125.297</v>
      </c>
    </row>
    <row r="385" spans="10:29" x14ac:dyDescent="0.25">
      <c r="J385" s="1">
        <v>42172</v>
      </c>
      <c r="K385">
        <v>103.937</v>
      </c>
      <c r="L385" s="1">
        <v>42457</v>
      </c>
      <c r="M385">
        <v>103.377</v>
      </c>
      <c r="P385" s="1">
        <v>42172</v>
      </c>
      <c r="Q385">
        <v>109.06399999999999</v>
      </c>
      <c r="R385" s="1">
        <v>42172</v>
      </c>
      <c r="S385">
        <v>99.643000000000001</v>
      </c>
      <c r="T385" s="1">
        <v>42172</v>
      </c>
      <c r="U385">
        <v>106.944</v>
      </c>
      <c r="V385" s="1">
        <v>42349</v>
      </c>
      <c r="W385">
        <v>107.455</v>
      </c>
      <c r="Z385" s="1">
        <v>42172</v>
      </c>
      <c r="AA385">
        <v>145.751</v>
      </c>
      <c r="AB385" s="1">
        <v>42172</v>
      </c>
      <c r="AC385">
        <v>124.764</v>
      </c>
    </row>
    <row r="386" spans="10:29" x14ac:dyDescent="0.25">
      <c r="J386" s="1">
        <v>42173</v>
      </c>
      <c r="K386">
        <v>103.854</v>
      </c>
      <c r="L386" s="1">
        <v>42458</v>
      </c>
      <c r="M386">
        <v>103.596</v>
      </c>
      <c r="P386" s="1">
        <v>42173</v>
      </c>
      <c r="Q386">
        <v>108.846</v>
      </c>
      <c r="R386" s="1">
        <v>42173</v>
      </c>
      <c r="S386">
        <v>99.331999999999994</v>
      </c>
      <c r="T386" s="1">
        <v>42173</v>
      </c>
      <c r="U386">
        <v>106.571</v>
      </c>
      <c r="V386" s="1">
        <v>42352</v>
      </c>
      <c r="W386">
        <v>106.875</v>
      </c>
      <c r="Z386" s="1">
        <v>42173</v>
      </c>
      <c r="AA386">
        <v>144.96600000000001</v>
      </c>
      <c r="AB386" s="1">
        <v>42173</v>
      </c>
      <c r="AC386">
        <v>123.85299999999999</v>
      </c>
    </row>
    <row r="387" spans="10:29" x14ac:dyDescent="0.25">
      <c r="J387" s="1">
        <v>42174</v>
      </c>
      <c r="K387">
        <v>104.01600000000001</v>
      </c>
      <c r="L387" s="1">
        <v>42459</v>
      </c>
      <c r="M387">
        <v>103.47499999999999</v>
      </c>
      <c r="P387" s="1">
        <v>42174</v>
      </c>
      <c r="Q387">
        <v>109.277</v>
      </c>
      <c r="R387" s="1">
        <v>42174</v>
      </c>
      <c r="S387">
        <v>99.921000000000006</v>
      </c>
      <c r="T387" s="1">
        <v>42174</v>
      </c>
      <c r="U387">
        <v>107.286</v>
      </c>
      <c r="V387" s="1">
        <v>42353</v>
      </c>
      <c r="W387">
        <v>106.705</v>
      </c>
      <c r="Z387" s="1">
        <v>42174</v>
      </c>
      <c r="AA387">
        <v>146.31</v>
      </c>
      <c r="AB387" s="1">
        <v>42174</v>
      </c>
      <c r="AC387">
        <v>125.401</v>
      </c>
    </row>
    <row r="388" spans="10:29" x14ac:dyDescent="0.25">
      <c r="J388" s="1">
        <v>42177</v>
      </c>
      <c r="K388">
        <v>103.773</v>
      </c>
      <c r="L388" s="1">
        <v>42460</v>
      </c>
      <c r="M388">
        <v>103.46299999999999</v>
      </c>
      <c r="P388" s="1">
        <v>42177</v>
      </c>
      <c r="Q388">
        <v>108.666</v>
      </c>
      <c r="R388" s="1">
        <v>42177</v>
      </c>
      <c r="S388">
        <v>99.215000000000003</v>
      </c>
      <c r="T388" s="1">
        <v>42177</v>
      </c>
      <c r="U388">
        <v>106.455</v>
      </c>
      <c r="V388" s="1">
        <v>42354</v>
      </c>
      <c r="W388">
        <v>106.491</v>
      </c>
      <c r="Z388" s="1">
        <v>42177</v>
      </c>
      <c r="AA388">
        <v>144.80799999999999</v>
      </c>
      <c r="AB388" s="1">
        <v>42177</v>
      </c>
      <c r="AC388">
        <v>123.675</v>
      </c>
    </row>
    <row r="389" spans="10:29" x14ac:dyDescent="0.25">
      <c r="J389" s="1">
        <v>42178</v>
      </c>
      <c r="K389">
        <v>103.717</v>
      </c>
      <c r="L389" s="1">
        <v>42461</v>
      </c>
      <c r="M389">
        <v>103.399</v>
      </c>
      <c r="P389" s="1">
        <v>42178</v>
      </c>
      <c r="Q389">
        <v>108.494</v>
      </c>
      <c r="R389" s="1">
        <v>42178</v>
      </c>
      <c r="S389">
        <v>99.046999999999997</v>
      </c>
      <c r="T389" s="1">
        <v>42178</v>
      </c>
      <c r="U389">
        <v>106.245</v>
      </c>
      <c r="V389" s="1">
        <v>42355</v>
      </c>
      <c r="W389">
        <v>107.25700000000001</v>
      </c>
      <c r="Z389" s="1">
        <v>42178</v>
      </c>
      <c r="AA389">
        <v>144.34100000000001</v>
      </c>
      <c r="AB389" s="1">
        <v>42178</v>
      </c>
      <c r="AC389">
        <v>123.105</v>
      </c>
    </row>
    <row r="390" spans="10:29" x14ac:dyDescent="0.25">
      <c r="J390" s="1">
        <v>42179</v>
      </c>
      <c r="K390">
        <v>103.899</v>
      </c>
      <c r="L390" s="1">
        <v>42464</v>
      </c>
      <c r="M390">
        <v>103.398</v>
      </c>
      <c r="P390" s="1">
        <v>42179</v>
      </c>
      <c r="Q390">
        <v>108.879</v>
      </c>
      <c r="R390" s="1">
        <v>42179</v>
      </c>
      <c r="S390">
        <v>99.471000000000004</v>
      </c>
      <c r="T390" s="1">
        <v>42179</v>
      </c>
      <c r="U390">
        <v>106.738</v>
      </c>
      <c r="V390" s="1">
        <v>42356</v>
      </c>
      <c r="W390">
        <v>107.512</v>
      </c>
      <c r="Z390" s="1">
        <v>42179</v>
      </c>
      <c r="AA390">
        <v>145.21700000000001</v>
      </c>
      <c r="AB390" s="1">
        <v>42179</v>
      </c>
      <c r="AC390">
        <v>124.104</v>
      </c>
    </row>
    <row r="391" spans="10:29" x14ac:dyDescent="0.25">
      <c r="J391" s="1">
        <v>42180</v>
      </c>
      <c r="K391">
        <v>103.77500000000001</v>
      </c>
      <c r="L391" s="1">
        <v>42465</v>
      </c>
      <c r="M391">
        <v>103.538</v>
      </c>
      <c r="P391" s="1">
        <v>42180</v>
      </c>
      <c r="Q391">
        <v>108.636</v>
      </c>
      <c r="R391" s="1">
        <v>42180</v>
      </c>
      <c r="S391">
        <v>99.165000000000006</v>
      </c>
      <c r="T391" s="1">
        <v>42180</v>
      </c>
      <c r="U391">
        <v>106.367</v>
      </c>
      <c r="V391" s="1">
        <v>42359</v>
      </c>
      <c r="W391">
        <v>107.67</v>
      </c>
      <c r="Z391" s="1">
        <v>42180</v>
      </c>
      <c r="AA391">
        <v>144.624</v>
      </c>
      <c r="AB391" s="1">
        <v>42180</v>
      </c>
      <c r="AC391">
        <v>123.426</v>
      </c>
    </row>
    <row r="392" spans="10:29" x14ac:dyDescent="0.25">
      <c r="J392" s="1">
        <v>42181</v>
      </c>
      <c r="K392">
        <v>103.643</v>
      </c>
      <c r="L392" s="1">
        <v>42466</v>
      </c>
      <c r="M392">
        <v>103.38</v>
      </c>
      <c r="P392" s="1">
        <v>42181</v>
      </c>
      <c r="Q392">
        <v>108.28</v>
      </c>
      <c r="R392" s="1">
        <v>42181</v>
      </c>
      <c r="S392">
        <v>98.751000000000005</v>
      </c>
      <c r="T392" s="1">
        <v>42181</v>
      </c>
      <c r="U392">
        <v>105.827</v>
      </c>
      <c r="V392" s="1">
        <v>42360</v>
      </c>
      <c r="W392">
        <v>107.342</v>
      </c>
      <c r="Z392" s="1">
        <v>42181</v>
      </c>
      <c r="AA392">
        <v>143.536</v>
      </c>
      <c r="AB392" s="1">
        <v>42181</v>
      </c>
      <c r="AC392">
        <v>122.187</v>
      </c>
    </row>
    <row r="393" spans="10:29" x14ac:dyDescent="0.25">
      <c r="J393" s="1">
        <v>42184</v>
      </c>
      <c r="K393">
        <v>104.057</v>
      </c>
      <c r="L393" s="1">
        <v>42467</v>
      </c>
      <c r="M393">
        <v>103.53</v>
      </c>
      <c r="P393" s="1">
        <v>42184</v>
      </c>
      <c r="Q393">
        <v>109.16200000000001</v>
      </c>
      <c r="R393" s="1">
        <v>42184</v>
      </c>
      <c r="S393">
        <v>99.679000000000002</v>
      </c>
      <c r="T393" s="1">
        <v>42184</v>
      </c>
      <c r="U393">
        <v>106.91800000000001</v>
      </c>
      <c r="V393" s="1">
        <v>42361</v>
      </c>
      <c r="W393">
        <v>107.355</v>
      </c>
      <c r="Z393" s="1">
        <v>42184</v>
      </c>
      <c r="AA393">
        <v>145.87</v>
      </c>
      <c r="AB393" s="1">
        <v>42184</v>
      </c>
      <c r="AC393">
        <v>124.801</v>
      </c>
    </row>
    <row r="394" spans="10:29" x14ac:dyDescent="0.25">
      <c r="J394" s="1">
        <v>42185</v>
      </c>
      <c r="K394">
        <v>104.398</v>
      </c>
      <c r="L394" s="1">
        <v>42468</v>
      </c>
      <c r="M394">
        <v>103.298</v>
      </c>
      <c r="P394" s="1">
        <v>42185</v>
      </c>
      <c r="Q394">
        <v>109.73</v>
      </c>
      <c r="R394" s="1">
        <v>42185</v>
      </c>
      <c r="S394">
        <v>100.209</v>
      </c>
      <c r="T394" s="1">
        <v>42185</v>
      </c>
      <c r="U394">
        <v>107.476</v>
      </c>
      <c r="V394" s="1">
        <v>42362</v>
      </c>
      <c r="W394">
        <v>107.71899999999999</v>
      </c>
      <c r="Z394" s="1">
        <v>42185</v>
      </c>
      <c r="AA394">
        <v>147.024</v>
      </c>
      <c r="AB394" s="1">
        <v>42185</v>
      </c>
      <c r="AC394">
        <v>126.126</v>
      </c>
    </row>
    <row r="395" spans="10:29" x14ac:dyDescent="0.25">
      <c r="J395" s="1">
        <v>42186</v>
      </c>
      <c r="K395">
        <v>104.398</v>
      </c>
      <c r="L395" s="1">
        <v>42471</v>
      </c>
      <c r="M395">
        <v>103.309</v>
      </c>
      <c r="P395" s="1">
        <v>42186</v>
      </c>
      <c r="Q395">
        <v>109.761</v>
      </c>
      <c r="R395" s="1">
        <v>42186</v>
      </c>
      <c r="S395">
        <v>100.193</v>
      </c>
      <c r="T395" s="1">
        <v>42186</v>
      </c>
      <c r="U395">
        <v>107.453</v>
      </c>
      <c r="V395" s="1">
        <v>42363</v>
      </c>
      <c r="W395">
        <v>107.71899999999999</v>
      </c>
      <c r="Z395" s="1">
        <v>42186</v>
      </c>
      <c r="AA395">
        <v>146.90299999999999</v>
      </c>
      <c r="AB395" s="1">
        <v>42186</v>
      </c>
      <c r="AC395">
        <v>126.051</v>
      </c>
    </row>
    <row r="396" spans="10:29" x14ac:dyDescent="0.25">
      <c r="J396" s="1">
        <v>42187</v>
      </c>
      <c r="K396">
        <v>104.309</v>
      </c>
      <c r="L396" s="1">
        <v>42472</v>
      </c>
      <c r="M396">
        <v>103.111</v>
      </c>
      <c r="P396" s="1">
        <v>42187</v>
      </c>
      <c r="Q396">
        <v>109.474</v>
      </c>
      <c r="R396" s="1">
        <v>42187</v>
      </c>
      <c r="S396">
        <v>99.894999999999996</v>
      </c>
      <c r="T396" s="1">
        <v>42187</v>
      </c>
      <c r="U396">
        <v>107.004</v>
      </c>
      <c r="V396" s="1">
        <v>42366</v>
      </c>
      <c r="W396">
        <v>107.7</v>
      </c>
      <c r="Z396" s="1">
        <v>42187</v>
      </c>
      <c r="AA396">
        <v>145.56200000000001</v>
      </c>
      <c r="AB396" s="1">
        <v>42187</v>
      </c>
      <c r="AC396">
        <v>124.325</v>
      </c>
    </row>
    <row r="397" spans="10:29" x14ac:dyDescent="0.25">
      <c r="J397" s="1">
        <v>42188</v>
      </c>
      <c r="K397">
        <v>104.393</v>
      </c>
      <c r="L397" s="1">
        <v>42473</v>
      </c>
      <c r="M397">
        <v>103.223</v>
      </c>
      <c r="P397" s="1">
        <v>42188</v>
      </c>
      <c r="Q397">
        <v>109.721</v>
      </c>
      <c r="R397" s="1">
        <v>42188</v>
      </c>
      <c r="S397">
        <v>100.203</v>
      </c>
      <c r="T397" s="1">
        <v>42188</v>
      </c>
      <c r="U397">
        <v>107.383</v>
      </c>
      <c r="V397" s="1">
        <v>42367</v>
      </c>
      <c r="W397">
        <v>107.416</v>
      </c>
      <c r="Z397" s="1">
        <v>42188</v>
      </c>
      <c r="AA397">
        <v>146.191</v>
      </c>
      <c r="AB397" s="1">
        <v>42188</v>
      </c>
      <c r="AC397">
        <v>125.051</v>
      </c>
    </row>
    <row r="398" spans="10:29" x14ac:dyDescent="0.25">
      <c r="J398" s="1">
        <v>42191</v>
      </c>
      <c r="K398">
        <v>104.57599999999999</v>
      </c>
      <c r="L398" s="1">
        <v>42474</v>
      </c>
      <c r="M398">
        <v>103.05500000000001</v>
      </c>
      <c r="P398" s="1">
        <v>42191</v>
      </c>
      <c r="Q398">
        <v>110.19199999999999</v>
      </c>
      <c r="R398" s="1">
        <v>42191</v>
      </c>
      <c r="S398">
        <v>100.712</v>
      </c>
      <c r="T398" s="1">
        <v>42191</v>
      </c>
      <c r="U398">
        <v>107.979</v>
      </c>
      <c r="V398" s="1">
        <v>42368</v>
      </c>
      <c r="W398">
        <v>107.485</v>
      </c>
      <c r="Z398" s="1">
        <v>42191</v>
      </c>
      <c r="AA398">
        <v>147.76499999999999</v>
      </c>
      <c r="AB398" s="1">
        <v>42191</v>
      </c>
      <c r="AC398">
        <v>126.78</v>
      </c>
    </row>
    <row r="399" spans="10:29" x14ac:dyDescent="0.25">
      <c r="J399" s="1">
        <v>42192</v>
      </c>
      <c r="K399">
        <v>104.67700000000001</v>
      </c>
      <c r="L399" s="1">
        <v>42475</v>
      </c>
      <c r="M399">
        <v>103.142</v>
      </c>
      <c r="P399" s="1">
        <v>42192</v>
      </c>
      <c r="Q399">
        <v>110.572</v>
      </c>
      <c r="R399" s="1">
        <v>42192</v>
      </c>
      <c r="S399">
        <v>101.123</v>
      </c>
      <c r="T399" s="1">
        <v>42192</v>
      </c>
      <c r="U399">
        <v>108.48099999999999</v>
      </c>
      <c r="V399" s="1">
        <v>42369</v>
      </c>
      <c r="W399">
        <v>107.539</v>
      </c>
      <c r="Z399" s="1">
        <v>42192</v>
      </c>
      <c r="AA399">
        <v>148.90899999999999</v>
      </c>
      <c r="AB399" s="1">
        <v>42192</v>
      </c>
      <c r="AC399">
        <v>128.15100000000001</v>
      </c>
    </row>
    <row r="400" spans="10:29" x14ac:dyDescent="0.25">
      <c r="J400" s="1">
        <v>42193</v>
      </c>
      <c r="K400">
        <v>104.813</v>
      </c>
      <c r="L400" s="1">
        <v>42478</v>
      </c>
      <c r="M400">
        <v>103.086</v>
      </c>
      <c r="P400" s="1">
        <v>42193</v>
      </c>
      <c r="Q400">
        <v>110.93899999999999</v>
      </c>
      <c r="R400" s="1">
        <v>42193</v>
      </c>
      <c r="S400">
        <v>101.538</v>
      </c>
      <c r="T400" s="1">
        <v>42193</v>
      </c>
      <c r="U400">
        <v>108.973</v>
      </c>
      <c r="V400" s="1">
        <v>42370</v>
      </c>
      <c r="W400">
        <v>107.539</v>
      </c>
      <c r="Z400" s="1">
        <v>42193</v>
      </c>
      <c r="AA400">
        <v>150.18</v>
      </c>
      <c r="AB400" s="1">
        <v>42193</v>
      </c>
      <c r="AC400">
        <v>129.63499999999999</v>
      </c>
    </row>
    <row r="401" spans="10:29" x14ac:dyDescent="0.25">
      <c r="J401" s="1">
        <v>42194</v>
      </c>
      <c r="K401">
        <v>104.572</v>
      </c>
      <c r="L401" s="1">
        <v>42479</v>
      </c>
      <c r="M401">
        <v>103.00700000000001</v>
      </c>
      <c r="P401" s="1">
        <v>42194</v>
      </c>
      <c r="Q401">
        <v>110.41200000000001</v>
      </c>
      <c r="R401" s="1">
        <v>42194</v>
      </c>
      <c r="S401">
        <v>100.956</v>
      </c>
      <c r="T401" s="1">
        <v>42194</v>
      </c>
      <c r="U401">
        <v>108.3</v>
      </c>
      <c r="V401" s="1">
        <v>42373</v>
      </c>
      <c r="W401">
        <v>107.492</v>
      </c>
      <c r="Z401" s="1">
        <v>42194</v>
      </c>
      <c r="AA401">
        <v>148.423</v>
      </c>
      <c r="AB401" s="1">
        <v>42194</v>
      </c>
      <c r="AC401">
        <v>127.59399999999999</v>
      </c>
    </row>
    <row r="402" spans="10:29" x14ac:dyDescent="0.25">
      <c r="J402" s="1">
        <v>42195</v>
      </c>
      <c r="K402">
        <v>104.33799999999999</v>
      </c>
      <c r="L402" s="1">
        <v>42480</v>
      </c>
      <c r="M402">
        <v>102.979</v>
      </c>
      <c r="P402" s="1">
        <v>42195</v>
      </c>
      <c r="Q402">
        <v>109.774</v>
      </c>
      <c r="R402" s="1">
        <v>42195</v>
      </c>
      <c r="S402">
        <v>100.241</v>
      </c>
      <c r="T402" s="1">
        <v>42195</v>
      </c>
      <c r="U402">
        <v>107.443</v>
      </c>
      <c r="V402" s="1">
        <v>42374</v>
      </c>
      <c r="W402">
        <v>107.696</v>
      </c>
      <c r="Z402" s="1">
        <v>42195</v>
      </c>
      <c r="AA402">
        <v>146.36600000000001</v>
      </c>
      <c r="AB402" s="1">
        <v>42195</v>
      </c>
      <c r="AC402">
        <v>125.20099999999999</v>
      </c>
    </row>
    <row r="403" spans="10:29" x14ac:dyDescent="0.25">
      <c r="J403" s="1">
        <v>42198</v>
      </c>
      <c r="K403">
        <v>104.40900000000001</v>
      </c>
      <c r="L403" s="1">
        <v>42481</v>
      </c>
      <c r="M403">
        <v>102.902</v>
      </c>
      <c r="P403" s="1">
        <v>42198</v>
      </c>
      <c r="Q403">
        <v>109.81100000000001</v>
      </c>
      <c r="R403" s="1">
        <v>42198</v>
      </c>
      <c r="S403">
        <v>100.229</v>
      </c>
      <c r="T403" s="1">
        <v>42198</v>
      </c>
      <c r="U403">
        <v>107.38500000000001</v>
      </c>
      <c r="V403" s="1">
        <v>42375</v>
      </c>
      <c r="W403">
        <v>108.146</v>
      </c>
      <c r="Z403" s="1">
        <v>42198</v>
      </c>
      <c r="AA403">
        <v>146.13499999999999</v>
      </c>
      <c r="AB403" s="1">
        <v>42198</v>
      </c>
      <c r="AC403">
        <v>124.824</v>
      </c>
    </row>
    <row r="404" spans="10:29" x14ac:dyDescent="0.25">
      <c r="J404" s="1">
        <v>42199</v>
      </c>
      <c r="K404">
        <v>104.544</v>
      </c>
      <c r="L404" s="1">
        <v>42482</v>
      </c>
      <c r="M404">
        <v>102.67</v>
      </c>
      <c r="P404" s="1">
        <v>42199</v>
      </c>
      <c r="Q404">
        <v>110.062</v>
      </c>
      <c r="R404" s="1">
        <v>42199</v>
      </c>
      <c r="S404">
        <v>100.50700000000001</v>
      </c>
      <c r="T404" s="1">
        <v>42199</v>
      </c>
      <c r="U404">
        <v>107.709</v>
      </c>
      <c r="V404" s="1">
        <v>42376</v>
      </c>
      <c r="W404">
        <v>108.182</v>
      </c>
      <c r="Z404" s="1">
        <v>42199</v>
      </c>
      <c r="AA404">
        <v>146.762</v>
      </c>
      <c r="AB404" s="1">
        <v>42199</v>
      </c>
      <c r="AC404">
        <v>125.67100000000001</v>
      </c>
    </row>
    <row r="405" spans="10:29" x14ac:dyDescent="0.25">
      <c r="J405" s="1">
        <v>42200</v>
      </c>
      <c r="K405">
        <v>104.726</v>
      </c>
      <c r="L405" s="1">
        <v>42485</v>
      </c>
      <c r="M405">
        <v>102.586</v>
      </c>
      <c r="P405" s="1">
        <v>42200</v>
      </c>
      <c r="Q405">
        <v>110.45099999999999</v>
      </c>
      <c r="R405" s="1">
        <v>42200</v>
      </c>
      <c r="S405">
        <v>100.93899999999999</v>
      </c>
      <c r="T405" s="1">
        <v>42200</v>
      </c>
      <c r="U405">
        <v>108.249</v>
      </c>
      <c r="V405" s="1">
        <v>42377</v>
      </c>
      <c r="W405">
        <v>108.417</v>
      </c>
      <c r="Z405" s="1">
        <v>42200</v>
      </c>
      <c r="AA405">
        <v>147.666</v>
      </c>
      <c r="AB405" s="1">
        <v>42200</v>
      </c>
      <c r="AC405">
        <v>126.649</v>
      </c>
    </row>
    <row r="406" spans="10:29" x14ac:dyDescent="0.25">
      <c r="J406" s="1">
        <v>42201</v>
      </c>
      <c r="K406">
        <v>104.679</v>
      </c>
      <c r="L406" s="1">
        <v>42486</v>
      </c>
      <c r="M406">
        <v>102.545</v>
      </c>
      <c r="P406" s="1">
        <v>42201</v>
      </c>
      <c r="Q406">
        <v>110.488</v>
      </c>
      <c r="R406" s="1">
        <v>42201</v>
      </c>
      <c r="S406">
        <v>101.03100000000001</v>
      </c>
      <c r="T406" s="1">
        <v>42201</v>
      </c>
      <c r="U406">
        <v>108.40600000000001</v>
      </c>
      <c r="V406" s="1">
        <v>42380</v>
      </c>
      <c r="W406">
        <v>108.169</v>
      </c>
      <c r="Z406" s="1">
        <v>42201</v>
      </c>
      <c r="AA406">
        <v>147.90299999999999</v>
      </c>
      <c r="AB406" s="1">
        <v>42201</v>
      </c>
      <c r="AC406">
        <v>126.917</v>
      </c>
    </row>
    <row r="407" spans="10:29" x14ac:dyDescent="0.25">
      <c r="J407" s="1">
        <v>42202</v>
      </c>
      <c r="K407">
        <v>104.66800000000001</v>
      </c>
      <c r="L407" s="1">
        <v>42487</v>
      </c>
      <c r="M407">
        <v>102.71599999999999</v>
      </c>
      <c r="P407" s="1">
        <v>42202</v>
      </c>
      <c r="Q407">
        <v>110.517</v>
      </c>
      <c r="R407" s="1">
        <v>42202</v>
      </c>
      <c r="S407">
        <v>101.077</v>
      </c>
      <c r="T407" s="1">
        <v>42202</v>
      </c>
      <c r="U407">
        <v>108.477</v>
      </c>
      <c r="V407" s="1">
        <v>42381</v>
      </c>
      <c r="W407">
        <v>108.72799999999999</v>
      </c>
      <c r="Z407" s="1">
        <v>42202</v>
      </c>
      <c r="AA407">
        <v>148.46</v>
      </c>
      <c r="AB407" s="1">
        <v>42202</v>
      </c>
      <c r="AC407">
        <v>127.605</v>
      </c>
    </row>
    <row r="408" spans="10:29" x14ac:dyDescent="0.25">
      <c r="J408" s="1">
        <v>42205</v>
      </c>
      <c r="K408">
        <v>104.621</v>
      </c>
      <c r="L408" s="1">
        <v>42488</v>
      </c>
      <c r="M408">
        <v>102.80800000000001</v>
      </c>
      <c r="P408" s="1">
        <v>42205</v>
      </c>
      <c r="Q408">
        <v>110.396</v>
      </c>
      <c r="R408" s="1">
        <v>42205</v>
      </c>
      <c r="S408">
        <v>100.999</v>
      </c>
      <c r="T408" s="1">
        <v>42205</v>
      </c>
      <c r="U408">
        <v>108.387</v>
      </c>
      <c r="V408" s="1">
        <v>42382</v>
      </c>
      <c r="W408">
        <v>108.977</v>
      </c>
      <c r="Z408" s="1">
        <v>42205</v>
      </c>
      <c r="AA408">
        <v>147.934</v>
      </c>
      <c r="AB408" s="1">
        <v>42205</v>
      </c>
      <c r="AC408">
        <v>127.18300000000001</v>
      </c>
    </row>
    <row r="409" spans="10:29" x14ac:dyDescent="0.25">
      <c r="J409" s="1">
        <v>42206</v>
      </c>
      <c r="K409">
        <v>104.699</v>
      </c>
      <c r="L409" s="1">
        <v>42489</v>
      </c>
      <c r="M409">
        <v>102.7</v>
      </c>
      <c r="P409" s="1">
        <v>42206</v>
      </c>
      <c r="Q409">
        <v>110.52500000000001</v>
      </c>
      <c r="R409" s="1">
        <v>42206</v>
      </c>
      <c r="S409">
        <v>101.111</v>
      </c>
      <c r="T409" s="1">
        <v>42206</v>
      </c>
      <c r="U409">
        <v>108.512</v>
      </c>
      <c r="V409" s="1">
        <v>42383</v>
      </c>
      <c r="W409">
        <v>109.017</v>
      </c>
      <c r="Z409" s="1">
        <v>42206</v>
      </c>
      <c r="AA409">
        <v>148.19200000000001</v>
      </c>
      <c r="AB409" s="1">
        <v>42206</v>
      </c>
      <c r="AC409">
        <v>127.458</v>
      </c>
    </row>
    <row r="410" spans="10:29" x14ac:dyDescent="0.25">
      <c r="J410" s="1">
        <v>42207</v>
      </c>
      <c r="K410">
        <v>104.721</v>
      </c>
      <c r="L410" s="1">
        <v>42492</v>
      </c>
      <c r="M410">
        <v>102.702</v>
      </c>
      <c r="P410" s="1">
        <v>42207</v>
      </c>
      <c r="Q410">
        <v>110.636</v>
      </c>
      <c r="R410" s="1">
        <v>42207</v>
      </c>
      <c r="S410">
        <v>101.27500000000001</v>
      </c>
      <c r="T410" s="1">
        <v>42207</v>
      </c>
      <c r="U410">
        <v>108.733</v>
      </c>
      <c r="V410" s="1">
        <v>42384</v>
      </c>
      <c r="W410">
        <v>109.73699999999999</v>
      </c>
      <c r="Z410" s="1">
        <v>42207</v>
      </c>
      <c r="AA410">
        <v>148.83099999999999</v>
      </c>
      <c r="AB410" s="1">
        <v>42207</v>
      </c>
      <c r="AC410">
        <v>128.149</v>
      </c>
    </row>
    <row r="411" spans="10:29" x14ac:dyDescent="0.25">
      <c r="J411" s="1">
        <v>42208</v>
      </c>
      <c r="K411">
        <v>104.788</v>
      </c>
      <c r="L411" s="1">
        <v>42493</v>
      </c>
      <c r="M411">
        <v>102.93</v>
      </c>
      <c r="P411" s="1">
        <v>42208</v>
      </c>
      <c r="Q411">
        <v>110.914</v>
      </c>
      <c r="R411" s="1">
        <v>42208</v>
      </c>
      <c r="S411">
        <v>101.617</v>
      </c>
      <c r="T411" s="1">
        <v>42208</v>
      </c>
      <c r="U411">
        <v>109.134</v>
      </c>
      <c r="V411" s="1">
        <v>42387</v>
      </c>
      <c r="W411">
        <v>109.654</v>
      </c>
      <c r="Z411" s="1">
        <v>42208</v>
      </c>
      <c r="AA411">
        <v>149.99700000000001</v>
      </c>
      <c r="AB411" s="1">
        <v>42208</v>
      </c>
      <c r="AC411">
        <v>129.524</v>
      </c>
    </row>
    <row r="412" spans="10:29" x14ac:dyDescent="0.25">
      <c r="J412" s="1">
        <v>42209</v>
      </c>
      <c r="K412">
        <v>104.68</v>
      </c>
      <c r="L412" s="1">
        <v>42494</v>
      </c>
      <c r="M412">
        <v>103.151</v>
      </c>
      <c r="P412" s="1">
        <v>42209</v>
      </c>
      <c r="Q412">
        <v>110.956</v>
      </c>
      <c r="R412" s="1">
        <v>42209</v>
      </c>
      <c r="S412">
        <v>101.736</v>
      </c>
      <c r="T412" s="1">
        <v>42209</v>
      </c>
      <c r="U412">
        <v>109.28400000000001</v>
      </c>
      <c r="V412" s="1">
        <v>42388</v>
      </c>
      <c r="W412">
        <v>109.49</v>
      </c>
      <c r="Z412" s="1">
        <v>42209</v>
      </c>
      <c r="AA412">
        <v>150.37299999999999</v>
      </c>
      <c r="AB412" s="1">
        <v>42209</v>
      </c>
      <c r="AC412">
        <v>129.988</v>
      </c>
    </row>
    <row r="413" spans="10:29" x14ac:dyDescent="0.25">
      <c r="J413" s="1">
        <v>42212</v>
      </c>
      <c r="K413">
        <v>104.703</v>
      </c>
      <c r="L413" s="1">
        <v>42495</v>
      </c>
      <c r="M413">
        <v>103.23699999999999</v>
      </c>
      <c r="P413" s="1">
        <v>42212</v>
      </c>
      <c r="Q413">
        <v>111.07899999999999</v>
      </c>
      <c r="R413" s="1">
        <v>42212</v>
      </c>
      <c r="S413">
        <v>101.943</v>
      </c>
      <c r="T413" s="1">
        <v>42212</v>
      </c>
      <c r="U413">
        <v>109.52</v>
      </c>
      <c r="V413" s="1">
        <v>42389</v>
      </c>
      <c r="W413">
        <v>109.63500000000001</v>
      </c>
      <c r="Z413" s="1">
        <v>42212</v>
      </c>
      <c r="AA413">
        <v>150.952</v>
      </c>
      <c r="AB413" s="1">
        <v>42212</v>
      </c>
      <c r="AC413">
        <v>130.601</v>
      </c>
    </row>
    <row r="414" spans="10:29" x14ac:dyDescent="0.25">
      <c r="J414" s="1">
        <v>42213</v>
      </c>
      <c r="K414">
        <v>104.586</v>
      </c>
      <c r="L414" s="1">
        <v>42496</v>
      </c>
      <c r="M414">
        <v>103.241</v>
      </c>
      <c r="P414" s="1">
        <v>42213</v>
      </c>
      <c r="Q414">
        <v>110.764</v>
      </c>
      <c r="R414" s="1">
        <v>42213</v>
      </c>
      <c r="S414">
        <v>101.59</v>
      </c>
      <c r="T414" s="1">
        <v>42213</v>
      </c>
      <c r="U414">
        <v>109.078</v>
      </c>
      <c r="V414" s="1">
        <v>42390</v>
      </c>
      <c r="W414">
        <v>108.676</v>
      </c>
      <c r="Z414" s="1">
        <v>42213</v>
      </c>
      <c r="AA414">
        <v>149.87100000000001</v>
      </c>
      <c r="AB414" s="1">
        <v>42213</v>
      </c>
      <c r="AC414">
        <v>129.44399999999999</v>
      </c>
    </row>
    <row r="415" spans="10:29" x14ac:dyDescent="0.25">
      <c r="J415" s="1">
        <v>42214</v>
      </c>
      <c r="K415">
        <v>104.482</v>
      </c>
      <c r="L415" s="1">
        <v>42499</v>
      </c>
      <c r="M415">
        <v>103.386</v>
      </c>
      <c r="P415" s="1">
        <v>42214</v>
      </c>
      <c r="Q415">
        <v>110.654</v>
      </c>
      <c r="R415" s="1">
        <v>42214</v>
      </c>
      <c r="S415">
        <v>101.511</v>
      </c>
      <c r="T415" s="1">
        <v>42214</v>
      </c>
      <c r="U415">
        <v>108.98099999999999</v>
      </c>
      <c r="V415" s="1">
        <v>42391</v>
      </c>
      <c r="W415">
        <v>108.20099999999999</v>
      </c>
      <c r="Z415" s="1">
        <v>42214</v>
      </c>
      <c r="AA415">
        <v>149.267</v>
      </c>
      <c r="AB415" s="1">
        <v>42214</v>
      </c>
      <c r="AC415">
        <v>128.63999999999999</v>
      </c>
    </row>
    <row r="416" spans="10:29" x14ac:dyDescent="0.25">
      <c r="J416" s="1">
        <v>42215</v>
      </c>
      <c r="K416">
        <v>104.505</v>
      </c>
      <c r="L416" s="1">
        <v>42500</v>
      </c>
      <c r="M416">
        <v>103.389</v>
      </c>
      <c r="P416" s="1">
        <v>42215</v>
      </c>
      <c r="Q416">
        <v>110.81</v>
      </c>
      <c r="R416" s="1">
        <v>42215</v>
      </c>
      <c r="S416">
        <v>101.709</v>
      </c>
      <c r="T416" s="1">
        <v>42215</v>
      </c>
      <c r="U416">
        <v>109.236</v>
      </c>
      <c r="V416" s="1">
        <v>42394</v>
      </c>
      <c r="W416">
        <v>108.864</v>
      </c>
      <c r="Z416" s="1">
        <v>42215</v>
      </c>
      <c r="AA416">
        <v>150.292</v>
      </c>
      <c r="AB416" s="1">
        <v>42215</v>
      </c>
      <c r="AC416">
        <v>129.78800000000001</v>
      </c>
    </row>
    <row r="417" spans="10:29" x14ac:dyDescent="0.25">
      <c r="J417" s="1">
        <v>42216</v>
      </c>
      <c r="K417">
        <v>104.694</v>
      </c>
      <c r="L417" s="1">
        <v>42501</v>
      </c>
      <c r="M417">
        <v>103.39</v>
      </c>
      <c r="P417" s="1">
        <v>42216</v>
      </c>
      <c r="Q417">
        <v>111.15900000000001</v>
      </c>
      <c r="R417" s="1">
        <v>42216</v>
      </c>
      <c r="S417">
        <v>102.117</v>
      </c>
      <c r="T417" s="1">
        <v>42216</v>
      </c>
      <c r="U417">
        <v>109.724</v>
      </c>
      <c r="V417" s="1">
        <v>42395</v>
      </c>
      <c r="W417">
        <v>108.669</v>
      </c>
      <c r="Z417" s="1">
        <v>42216</v>
      </c>
      <c r="AA417">
        <v>151.02799999999999</v>
      </c>
      <c r="AB417" s="1">
        <v>42216</v>
      </c>
      <c r="AC417">
        <v>130.63800000000001</v>
      </c>
    </row>
    <row r="418" spans="10:29" x14ac:dyDescent="0.25">
      <c r="J418" s="1">
        <v>42219</v>
      </c>
      <c r="K418">
        <v>104.68600000000001</v>
      </c>
      <c r="L418" s="1">
        <v>42502</v>
      </c>
      <c r="M418">
        <v>103.273</v>
      </c>
      <c r="P418" s="1">
        <v>42219</v>
      </c>
      <c r="Q418">
        <v>111.227</v>
      </c>
      <c r="R418" s="1">
        <v>42219</v>
      </c>
      <c r="S418">
        <v>102.16800000000001</v>
      </c>
      <c r="T418" s="1">
        <v>42219</v>
      </c>
      <c r="U418">
        <v>109.78400000000001</v>
      </c>
      <c r="V418" s="1">
        <v>42396</v>
      </c>
      <c r="W418">
        <v>108.83</v>
      </c>
      <c r="Z418" s="1">
        <v>42219</v>
      </c>
      <c r="AA418">
        <v>151.04</v>
      </c>
      <c r="AB418" s="1">
        <v>42219</v>
      </c>
      <c r="AC418">
        <v>130.649</v>
      </c>
    </row>
    <row r="419" spans="10:29" x14ac:dyDescent="0.25">
      <c r="J419" s="1">
        <v>42220</v>
      </c>
      <c r="K419">
        <v>104.715</v>
      </c>
      <c r="L419" s="1">
        <v>42503</v>
      </c>
      <c r="M419">
        <v>103.364</v>
      </c>
      <c r="P419" s="1">
        <v>42220</v>
      </c>
      <c r="Q419">
        <v>111.20699999999999</v>
      </c>
      <c r="R419" s="1">
        <v>42220</v>
      </c>
      <c r="S419">
        <v>102.22</v>
      </c>
      <c r="T419" s="1">
        <v>42220</v>
      </c>
      <c r="U419">
        <v>109.83499999999999</v>
      </c>
      <c r="V419" s="1">
        <v>42397</v>
      </c>
      <c r="W419">
        <v>108.9</v>
      </c>
      <c r="Z419" s="1">
        <v>42220</v>
      </c>
      <c r="AA419">
        <v>151.452</v>
      </c>
      <c r="AB419" s="1">
        <v>42220</v>
      </c>
      <c r="AC419">
        <v>131.13200000000001</v>
      </c>
    </row>
    <row r="420" spans="10:29" x14ac:dyDescent="0.25">
      <c r="J420" s="1">
        <v>42221</v>
      </c>
      <c r="K420">
        <v>104.551</v>
      </c>
      <c r="L420" s="1">
        <v>42506</v>
      </c>
      <c r="M420">
        <v>103.3</v>
      </c>
      <c r="P420" s="1">
        <v>42221</v>
      </c>
      <c r="Q420">
        <v>110.872</v>
      </c>
      <c r="R420" s="1">
        <v>42221</v>
      </c>
      <c r="S420">
        <v>101.869</v>
      </c>
      <c r="T420" s="1">
        <v>42221</v>
      </c>
      <c r="U420">
        <v>109.435</v>
      </c>
      <c r="V420" s="1">
        <v>42398</v>
      </c>
      <c r="W420">
        <v>109.03100000000001</v>
      </c>
      <c r="Z420" s="1">
        <v>42221</v>
      </c>
      <c r="AA420">
        <v>150.37200000000001</v>
      </c>
      <c r="AB420" s="1">
        <v>42221</v>
      </c>
      <c r="AC420">
        <v>129.911</v>
      </c>
    </row>
    <row r="421" spans="10:29" x14ac:dyDescent="0.25">
      <c r="J421" s="1">
        <v>42222</v>
      </c>
      <c r="K421">
        <v>104.575</v>
      </c>
      <c r="L421" s="1">
        <v>42507</v>
      </c>
      <c r="M421">
        <v>103.227</v>
      </c>
      <c r="P421" s="1">
        <v>42222</v>
      </c>
      <c r="Q421">
        <v>110.983</v>
      </c>
      <c r="R421" s="1">
        <v>42222</v>
      </c>
      <c r="S421">
        <v>102.003</v>
      </c>
      <c r="T421" s="1">
        <v>42222</v>
      </c>
      <c r="U421">
        <v>109.621</v>
      </c>
      <c r="V421" s="1">
        <v>42401</v>
      </c>
      <c r="W421">
        <v>108.997</v>
      </c>
      <c r="Z421" s="1">
        <v>42222</v>
      </c>
      <c r="AA421">
        <v>150.91999999999999</v>
      </c>
      <c r="AB421" s="1">
        <v>42222</v>
      </c>
      <c r="AC421">
        <v>130.55799999999999</v>
      </c>
    </row>
    <row r="422" spans="10:29" x14ac:dyDescent="0.25">
      <c r="J422" s="1">
        <v>42223</v>
      </c>
      <c r="K422">
        <v>104.57</v>
      </c>
      <c r="L422" s="1">
        <v>42508</v>
      </c>
      <c r="M422">
        <v>102.998</v>
      </c>
      <c r="P422" s="1">
        <v>42223</v>
      </c>
      <c r="Q422">
        <v>111.14700000000001</v>
      </c>
      <c r="R422" s="1">
        <v>42223</v>
      </c>
      <c r="S422">
        <v>102.22799999999999</v>
      </c>
      <c r="T422" s="1">
        <v>42223</v>
      </c>
      <c r="U422">
        <v>109.917</v>
      </c>
      <c r="V422" s="1">
        <v>42402</v>
      </c>
      <c r="W422">
        <v>110.009</v>
      </c>
      <c r="Z422" s="1">
        <v>42223</v>
      </c>
      <c r="AA422">
        <v>151.80000000000001</v>
      </c>
      <c r="AB422" s="1">
        <v>42223</v>
      </c>
      <c r="AC422">
        <v>131.595</v>
      </c>
    </row>
    <row r="423" spans="10:29" x14ac:dyDescent="0.25">
      <c r="J423" s="1">
        <v>42226</v>
      </c>
      <c r="K423">
        <v>104.432</v>
      </c>
      <c r="L423" s="1">
        <v>42509</v>
      </c>
      <c r="M423">
        <v>103.066</v>
      </c>
      <c r="P423" s="1">
        <v>42226</v>
      </c>
      <c r="Q423">
        <v>110.774</v>
      </c>
      <c r="R423" s="1">
        <v>42226</v>
      </c>
      <c r="S423">
        <v>101.82899999999999</v>
      </c>
      <c r="T423" s="1">
        <v>42226</v>
      </c>
      <c r="U423">
        <v>109.43899999999999</v>
      </c>
      <c r="V423" s="1">
        <v>42403</v>
      </c>
      <c r="W423">
        <v>109.66500000000001</v>
      </c>
      <c r="Z423" s="1">
        <v>42226</v>
      </c>
      <c r="AA423">
        <v>150.63999999999999</v>
      </c>
      <c r="AB423" s="1">
        <v>42226</v>
      </c>
      <c r="AC423">
        <v>130.21299999999999</v>
      </c>
    </row>
    <row r="424" spans="10:29" x14ac:dyDescent="0.25">
      <c r="J424" s="1">
        <v>42227</v>
      </c>
      <c r="K424">
        <v>104.642</v>
      </c>
      <c r="L424" s="1">
        <v>42510</v>
      </c>
      <c r="M424">
        <v>103.068</v>
      </c>
      <c r="P424" s="1">
        <v>42227</v>
      </c>
      <c r="Q424">
        <v>111.342</v>
      </c>
      <c r="R424" s="1">
        <v>42227</v>
      </c>
      <c r="S424">
        <v>102.422</v>
      </c>
      <c r="T424" s="1">
        <v>42227</v>
      </c>
      <c r="U424">
        <v>110.133</v>
      </c>
      <c r="V424" s="1">
        <v>42404</v>
      </c>
      <c r="W424">
        <v>109.72</v>
      </c>
      <c r="Z424" s="1">
        <v>42227</v>
      </c>
      <c r="AA424">
        <v>151.83799999999999</v>
      </c>
      <c r="AB424" s="1">
        <v>42227</v>
      </c>
      <c r="AC424">
        <v>131.66800000000001</v>
      </c>
    </row>
    <row r="425" spans="10:29" x14ac:dyDescent="0.25">
      <c r="J425" s="1">
        <v>42228</v>
      </c>
      <c r="K425">
        <v>104.63800000000001</v>
      </c>
      <c r="L425" s="1">
        <v>42513</v>
      </c>
      <c r="M425">
        <v>103.07599999999999</v>
      </c>
      <c r="P425" s="1">
        <v>42228</v>
      </c>
      <c r="Q425">
        <v>111.32299999999999</v>
      </c>
      <c r="R425" s="1">
        <v>42228</v>
      </c>
      <c r="S425">
        <v>102.39</v>
      </c>
      <c r="T425" s="1">
        <v>42228</v>
      </c>
      <c r="U425">
        <v>110.09</v>
      </c>
      <c r="V425" s="1">
        <v>42405</v>
      </c>
      <c r="W425">
        <v>109.89400000000001</v>
      </c>
      <c r="Z425" s="1">
        <v>42228</v>
      </c>
      <c r="AA425">
        <v>151.69800000000001</v>
      </c>
      <c r="AB425" s="1">
        <v>42228</v>
      </c>
      <c r="AC425">
        <v>131.41900000000001</v>
      </c>
    </row>
    <row r="426" spans="10:29" x14ac:dyDescent="0.25">
      <c r="J426" s="1">
        <v>42229</v>
      </c>
      <c r="K426">
        <v>104.636</v>
      </c>
      <c r="L426" s="1">
        <v>42514</v>
      </c>
      <c r="M426">
        <v>103.014</v>
      </c>
      <c r="P426" s="1">
        <v>42229</v>
      </c>
      <c r="Q426">
        <v>111.346</v>
      </c>
      <c r="R426" s="1">
        <v>42229</v>
      </c>
      <c r="S426">
        <v>102.387</v>
      </c>
      <c r="T426" s="1">
        <v>42229</v>
      </c>
      <c r="U426">
        <v>110.071</v>
      </c>
      <c r="V426" s="1">
        <v>42408</v>
      </c>
      <c r="W426">
        <v>110.63</v>
      </c>
      <c r="Z426" s="1">
        <v>42229</v>
      </c>
      <c r="AA426">
        <v>151.63300000000001</v>
      </c>
      <c r="AB426" s="1">
        <v>42229</v>
      </c>
      <c r="AC426">
        <v>131.40100000000001</v>
      </c>
    </row>
    <row r="427" spans="10:29" x14ac:dyDescent="0.25">
      <c r="J427" s="1">
        <v>42230</v>
      </c>
      <c r="K427">
        <v>104.63</v>
      </c>
      <c r="L427" s="1">
        <v>42515</v>
      </c>
      <c r="M427">
        <v>102.956</v>
      </c>
      <c r="P427" s="1">
        <v>42230</v>
      </c>
      <c r="Q427">
        <v>111.39700000000001</v>
      </c>
      <c r="R427" s="1">
        <v>42230</v>
      </c>
      <c r="S427">
        <v>102.435</v>
      </c>
      <c r="T427" s="1">
        <v>42230</v>
      </c>
      <c r="U427">
        <v>110.119</v>
      </c>
      <c r="V427" s="1">
        <v>42409</v>
      </c>
      <c r="W427">
        <v>110.646</v>
      </c>
      <c r="Z427" s="1">
        <v>42230</v>
      </c>
      <c r="AA427">
        <v>151.86500000000001</v>
      </c>
      <c r="AB427" s="1">
        <v>42230</v>
      </c>
      <c r="AC427">
        <v>131.63800000000001</v>
      </c>
    </row>
    <row r="428" spans="10:29" x14ac:dyDescent="0.25">
      <c r="J428" s="1">
        <v>42233</v>
      </c>
      <c r="K428">
        <v>104.646</v>
      </c>
      <c r="L428" s="1">
        <v>42516</v>
      </c>
      <c r="M428">
        <v>103.053</v>
      </c>
      <c r="P428" s="1">
        <v>42233</v>
      </c>
      <c r="Q428">
        <v>111.51300000000001</v>
      </c>
      <c r="R428" s="1">
        <v>42233</v>
      </c>
      <c r="S428">
        <v>102.586</v>
      </c>
      <c r="T428" s="1">
        <v>42233</v>
      </c>
      <c r="U428">
        <v>110.29300000000001</v>
      </c>
      <c r="V428" s="1">
        <v>42410</v>
      </c>
      <c r="W428">
        <v>111.07599999999999</v>
      </c>
      <c r="Z428" s="1">
        <v>42233</v>
      </c>
      <c r="AA428">
        <v>152.07</v>
      </c>
      <c r="AB428" s="1">
        <v>42233</v>
      </c>
      <c r="AC428">
        <v>131.89699999999999</v>
      </c>
    </row>
    <row r="429" spans="10:29" x14ac:dyDescent="0.25">
      <c r="J429" s="1">
        <v>42234</v>
      </c>
      <c r="K429">
        <v>104.605</v>
      </c>
      <c r="L429" s="1">
        <v>42517</v>
      </c>
      <c r="M429">
        <v>102.938</v>
      </c>
      <c r="P429" s="1">
        <v>42234</v>
      </c>
      <c r="Q429">
        <v>111.376</v>
      </c>
      <c r="R429" s="1">
        <v>42234</v>
      </c>
      <c r="S429">
        <v>102.404</v>
      </c>
      <c r="T429" s="1">
        <v>42234</v>
      </c>
      <c r="U429">
        <v>110.054</v>
      </c>
      <c r="V429" s="1">
        <v>42411</v>
      </c>
      <c r="W429">
        <v>110.86499999999999</v>
      </c>
      <c r="Z429" s="1">
        <v>42234</v>
      </c>
      <c r="AA429">
        <v>151.614</v>
      </c>
      <c r="AB429" s="1">
        <v>42234</v>
      </c>
      <c r="AC429">
        <v>131.37799999999999</v>
      </c>
    </row>
    <row r="430" spans="10:29" x14ac:dyDescent="0.25">
      <c r="J430" s="1">
        <v>42235</v>
      </c>
      <c r="K430">
        <v>104.8</v>
      </c>
      <c r="L430" s="1">
        <v>42520</v>
      </c>
      <c r="M430">
        <v>102.91</v>
      </c>
      <c r="P430" s="1">
        <v>42235</v>
      </c>
      <c r="Q430">
        <v>111.873</v>
      </c>
      <c r="R430" s="1">
        <v>42235</v>
      </c>
      <c r="S430">
        <v>103.005</v>
      </c>
      <c r="T430" s="1">
        <v>42235</v>
      </c>
      <c r="U430">
        <v>110.75700000000001</v>
      </c>
      <c r="V430" s="1">
        <v>42412</v>
      </c>
      <c r="W430">
        <v>109.86199999999999</v>
      </c>
      <c r="Z430" s="1">
        <v>42235</v>
      </c>
      <c r="AA430">
        <v>152.70500000000001</v>
      </c>
      <c r="AB430" s="1">
        <v>42235</v>
      </c>
      <c r="AC430">
        <v>132.601</v>
      </c>
    </row>
    <row r="431" spans="10:29" x14ac:dyDescent="0.25">
      <c r="J431" s="1">
        <v>42236</v>
      </c>
      <c r="K431">
        <v>104.83</v>
      </c>
      <c r="L431" s="1">
        <v>42521</v>
      </c>
      <c r="M431">
        <v>103.06399999999999</v>
      </c>
      <c r="P431" s="1">
        <v>42236</v>
      </c>
      <c r="Q431">
        <v>112.05</v>
      </c>
      <c r="R431" s="1">
        <v>42236</v>
      </c>
      <c r="S431">
        <v>103.21299999999999</v>
      </c>
      <c r="T431" s="1">
        <v>42236</v>
      </c>
      <c r="U431">
        <v>111.017</v>
      </c>
      <c r="V431" s="1">
        <v>42415</v>
      </c>
      <c r="W431">
        <v>109.86199999999999</v>
      </c>
      <c r="Z431" s="1">
        <v>42236</v>
      </c>
      <c r="AA431">
        <v>153.52000000000001</v>
      </c>
      <c r="AB431" s="1">
        <v>42236</v>
      </c>
      <c r="AC431">
        <v>133.65100000000001</v>
      </c>
    </row>
    <row r="432" spans="10:29" x14ac:dyDescent="0.25">
      <c r="J432" s="1">
        <v>42237</v>
      </c>
      <c r="K432">
        <v>104.875</v>
      </c>
      <c r="L432" s="1">
        <v>42522</v>
      </c>
      <c r="M432">
        <v>103.158</v>
      </c>
      <c r="P432" s="1">
        <v>42237</v>
      </c>
      <c r="Q432">
        <v>112.197</v>
      </c>
      <c r="R432" s="1">
        <v>42237</v>
      </c>
      <c r="S432">
        <v>103.38</v>
      </c>
      <c r="T432" s="1">
        <v>42237</v>
      </c>
      <c r="U432">
        <v>111.23</v>
      </c>
      <c r="V432" s="1">
        <v>42416</v>
      </c>
      <c r="W432">
        <v>109.586</v>
      </c>
      <c r="Z432" s="1">
        <v>42237</v>
      </c>
      <c r="AA432">
        <v>153.572</v>
      </c>
      <c r="AB432" s="1">
        <v>42237</v>
      </c>
      <c r="AC432">
        <v>133.751</v>
      </c>
    </row>
    <row r="433" spans="10:29" x14ac:dyDescent="0.25">
      <c r="J433" s="1">
        <v>42240</v>
      </c>
      <c r="K433">
        <v>104.86199999999999</v>
      </c>
      <c r="L433" s="1">
        <v>42523</v>
      </c>
      <c r="M433">
        <v>103.239</v>
      </c>
      <c r="P433" s="1">
        <v>42240</v>
      </c>
      <c r="Q433">
        <v>112.309</v>
      </c>
      <c r="R433" s="1">
        <v>42240</v>
      </c>
      <c r="S433">
        <v>103.46899999999999</v>
      </c>
      <c r="T433" s="1">
        <v>42240</v>
      </c>
      <c r="U433">
        <v>111.289</v>
      </c>
      <c r="V433" s="1">
        <v>42417</v>
      </c>
      <c r="W433">
        <v>109.407</v>
      </c>
      <c r="Z433" s="1">
        <v>42240</v>
      </c>
      <c r="AA433">
        <v>153.62299999999999</v>
      </c>
      <c r="AB433" s="1">
        <v>42240</v>
      </c>
      <c r="AC433">
        <v>133.77600000000001</v>
      </c>
    </row>
    <row r="434" spans="10:29" x14ac:dyDescent="0.25">
      <c r="J434" s="1">
        <v>42241</v>
      </c>
      <c r="K434">
        <v>104.678</v>
      </c>
      <c r="L434" s="1">
        <v>42524</v>
      </c>
      <c r="M434">
        <v>103.479</v>
      </c>
      <c r="P434" s="1">
        <v>42241</v>
      </c>
      <c r="Q434">
        <v>111.848</v>
      </c>
      <c r="R434" s="1">
        <v>42241</v>
      </c>
      <c r="S434">
        <v>102.955</v>
      </c>
      <c r="T434" s="1">
        <v>42241</v>
      </c>
      <c r="U434">
        <v>110.68300000000001</v>
      </c>
      <c r="V434" s="1">
        <v>42418</v>
      </c>
      <c r="W434">
        <v>110.01300000000001</v>
      </c>
      <c r="Z434" s="1">
        <v>42241</v>
      </c>
      <c r="AA434">
        <v>151.86500000000001</v>
      </c>
      <c r="AB434" s="1">
        <v>42241</v>
      </c>
      <c r="AC434">
        <v>131.72300000000001</v>
      </c>
    </row>
    <row r="435" spans="10:29" x14ac:dyDescent="0.25">
      <c r="J435" s="1">
        <v>42242</v>
      </c>
      <c r="K435">
        <v>104.47</v>
      </c>
      <c r="L435" s="1">
        <v>42527</v>
      </c>
      <c r="M435">
        <v>103.313</v>
      </c>
      <c r="P435" s="1">
        <v>42242</v>
      </c>
      <c r="Q435">
        <v>111.172</v>
      </c>
      <c r="R435" s="1">
        <v>42242</v>
      </c>
      <c r="S435">
        <v>102.11</v>
      </c>
      <c r="T435" s="1">
        <v>42242</v>
      </c>
      <c r="U435">
        <v>109.666</v>
      </c>
      <c r="V435" s="1">
        <v>42419</v>
      </c>
      <c r="W435">
        <v>109.947</v>
      </c>
      <c r="Z435" s="1">
        <v>42242</v>
      </c>
      <c r="AA435">
        <v>149.25800000000001</v>
      </c>
      <c r="AB435" s="1">
        <v>42242</v>
      </c>
      <c r="AC435">
        <v>128.75800000000001</v>
      </c>
    </row>
    <row r="436" spans="10:29" x14ac:dyDescent="0.25">
      <c r="J436" s="1">
        <v>42243</v>
      </c>
      <c r="K436">
        <v>104.393</v>
      </c>
      <c r="L436" s="1">
        <v>42528</v>
      </c>
      <c r="M436">
        <v>103.38200000000001</v>
      </c>
      <c r="P436" s="1">
        <v>42243</v>
      </c>
      <c r="Q436">
        <v>111.001</v>
      </c>
      <c r="R436" s="1">
        <v>42243</v>
      </c>
      <c r="S436">
        <v>101.967</v>
      </c>
      <c r="T436" s="1">
        <v>42243</v>
      </c>
      <c r="U436">
        <v>109.482</v>
      </c>
      <c r="V436" s="1">
        <v>42422</v>
      </c>
      <c r="W436">
        <v>109.901</v>
      </c>
      <c r="Z436" s="1">
        <v>42243</v>
      </c>
      <c r="AA436">
        <v>148.94399999999999</v>
      </c>
      <c r="AB436" s="1">
        <v>42243</v>
      </c>
      <c r="AC436">
        <v>128.37100000000001</v>
      </c>
    </row>
    <row r="437" spans="10:29" x14ac:dyDescent="0.25">
      <c r="J437" s="1">
        <v>42244</v>
      </c>
      <c r="K437">
        <v>104.35</v>
      </c>
      <c r="L437" s="1">
        <v>42529</v>
      </c>
      <c r="M437">
        <v>103.39700000000001</v>
      </c>
      <c r="P437" s="1">
        <v>42244</v>
      </c>
      <c r="Q437">
        <v>111.038</v>
      </c>
      <c r="R437" s="1">
        <v>42244</v>
      </c>
      <c r="S437">
        <v>102.102</v>
      </c>
      <c r="T437" s="1">
        <v>42244</v>
      </c>
      <c r="U437">
        <v>109.667</v>
      </c>
      <c r="V437" s="1">
        <v>42423</v>
      </c>
      <c r="W437">
        <v>109.91500000000001</v>
      </c>
      <c r="Z437" s="1">
        <v>42244</v>
      </c>
      <c r="AA437">
        <v>149.44499999999999</v>
      </c>
      <c r="AB437" s="1">
        <v>42244</v>
      </c>
      <c r="AC437">
        <v>128.923</v>
      </c>
    </row>
    <row r="438" spans="10:29" x14ac:dyDescent="0.25">
      <c r="J438" s="1">
        <v>42247</v>
      </c>
      <c r="K438">
        <v>104.274</v>
      </c>
      <c r="L438" s="1">
        <v>42530</v>
      </c>
      <c r="M438">
        <v>103.399</v>
      </c>
      <c r="P438" s="1">
        <v>42247</v>
      </c>
      <c r="Q438">
        <v>110.733</v>
      </c>
      <c r="R438" s="1">
        <v>42247</v>
      </c>
      <c r="S438">
        <v>101.723</v>
      </c>
      <c r="T438" s="1">
        <v>42247</v>
      </c>
      <c r="U438">
        <v>109.238</v>
      </c>
      <c r="V438" s="1">
        <v>42424</v>
      </c>
      <c r="W438">
        <v>109.646</v>
      </c>
      <c r="Z438" s="1">
        <v>42247</v>
      </c>
      <c r="AA438">
        <v>148.387</v>
      </c>
      <c r="AB438" s="1">
        <v>42247</v>
      </c>
      <c r="AC438">
        <v>127.746</v>
      </c>
    </row>
    <row r="439" spans="10:29" x14ac:dyDescent="0.25">
      <c r="J439" s="1">
        <v>42248</v>
      </c>
      <c r="K439">
        <v>104.366</v>
      </c>
      <c r="L439" s="1">
        <v>42531</v>
      </c>
      <c r="M439">
        <v>103.492</v>
      </c>
      <c r="P439" s="1">
        <v>42248</v>
      </c>
      <c r="Q439">
        <v>111.155</v>
      </c>
      <c r="R439" s="1">
        <v>42248</v>
      </c>
      <c r="S439">
        <v>102.203</v>
      </c>
      <c r="T439" s="1">
        <v>42248</v>
      </c>
      <c r="U439">
        <v>109.798</v>
      </c>
      <c r="V439" s="1">
        <v>42425</v>
      </c>
      <c r="W439">
        <v>109.696</v>
      </c>
      <c r="Z439" s="1">
        <v>42248</v>
      </c>
      <c r="AA439">
        <v>149.60599999999999</v>
      </c>
      <c r="AB439" s="1">
        <v>42248</v>
      </c>
      <c r="AC439">
        <v>129.208</v>
      </c>
    </row>
    <row r="440" spans="10:29" x14ac:dyDescent="0.25">
      <c r="J440" s="1">
        <v>42249</v>
      </c>
      <c r="K440">
        <v>104.33799999999999</v>
      </c>
      <c r="L440" s="1">
        <v>42534</v>
      </c>
      <c r="M440">
        <v>103.535</v>
      </c>
      <c r="P440" s="1">
        <v>42249</v>
      </c>
      <c r="Q440">
        <v>110.964</v>
      </c>
      <c r="R440" s="1">
        <v>42249</v>
      </c>
      <c r="S440">
        <v>101.985</v>
      </c>
      <c r="T440" s="1">
        <v>42249</v>
      </c>
      <c r="U440">
        <v>109.526</v>
      </c>
      <c r="V440" s="1">
        <v>42426</v>
      </c>
      <c r="W440">
        <v>109.33499999999999</v>
      </c>
      <c r="Z440" s="1">
        <v>42249</v>
      </c>
      <c r="AA440">
        <v>148.94800000000001</v>
      </c>
      <c r="AB440" s="1">
        <v>42249</v>
      </c>
      <c r="AC440">
        <v>128.45699999999999</v>
      </c>
    </row>
    <row r="441" spans="10:29" x14ac:dyDescent="0.25">
      <c r="J441" s="1">
        <v>42250</v>
      </c>
      <c r="K441">
        <v>104.3</v>
      </c>
      <c r="L441" s="1">
        <v>42535</v>
      </c>
      <c r="M441">
        <v>103.53400000000001</v>
      </c>
      <c r="P441" s="1">
        <v>42250</v>
      </c>
      <c r="Q441">
        <v>110.86799999999999</v>
      </c>
      <c r="R441" s="1">
        <v>42250</v>
      </c>
      <c r="S441">
        <v>101.934</v>
      </c>
      <c r="T441" s="1">
        <v>42250</v>
      </c>
      <c r="U441">
        <v>109.47</v>
      </c>
      <c r="V441" s="1">
        <v>42429</v>
      </c>
      <c r="W441">
        <v>109.27</v>
      </c>
      <c r="Z441" s="1">
        <v>42250</v>
      </c>
      <c r="AA441">
        <v>148.685</v>
      </c>
      <c r="AB441" s="1">
        <v>42250</v>
      </c>
      <c r="AC441">
        <v>128.12299999999999</v>
      </c>
    </row>
    <row r="442" spans="10:29" x14ac:dyDescent="0.25">
      <c r="J442" s="1">
        <v>42251</v>
      </c>
      <c r="K442">
        <v>104.253</v>
      </c>
      <c r="L442" s="1">
        <v>42536</v>
      </c>
      <c r="M442">
        <v>103.621</v>
      </c>
      <c r="P442" s="1">
        <v>42251</v>
      </c>
      <c r="Q442">
        <v>110.971</v>
      </c>
      <c r="R442" s="1">
        <v>42251</v>
      </c>
      <c r="S442">
        <v>102.089</v>
      </c>
      <c r="T442" s="1">
        <v>42251</v>
      </c>
      <c r="U442">
        <v>109.68</v>
      </c>
      <c r="V442" s="1">
        <v>42430</v>
      </c>
      <c r="W442">
        <v>108.86199999999999</v>
      </c>
      <c r="Z442" s="1">
        <v>42251</v>
      </c>
      <c r="AA442">
        <v>149.19999999999999</v>
      </c>
      <c r="AB442" s="1">
        <v>42251</v>
      </c>
      <c r="AC442">
        <v>128.733</v>
      </c>
    </row>
    <row r="443" spans="10:29" x14ac:dyDescent="0.25">
      <c r="J443" s="1">
        <v>42254</v>
      </c>
      <c r="K443">
        <v>104.253</v>
      </c>
      <c r="L443" s="1">
        <v>42537</v>
      </c>
      <c r="M443">
        <v>103.479</v>
      </c>
      <c r="P443" s="1">
        <v>42254</v>
      </c>
      <c r="Q443">
        <v>110.971</v>
      </c>
      <c r="R443" s="1">
        <v>42254</v>
      </c>
      <c r="S443">
        <v>102.089</v>
      </c>
      <c r="T443" s="1">
        <v>42254</v>
      </c>
      <c r="U443">
        <v>109.68</v>
      </c>
      <c r="V443" s="1">
        <v>42431</v>
      </c>
      <c r="W443">
        <v>108.72499999999999</v>
      </c>
      <c r="Z443" s="1">
        <v>42254</v>
      </c>
      <c r="AA443">
        <v>149.19999999999999</v>
      </c>
      <c r="AB443" s="1">
        <v>42254</v>
      </c>
      <c r="AC443">
        <v>128.733</v>
      </c>
    </row>
    <row r="444" spans="10:29" x14ac:dyDescent="0.25">
      <c r="J444" s="1">
        <v>42255</v>
      </c>
      <c r="K444">
        <v>104.258</v>
      </c>
      <c r="L444" s="1">
        <v>42538</v>
      </c>
      <c r="M444">
        <v>103.438</v>
      </c>
      <c r="P444" s="1">
        <v>42255</v>
      </c>
      <c r="Q444">
        <v>110.77500000000001</v>
      </c>
      <c r="R444" s="1">
        <v>42255</v>
      </c>
      <c r="S444">
        <v>101.858</v>
      </c>
      <c r="T444" s="1">
        <v>42255</v>
      </c>
      <c r="U444">
        <v>109.41800000000001</v>
      </c>
      <c r="V444" s="1">
        <v>42432</v>
      </c>
      <c r="W444">
        <v>108.97499999999999</v>
      </c>
      <c r="Z444" s="1">
        <v>42255</v>
      </c>
      <c r="AA444">
        <v>148.42599999999999</v>
      </c>
      <c r="AB444" s="1">
        <v>42255</v>
      </c>
      <c r="AC444">
        <v>127.788</v>
      </c>
    </row>
    <row r="445" spans="10:29" x14ac:dyDescent="0.25">
      <c r="J445" s="1">
        <v>42256</v>
      </c>
      <c r="K445">
        <v>104.166</v>
      </c>
      <c r="L445" s="1">
        <v>42541</v>
      </c>
      <c r="M445">
        <v>103.17</v>
      </c>
      <c r="P445" s="1">
        <v>42256</v>
      </c>
      <c r="Q445">
        <v>110.63200000000001</v>
      </c>
      <c r="R445" s="1">
        <v>42256</v>
      </c>
      <c r="S445">
        <v>101.712</v>
      </c>
      <c r="T445" s="1">
        <v>42256</v>
      </c>
      <c r="U445">
        <v>109.224</v>
      </c>
      <c r="V445" s="1">
        <v>42433</v>
      </c>
      <c r="W445">
        <v>108.709</v>
      </c>
      <c r="Z445" s="1">
        <v>42256</v>
      </c>
      <c r="AA445">
        <v>147.79400000000001</v>
      </c>
      <c r="AB445" s="1">
        <v>42256</v>
      </c>
      <c r="AC445">
        <v>127.11799999999999</v>
      </c>
    </row>
    <row r="446" spans="10:29" x14ac:dyDescent="0.25">
      <c r="J446" s="1">
        <v>42257</v>
      </c>
      <c r="K446">
        <v>104.13</v>
      </c>
      <c r="L446" s="1">
        <v>42542</v>
      </c>
      <c r="M446">
        <v>103.05</v>
      </c>
      <c r="P446" s="1">
        <v>42257</v>
      </c>
      <c r="Q446">
        <v>110.616</v>
      </c>
      <c r="R446" s="1">
        <v>42257</v>
      </c>
      <c r="S446">
        <v>101.715</v>
      </c>
      <c r="T446" s="1">
        <v>42257</v>
      </c>
      <c r="U446">
        <v>109.23099999999999</v>
      </c>
      <c r="V446" s="1">
        <v>42436</v>
      </c>
      <c r="W446">
        <v>108.48099999999999</v>
      </c>
      <c r="Z446" s="1">
        <v>42257</v>
      </c>
      <c r="AA446">
        <v>147.655</v>
      </c>
      <c r="AB446" s="1">
        <v>42257</v>
      </c>
      <c r="AC446">
        <v>127.018</v>
      </c>
    </row>
    <row r="447" spans="10:29" x14ac:dyDescent="0.25">
      <c r="J447" s="1">
        <v>42258</v>
      </c>
      <c r="K447">
        <v>104.143</v>
      </c>
      <c r="L447" s="1">
        <v>42543</v>
      </c>
      <c r="M447">
        <v>103.084</v>
      </c>
      <c r="P447" s="1">
        <v>42258</v>
      </c>
      <c r="Q447">
        <v>110.733</v>
      </c>
      <c r="R447" s="1">
        <v>42258</v>
      </c>
      <c r="S447">
        <v>101.846</v>
      </c>
      <c r="T447" s="1">
        <v>42258</v>
      </c>
      <c r="U447">
        <v>109.39100000000001</v>
      </c>
      <c r="V447" s="1">
        <v>42437</v>
      </c>
      <c r="W447">
        <v>109.33199999999999</v>
      </c>
      <c r="Z447" s="1">
        <v>42258</v>
      </c>
      <c r="AA447">
        <v>148.27699999999999</v>
      </c>
      <c r="AB447" s="1">
        <v>42258</v>
      </c>
      <c r="AC447">
        <v>127.684</v>
      </c>
    </row>
    <row r="448" spans="10:29" x14ac:dyDescent="0.25">
      <c r="J448" s="1">
        <v>42261</v>
      </c>
      <c r="K448">
        <v>104.164</v>
      </c>
      <c r="L448" s="1">
        <v>42544</v>
      </c>
      <c r="M448">
        <v>102.934</v>
      </c>
      <c r="P448" s="1">
        <v>42261</v>
      </c>
      <c r="Q448">
        <v>110.801</v>
      </c>
      <c r="R448" s="1">
        <v>42261</v>
      </c>
      <c r="S448">
        <v>101.852</v>
      </c>
      <c r="T448" s="1">
        <v>42261</v>
      </c>
      <c r="U448">
        <v>109.41</v>
      </c>
      <c r="V448" s="1">
        <v>42438</v>
      </c>
      <c r="W448">
        <v>108.727</v>
      </c>
      <c r="Z448" s="1">
        <v>42261</v>
      </c>
      <c r="AA448">
        <v>148.24700000000001</v>
      </c>
      <c r="AB448" s="1">
        <v>42261</v>
      </c>
      <c r="AC448">
        <v>127.751</v>
      </c>
    </row>
    <row r="449" spans="10:29" x14ac:dyDescent="0.25">
      <c r="J449" s="1">
        <v>42262</v>
      </c>
      <c r="K449">
        <v>103.934</v>
      </c>
      <c r="P449" s="1">
        <v>42262</v>
      </c>
      <c r="Q449">
        <v>110.10899999999999</v>
      </c>
      <c r="R449" s="1">
        <v>42262</v>
      </c>
      <c r="S449">
        <v>101.122</v>
      </c>
      <c r="T449" s="1">
        <v>42262</v>
      </c>
      <c r="U449">
        <v>108.514</v>
      </c>
      <c r="V449" s="1">
        <v>42439</v>
      </c>
      <c r="W449">
        <v>108.25700000000001</v>
      </c>
      <c r="Z449" s="1">
        <v>42262</v>
      </c>
      <c r="AA449">
        <v>146.39099999999999</v>
      </c>
      <c r="AB449" s="1">
        <v>42262</v>
      </c>
      <c r="AC449">
        <v>125.57899999999999</v>
      </c>
    </row>
    <row r="450" spans="10:29" x14ac:dyDescent="0.25">
      <c r="J450" s="1">
        <v>42263</v>
      </c>
      <c r="K450">
        <v>103.816</v>
      </c>
      <c r="P450" s="1">
        <v>42263</v>
      </c>
      <c r="Q450">
        <v>109.913</v>
      </c>
      <c r="R450" s="1">
        <v>42263</v>
      </c>
      <c r="S450">
        <v>100.93899999999999</v>
      </c>
      <c r="T450" s="1">
        <v>42263</v>
      </c>
      <c r="U450">
        <v>108.30800000000001</v>
      </c>
      <c r="V450" s="1">
        <v>42440</v>
      </c>
      <c r="W450">
        <v>107.675</v>
      </c>
      <c r="Z450" s="1">
        <v>42263</v>
      </c>
      <c r="AA450">
        <v>145.99299999999999</v>
      </c>
      <c r="AB450" s="1">
        <v>42263</v>
      </c>
      <c r="AC450">
        <v>125.08799999999999</v>
      </c>
    </row>
    <row r="451" spans="10:29" x14ac:dyDescent="0.25">
      <c r="J451" s="1">
        <v>42264</v>
      </c>
      <c r="K451">
        <v>103.995</v>
      </c>
      <c r="P451" s="1">
        <v>42264</v>
      </c>
      <c r="Q451">
        <v>110.367</v>
      </c>
      <c r="R451" s="1">
        <v>42264</v>
      </c>
      <c r="S451">
        <v>101.396</v>
      </c>
      <c r="T451" s="1">
        <v>42264</v>
      </c>
      <c r="U451">
        <v>108.834</v>
      </c>
      <c r="V451" s="1">
        <v>42443</v>
      </c>
      <c r="W451">
        <v>107.861</v>
      </c>
      <c r="Z451" s="1">
        <v>42264</v>
      </c>
      <c r="AA451">
        <v>147.05099999999999</v>
      </c>
      <c r="AB451" s="1">
        <v>42264</v>
      </c>
      <c r="AC451">
        <v>126.318</v>
      </c>
    </row>
    <row r="452" spans="10:29" x14ac:dyDescent="0.25">
      <c r="J452" s="1">
        <v>42265</v>
      </c>
      <c r="K452">
        <v>104.04900000000001</v>
      </c>
      <c r="P452" s="1">
        <v>42265</v>
      </c>
      <c r="Q452">
        <v>110.752</v>
      </c>
      <c r="R452" s="1">
        <v>42265</v>
      </c>
      <c r="S452">
        <v>101.91500000000001</v>
      </c>
      <c r="T452" s="1">
        <v>42265</v>
      </c>
      <c r="U452">
        <v>109.459</v>
      </c>
      <c r="V452" s="1">
        <v>42444</v>
      </c>
      <c r="W452">
        <v>107.97199999999999</v>
      </c>
      <c r="Z452" s="1">
        <v>42265</v>
      </c>
      <c r="AA452">
        <v>148.392</v>
      </c>
      <c r="AB452" s="1">
        <v>42265</v>
      </c>
      <c r="AC452">
        <v>127.938</v>
      </c>
    </row>
    <row r="453" spans="10:29" x14ac:dyDescent="0.25">
      <c r="J453" s="1">
        <v>42268</v>
      </c>
      <c r="K453">
        <v>103.824</v>
      </c>
      <c r="P453" s="1">
        <v>42268</v>
      </c>
      <c r="Q453">
        <v>110.23</v>
      </c>
      <c r="R453" s="1">
        <v>42268</v>
      </c>
      <c r="S453">
        <v>101.316</v>
      </c>
      <c r="T453" s="1">
        <v>42268</v>
      </c>
      <c r="U453">
        <v>108.745</v>
      </c>
      <c r="V453" s="1">
        <v>42445</v>
      </c>
      <c r="W453">
        <v>108.23399999999999</v>
      </c>
      <c r="Z453" s="1">
        <v>42268</v>
      </c>
      <c r="AA453">
        <v>146.946</v>
      </c>
      <c r="AB453" s="1">
        <v>42268</v>
      </c>
      <c r="AC453">
        <v>126.247</v>
      </c>
    </row>
    <row r="454" spans="10:29" x14ac:dyDescent="0.25">
      <c r="J454" s="1">
        <v>42269</v>
      </c>
      <c r="K454">
        <v>103.928</v>
      </c>
      <c r="P454" s="1">
        <v>42269</v>
      </c>
      <c r="Q454">
        <v>110.535</v>
      </c>
      <c r="R454" s="1">
        <v>42269</v>
      </c>
      <c r="S454">
        <v>101.746</v>
      </c>
      <c r="T454" s="1">
        <v>42269</v>
      </c>
      <c r="U454">
        <v>109.27800000000001</v>
      </c>
      <c r="V454" s="1">
        <v>42446</v>
      </c>
      <c r="W454">
        <v>108.32899999999999</v>
      </c>
      <c r="Z454" s="1">
        <v>42269</v>
      </c>
      <c r="AA454">
        <v>148.315</v>
      </c>
      <c r="AB454" s="1">
        <v>42269</v>
      </c>
      <c r="AC454">
        <v>127.819</v>
      </c>
    </row>
    <row r="455" spans="10:29" x14ac:dyDescent="0.25">
      <c r="J455" s="1">
        <v>42270</v>
      </c>
      <c r="K455">
        <v>103.854</v>
      </c>
      <c r="P455" s="1">
        <v>42270</v>
      </c>
      <c r="Q455">
        <v>110.381</v>
      </c>
      <c r="R455" s="1">
        <v>42270</v>
      </c>
      <c r="S455">
        <v>101.67</v>
      </c>
      <c r="T455" s="1">
        <v>42270</v>
      </c>
      <c r="U455">
        <v>109.19499999999999</v>
      </c>
      <c r="V455" s="1">
        <v>42447</v>
      </c>
      <c r="W455">
        <v>108.357</v>
      </c>
      <c r="Z455" s="1">
        <v>42270</v>
      </c>
      <c r="AA455">
        <v>148.05199999999999</v>
      </c>
      <c r="AB455" s="1">
        <v>42270</v>
      </c>
      <c r="AC455">
        <v>127.532</v>
      </c>
    </row>
    <row r="456" spans="10:29" x14ac:dyDescent="0.25">
      <c r="J456" s="1">
        <v>42271</v>
      </c>
      <c r="K456">
        <v>103.89100000000001</v>
      </c>
      <c r="P456" s="1">
        <v>42271</v>
      </c>
      <c r="Q456">
        <v>110.535</v>
      </c>
      <c r="R456" s="1">
        <v>42271</v>
      </c>
      <c r="S456">
        <v>101.821</v>
      </c>
      <c r="T456" s="1">
        <v>42271</v>
      </c>
      <c r="U456">
        <v>109.392</v>
      </c>
      <c r="V456" s="1">
        <v>42450</v>
      </c>
      <c r="W456">
        <v>108.215</v>
      </c>
      <c r="Z456" s="1">
        <v>42271</v>
      </c>
      <c r="AA456">
        <v>148.58199999999999</v>
      </c>
      <c r="AB456" s="1">
        <v>42271</v>
      </c>
      <c r="AC456">
        <v>128.08799999999999</v>
      </c>
    </row>
    <row r="457" spans="10:29" x14ac:dyDescent="0.25">
      <c r="J457" s="1">
        <v>42272</v>
      </c>
      <c r="K457">
        <v>103.75</v>
      </c>
      <c r="P457" s="1">
        <v>42272</v>
      </c>
      <c r="Q457">
        <v>110.20699999999999</v>
      </c>
      <c r="R457" s="1">
        <v>42272</v>
      </c>
      <c r="S457">
        <v>101.401</v>
      </c>
      <c r="T457" s="1">
        <v>42272</v>
      </c>
      <c r="U457">
        <v>108.899</v>
      </c>
      <c r="V457" s="1">
        <v>42451</v>
      </c>
      <c r="W457">
        <v>107.94499999999999</v>
      </c>
      <c r="Z457" s="1">
        <v>42272</v>
      </c>
      <c r="AA457">
        <v>147.411</v>
      </c>
      <c r="AB457" s="1">
        <v>42272</v>
      </c>
      <c r="AC457">
        <v>126.813</v>
      </c>
    </row>
    <row r="458" spans="10:29" x14ac:dyDescent="0.25">
      <c r="J458" s="1">
        <v>42275</v>
      </c>
      <c r="K458">
        <v>103.90900000000001</v>
      </c>
      <c r="P458" s="1">
        <v>42275</v>
      </c>
      <c r="Q458">
        <v>110.642</v>
      </c>
      <c r="R458" s="1">
        <v>42275</v>
      </c>
      <c r="S458">
        <v>101.989</v>
      </c>
      <c r="T458" s="1">
        <v>42275</v>
      </c>
      <c r="U458">
        <v>109.626</v>
      </c>
      <c r="V458" s="1">
        <v>42452</v>
      </c>
      <c r="W458">
        <v>108.702</v>
      </c>
      <c r="Z458" s="1">
        <v>42275</v>
      </c>
      <c r="AA458">
        <v>148.97999999999999</v>
      </c>
      <c r="AB458" s="1">
        <v>42275</v>
      </c>
      <c r="AC458">
        <v>128.678</v>
      </c>
    </row>
    <row r="459" spans="10:29" x14ac:dyDescent="0.25">
      <c r="J459" s="1">
        <v>42276</v>
      </c>
      <c r="K459">
        <v>103.90900000000001</v>
      </c>
      <c r="P459" s="1">
        <v>42276</v>
      </c>
      <c r="Q459">
        <v>110.684</v>
      </c>
      <c r="R459" s="1">
        <v>42276</v>
      </c>
      <c r="S459">
        <v>102.06100000000001</v>
      </c>
      <c r="T459" s="1">
        <v>42276</v>
      </c>
      <c r="U459">
        <v>109.71599999999999</v>
      </c>
      <c r="V459" s="1">
        <v>42453</v>
      </c>
      <c r="W459">
        <v>108.465</v>
      </c>
      <c r="Z459" s="1">
        <v>42276</v>
      </c>
      <c r="AA459">
        <v>149.124</v>
      </c>
      <c r="AB459" s="1">
        <v>42276</v>
      </c>
      <c r="AC459">
        <v>128.88800000000001</v>
      </c>
    </row>
    <row r="460" spans="10:29" x14ac:dyDescent="0.25">
      <c r="J460" s="1">
        <v>42277</v>
      </c>
      <c r="K460">
        <v>103.884</v>
      </c>
      <c r="P460" s="1">
        <v>42277</v>
      </c>
      <c r="Q460">
        <v>110.6</v>
      </c>
      <c r="R460" s="1">
        <v>42277</v>
      </c>
      <c r="S460">
        <v>102.084</v>
      </c>
      <c r="T460" s="1">
        <v>42277</v>
      </c>
      <c r="U460">
        <v>109.726</v>
      </c>
      <c r="V460" s="1">
        <v>42454</v>
      </c>
      <c r="W460">
        <v>108.465</v>
      </c>
      <c r="Z460" s="1">
        <v>42277</v>
      </c>
      <c r="AA460">
        <v>148.886</v>
      </c>
      <c r="AB460" s="1">
        <v>42277</v>
      </c>
      <c r="AC460">
        <v>128.63300000000001</v>
      </c>
    </row>
    <row r="461" spans="10:29" x14ac:dyDescent="0.25">
      <c r="J461" s="1">
        <v>42278</v>
      </c>
      <c r="K461">
        <v>103.858</v>
      </c>
      <c r="P461" s="1">
        <v>42278</v>
      </c>
      <c r="Q461">
        <v>110.611</v>
      </c>
      <c r="R461" s="1">
        <v>42278</v>
      </c>
      <c r="S461">
        <v>102.133</v>
      </c>
      <c r="T461" s="1">
        <v>42278</v>
      </c>
      <c r="U461">
        <v>109.81</v>
      </c>
      <c r="V461" s="1">
        <v>42457</v>
      </c>
      <c r="W461">
        <v>108.60899999999999</v>
      </c>
      <c r="Z461" s="1">
        <v>42278</v>
      </c>
      <c r="AA461">
        <v>148.833</v>
      </c>
      <c r="AB461" s="1">
        <v>42278</v>
      </c>
      <c r="AC461">
        <v>128.601</v>
      </c>
    </row>
    <row r="462" spans="10:29" x14ac:dyDescent="0.25">
      <c r="J462" s="1">
        <v>42279</v>
      </c>
      <c r="K462">
        <v>103.946</v>
      </c>
      <c r="P462" s="1">
        <v>42279</v>
      </c>
      <c r="Q462">
        <v>110.79600000000001</v>
      </c>
      <c r="R462" s="1">
        <v>42279</v>
      </c>
      <c r="S462">
        <v>102.339</v>
      </c>
      <c r="T462" s="1">
        <v>42279</v>
      </c>
      <c r="U462">
        <v>110.036</v>
      </c>
      <c r="V462" s="1">
        <v>42458</v>
      </c>
      <c r="W462">
        <v>109.303</v>
      </c>
      <c r="Z462" s="1">
        <v>42279</v>
      </c>
      <c r="AA462">
        <v>149.15299999999999</v>
      </c>
      <c r="AB462" s="1">
        <v>42279</v>
      </c>
      <c r="AC462">
        <v>128.96299999999999</v>
      </c>
    </row>
    <row r="463" spans="10:29" x14ac:dyDescent="0.25">
      <c r="J463" s="1">
        <v>42282</v>
      </c>
      <c r="K463">
        <v>103.905</v>
      </c>
      <c r="P463" s="1">
        <v>42282</v>
      </c>
      <c r="Q463">
        <v>110.608</v>
      </c>
      <c r="R463" s="1">
        <v>42282</v>
      </c>
      <c r="S463">
        <v>102.03400000000001</v>
      </c>
      <c r="T463" s="1">
        <v>42282</v>
      </c>
      <c r="U463">
        <v>109.65300000000001</v>
      </c>
      <c r="V463" s="1">
        <v>42459</v>
      </c>
      <c r="W463">
        <v>108.86799999999999</v>
      </c>
      <c r="Z463" s="1">
        <v>42282</v>
      </c>
      <c r="AA463">
        <v>148.125</v>
      </c>
      <c r="AB463" s="1">
        <v>42282</v>
      </c>
      <c r="AC463">
        <v>127.771</v>
      </c>
    </row>
    <row r="464" spans="10:29" x14ac:dyDescent="0.25">
      <c r="J464" s="1">
        <v>42283</v>
      </c>
      <c r="K464">
        <v>103.9</v>
      </c>
      <c r="P464" s="1">
        <v>42283</v>
      </c>
      <c r="Q464">
        <v>110.73399999999999</v>
      </c>
      <c r="R464" s="1">
        <v>42283</v>
      </c>
      <c r="S464">
        <v>102.149</v>
      </c>
      <c r="T464" s="1">
        <v>42283</v>
      </c>
      <c r="U464">
        <v>109.779</v>
      </c>
      <c r="V464" s="1">
        <v>42460</v>
      </c>
      <c r="W464">
        <v>108.861</v>
      </c>
      <c r="Z464" s="1">
        <v>42283</v>
      </c>
      <c r="AA464">
        <v>148.43299999999999</v>
      </c>
      <c r="AB464" s="1">
        <v>42283</v>
      </c>
      <c r="AC464">
        <v>128.113</v>
      </c>
    </row>
    <row r="465" spans="10:29" x14ac:dyDescent="0.25">
      <c r="J465" s="1">
        <v>42284</v>
      </c>
      <c r="K465">
        <v>103.809</v>
      </c>
      <c r="P465" s="1">
        <v>42284</v>
      </c>
      <c r="Q465">
        <v>110.474</v>
      </c>
      <c r="R465" s="1">
        <v>42284</v>
      </c>
      <c r="S465">
        <v>101.869</v>
      </c>
      <c r="T465" s="1">
        <v>42284</v>
      </c>
      <c r="U465">
        <v>109.431</v>
      </c>
      <c r="V465" s="1">
        <v>42461</v>
      </c>
      <c r="W465">
        <v>108.758</v>
      </c>
      <c r="Z465" s="1">
        <v>42284</v>
      </c>
      <c r="AA465">
        <v>147.63999999999999</v>
      </c>
      <c r="AB465" s="1">
        <v>42284</v>
      </c>
      <c r="AC465">
        <v>127.26300000000001</v>
      </c>
    </row>
    <row r="466" spans="10:29" x14ac:dyDescent="0.25">
      <c r="J466" s="1">
        <v>42285</v>
      </c>
      <c r="K466">
        <v>103.733</v>
      </c>
      <c r="P466" s="1">
        <v>42285</v>
      </c>
      <c r="Q466">
        <v>110.19199999999999</v>
      </c>
      <c r="R466" s="1">
        <v>42285</v>
      </c>
      <c r="S466">
        <v>101.5</v>
      </c>
      <c r="T466" s="1">
        <v>42285</v>
      </c>
      <c r="U466">
        <v>108.997</v>
      </c>
      <c r="V466" s="1">
        <v>42464</v>
      </c>
      <c r="W466">
        <v>108.89400000000001</v>
      </c>
      <c r="Z466" s="1">
        <v>42285</v>
      </c>
      <c r="AA466">
        <v>146.61099999999999</v>
      </c>
      <c r="AB466" s="1">
        <v>42285</v>
      </c>
      <c r="AC466">
        <v>126.032</v>
      </c>
    </row>
    <row r="467" spans="10:29" x14ac:dyDescent="0.25">
      <c r="J467" s="1">
        <v>42286</v>
      </c>
      <c r="K467">
        <v>103.709</v>
      </c>
      <c r="P467" s="1">
        <v>42286</v>
      </c>
      <c r="Q467">
        <v>110.114</v>
      </c>
      <c r="R467" s="1">
        <v>42286</v>
      </c>
      <c r="S467">
        <v>101.399</v>
      </c>
      <c r="T467" s="1">
        <v>42286</v>
      </c>
      <c r="U467">
        <v>108.876</v>
      </c>
      <c r="V467" s="1">
        <v>42465</v>
      </c>
      <c r="W467">
        <v>109.398</v>
      </c>
      <c r="Z467" s="1">
        <v>42286</v>
      </c>
      <c r="AA467">
        <v>146.328</v>
      </c>
      <c r="AB467" s="1">
        <v>42286</v>
      </c>
      <c r="AC467">
        <v>125.688</v>
      </c>
    </row>
    <row r="468" spans="10:29" x14ac:dyDescent="0.25">
      <c r="J468" s="1">
        <v>42289</v>
      </c>
      <c r="K468">
        <v>103.709</v>
      </c>
      <c r="P468" s="1">
        <v>42289</v>
      </c>
      <c r="Q468">
        <v>110.114</v>
      </c>
      <c r="R468" s="1">
        <v>42289</v>
      </c>
      <c r="S468">
        <v>101.399</v>
      </c>
      <c r="T468" s="1">
        <v>42289</v>
      </c>
      <c r="U468">
        <v>108.876</v>
      </c>
      <c r="V468" s="1">
        <v>42466</v>
      </c>
      <c r="W468">
        <v>108.968</v>
      </c>
      <c r="Z468" s="1">
        <v>42289</v>
      </c>
      <c r="AA468">
        <v>146.328</v>
      </c>
      <c r="AB468" s="1">
        <v>42289</v>
      </c>
      <c r="AC468">
        <v>125.688</v>
      </c>
    </row>
    <row r="469" spans="10:29" x14ac:dyDescent="0.25">
      <c r="J469" s="1">
        <v>42290</v>
      </c>
      <c r="K469">
        <v>103.797</v>
      </c>
      <c r="P469" s="1">
        <v>42290</v>
      </c>
      <c r="Q469">
        <v>110.464</v>
      </c>
      <c r="R469" s="1">
        <v>42290</v>
      </c>
      <c r="S469">
        <v>101.93600000000001</v>
      </c>
      <c r="T469" s="1">
        <v>42290</v>
      </c>
      <c r="U469">
        <v>109.517</v>
      </c>
      <c r="V469" s="1">
        <v>42467</v>
      </c>
      <c r="W469">
        <v>109.395</v>
      </c>
      <c r="Z469" s="1">
        <v>42290</v>
      </c>
      <c r="AA469">
        <v>147.666</v>
      </c>
      <c r="AB469" s="1">
        <v>42290</v>
      </c>
      <c r="AC469">
        <v>127.28700000000001</v>
      </c>
    </row>
    <row r="470" spans="10:29" x14ac:dyDescent="0.25">
      <c r="J470" s="1">
        <v>42291</v>
      </c>
      <c r="K470">
        <v>103.872</v>
      </c>
      <c r="P470" s="1">
        <v>42291</v>
      </c>
      <c r="Q470">
        <v>110.788</v>
      </c>
      <c r="R470" s="1">
        <v>42291</v>
      </c>
      <c r="S470">
        <v>102.31399999999999</v>
      </c>
      <c r="T470" s="1">
        <v>42291</v>
      </c>
      <c r="U470">
        <v>109.96299999999999</v>
      </c>
      <c r="V470" s="1">
        <v>42468</v>
      </c>
      <c r="W470">
        <v>108.822</v>
      </c>
      <c r="Z470" s="1">
        <v>42291</v>
      </c>
      <c r="AA470">
        <v>148.51499999999999</v>
      </c>
      <c r="AB470" s="1">
        <v>42291</v>
      </c>
      <c r="AC470">
        <v>128.19999999999999</v>
      </c>
    </row>
    <row r="471" spans="10:29" x14ac:dyDescent="0.25">
      <c r="J471" s="1">
        <v>42292</v>
      </c>
      <c r="K471">
        <v>103.803</v>
      </c>
      <c r="P471" s="1">
        <v>42292</v>
      </c>
      <c r="Q471">
        <v>110.46</v>
      </c>
      <c r="R471" s="1">
        <v>42292</v>
      </c>
      <c r="S471">
        <v>101.943</v>
      </c>
      <c r="T471" s="1">
        <v>42292</v>
      </c>
      <c r="U471">
        <v>109.533</v>
      </c>
      <c r="V471" s="1">
        <v>42471</v>
      </c>
      <c r="W471">
        <v>108.708</v>
      </c>
      <c r="Z471" s="1">
        <v>42292</v>
      </c>
      <c r="AA471">
        <v>147.77500000000001</v>
      </c>
      <c r="AB471" s="1">
        <v>42292</v>
      </c>
      <c r="AC471">
        <v>127.45399999999999</v>
      </c>
    </row>
    <row r="472" spans="10:29" x14ac:dyDescent="0.25">
      <c r="J472" s="1">
        <v>42293</v>
      </c>
      <c r="K472">
        <v>103.792</v>
      </c>
      <c r="P472" s="1">
        <v>42293</v>
      </c>
      <c r="Q472">
        <v>110.292</v>
      </c>
      <c r="R472" s="1">
        <v>42293</v>
      </c>
      <c r="S472">
        <v>101.742</v>
      </c>
      <c r="T472" s="1">
        <v>42293</v>
      </c>
      <c r="U472">
        <v>109.288</v>
      </c>
      <c r="V472" s="1">
        <v>42472</v>
      </c>
      <c r="W472">
        <v>108.235</v>
      </c>
      <c r="Z472" s="1">
        <v>42293</v>
      </c>
      <c r="AA472">
        <v>147.37899999999999</v>
      </c>
      <c r="AB472" s="1">
        <v>42293</v>
      </c>
      <c r="AC472">
        <v>126.93300000000001</v>
      </c>
    </row>
    <row r="473" spans="10:29" x14ac:dyDescent="0.25">
      <c r="J473" s="1">
        <v>42296</v>
      </c>
      <c r="K473">
        <v>103.807</v>
      </c>
      <c r="P473" s="1">
        <v>42296</v>
      </c>
      <c r="Q473">
        <v>110.413</v>
      </c>
      <c r="R473" s="1">
        <v>42296</v>
      </c>
      <c r="S473">
        <v>101.83499999999999</v>
      </c>
      <c r="T473" s="1">
        <v>42296</v>
      </c>
      <c r="U473">
        <v>109.383</v>
      </c>
      <c r="V473" s="1">
        <v>42473</v>
      </c>
      <c r="W473">
        <v>108.61799999999999</v>
      </c>
      <c r="Z473" s="1">
        <v>42296</v>
      </c>
      <c r="AA473">
        <v>147.41300000000001</v>
      </c>
      <c r="AB473" s="1">
        <v>42296</v>
      </c>
      <c r="AC473">
        <v>127.023</v>
      </c>
    </row>
    <row r="474" spans="10:29" x14ac:dyDescent="0.25">
      <c r="J474" s="1">
        <v>42297</v>
      </c>
      <c r="K474">
        <v>103.66800000000001</v>
      </c>
      <c r="P474" s="1">
        <v>42297</v>
      </c>
      <c r="Q474">
        <v>109.94199999999999</v>
      </c>
      <c r="R474" s="1">
        <v>42297</v>
      </c>
      <c r="S474">
        <v>101.21</v>
      </c>
      <c r="T474" s="1">
        <v>42297</v>
      </c>
      <c r="U474">
        <v>108.63</v>
      </c>
      <c r="V474" s="1">
        <v>42474</v>
      </c>
      <c r="W474">
        <v>108.21</v>
      </c>
      <c r="Z474" s="1">
        <v>42297</v>
      </c>
      <c r="AA474">
        <v>145.815</v>
      </c>
      <c r="AB474" s="1">
        <v>42297</v>
      </c>
      <c r="AC474">
        <v>125.21299999999999</v>
      </c>
    </row>
    <row r="475" spans="10:29" x14ac:dyDescent="0.25">
      <c r="J475" s="1">
        <v>42298</v>
      </c>
      <c r="K475">
        <v>103.773</v>
      </c>
      <c r="P475" s="1">
        <v>42298</v>
      </c>
      <c r="Q475">
        <v>110.399</v>
      </c>
      <c r="R475" s="1">
        <v>42298</v>
      </c>
      <c r="S475">
        <v>101.845</v>
      </c>
      <c r="T475" s="1">
        <v>42298</v>
      </c>
      <c r="U475">
        <v>109.376</v>
      </c>
      <c r="V475" s="1">
        <v>42475</v>
      </c>
      <c r="W475">
        <v>108.41500000000001</v>
      </c>
      <c r="Z475" s="1">
        <v>42298</v>
      </c>
      <c r="AA475">
        <v>147.26599999999999</v>
      </c>
      <c r="AB475" s="1">
        <v>42298</v>
      </c>
      <c r="AC475">
        <v>126.861</v>
      </c>
    </row>
    <row r="476" spans="10:29" x14ac:dyDescent="0.25">
      <c r="J476" s="1">
        <v>42299</v>
      </c>
      <c r="K476">
        <v>103.85599999999999</v>
      </c>
      <c r="P476" s="1">
        <v>42299</v>
      </c>
      <c r="Q476">
        <v>110.45699999999999</v>
      </c>
      <c r="R476" s="1">
        <v>42299</v>
      </c>
      <c r="S476">
        <v>101.884</v>
      </c>
      <c r="T476" s="1">
        <v>42299</v>
      </c>
      <c r="U476">
        <v>109.42400000000001</v>
      </c>
      <c r="V476" s="1">
        <v>42478</v>
      </c>
      <c r="W476">
        <v>108.16</v>
      </c>
      <c r="Z476" s="1">
        <v>42299</v>
      </c>
      <c r="AA476">
        <v>147.32499999999999</v>
      </c>
      <c r="AB476" s="1">
        <v>42299</v>
      </c>
      <c r="AC476">
        <v>126.968</v>
      </c>
    </row>
    <row r="477" spans="10:29" x14ac:dyDescent="0.25">
      <c r="J477" s="1">
        <v>42300</v>
      </c>
      <c r="K477">
        <v>103.754</v>
      </c>
      <c r="P477" s="1">
        <v>42300</v>
      </c>
      <c r="Q477">
        <v>110.17400000000001</v>
      </c>
      <c r="R477" s="1">
        <v>42300</v>
      </c>
      <c r="S477">
        <v>101.488</v>
      </c>
      <c r="T477" s="1">
        <v>42300</v>
      </c>
      <c r="U477">
        <v>108.93899999999999</v>
      </c>
      <c r="V477" s="1">
        <v>42479</v>
      </c>
      <c r="W477">
        <v>107.91500000000001</v>
      </c>
      <c r="Z477" s="1">
        <v>42300</v>
      </c>
      <c r="AA477">
        <v>146.39400000000001</v>
      </c>
      <c r="AB477" s="1">
        <v>42300</v>
      </c>
      <c r="AC477">
        <v>125.938</v>
      </c>
    </row>
    <row r="478" spans="10:29" x14ac:dyDescent="0.25">
      <c r="J478" s="1">
        <v>42303</v>
      </c>
      <c r="K478">
        <v>103.83199999999999</v>
      </c>
      <c r="P478" s="1">
        <v>42303</v>
      </c>
      <c r="Q478">
        <v>110.542</v>
      </c>
      <c r="R478" s="1">
        <v>42303</v>
      </c>
      <c r="S478">
        <v>101.95399999999999</v>
      </c>
      <c r="T478" s="1">
        <v>42303</v>
      </c>
      <c r="U478">
        <v>109.492</v>
      </c>
      <c r="V478" s="1">
        <v>42480</v>
      </c>
      <c r="W478">
        <v>107.84</v>
      </c>
      <c r="Z478" s="1">
        <v>42303</v>
      </c>
      <c r="AA478">
        <v>147.62799999999999</v>
      </c>
      <c r="AB478" s="1">
        <v>42303</v>
      </c>
      <c r="AC478">
        <v>127.384</v>
      </c>
    </row>
    <row r="479" spans="10:29" x14ac:dyDescent="0.25">
      <c r="J479" s="1">
        <v>42304</v>
      </c>
      <c r="K479">
        <v>103.92100000000001</v>
      </c>
      <c r="P479" s="1">
        <v>42304</v>
      </c>
      <c r="Q479">
        <v>110.758</v>
      </c>
      <c r="R479" s="1">
        <v>42304</v>
      </c>
      <c r="S479">
        <v>102.111</v>
      </c>
      <c r="T479" s="1">
        <v>42304</v>
      </c>
      <c r="U479">
        <v>109.666</v>
      </c>
      <c r="V479" s="1">
        <v>42481</v>
      </c>
      <c r="W479">
        <v>107.65300000000001</v>
      </c>
      <c r="Z479" s="1">
        <v>42304</v>
      </c>
      <c r="AA479">
        <v>148.00299999999999</v>
      </c>
      <c r="AB479" s="1">
        <v>42304</v>
      </c>
      <c r="AC479">
        <v>127.71899999999999</v>
      </c>
    </row>
    <row r="480" spans="10:29" x14ac:dyDescent="0.25">
      <c r="J480" s="1">
        <v>42305</v>
      </c>
      <c r="K480">
        <v>103.723</v>
      </c>
      <c r="P480" s="1">
        <v>42305</v>
      </c>
      <c r="Q480">
        <v>110.318</v>
      </c>
      <c r="R480" s="1">
        <v>42305</v>
      </c>
      <c r="S480">
        <v>101.655</v>
      </c>
      <c r="T480" s="1">
        <v>42305</v>
      </c>
      <c r="U480">
        <v>109.126</v>
      </c>
      <c r="V480" s="1">
        <v>42482</v>
      </c>
      <c r="W480">
        <v>107.062</v>
      </c>
      <c r="Z480" s="1">
        <v>42305</v>
      </c>
      <c r="AA480">
        <v>147</v>
      </c>
      <c r="AB480" s="1">
        <v>42305</v>
      </c>
      <c r="AC480">
        <v>126.702</v>
      </c>
    </row>
    <row r="481" spans="10:29" x14ac:dyDescent="0.25">
      <c r="J481" s="1">
        <v>42306</v>
      </c>
      <c r="K481">
        <v>103.599</v>
      </c>
      <c r="P481" s="1">
        <v>42306</v>
      </c>
      <c r="Q481">
        <v>109.91800000000001</v>
      </c>
      <c r="R481" s="1">
        <v>42306</v>
      </c>
      <c r="S481">
        <v>101.181</v>
      </c>
      <c r="T481" s="1">
        <v>42306</v>
      </c>
      <c r="U481">
        <v>108.53400000000001</v>
      </c>
      <c r="V481" s="1">
        <v>42485</v>
      </c>
      <c r="W481">
        <v>106.794</v>
      </c>
      <c r="Z481" s="1">
        <v>42306</v>
      </c>
      <c r="AA481">
        <v>145.89099999999999</v>
      </c>
      <c r="AB481" s="1">
        <v>42306</v>
      </c>
      <c r="AC481">
        <v>125.459</v>
      </c>
    </row>
    <row r="482" spans="10:29" x14ac:dyDescent="0.25">
      <c r="J482" s="1">
        <v>42307</v>
      </c>
      <c r="K482">
        <v>103.59399999999999</v>
      </c>
      <c r="P482" s="1">
        <v>42307</v>
      </c>
      <c r="Q482">
        <v>109.97799999999999</v>
      </c>
      <c r="R482" s="1">
        <v>42307</v>
      </c>
      <c r="S482">
        <v>101.187</v>
      </c>
      <c r="T482" s="1">
        <v>42307</v>
      </c>
      <c r="U482">
        <v>108.557</v>
      </c>
      <c r="V482" s="1">
        <v>42486</v>
      </c>
      <c r="W482">
        <v>106.69799999999999</v>
      </c>
      <c r="Z482" s="1">
        <v>42307</v>
      </c>
      <c r="AA482">
        <v>146.16999999999999</v>
      </c>
      <c r="AB482" s="1">
        <v>42307</v>
      </c>
      <c r="AC482">
        <v>125.901</v>
      </c>
    </row>
    <row r="483" spans="10:29" x14ac:dyDescent="0.25">
      <c r="J483" s="1">
        <v>42310</v>
      </c>
      <c r="K483">
        <v>103.568</v>
      </c>
      <c r="P483" s="1">
        <v>42310</v>
      </c>
      <c r="Q483">
        <v>109.84</v>
      </c>
      <c r="R483" s="1">
        <v>42310</v>
      </c>
      <c r="S483">
        <v>100.98</v>
      </c>
      <c r="T483" s="1">
        <v>42310</v>
      </c>
      <c r="U483">
        <v>108.271</v>
      </c>
      <c r="V483" s="1">
        <v>42487</v>
      </c>
      <c r="W483">
        <v>107.15600000000001</v>
      </c>
      <c r="Z483" s="1">
        <v>42310</v>
      </c>
      <c r="AA483">
        <v>145.78899999999999</v>
      </c>
      <c r="AB483" s="1">
        <v>42310</v>
      </c>
      <c r="AC483">
        <v>125.351</v>
      </c>
    </row>
    <row r="484" spans="10:29" x14ac:dyDescent="0.25">
      <c r="J484" s="1">
        <v>42311</v>
      </c>
      <c r="K484">
        <v>103.464</v>
      </c>
      <c r="P484" s="1">
        <v>42311</v>
      </c>
      <c r="Q484">
        <v>109.542</v>
      </c>
      <c r="R484" s="1">
        <v>42311</v>
      </c>
      <c r="S484">
        <v>100.697</v>
      </c>
      <c r="T484" s="1">
        <v>42311</v>
      </c>
      <c r="U484">
        <v>107.911</v>
      </c>
      <c r="V484" s="1">
        <v>42488</v>
      </c>
      <c r="W484">
        <v>107.32899999999999</v>
      </c>
      <c r="Z484" s="1">
        <v>42311</v>
      </c>
      <c r="AA484">
        <v>145.11099999999999</v>
      </c>
      <c r="AB484" s="1">
        <v>42311</v>
      </c>
      <c r="AC484">
        <v>124.64700000000001</v>
      </c>
    </row>
    <row r="485" spans="10:29" x14ac:dyDescent="0.25">
      <c r="J485" s="1">
        <v>42312</v>
      </c>
      <c r="K485">
        <v>103.366</v>
      </c>
      <c r="P485" s="1">
        <v>42312</v>
      </c>
      <c r="Q485">
        <v>109.408</v>
      </c>
      <c r="R485" s="1">
        <v>42312</v>
      </c>
      <c r="S485">
        <v>100.584</v>
      </c>
      <c r="T485" s="1">
        <v>42312</v>
      </c>
      <c r="U485">
        <v>107.768</v>
      </c>
      <c r="V485" s="1">
        <v>42489</v>
      </c>
      <c r="W485">
        <v>106.996</v>
      </c>
      <c r="Z485" s="1">
        <v>42312</v>
      </c>
      <c r="AA485">
        <v>144.809</v>
      </c>
      <c r="AB485" s="1">
        <v>42312</v>
      </c>
      <c r="AC485">
        <v>124.373</v>
      </c>
    </row>
    <row r="486" spans="10:29" x14ac:dyDescent="0.25">
      <c r="J486" s="1">
        <v>42313</v>
      </c>
      <c r="K486">
        <v>103.34399999999999</v>
      </c>
      <c r="P486" s="1">
        <v>42313</v>
      </c>
      <c r="Q486">
        <v>109.30800000000001</v>
      </c>
      <c r="R486" s="1">
        <v>42313</v>
      </c>
      <c r="S486">
        <v>100.486</v>
      </c>
      <c r="T486" s="1">
        <v>42313</v>
      </c>
      <c r="U486">
        <v>107.64100000000001</v>
      </c>
      <c r="V486" s="1">
        <v>42492</v>
      </c>
      <c r="W486">
        <v>106.79900000000001</v>
      </c>
      <c r="Z486" s="1">
        <v>42313</v>
      </c>
      <c r="AA486">
        <v>144.55799999999999</v>
      </c>
      <c r="AB486" s="1">
        <v>42313</v>
      </c>
      <c r="AC486">
        <v>124.117</v>
      </c>
    </row>
    <row r="487" spans="10:29" x14ac:dyDescent="0.25">
      <c r="J487" s="1">
        <v>42314</v>
      </c>
      <c r="K487">
        <v>103.157</v>
      </c>
      <c r="P487" s="1">
        <v>42314</v>
      </c>
      <c r="Q487">
        <v>108.871</v>
      </c>
      <c r="R487" s="1">
        <v>42314</v>
      </c>
      <c r="S487">
        <v>99.986000000000004</v>
      </c>
      <c r="T487" s="1">
        <v>42314</v>
      </c>
      <c r="U487">
        <v>107.042</v>
      </c>
      <c r="V487" s="1">
        <v>42493</v>
      </c>
      <c r="W487">
        <v>107.48</v>
      </c>
      <c r="Z487" s="1">
        <v>42314</v>
      </c>
      <c r="AA487">
        <v>143.624</v>
      </c>
      <c r="AB487" s="1">
        <v>42314</v>
      </c>
      <c r="AC487">
        <v>123.11799999999999</v>
      </c>
    </row>
    <row r="488" spans="10:29" x14ac:dyDescent="0.25">
      <c r="J488" s="1">
        <v>42317</v>
      </c>
      <c r="K488">
        <v>103.157</v>
      </c>
      <c r="P488" s="1">
        <v>42317</v>
      </c>
      <c r="Q488">
        <v>108.861</v>
      </c>
      <c r="R488" s="1">
        <v>42317</v>
      </c>
      <c r="S488">
        <v>99.956999999999994</v>
      </c>
      <c r="T488" s="1">
        <v>42317</v>
      </c>
      <c r="U488">
        <v>106.998</v>
      </c>
      <c r="V488" s="1">
        <v>42494</v>
      </c>
      <c r="W488">
        <v>108.02800000000001</v>
      </c>
      <c r="Z488" s="1">
        <v>42317</v>
      </c>
      <c r="AA488">
        <v>143.60599999999999</v>
      </c>
      <c r="AB488" s="1">
        <v>42317</v>
      </c>
      <c r="AC488">
        <v>123.07</v>
      </c>
    </row>
    <row r="489" spans="10:29" x14ac:dyDescent="0.25">
      <c r="J489" s="1">
        <v>42318</v>
      </c>
      <c r="K489">
        <v>103.197</v>
      </c>
      <c r="P489" s="1">
        <v>42318</v>
      </c>
      <c r="Q489">
        <v>108.965</v>
      </c>
      <c r="R489" s="1">
        <v>42318</v>
      </c>
      <c r="S489">
        <v>100.053</v>
      </c>
      <c r="T489" s="1">
        <v>42318</v>
      </c>
      <c r="U489">
        <v>107.086</v>
      </c>
      <c r="V489" s="1">
        <v>42495</v>
      </c>
      <c r="W489">
        <v>108.464</v>
      </c>
      <c r="Z489" s="1">
        <v>42318</v>
      </c>
      <c r="AA489">
        <v>143.96199999999999</v>
      </c>
      <c r="AB489" s="1">
        <v>42318</v>
      </c>
      <c r="AC489">
        <v>123.48</v>
      </c>
    </row>
    <row r="490" spans="10:29" x14ac:dyDescent="0.25">
      <c r="J490" s="1">
        <v>42319</v>
      </c>
      <c r="K490">
        <v>103.197</v>
      </c>
      <c r="P490" s="1">
        <v>42319</v>
      </c>
      <c r="Q490">
        <v>108.965</v>
      </c>
      <c r="R490" s="1">
        <v>42319</v>
      </c>
      <c r="S490">
        <v>100.053</v>
      </c>
      <c r="T490" s="1">
        <v>42319</v>
      </c>
      <c r="U490">
        <v>107.086</v>
      </c>
      <c r="V490" s="1">
        <v>42496</v>
      </c>
      <c r="W490">
        <v>108.538</v>
      </c>
      <c r="Z490" s="1">
        <v>42319</v>
      </c>
      <c r="AA490">
        <v>143.96199999999999</v>
      </c>
      <c r="AB490" s="1">
        <v>42319</v>
      </c>
      <c r="AC490">
        <v>123.48</v>
      </c>
    </row>
    <row r="491" spans="10:29" x14ac:dyDescent="0.25">
      <c r="J491" s="1">
        <v>42320</v>
      </c>
      <c r="K491">
        <v>103.23099999999999</v>
      </c>
      <c r="P491" s="1">
        <v>42320</v>
      </c>
      <c r="Q491">
        <v>109.056</v>
      </c>
      <c r="R491" s="1">
        <v>42320</v>
      </c>
      <c r="S491">
        <v>100.117</v>
      </c>
      <c r="T491" s="1">
        <v>42320</v>
      </c>
      <c r="U491">
        <v>107.15</v>
      </c>
      <c r="V491" s="1">
        <v>42499</v>
      </c>
      <c r="W491">
        <v>108.875</v>
      </c>
      <c r="Z491" s="1">
        <v>42320</v>
      </c>
      <c r="AA491">
        <v>144.07499999999999</v>
      </c>
      <c r="AB491" s="1">
        <v>42320</v>
      </c>
      <c r="AC491">
        <v>123.774</v>
      </c>
    </row>
    <row r="492" spans="10:29" x14ac:dyDescent="0.25">
      <c r="J492" s="1">
        <v>42321</v>
      </c>
      <c r="K492">
        <v>103.346</v>
      </c>
      <c r="P492" s="1">
        <v>42321</v>
      </c>
      <c r="Q492">
        <v>109.33</v>
      </c>
      <c r="R492" s="1">
        <v>42321</v>
      </c>
      <c r="S492">
        <v>100.462</v>
      </c>
      <c r="T492" s="1">
        <v>42321</v>
      </c>
      <c r="U492">
        <v>107.548</v>
      </c>
      <c r="V492" s="1">
        <v>42500</v>
      </c>
      <c r="W492">
        <v>108.895</v>
      </c>
      <c r="Z492" s="1">
        <v>42321</v>
      </c>
      <c r="AA492">
        <v>144.99100000000001</v>
      </c>
      <c r="AB492" s="1">
        <v>42321</v>
      </c>
      <c r="AC492">
        <v>124.86</v>
      </c>
    </row>
    <row r="493" spans="10:29" x14ac:dyDescent="0.25">
      <c r="J493" s="1">
        <v>42324</v>
      </c>
      <c r="K493">
        <v>103.337</v>
      </c>
      <c r="P493" s="1">
        <v>42324</v>
      </c>
      <c r="Q493">
        <v>109.31399999999999</v>
      </c>
      <c r="R493" s="1">
        <v>42324</v>
      </c>
      <c r="S493">
        <v>100.483</v>
      </c>
      <c r="T493" s="1">
        <v>42324</v>
      </c>
      <c r="U493">
        <v>107.572</v>
      </c>
      <c r="V493" s="1">
        <v>42501</v>
      </c>
      <c r="W493">
        <v>109.008</v>
      </c>
      <c r="Z493" s="1">
        <v>42324</v>
      </c>
      <c r="AA493">
        <v>144.99600000000001</v>
      </c>
      <c r="AB493" s="1">
        <v>42324</v>
      </c>
      <c r="AC493">
        <v>124.86799999999999</v>
      </c>
    </row>
    <row r="494" spans="10:29" x14ac:dyDescent="0.25">
      <c r="J494" s="1">
        <v>42325</v>
      </c>
      <c r="K494">
        <v>103.304</v>
      </c>
      <c r="P494" s="1">
        <v>42325</v>
      </c>
      <c r="Q494">
        <v>109.282</v>
      </c>
      <c r="R494" s="1">
        <v>42325</v>
      </c>
      <c r="S494">
        <v>100.429</v>
      </c>
      <c r="T494" s="1">
        <v>42325</v>
      </c>
      <c r="U494">
        <v>107.506</v>
      </c>
      <c r="V494" s="1">
        <v>42502</v>
      </c>
      <c r="W494">
        <v>108.90600000000001</v>
      </c>
      <c r="Z494" s="1">
        <v>42325</v>
      </c>
      <c r="AA494">
        <v>144.84</v>
      </c>
      <c r="AB494" s="1">
        <v>42325</v>
      </c>
      <c r="AC494">
        <v>124.76</v>
      </c>
    </row>
    <row r="495" spans="10:29" x14ac:dyDescent="0.25">
      <c r="J495" s="1">
        <v>42326</v>
      </c>
      <c r="K495">
        <v>103.25700000000001</v>
      </c>
      <c r="P495" s="1">
        <v>42326</v>
      </c>
      <c r="Q495">
        <v>109.203</v>
      </c>
      <c r="R495" s="1">
        <v>42326</v>
      </c>
      <c r="S495">
        <v>100.468</v>
      </c>
      <c r="T495" s="1">
        <v>42326</v>
      </c>
      <c r="U495">
        <v>107.578</v>
      </c>
      <c r="V495" s="1">
        <v>42503</v>
      </c>
      <c r="W495">
        <v>109.31</v>
      </c>
      <c r="Z495" s="1">
        <v>42326</v>
      </c>
      <c r="AA495">
        <v>144.80099999999999</v>
      </c>
      <c r="AB495" s="1">
        <v>42326</v>
      </c>
      <c r="AC495">
        <v>124.61499999999999</v>
      </c>
    </row>
    <row r="496" spans="10:29" x14ac:dyDescent="0.25">
      <c r="J496" s="1">
        <v>42327</v>
      </c>
      <c r="K496">
        <v>103.35</v>
      </c>
      <c r="P496" s="1">
        <v>42327</v>
      </c>
      <c r="Q496">
        <v>109.355</v>
      </c>
      <c r="R496" s="1">
        <v>42327</v>
      </c>
      <c r="S496">
        <v>100.643</v>
      </c>
      <c r="T496" s="1">
        <v>42327</v>
      </c>
      <c r="U496">
        <v>107.789</v>
      </c>
      <c r="V496" s="1">
        <v>42506</v>
      </c>
      <c r="W496">
        <v>108.932</v>
      </c>
      <c r="Z496" s="1">
        <v>42327</v>
      </c>
      <c r="AA496">
        <v>145.47200000000001</v>
      </c>
      <c r="AB496" s="1">
        <v>42327</v>
      </c>
      <c r="AC496">
        <v>125.354</v>
      </c>
    </row>
    <row r="497" spans="10:29" x14ac:dyDescent="0.25">
      <c r="J497" s="1">
        <v>42328</v>
      </c>
      <c r="K497">
        <v>103.361</v>
      </c>
      <c r="P497" s="1">
        <v>42328</v>
      </c>
      <c r="Q497">
        <v>109.373</v>
      </c>
      <c r="R497" s="1">
        <v>42328</v>
      </c>
      <c r="S497">
        <v>100.631</v>
      </c>
      <c r="T497" s="1">
        <v>42328</v>
      </c>
      <c r="U497">
        <v>107.78400000000001</v>
      </c>
      <c r="V497" s="1">
        <v>42507</v>
      </c>
      <c r="W497">
        <v>108.916</v>
      </c>
      <c r="Z497" s="1">
        <v>42328</v>
      </c>
      <c r="AA497">
        <v>145.43600000000001</v>
      </c>
      <c r="AB497" s="1">
        <v>42328</v>
      </c>
      <c r="AC497">
        <v>125.25700000000001</v>
      </c>
    </row>
    <row r="498" spans="10:29" x14ac:dyDescent="0.25">
      <c r="J498" s="1">
        <v>42331</v>
      </c>
      <c r="K498">
        <v>103.334</v>
      </c>
      <c r="P498" s="1">
        <v>42331</v>
      </c>
      <c r="Q498">
        <v>109.414</v>
      </c>
      <c r="R498" s="1">
        <v>42331</v>
      </c>
      <c r="S498">
        <v>100.718</v>
      </c>
      <c r="T498" s="1">
        <v>42331</v>
      </c>
      <c r="U498">
        <v>107.893</v>
      </c>
      <c r="V498" s="1">
        <v>42508</v>
      </c>
      <c r="W498">
        <v>108.47</v>
      </c>
      <c r="Z498" s="1">
        <v>42331</v>
      </c>
      <c r="AA498">
        <v>145.535</v>
      </c>
      <c r="AB498" s="1">
        <v>42331</v>
      </c>
      <c r="AC498">
        <v>125.342</v>
      </c>
    </row>
    <row r="499" spans="10:29" x14ac:dyDescent="0.25">
      <c r="J499" s="1">
        <v>42332</v>
      </c>
      <c r="K499">
        <v>103.342</v>
      </c>
      <c r="P499" s="1">
        <v>42332</v>
      </c>
      <c r="Q499">
        <v>109.423</v>
      </c>
      <c r="R499" s="1">
        <v>42332</v>
      </c>
      <c r="S499">
        <v>100.709</v>
      </c>
      <c r="T499" s="1">
        <v>42332</v>
      </c>
      <c r="U499">
        <v>107.875</v>
      </c>
      <c r="V499" s="1">
        <v>42509</v>
      </c>
      <c r="W499">
        <v>108.664</v>
      </c>
      <c r="Z499" s="1">
        <v>42332</v>
      </c>
      <c r="AA499">
        <v>145.614</v>
      </c>
      <c r="AB499" s="1">
        <v>42332</v>
      </c>
      <c r="AC499">
        <v>125.411</v>
      </c>
    </row>
    <row r="500" spans="10:29" x14ac:dyDescent="0.25">
      <c r="J500" s="1">
        <v>42333</v>
      </c>
      <c r="K500">
        <v>103.304</v>
      </c>
      <c r="P500" s="1">
        <v>42333</v>
      </c>
      <c r="Q500">
        <v>109.48699999999999</v>
      </c>
      <c r="R500" s="1">
        <v>42333</v>
      </c>
      <c r="S500">
        <v>100.90900000000001</v>
      </c>
      <c r="T500" s="1">
        <v>42333</v>
      </c>
      <c r="U500">
        <v>108.14100000000001</v>
      </c>
      <c r="V500" s="1">
        <v>42510</v>
      </c>
      <c r="W500">
        <v>108.65300000000001</v>
      </c>
      <c r="Z500" s="1">
        <v>42333</v>
      </c>
      <c r="AA500">
        <v>146.18700000000001</v>
      </c>
      <c r="AB500" s="1">
        <v>42333</v>
      </c>
      <c r="AC500">
        <v>126.065</v>
      </c>
    </row>
    <row r="501" spans="10:29" x14ac:dyDescent="0.25">
      <c r="J501" s="1">
        <v>42334</v>
      </c>
      <c r="K501">
        <v>103.33199999999999</v>
      </c>
      <c r="P501" s="1">
        <v>42334</v>
      </c>
      <c r="Q501">
        <v>109.627</v>
      </c>
      <c r="R501" s="1">
        <v>42334</v>
      </c>
      <c r="S501">
        <v>101.08</v>
      </c>
      <c r="T501" s="1">
        <v>42334</v>
      </c>
      <c r="U501">
        <v>108.349</v>
      </c>
      <c r="V501" s="1">
        <v>42513</v>
      </c>
      <c r="W501">
        <v>108.642</v>
      </c>
      <c r="Z501" s="1">
        <v>42334</v>
      </c>
      <c r="AA501">
        <v>146.477</v>
      </c>
      <c r="AB501" s="1">
        <v>42334</v>
      </c>
      <c r="AC501">
        <v>126.428</v>
      </c>
    </row>
    <row r="502" spans="10:29" x14ac:dyDescent="0.25">
      <c r="J502" s="1">
        <v>42335</v>
      </c>
      <c r="K502">
        <v>103.309</v>
      </c>
      <c r="P502" s="1">
        <v>42335</v>
      </c>
      <c r="Q502">
        <v>109.566</v>
      </c>
      <c r="R502" s="1">
        <v>42335</v>
      </c>
      <c r="S502">
        <v>101.04900000000001</v>
      </c>
      <c r="T502" s="1">
        <v>42335</v>
      </c>
      <c r="U502">
        <v>108.31100000000001</v>
      </c>
      <c r="V502" s="1">
        <v>42514</v>
      </c>
      <c r="W502">
        <v>108.488</v>
      </c>
      <c r="Z502" s="1">
        <v>42335</v>
      </c>
      <c r="AA502">
        <v>146.327</v>
      </c>
      <c r="AB502" s="1">
        <v>42335</v>
      </c>
      <c r="AC502">
        <v>126.151</v>
      </c>
    </row>
    <row r="503" spans="10:29" x14ac:dyDescent="0.25">
      <c r="J503" s="1">
        <v>42338</v>
      </c>
      <c r="K503">
        <v>103.304</v>
      </c>
      <c r="P503" s="1">
        <v>42338</v>
      </c>
      <c r="Q503">
        <v>109.55800000000001</v>
      </c>
      <c r="R503" s="1">
        <v>42338</v>
      </c>
      <c r="S503">
        <v>101.051</v>
      </c>
      <c r="T503" s="1">
        <v>42338</v>
      </c>
      <c r="U503">
        <v>108.304</v>
      </c>
      <c r="V503" s="1">
        <v>42515</v>
      </c>
      <c r="W503">
        <v>108.31100000000001</v>
      </c>
      <c r="Z503" s="1">
        <v>42338</v>
      </c>
      <c r="AA503">
        <v>146.49799999999999</v>
      </c>
      <c r="AB503" s="1">
        <v>42338</v>
      </c>
      <c r="AC503">
        <v>126.304</v>
      </c>
    </row>
    <row r="504" spans="10:29" x14ac:dyDescent="0.25">
      <c r="J504" s="1">
        <v>42339</v>
      </c>
      <c r="K504">
        <v>103.46299999999999</v>
      </c>
      <c r="P504" s="1">
        <v>42339</v>
      </c>
      <c r="Q504">
        <v>109.956</v>
      </c>
      <c r="R504" s="1">
        <v>42339</v>
      </c>
      <c r="S504">
        <v>101.623</v>
      </c>
      <c r="T504" s="1">
        <v>42339</v>
      </c>
      <c r="U504">
        <v>108.982</v>
      </c>
      <c r="V504" s="1">
        <v>42516</v>
      </c>
      <c r="W504">
        <v>108.846</v>
      </c>
      <c r="Z504" s="1">
        <v>42339</v>
      </c>
      <c r="AA504">
        <v>147.97800000000001</v>
      </c>
      <c r="AB504" s="1">
        <v>42339</v>
      </c>
      <c r="AC504">
        <v>127.818</v>
      </c>
    </row>
    <row r="505" spans="10:29" x14ac:dyDescent="0.25">
      <c r="J505" s="1">
        <v>42340</v>
      </c>
      <c r="K505">
        <v>103.349</v>
      </c>
      <c r="P505" s="1">
        <v>42340</v>
      </c>
      <c r="Q505">
        <v>109.834</v>
      </c>
      <c r="R505" s="1">
        <v>42340</v>
      </c>
      <c r="S505">
        <v>101.423</v>
      </c>
      <c r="T505" s="1">
        <v>42340</v>
      </c>
      <c r="U505">
        <v>108.767</v>
      </c>
      <c r="V505" s="1">
        <v>42517</v>
      </c>
      <c r="W505">
        <v>108.63500000000001</v>
      </c>
      <c r="Z505" s="1">
        <v>42340</v>
      </c>
      <c r="AA505">
        <v>147.82900000000001</v>
      </c>
      <c r="AB505" s="1">
        <v>42340</v>
      </c>
      <c r="AC505">
        <v>127.76</v>
      </c>
    </row>
    <row r="506" spans="10:29" x14ac:dyDescent="0.25">
      <c r="J506" s="1">
        <v>42341</v>
      </c>
      <c r="K506">
        <v>103.209</v>
      </c>
      <c r="P506" s="1">
        <v>42341</v>
      </c>
      <c r="Q506">
        <v>109.251</v>
      </c>
      <c r="R506" s="1">
        <v>42341</v>
      </c>
      <c r="S506">
        <v>100.645</v>
      </c>
      <c r="T506" s="1">
        <v>42341</v>
      </c>
      <c r="U506">
        <v>107.828</v>
      </c>
      <c r="V506" s="1">
        <v>42520</v>
      </c>
      <c r="W506">
        <v>108.622</v>
      </c>
      <c r="Z506" s="1">
        <v>42341</v>
      </c>
      <c r="AA506">
        <v>145.672</v>
      </c>
      <c r="AB506" s="1">
        <v>42341</v>
      </c>
      <c r="AC506">
        <v>125.313</v>
      </c>
    </row>
    <row r="507" spans="10:29" x14ac:dyDescent="0.25">
      <c r="J507" s="1">
        <v>42342</v>
      </c>
      <c r="K507">
        <v>103.286</v>
      </c>
      <c r="P507" s="1">
        <v>42342</v>
      </c>
      <c r="Q507">
        <v>109.575</v>
      </c>
      <c r="R507" s="1">
        <v>42342</v>
      </c>
      <c r="S507">
        <v>100.959</v>
      </c>
      <c r="T507" s="1">
        <v>42342</v>
      </c>
      <c r="U507">
        <v>108.17400000000001</v>
      </c>
      <c r="V507" s="1">
        <v>42521</v>
      </c>
      <c r="W507">
        <v>108.896</v>
      </c>
      <c r="Z507" s="1">
        <v>42342</v>
      </c>
      <c r="AA507">
        <v>146.239</v>
      </c>
      <c r="AB507" s="1">
        <v>42342</v>
      </c>
      <c r="AC507">
        <v>125.989</v>
      </c>
    </row>
    <row r="508" spans="10:29" x14ac:dyDescent="0.25">
      <c r="J508" s="1">
        <v>42345</v>
      </c>
      <c r="K508">
        <v>103.392</v>
      </c>
      <c r="P508" s="1">
        <v>42345</v>
      </c>
      <c r="Q508">
        <v>109.875</v>
      </c>
      <c r="R508" s="1">
        <v>42345</v>
      </c>
      <c r="S508">
        <v>101.367</v>
      </c>
      <c r="T508" s="1">
        <v>42345</v>
      </c>
      <c r="U508">
        <v>108.684</v>
      </c>
      <c r="V508" s="1">
        <v>42522</v>
      </c>
      <c r="W508">
        <v>109.042</v>
      </c>
      <c r="Z508" s="1">
        <v>42345</v>
      </c>
      <c r="AA508">
        <v>147.52600000000001</v>
      </c>
      <c r="AB508" s="1">
        <v>42345</v>
      </c>
      <c r="AC508">
        <v>127.497</v>
      </c>
    </row>
    <row r="509" spans="10:29" x14ac:dyDescent="0.25">
      <c r="J509" s="1">
        <v>42346</v>
      </c>
      <c r="K509">
        <v>103.50700000000001</v>
      </c>
      <c r="P509" s="1">
        <v>42346</v>
      </c>
      <c r="Q509">
        <v>110.027</v>
      </c>
      <c r="R509" s="1">
        <v>42346</v>
      </c>
      <c r="S509">
        <v>101.47</v>
      </c>
      <c r="T509" s="1">
        <v>42346</v>
      </c>
      <c r="U509">
        <v>108.782</v>
      </c>
      <c r="V509" s="1">
        <v>42523</v>
      </c>
      <c r="W509">
        <v>109.47799999999999</v>
      </c>
      <c r="Z509" s="1">
        <v>42346</v>
      </c>
      <c r="AA509">
        <v>147.57499999999999</v>
      </c>
      <c r="AB509" s="1">
        <v>42346</v>
      </c>
      <c r="AC509">
        <v>127.51300000000001</v>
      </c>
    </row>
    <row r="510" spans="10:29" x14ac:dyDescent="0.25">
      <c r="J510" s="1">
        <v>42347</v>
      </c>
      <c r="K510">
        <v>103.58</v>
      </c>
      <c r="P510" s="1">
        <v>42347</v>
      </c>
      <c r="Q510">
        <v>110.15</v>
      </c>
      <c r="R510" s="1">
        <v>42347</v>
      </c>
      <c r="S510">
        <v>101.586</v>
      </c>
      <c r="T510" s="1">
        <v>42347</v>
      </c>
      <c r="U510">
        <v>108.89100000000001</v>
      </c>
      <c r="V510" s="1">
        <v>42524</v>
      </c>
      <c r="W510">
        <v>110.1</v>
      </c>
      <c r="Z510" s="1">
        <v>42347</v>
      </c>
      <c r="AA510">
        <v>147.578</v>
      </c>
      <c r="AB510" s="1">
        <v>42347</v>
      </c>
      <c r="AC510">
        <v>127.494</v>
      </c>
    </row>
    <row r="511" spans="10:29" x14ac:dyDescent="0.25">
      <c r="J511" s="1">
        <v>42348</v>
      </c>
      <c r="K511">
        <v>103.568</v>
      </c>
      <c r="P511" s="1">
        <v>42348</v>
      </c>
      <c r="Q511">
        <v>110.161</v>
      </c>
      <c r="R511" s="1">
        <v>42348</v>
      </c>
      <c r="S511">
        <v>101.636</v>
      </c>
      <c r="T511" s="1">
        <v>42348</v>
      </c>
      <c r="U511">
        <v>108.94499999999999</v>
      </c>
      <c r="V511" s="1">
        <v>42527</v>
      </c>
      <c r="W511">
        <v>109.52800000000001</v>
      </c>
      <c r="Z511" s="1">
        <v>42348</v>
      </c>
      <c r="AA511">
        <v>147.62299999999999</v>
      </c>
      <c r="AB511" s="1">
        <v>42348</v>
      </c>
      <c r="AC511">
        <v>127.51600000000001</v>
      </c>
    </row>
    <row r="512" spans="10:29" x14ac:dyDescent="0.25">
      <c r="J512" s="1">
        <v>42349</v>
      </c>
      <c r="K512">
        <v>103.78100000000001</v>
      </c>
      <c r="P512" s="1">
        <v>42349</v>
      </c>
      <c r="Q512">
        <v>110.69499999999999</v>
      </c>
      <c r="R512" s="1">
        <v>42349</v>
      </c>
      <c r="S512">
        <v>102.209</v>
      </c>
      <c r="T512" s="1">
        <v>42349</v>
      </c>
      <c r="U512">
        <v>109.598</v>
      </c>
      <c r="V512" s="1">
        <v>42528</v>
      </c>
      <c r="W512">
        <v>109.684</v>
      </c>
      <c r="Z512" s="1">
        <v>42349</v>
      </c>
      <c r="AA512">
        <v>149.31</v>
      </c>
      <c r="AB512" s="1">
        <v>42349</v>
      </c>
      <c r="AC512">
        <v>129.43700000000001</v>
      </c>
    </row>
    <row r="513" spans="10:29" x14ac:dyDescent="0.25">
      <c r="J513" s="1">
        <v>42352</v>
      </c>
      <c r="K513">
        <v>103.69</v>
      </c>
      <c r="P513" s="1">
        <v>42352</v>
      </c>
      <c r="Q513">
        <v>110.343</v>
      </c>
      <c r="R513" s="1">
        <v>42352</v>
      </c>
      <c r="S513">
        <v>101.733</v>
      </c>
      <c r="T513" s="1">
        <v>42352</v>
      </c>
      <c r="U513">
        <v>109.02500000000001</v>
      </c>
      <c r="V513" s="1">
        <v>42529</v>
      </c>
      <c r="W513">
        <v>109.892</v>
      </c>
      <c r="Z513" s="1">
        <v>42352</v>
      </c>
      <c r="AA513">
        <v>148.21199999999999</v>
      </c>
      <c r="AB513" s="1">
        <v>42352</v>
      </c>
      <c r="AC513">
        <v>128.155</v>
      </c>
    </row>
    <row r="514" spans="10:29" x14ac:dyDescent="0.25">
      <c r="J514" s="1">
        <v>42353</v>
      </c>
      <c r="K514">
        <v>103.655</v>
      </c>
      <c r="P514" s="1">
        <v>42353</v>
      </c>
      <c r="Q514">
        <v>110.20099999999999</v>
      </c>
      <c r="R514" s="1">
        <v>42353</v>
      </c>
      <c r="S514">
        <v>101.61</v>
      </c>
      <c r="T514" s="1">
        <v>42353</v>
      </c>
      <c r="U514">
        <v>108.864</v>
      </c>
      <c r="V514" s="1">
        <v>42530</v>
      </c>
      <c r="W514">
        <v>110.05</v>
      </c>
      <c r="Z514" s="1">
        <v>42353</v>
      </c>
      <c r="AA514">
        <v>147.95099999999999</v>
      </c>
      <c r="AB514" s="1">
        <v>42353</v>
      </c>
      <c r="AC514">
        <v>127.872</v>
      </c>
    </row>
    <row r="515" spans="10:29" x14ac:dyDescent="0.25">
      <c r="J515" s="1">
        <v>42354</v>
      </c>
      <c r="K515">
        <v>103.535</v>
      </c>
      <c r="P515" s="1">
        <v>42354</v>
      </c>
      <c r="Q515">
        <v>109.98699999999999</v>
      </c>
      <c r="R515" s="1">
        <v>42354</v>
      </c>
      <c r="S515">
        <v>101.43</v>
      </c>
      <c r="T515" s="1">
        <v>42354</v>
      </c>
      <c r="U515">
        <v>108.657</v>
      </c>
      <c r="V515" s="1">
        <v>42531</v>
      </c>
      <c r="W515">
        <v>110.548</v>
      </c>
      <c r="Z515" s="1">
        <v>42354</v>
      </c>
      <c r="AA515">
        <v>147.84399999999999</v>
      </c>
      <c r="AB515" s="1">
        <v>42354</v>
      </c>
      <c r="AC515">
        <v>127.82899999999999</v>
      </c>
    </row>
    <row r="516" spans="10:29" x14ac:dyDescent="0.25">
      <c r="J516" s="1">
        <v>42355</v>
      </c>
      <c r="K516">
        <v>103.654</v>
      </c>
      <c r="P516" s="1">
        <v>42355</v>
      </c>
      <c r="Q516">
        <v>110.43600000000001</v>
      </c>
      <c r="R516" s="1">
        <v>42355</v>
      </c>
      <c r="S516">
        <v>101.995</v>
      </c>
      <c r="T516" s="1">
        <v>42355</v>
      </c>
      <c r="U516">
        <v>109.351</v>
      </c>
      <c r="V516" s="1">
        <v>42534</v>
      </c>
      <c r="W516">
        <v>110.712</v>
      </c>
      <c r="Z516" s="1">
        <v>42355</v>
      </c>
      <c r="AA516">
        <v>149.376</v>
      </c>
      <c r="AB516" s="1">
        <v>42355</v>
      </c>
      <c r="AC516">
        <v>129.59200000000001</v>
      </c>
    </row>
    <row r="517" spans="10:29" x14ac:dyDescent="0.25">
      <c r="J517" s="1">
        <v>42356</v>
      </c>
      <c r="K517">
        <v>103.721</v>
      </c>
      <c r="P517" s="1">
        <v>42356</v>
      </c>
      <c r="Q517">
        <v>110.619</v>
      </c>
      <c r="R517" s="1">
        <v>42356</v>
      </c>
      <c r="S517">
        <v>102.197</v>
      </c>
      <c r="T517" s="1">
        <v>42356</v>
      </c>
      <c r="U517">
        <v>109.58799999999999</v>
      </c>
      <c r="V517" s="1">
        <v>42535</v>
      </c>
      <c r="W517">
        <v>110.66200000000001</v>
      </c>
      <c r="Z517" s="1">
        <v>42356</v>
      </c>
      <c r="AA517">
        <v>149.999</v>
      </c>
      <c r="AB517" s="1">
        <v>42356</v>
      </c>
      <c r="AC517">
        <v>130.48599999999999</v>
      </c>
    </row>
    <row r="518" spans="10:29" x14ac:dyDescent="0.25">
      <c r="J518" s="1">
        <v>42359</v>
      </c>
      <c r="K518">
        <v>103.753</v>
      </c>
      <c r="P518" s="1">
        <v>42359</v>
      </c>
      <c r="Q518">
        <v>110.73099999999999</v>
      </c>
      <c r="R518" s="1">
        <v>42359</v>
      </c>
      <c r="S518">
        <v>102.34099999999999</v>
      </c>
      <c r="T518" s="1">
        <v>42359</v>
      </c>
      <c r="U518">
        <v>109.73699999999999</v>
      </c>
      <c r="V518" s="1">
        <v>42536</v>
      </c>
      <c r="W518">
        <v>110.971</v>
      </c>
      <c r="Z518" s="1">
        <v>42359</v>
      </c>
      <c r="AA518">
        <v>150.29</v>
      </c>
      <c r="AB518" s="1">
        <v>42359</v>
      </c>
      <c r="AC518">
        <v>130.809</v>
      </c>
    </row>
    <row r="519" spans="10:29" x14ac:dyDescent="0.25">
      <c r="J519" s="1">
        <v>42360</v>
      </c>
      <c r="K519">
        <v>103.684</v>
      </c>
      <c r="P519" s="1">
        <v>42360</v>
      </c>
      <c r="Q519">
        <v>110.501</v>
      </c>
      <c r="R519" s="1">
        <v>42360</v>
      </c>
      <c r="S519">
        <v>102.11</v>
      </c>
      <c r="T519" s="1">
        <v>42360</v>
      </c>
      <c r="U519">
        <v>109.453</v>
      </c>
      <c r="V519" s="1">
        <v>42537</v>
      </c>
      <c r="W519">
        <v>110.724</v>
      </c>
      <c r="Z519" s="1">
        <v>42360</v>
      </c>
      <c r="AA519">
        <v>149.614</v>
      </c>
      <c r="AB519" s="1">
        <v>42360</v>
      </c>
      <c r="AC519">
        <v>130.01</v>
      </c>
    </row>
    <row r="520" spans="10:29" x14ac:dyDescent="0.25">
      <c r="J520" s="1">
        <v>42361</v>
      </c>
      <c r="K520">
        <v>103.721</v>
      </c>
      <c r="P520" s="1">
        <v>42361</v>
      </c>
      <c r="Q520">
        <v>110.55500000000001</v>
      </c>
      <c r="R520" s="1">
        <v>42361</v>
      </c>
      <c r="S520">
        <v>102.15</v>
      </c>
      <c r="T520" s="1">
        <v>42361</v>
      </c>
      <c r="U520">
        <v>109.502</v>
      </c>
      <c r="V520" s="1">
        <v>42538</v>
      </c>
      <c r="W520">
        <v>110.60599999999999</v>
      </c>
      <c r="Z520" s="1">
        <v>42361</v>
      </c>
      <c r="AA520">
        <v>148.94</v>
      </c>
      <c r="AB520" s="1">
        <v>42361</v>
      </c>
      <c r="AC520">
        <v>129.321</v>
      </c>
    </row>
    <row r="521" spans="10:29" x14ac:dyDescent="0.25">
      <c r="J521" s="1">
        <v>42362</v>
      </c>
      <c r="K521">
        <v>103.785</v>
      </c>
      <c r="P521" s="1">
        <v>42362</v>
      </c>
      <c r="Q521">
        <v>110.773</v>
      </c>
      <c r="R521" s="1">
        <v>42362</v>
      </c>
      <c r="S521">
        <v>102.45399999999999</v>
      </c>
      <c r="T521" s="1">
        <v>42362</v>
      </c>
      <c r="U521">
        <v>109.88</v>
      </c>
      <c r="V521" s="1">
        <v>42541</v>
      </c>
      <c r="W521">
        <v>109.791</v>
      </c>
      <c r="Z521" s="1">
        <v>42362</v>
      </c>
      <c r="AA521">
        <v>149.55500000000001</v>
      </c>
      <c r="AB521" s="1">
        <v>42362</v>
      </c>
      <c r="AC521">
        <v>130.06299999999999</v>
      </c>
    </row>
    <row r="522" spans="10:29" x14ac:dyDescent="0.25">
      <c r="J522" s="1">
        <v>42363</v>
      </c>
      <c r="K522">
        <v>103.785</v>
      </c>
      <c r="P522" s="1">
        <v>42363</v>
      </c>
      <c r="Q522">
        <v>110.773</v>
      </c>
      <c r="R522" s="1">
        <v>42363</v>
      </c>
      <c r="S522">
        <v>102.45399999999999</v>
      </c>
      <c r="T522" s="1">
        <v>42363</v>
      </c>
      <c r="U522">
        <v>109.88</v>
      </c>
      <c r="V522" s="1">
        <v>42542</v>
      </c>
      <c r="W522">
        <v>109.383</v>
      </c>
      <c r="Z522" s="1">
        <v>42363</v>
      </c>
      <c r="AA522">
        <v>149.55500000000001</v>
      </c>
      <c r="AB522" s="1">
        <v>42363</v>
      </c>
      <c r="AC522">
        <v>130.06299999999999</v>
      </c>
    </row>
    <row r="523" spans="10:29" x14ac:dyDescent="0.25">
      <c r="J523" s="1">
        <v>42366</v>
      </c>
      <c r="K523">
        <v>103.789</v>
      </c>
      <c r="P523" s="1">
        <v>42366</v>
      </c>
      <c r="Q523">
        <v>110.729</v>
      </c>
      <c r="R523" s="1">
        <v>42366</v>
      </c>
      <c r="S523">
        <v>102.429</v>
      </c>
      <c r="T523" s="1">
        <v>42366</v>
      </c>
      <c r="U523">
        <v>109.852</v>
      </c>
      <c r="V523" s="1">
        <v>42543</v>
      </c>
      <c r="W523">
        <v>109.61499999999999</v>
      </c>
      <c r="Z523" s="1">
        <v>42366</v>
      </c>
      <c r="AA523">
        <v>149.56899999999999</v>
      </c>
      <c r="AB523" s="1">
        <v>42366</v>
      </c>
      <c r="AC523">
        <v>130.05099999999999</v>
      </c>
    </row>
    <row r="524" spans="10:29" x14ac:dyDescent="0.25">
      <c r="J524" s="1">
        <v>42367</v>
      </c>
      <c r="K524">
        <v>103.718</v>
      </c>
      <c r="P524" s="1">
        <v>42367</v>
      </c>
      <c r="Q524">
        <v>110.496</v>
      </c>
      <c r="R524" s="1">
        <v>42367</v>
      </c>
      <c r="S524">
        <v>102.21899999999999</v>
      </c>
      <c r="T524" s="1">
        <v>42367</v>
      </c>
      <c r="U524">
        <v>109.602</v>
      </c>
      <c r="V524" s="1">
        <v>42544</v>
      </c>
      <c r="W524">
        <v>108.935</v>
      </c>
      <c r="Z524" s="1">
        <v>42367</v>
      </c>
      <c r="AA524">
        <v>148.851</v>
      </c>
      <c r="AB524" s="1">
        <v>42367</v>
      </c>
      <c r="AC524">
        <v>129.149</v>
      </c>
    </row>
    <row r="525" spans="10:29" x14ac:dyDescent="0.25">
      <c r="J525" s="1">
        <v>42368</v>
      </c>
      <c r="K525">
        <v>103.76600000000001</v>
      </c>
      <c r="P525" s="1">
        <v>42368</v>
      </c>
      <c r="Q525">
        <v>110.593</v>
      </c>
      <c r="R525" s="1">
        <v>42368</v>
      </c>
      <c r="S525">
        <v>102.291</v>
      </c>
      <c r="T525" s="1">
        <v>42368</v>
      </c>
      <c r="U525">
        <v>109.654</v>
      </c>
      <c r="Z525" s="1">
        <v>42368</v>
      </c>
      <c r="AA525">
        <v>149.16900000000001</v>
      </c>
      <c r="AB525" s="1">
        <v>42368</v>
      </c>
      <c r="AC525">
        <v>129.542</v>
      </c>
    </row>
    <row r="526" spans="10:29" x14ac:dyDescent="0.25">
      <c r="J526" s="1">
        <v>42369</v>
      </c>
      <c r="K526">
        <v>103.761</v>
      </c>
      <c r="P526" s="1">
        <v>42369</v>
      </c>
      <c r="Q526">
        <v>110.636</v>
      </c>
      <c r="R526" s="1">
        <v>42369</v>
      </c>
      <c r="S526">
        <v>102.35899999999999</v>
      </c>
      <c r="T526" s="1">
        <v>42369</v>
      </c>
      <c r="U526">
        <v>109.70099999999999</v>
      </c>
      <c r="Z526" s="1">
        <v>42369</v>
      </c>
      <c r="AA526">
        <v>149.23699999999999</v>
      </c>
      <c r="AB526" s="1">
        <v>42369</v>
      </c>
      <c r="AC526">
        <v>129.75</v>
      </c>
    </row>
    <row r="527" spans="10:29" x14ac:dyDescent="0.25">
      <c r="J527" s="1">
        <v>42370</v>
      </c>
      <c r="K527">
        <v>103.761</v>
      </c>
      <c r="P527" s="1">
        <v>42370</v>
      </c>
      <c r="Q527">
        <v>110.636</v>
      </c>
      <c r="R527" s="1">
        <v>42370</v>
      </c>
      <c r="S527">
        <v>102.35899999999999</v>
      </c>
      <c r="T527" s="1">
        <v>42370</v>
      </c>
      <c r="U527">
        <v>109.70099999999999</v>
      </c>
      <c r="Z527" s="1">
        <v>42370</v>
      </c>
      <c r="AA527">
        <v>149.23699999999999</v>
      </c>
      <c r="AB527" s="1">
        <v>42370</v>
      </c>
      <c r="AC527">
        <v>129.75</v>
      </c>
    </row>
    <row r="528" spans="10:29" x14ac:dyDescent="0.25">
      <c r="J528" s="1">
        <v>42373</v>
      </c>
      <c r="K528">
        <v>103.827</v>
      </c>
      <c r="P528" s="1">
        <v>42373</v>
      </c>
      <c r="Q528">
        <v>110.617</v>
      </c>
      <c r="R528" s="1">
        <v>42373</v>
      </c>
      <c r="S528">
        <v>102.254</v>
      </c>
      <c r="T528" s="1">
        <v>42373</v>
      </c>
      <c r="U528">
        <v>109.593</v>
      </c>
      <c r="Z528" s="1">
        <v>42373</v>
      </c>
      <c r="AA528">
        <v>149.523</v>
      </c>
      <c r="AB528" s="1">
        <v>42373</v>
      </c>
      <c r="AC528">
        <v>130.06</v>
      </c>
    </row>
    <row r="529" spans="10:29" x14ac:dyDescent="0.25">
      <c r="J529" s="1">
        <v>42374</v>
      </c>
      <c r="K529">
        <v>103.86799999999999</v>
      </c>
      <c r="P529" s="1">
        <v>42374</v>
      </c>
      <c r="Q529">
        <v>110.776</v>
      </c>
      <c r="R529" s="1">
        <v>42374</v>
      </c>
      <c r="S529">
        <v>102.398</v>
      </c>
      <c r="T529" s="1">
        <v>42374</v>
      </c>
      <c r="U529">
        <v>109.77800000000001</v>
      </c>
      <c r="Z529" s="1">
        <v>42374</v>
      </c>
      <c r="AA529">
        <v>149.691</v>
      </c>
      <c r="AB529" s="1">
        <v>42374</v>
      </c>
      <c r="AC529">
        <v>130.185</v>
      </c>
    </row>
    <row r="530" spans="10:29" x14ac:dyDescent="0.25">
      <c r="J530" s="1">
        <v>42375</v>
      </c>
      <c r="K530">
        <v>103.983</v>
      </c>
      <c r="P530" s="1">
        <v>42375</v>
      </c>
      <c r="Q530">
        <v>111.04900000000001</v>
      </c>
      <c r="R530" s="1">
        <v>42375</v>
      </c>
      <c r="S530">
        <v>102.78100000000001</v>
      </c>
      <c r="T530" s="1">
        <v>42375</v>
      </c>
      <c r="U530">
        <v>110.203</v>
      </c>
      <c r="Z530" s="1">
        <v>42375</v>
      </c>
      <c r="AA530">
        <v>150.738</v>
      </c>
      <c r="AB530" s="1">
        <v>42375</v>
      </c>
      <c r="AC530">
        <v>131.41999999999999</v>
      </c>
    </row>
    <row r="531" spans="10:29" x14ac:dyDescent="0.25">
      <c r="J531" s="1">
        <v>42376</v>
      </c>
      <c r="K531">
        <v>103.974</v>
      </c>
      <c r="P531" s="1">
        <v>42376</v>
      </c>
      <c r="Q531">
        <v>111.07599999999999</v>
      </c>
      <c r="R531" s="1">
        <v>42376</v>
      </c>
      <c r="S531">
        <v>102.809</v>
      </c>
      <c r="T531" s="1">
        <v>42376</v>
      </c>
      <c r="U531">
        <v>110.232</v>
      </c>
      <c r="Z531" s="1">
        <v>42376</v>
      </c>
      <c r="AA531">
        <v>151.03100000000001</v>
      </c>
      <c r="AB531" s="1">
        <v>42376</v>
      </c>
      <c r="AC531">
        <v>131.75399999999999</v>
      </c>
    </row>
    <row r="532" spans="10:29" x14ac:dyDescent="0.25">
      <c r="J532" s="1">
        <v>42377</v>
      </c>
      <c r="K532">
        <v>103.976</v>
      </c>
      <c r="P532" s="1">
        <v>42377</v>
      </c>
      <c r="Q532">
        <v>111.194</v>
      </c>
      <c r="R532" s="1">
        <v>42377</v>
      </c>
      <c r="S532">
        <v>102.992</v>
      </c>
      <c r="T532" s="1">
        <v>42377</v>
      </c>
      <c r="U532">
        <v>110.45699999999999</v>
      </c>
      <c r="Z532" s="1">
        <v>42377</v>
      </c>
      <c r="AA532">
        <v>151.40199999999999</v>
      </c>
      <c r="AB532" s="1">
        <v>42377</v>
      </c>
      <c r="AC532">
        <v>132.03899999999999</v>
      </c>
    </row>
    <row r="533" spans="10:29" x14ac:dyDescent="0.25">
      <c r="J533" s="1">
        <v>42380</v>
      </c>
      <c r="K533">
        <v>104.054</v>
      </c>
      <c r="P533" s="1">
        <v>42380</v>
      </c>
      <c r="Q533">
        <v>111.194</v>
      </c>
      <c r="R533" s="1">
        <v>42380</v>
      </c>
      <c r="S533">
        <v>102.795</v>
      </c>
      <c r="T533" s="1">
        <v>42380</v>
      </c>
      <c r="U533">
        <v>110.22799999999999</v>
      </c>
      <c r="Z533" s="1">
        <v>42380</v>
      </c>
      <c r="AA533">
        <v>150.63800000000001</v>
      </c>
      <c r="AB533" s="1">
        <v>42380</v>
      </c>
      <c r="AC533">
        <v>131.178</v>
      </c>
    </row>
    <row r="534" spans="10:29" x14ac:dyDescent="0.25">
      <c r="J534" s="1">
        <v>42381</v>
      </c>
      <c r="K534">
        <v>104.21</v>
      </c>
      <c r="P534" s="1">
        <v>42381</v>
      </c>
      <c r="Q534">
        <v>111.58</v>
      </c>
      <c r="R534" s="1">
        <v>42381</v>
      </c>
      <c r="S534">
        <v>103.26600000000001</v>
      </c>
      <c r="T534" s="1">
        <v>42381</v>
      </c>
      <c r="U534">
        <v>110.77</v>
      </c>
      <c r="Z534" s="1">
        <v>42381</v>
      </c>
      <c r="AA534">
        <v>151.744</v>
      </c>
      <c r="AB534" s="1">
        <v>42381</v>
      </c>
      <c r="AC534">
        <v>132.48099999999999</v>
      </c>
    </row>
    <row r="535" spans="10:29" x14ac:dyDescent="0.25">
      <c r="J535" s="1">
        <v>42382</v>
      </c>
      <c r="K535">
        <v>104.297</v>
      </c>
      <c r="P535" s="1">
        <v>42382</v>
      </c>
      <c r="Q535">
        <v>111.801</v>
      </c>
      <c r="R535" s="1">
        <v>42382</v>
      </c>
      <c r="S535">
        <v>103.521</v>
      </c>
      <c r="T535" s="1">
        <v>42382</v>
      </c>
      <c r="U535">
        <v>111.04600000000001</v>
      </c>
      <c r="Z535" s="1">
        <v>42382</v>
      </c>
      <c r="AA535">
        <v>151.976</v>
      </c>
      <c r="AB535" s="1">
        <v>42382</v>
      </c>
      <c r="AC535">
        <v>132.64599999999999</v>
      </c>
    </row>
    <row r="536" spans="10:29" x14ac:dyDescent="0.25">
      <c r="J536" s="1">
        <v>42383</v>
      </c>
      <c r="K536">
        <v>104.294</v>
      </c>
      <c r="P536" s="1">
        <v>42383</v>
      </c>
      <c r="Q536">
        <v>111.889</v>
      </c>
      <c r="R536" s="1">
        <v>42383</v>
      </c>
      <c r="S536">
        <v>103.631</v>
      </c>
      <c r="T536" s="1">
        <v>42383</v>
      </c>
      <c r="U536">
        <v>111.142</v>
      </c>
      <c r="Z536" s="1">
        <v>42383</v>
      </c>
      <c r="AA536">
        <v>151.65700000000001</v>
      </c>
      <c r="AB536" s="1">
        <v>42383</v>
      </c>
      <c r="AC536">
        <v>132.24199999999999</v>
      </c>
    </row>
    <row r="537" spans="10:29" x14ac:dyDescent="0.25">
      <c r="J537" s="1">
        <v>42384</v>
      </c>
      <c r="K537">
        <v>104.379</v>
      </c>
      <c r="P537" s="1">
        <v>42384</v>
      </c>
      <c r="Q537">
        <v>112.259</v>
      </c>
      <c r="R537" s="1">
        <v>42384</v>
      </c>
      <c r="S537">
        <v>104.2</v>
      </c>
      <c r="T537" s="1">
        <v>42384</v>
      </c>
      <c r="U537">
        <v>111.849</v>
      </c>
      <c r="Z537" s="1">
        <v>42384</v>
      </c>
      <c r="AA537">
        <v>153.215</v>
      </c>
      <c r="AB537" s="1">
        <v>42384</v>
      </c>
      <c r="AC537">
        <v>134.101</v>
      </c>
    </row>
    <row r="538" spans="10:29" x14ac:dyDescent="0.25">
      <c r="J538" s="1">
        <v>42387</v>
      </c>
      <c r="K538">
        <v>104.325</v>
      </c>
      <c r="P538" s="1">
        <v>42387</v>
      </c>
      <c r="Q538">
        <v>112.157</v>
      </c>
      <c r="R538" s="1">
        <v>42387</v>
      </c>
      <c r="S538">
        <v>104.122</v>
      </c>
      <c r="T538" s="1">
        <v>42387</v>
      </c>
      <c r="U538">
        <v>111.754</v>
      </c>
      <c r="Z538" s="1">
        <v>42387</v>
      </c>
      <c r="AA538">
        <v>153.21100000000001</v>
      </c>
      <c r="AB538" s="1">
        <v>42387</v>
      </c>
      <c r="AC538">
        <v>134.09200000000001</v>
      </c>
    </row>
    <row r="539" spans="10:29" x14ac:dyDescent="0.25">
      <c r="J539" s="1">
        <v>42388</v>
      </c>
      <c r="K539">
        <v>104.373</v>
      </c>
      <c r="P539" s="1">
        <v>42388</v>
      </c>
      <c r="Q539">
        <v>112.149</v>
      </c>
      <c r="R539" s="1">
        <v>42388</v>
      </c>
      <c r="S539">
        <v>103.988</v>
      </c>
      <c r="T539" s="1">
        <v>42388</v>
      </c>
      <c r="U539">
        <v>111.592</v>
      </c>
      <c r="Z539" s="1">
        <v>42388</v>
      </c>
      <c r="AA539">
        <v>152.995</v>
      </c>
      <c r="AB539" s="1">
        <v>42388</v>
      </c>
      <c r="AC539">
        <v>133.90199999999999</v>
      </c>
    </row>
    <row r="540" spans="10:29" x14ac:dyDescent="0.25">
      <c r="J540" s="1">
        <v>42389</v>
      </c>
      <c r="K540">
        <v>104.09099999999999</v>
      </c>
      <c r="P540" s="1">
        <v>42389</v>
      </c>
      <c r="Q540">
        <v>111.837</v>
      </c>
      <c r="R540" s="1">
        <v>42389</v>
      </c>
      <c r="S540">
        <v>104.00700000000001</v>
      </c>
      <c r="T540" s="1">
        <v>42389</v>
      </c>
      <c r="U540">
        <v>111.664</v>
      </c>
      <c r="Z540" s="1">
        <v>42389</v>
      </c>
      <c r="AA540">
        <v>154.13</v>
      </c>
      <c r="AB540" s="1">
        <v>42389</v>
      </c>
      <c r="AC540">
        <v>135.36799999999999</v>
      </c>
    </row>
    <row r="541" spans="10:29" x14ac:dyDescent="0.25">
      <c r="J541" s="1">
        <v>42390</v>
      </c>
      <c r="K541">
        <v>103.886</v>
      </c>
      <c r="P541" s="1">
        <v>42390</v>
      </c>
      <c r="Q541">
        <v>111.265</v>
      </c>
      <c r="R541" s="1">
        <v>42390</v>
      </c>
      <c r="S541">
        <v>103.22499999999999</v>
      </c>
      <c r="T541" s="1">
        <v>42390</v>
      </c>
      <c r="U541">
        <v>110.747</v>
      </c>
      <c r="Z541" s="1">
        <v>42390</v>
      </c>
      <c r="AA541">
        <v>152.06100000000001</v>
      </c>
      <c r="AB541" s="1">
        <v>42390</v>
      </c>
      <c r="AC541">
        <v>132.959</v>
      </c>
    </row>
    <row r="542" spans="10:29" x14ac:dyDescent="0.25">
      <c r="J542" s="1">
        <v>42391</v>
      </c>
      <c r="K542">
        <v>103.893</v>
      </c>
      <c r="P542" s="1">
        <v>42391</v>
      </c>
      <c r="Q542">
        <v>111.01900000000001</v>
      </c>
      <c r="R542" s="1">
        <v>42391</v>
      </c>
      <c r="S542">
        <v>102.83799999999999</v>
      </c>
      <c r="T542" s="1">
        <v>42391</v>
      </c>
      <c r="U542">
        <v>110.274</v>
      </c>
      <c r="Z542" s="1">
        <v>42391</v>
      </c>
      <c r="AA542">
        <v>150.50299999999999</v>
      </c>
      <c r="AB542" s="1">
        <v>42391</v>
      </c>
      <c r="AC542">
        <v>130.99799999999999</v>
      </c>
    </row>
    <row r="543" spans="10:29" x14ac:dyDescent="0.25">
      <c r="J543" s="1">
        <v>42394</v>
      </c>
      <c r="K543">
        <v>104.045</v>
      </c>
      <c r="P543" s="1">
        <v>42394</v>
      </c>
      <c r="Q543">
        <v>111.483</v>
      </c>
      <c r="R543" s="1">
        <v>42394</v>
      </c>
      <c r="S543">
        <v>103.351</v>
      </c>
      <c r="T543" s="1">
        <v>42394</v>
      </c>
      <c r="U543">
        <v>110.878</v>
      </c>
      <c r="Z543" s="1">
        <v>42394</v>
      </c>
      <c r="AA543">
        <v>151.40899999999999</v>
      </c>
      <c r="AB543" s="1">
        <v>42394</v>
      </c>
      <c r="AC543">
        <v>132.06200000000001</v>
      </c>
    </row>
    <row r="544" spans="10:29" x14ac:dyDescent="0.25">
      <c r="J544" s="1">
        <v>42395</v>
      </c>
      <c r="K544">
        <v>103.96599999999999</v>
      </c>
      <c r="P544" s="1">
        <v>42395</v>
      </c>
      <c r="Q544">
        <v>111.381</v>
      </c>
      <c r="R544" s="1">
        <v>42395</v>
      </c>
      <c r="S544">
        <v>103.194</v>
      </c>
      <c r="T544" s="1">
        <v>42395</v>
      </c>
      <c r="U544">
        <v>110.687</v>
      </c>
      <c r="Z544" s="1">
        <v>42395</v>
      </c>
      <c r="AA544">
        <v>151.07599999999999</v>
      </c>
      <c r="AB544" s="1">
        <v>42395</v>
      </c>
      <c r="AC544">
        <v>131.744</v>
      </c>
    </row>
    <row r="545" spans="10:29" x14ac:dyDescent="0.25">
      <c r="J545" s="1">
        <v>42396</v>
      </c>
      <c r="K545">
        <v>103.982</v>
      </c>
      <c r="P545" s="1">
        <v>42396</v>
      </c>
      <c r="Q545">
        <v>111.499</v>
      </c>
      <c r="R545" s="1">
        <v>42396</v>
      </c>
      <c r="S545">
        <v>103.35</v>
      </c>
      <c r="T545" s="1">
        <v>42396</v>
      </c>
      <c r="U545">
        <v>110.861</v>
      </c>
      <c r="Z545" s="1">
        <v>42396</v>
      </c>
      <c r="AA545">
        <v>151.434</v>
      </c>
      <c r="AB545" s="1">
        <v>42396</v>
      </c>
      <c r="AC545">
        <v>132.13</v>
      </c>
    </row>
    <row r="546" spans="10:29" x14ac:dyDescent="0.25">
      <c r="J546" s="1">
        <v>42397</v>
      </c>
      <c r="K546">
        <v>103.996</v>
      </c>
      <c r="P546" s="1">
        <v>42397</v>
      </c>
      <c r="Q546">
        <v>111.514</v>
      </c>
      <c r="R546" s="1">
        <v>42397</v>
      </c>
      <c r="S546">
        <v>103.407</v>
      </c>
      <c r="T546" s="1">
        <v>42397</v>
      </c>
      <c r="U546">
        <v>110.89700000000001</v>
      </c>
      <c r="Z546" s="1">
        <v>42397</v>
      </c>
      <c r="AA546">
        <v>151.64500000000001</v>
      </c>
      <c r="AB546" s="1">
        <v>42397</v>
      </c>
      <c r="AC546">
        <v>132.374</v>
      </c>
    </row>
    <row r="547" spans="10:29" x14ac:dyDescent="0.25">
      <c r="J547" s="1">
        <v>42398</v>
      </c>
      <c r="K547">
        <v>104.01900000000001</v>
      </c>
      <c r="P547" s="1">
        <v>42398</v>
      </c>
      <c r="Q547">
        <v>111.62</v>
      </c>
      <c r="R547" s="1">
        <v>42398</v>
      </c>
      <c r="S547">
        <v>103.509</v>
      </c>
      <c r="T547" s="1">
        <v>42398</v>
      </c>
      <c r="U547">
        <v>111.021</v>
      </c>
      <c r="Z547" s="1">
        <v>42398</v>
      </c>
      <c r="AA547">
        <v>151.82400000000001</v>
      </c>
      <c r="AB547" s="1">
        <v>42398</v>
      </c>
      <c r="AC547">
        <v>132.69999999999999</v>
      </c>
    </row>
    <row r="548" spans="10:29" x14ac:dyDescent="0.25">
      <c r="J548" s="1">
        <v>42401</v>
      </c>
      <c r="K548">
        <v>104.02200000000001</v>
      </c>
      <c r="P548" s="1">
        <v>42401</v>
      </c>
      <c r="Q548">
        <v>111.646</v>
      </c>
      <c r="R548" s="1">
        <v>42401</v>
      </c>
      <c r="S548">
        <v>103.461</v>
      </c>
      <c r="T548" s="1">
        <v>42401</v>
      </c>
      <c r="U548">
        <v>110.95399999999999</v>
      </c>
      <c r="Z548" s="1">
        <v>42401</v>
      </c>
      <c r="AA548">
        <v>151.57</v>
      </c>
      <c r="AB548" s="1">
        <v>42401</v>
      </c>
      <c r="AC548">
        <v>132.39699999999999</v>
      </c>
    </row>
    <row r="549" spans="10:29" x14ac:dyDescent="0.25">
      <c r="J549" s="1">
        <v>42402</v>
      </c>
      <c r="K549">
        <v>104.185</v>
      </c>
      <c r="P549" s="1">
        <v>42402</v>
      </c>
      <c r="Q549">
        <v>112.265</v>
      </c>
      <c r="R549" s="1">
        <v>42402</v>
      </c>
      <c r="S549">
        <v>104.274</v>
      </c>
      <c r="T549" s="1">
        <v>42402</v>
      </c>
      <c r="U549">
        <v>111.914</v>
      </c>
      <c r="Z549" s="1">
        <v>42402</v>
      </c>
      <c r="AA549">
        <v>153.86000000000001</v>
      </c>
      <c r="AB549" s="1">
        <v>42402</v>
      </c>
      <c r="AC549">
        <v>135.13999999999999</v>
      </c>
    </row>
    <row r="550" spans="10:29" x14ac:dyDescent="0.25">
      <c r="J550" s="1">
        <v>42403</v>
      </c>
      <c r="K550">
        <v>104.08199999999999</v>
      </c>
      <c r="P550" s="1">
        <v>42403</v>
      </c>
      <c r="Q550">
        <v>112.029</v>
      </c>
      <c r="R550" s="1">
        <v>42403</v>
      </c>
      <c r="S550">
        <v>104.009</v>
      </c>
      <c r="T550" s="1">
        <v>42403</v>
      </c>
      <c r="U550">
        <v>111.6</v>
      </c>
      <c r="Z550" s="1">
        <v>42403</v>
      </c>
      <c r="AA550">
        <v>153.12899999999999</v>
      </c>
      <c r="AB550" s="1">
        <v>42403</v>
      </c>
      <c r="AC550">
        <v>134.31700000000001</v>
      </c>
    </row>
    <row r="551" spans="10:29" x14ac:dyDescent="0.25">
      <c r="J551" s="1">
        <v>42404</v>
      </c>
      <c r="K551">
        <v>104.116</v>
      </c>
      <c r="P551" s="1">
        <v>42404</v>
      </c>
      <c r="Q551">
        <v>112.124</v>
      </c>
      <c r="R551" s="1">
        <v>42404</v>
      </c>
      <c r="S551">
        <v>104.056</v>
      </c>
      <c r="T551" s="1">
        <v>42404</v>
      </c>
      <c r="U551">
        <v>111.61199999999999</v>
      </c>
      <c r="Z551" s="1">
        <v>42404</v>
      </c>
      <c r="AA551">
        <v>153.32499999999999</v>
      </c>
      <c r="AB551" s="1">
        <v>42404</v>
      </c>
      <c r="AC551">
        <v>134.52000000000001</v>
      </c>
    </row>
    <row r="552" spans="10:29" x14ac:dyDescent="0.25">
      <c r="J552" s="1">
        <v>42405</v>
      </c>
      <c r="K552">
        <v>104.184</v>
      </c>
      <c r="P552" s="1">
        <v>42405</v>
      </c>
      <c r="Q552">
        <v>112.239</v>
      </c>
      <c r="R552" s="1">
        <v>42405</v>
      </c>
      <c r="S552">
        <v>104.205</v>
      </c>
      <c r="T552" s="1">
        <v>42405</v>
      </c>
      <c r="U552">
        <v>111.804</v>
      </c>
      <c r="Z552" s="1">
        <v>42405</v>
      </c>
      <c r="AA552">
        <v>153.619</v>
      </c>
      <c r="AB552" s="1">
        <v>42405</v>
      </c>
      <c r="AC552">
        <v>135.01</v>
      </c>
    </row>
    <row r="553" spans="10:29" x14ac:dyDescent="0.25">
      <c r="J553" s="1">
        <v>42408</v>
      </c>
      <c r="K553">
        <v>104.28100000000001</v>
      </c>
      <c r="P553" s="1">
        <v>42408</v>
      </c>
      <c r="Q553">
        <v>112.696</v>
      </c>
      <c r="R553" s="1">
        <v>42408</v>
      </c>
      <c r="S553">
        <v>104.76300000000001</v>
      </c>
      <c r="T553" s="1">
        <v>42408</v>
      </c>
      <c r="U553">
        <v>112.474</v>
      </c>
      <c r="Z553" s="1">
        <v>42408</v>
      </c>
      <c r="AA553">
        <v>155.34100000000001</v>
      </c>
      <c r="AB553" s="1">
        <v>42408</v>
      </c>
      <c r="AC553">
        <v>137.101</v>
      </c>
    </row>
    <row r="554" spans="10:29" x14ac:dyDescent="0.25">
      <c r="J554" s="1">
        <v>42409</v>
      </c>
      <c r="K554">
        <v>104.258</v>
      </c>
      <c r="P554" s="1">
        <v>42409</v>
      </c>
      <c r="Q554">
        <v>112.67700000000001</v>
      </c>
      <c r="R554" s="1">
        <v>42409</v>
      </c>
      <c r="S554">
        <v>104.742</v>
      </c>
      <c r="T554" s="1">
        <v>42409</v>
      </c>
      <c r="U554">
        <v>112.441</v>
      </c>
      <c r="Z554" s="1">
        <v>42409</v>
      </c>
      <c r="AA554">
        <v>155.65199999999999</v>
      </c>
      <c r="AB554" s="1">
        <v>42409</v>
      </c>
      <c r="AC554">
        <v>137.44999999999999</v>
      </c>
    </row>
    <row r="555" spans="10:29" x14ac:dyDescent="0.25">
      <c r="J555" s="1">
        <v>42410</v>
      </c>
      <c r="K555">
        <v>104.244</v>
      </c>
      <c r="P555" s="1">
        <v>42410</v>
      </c>
      <c r="Q555">
        <v>112.839</v>
      </c>
      <c r="R555" s="1">
        <v>42410</v>
      </c>
      <c r="S555">
        <v>105.087</v>
      </c>
      <c r="T555" s="1">
        <v>42410</v>
      </c>
      <c r="U555">
        <v>112.83499999999999</v>
      </c>
      <c r="Z555" s="1">
        <v>42410</v>
      </c>
      <c r="AA555">
        <v>156.61699999999999</v>
      </c>
      <c r="AB555" s="1">
        <v>42410</v>
      </c>
      <c r="AC555">
        <v>138.60499999999999</v>
      </c>
    </row>
    <row r="556" spans="10:29" x14ac:dyDescent="0.25">
      <c r="J556" s="1">
        <v>42411</v>
      </c>
      <c r="K556">
        <v>104.17400000000001</v>
      </c>
      <c r="P556" s="1">
        <v>42411</v>
      </c>
      <c r="Q556">
        <v>112.706</v>
      </c>
      <c r="R556" s="1">
        <v>42411</v>
      </c>
      <c r="S556">
        <v>104.884</v>
      </c>
      <c r="T556" s="1">
        <v>42411</v>
      </c>
      <c r="U556">
        <v>112.622</v>
      </c>
      <c r="Z556" s="1">
        <v>42411</v>
      </c>
      <c r="AA556">
        <v>155.94</v>
      </c>
      <c r="AB556" s="1">
        <v>42411</v>
      </c>
      <c r="AC556">
        <v>137.81</v>
      </c>
    </row>
    <row r="557" spans="10:29" x14ac:dyDescent="0.25">
      <c r="J557" s="1">
        <v>42412</v>
      </c>
      <c r="K557">
        <v>103.94799999999999</v>
      </c>
      <c r="P557" s="1">
        <v>42412</v>
      </c>
      <c r="Q557">
        <v>112.11799999999999</v>
      </c>
      <c r="R557" s="1">
        <v>42412</v>
      </c>
      <c r="S557">
        <v>104.129</v>
      </c>
      <c r="T557" s="1">
        <v>42412</v>
      </c>
      <c r="U557">
        <v>111.705</v>
      </c>
      <c r="Z557" s="1">
        <v>42412</v>
      </c>
      <c r="AA557">
        <v>153.928</v>
      </c>
      <c r="AB557" s="1">
        <v>42412</v>
      </c>
      <c r="AC557">
        <v>135.47399999999999</v>
      </c>
    </row>
    <row r="558" spans="10:29" x14ac:dyDescent="0.25">
      <c r="J558" s="1">
        <v>42415</v>
      </c>
      <c r="K558">
        <v>103.94799999999999</v>
      </c>
      <c r="P558" s="1">
        <v>42415</v>
      </c>
      <c r="Q558">
        <v>112.11799999999999</v>
      </c>
      <c r="R558" s="1">
        <v>42415</v>
      </c>
      <c r="S558">
        <v>104.129</v>
      </c>
      <c r="T558" s="1">
        <v>42415</v>
      </c>
      <c r="U558">
        <v>111.705</v>
      </c>
      <c r="Z558" s="1">
        <v>42415</v>
      </c>
      <c r="AA558">
        <v>153.928</v>
      </c>
      <c r="AB558" s="1">
        <v>42415</v>
      </c>
      <c r="AC558">
        <v>135.47399999999999</v>
      </c>
    </row>
    <row r="559" spans="10:29" x14ac:dyDescent="0.25">
      <c r="J559" s="1">
        <v>42416</v>
      </c>
      <c r="K559">
        <v>103.866</v>
      </c>
      <c r="P559" s="1">
        <v>42416</v>
      </c>
      <c r="Q559">
        <v>111.874</v>
      </c>
      <c r="R559" s="1">
        <v>42416</v>
      </c>
      <c r="S559">
        <v>103.889</v>
      </c>
      <c r="T559" s="1">
        <v>42416</v>
      </c>
      <c r="U559">
        <v>111.43899999999999</v>
      </c>
      <c r="Z559" s="1">
        <v>42416</v>
      </c>
      <c r="AA559">
        <v>153.24299999999999</v>
      </c>
      <c r="AB559" s="1">
        <v>42416</v>
      </c>
      <c r="AC559">
        <v>134.626</v>
      </c>
    </row>
    <row r="560" spans="10:29" x14ac:dyDescent="0.25">
      <c r="J560" s="1">
        <v>42417</v>
      </c>
      <c r="K560">
        <v>103.77800000000001</v>
      </c>
      <c r="P560" s="1">
        <v>42417</v>
      </c>
      <c r="Q560">
        <v>111.697</v>
      </c>
      <c r="R560" s="1">
        <v>42417</v>
      </c>
      <c r="S560">
        <v>103.733</v>
      </c>
      <c r="T560" s="1">
        <v>42417</v>
      </c>
      <c r="U560">
        <v>111.261</v>
      </c>
      <c r="Z560" s="1">
        <v>42417</v>
      </c>
      <c r="AA560">
        <v>152.904</v>
      </c>
      <c r="AB560" s="1">
        <v>42417</v>
      </c>
      <c r="AC560">
        <v>134.29499999999999</v>
      </c>
    </row>
    <row r="561" spans="10:29" x14ac:dyDescent="0.25">
      <c r="J561" s="1">
        <v>42418</v>
      </c>
      <c r="K561">
        <v>103.931</v>
      </c>
      <c r="P561" s="1">
        <v>42418</v>
      </c>
      <c r="Q561">
        <v>112.13200000000001</v>
      </c>
      <c r="R561" s="1">
        <v>42418</v>
      </c>
      <c r="S561">
        <v>104.202</v>
      </c>
      <c r="T561" s="1">
        <v>42418</v>
      </c>
      <c r="U561">
        <v>111.809</v>
      </c>
      <c r="Z561" s="1">
        <v>42418</v>
      </c>
      <c r="AA561">
        <v>154.28399999999999</v>
      </c>
      <c r="AB561" s="1">
        <v>42418</v>
      </c>
      <c r="AC561">
        <v>135.923</v>
      </c>
    </row>
    <row r="562" spans="10:29" x14ac:dyDescent="0.25">
      <c r="J562" s="1">
        <v>42419</v>
      </c>
      <c r="K562">
        <v>103.887</v>
      </c>
      <c r="P562" s="1">
        <v>42419</v>
      </c>
      <c r="Q562">
        <v>112.036</v>
      </c>
      <c r="R562" s="1">
        <v>42419</v>
      </c>
      <c r="S562">
        <v>104.11499999999999</v>
      </c>
      <c r="T562" s="1">
        <v>42419</v>
      </c>
      <c r="U562">
        <v>111.724</v>
      </c>
      <c r="Z562" s="1">
        <v>42419</v>
      </c>
      <c r="AA562">
        <v>154.08199999999999</v>
      </c>
      <c r="AB562" s="1">
        <v>42419</v>
      </c>
      <c r="AC562">
        <v>135.755</v>
      </c>
    </row>
    <row r="563" spans="10:29" x14ac:dyDescent="0.25">
      <c r="J563" s="1">
        <v>42422</v>
      </c>
      <c r="K563">
        <v>103.87</v>
      </c>
      <c r="P563" s="1">
        <v>42422</v>
      </c>
      <c r="Q563">
        <v>112.01600000000001</v>
      </c>
      <c r="R563" s="1">
        <v>42422</v>
      </c>
      <c r="S563">
        <v>104.06699999999999</v>
      </c>
      <c r="T563" s="1">
        <v>42422</v>
      </c>
      <c r="U563">
        <v>111.669</v>
      </c>
      <c r="Z563" s="1">
        <v>42422</v>
      </c>
      <c r="AA563">
        <v>154.06399999999999</v>
      </c>
      <c r="AB563" s="1">
        <v>42422</v>
      </c>
      <c r="AC563">
        <v>135.72499999999999</v>
      </c>
    </row>
    <row r="564" spans="10:29" x14ac:dyDescent="0.25">
      <c r="J564" s="1">
        <v>42423</v>
      </c>
      <c r="K564">
        <v>103.82299999999999</v>
      </c>
      <c r="P564" s="1">
        <v>42423</v>
      </c>
      <c r="Q564">
        <v>111.95099999999999</v>
      </c>
      <c r="R564" s="1">
        <v>42423</v>
      </c>
      <c r="S564">
        <v>104.059</v>
      </c>
      <c r="T564" s="1">
        <v>42423</v>
      </c>
      <c r="U564">
        <v>111.651</v>
      </c>
      <c r="Z564" s="1">
        <v>42423</v>
      </c>
      <c r="AA564">
        <v>154.22800000000001</v>
      </c>
      <c r="AB564" s="1">
        <v>42423</v>
      </c>
      <c r="AC564">
        <v>135.86799999999999</v>
      </c>
    </row>
    <row r="565" spans="10:29" x14ac:dyDescent="0.25">
      <c r="J565" s="1">
        <v>42424</v>
      </c>
      <c r="K565">
        <v>103.717</v>
      </c>
      <c r="P565" s="1">
        <v>42424</v>
      </c>
      <c r="Q565">
        <v>111.714</v>
      </c>
      <c r="R565" s="1">
        <v>42424</v>
      </c>
      <c r="S565">
        <v>103.855</v>
      </c>
      <c r="T565" s="1">
        <v>42424</v>
      </c>
      <c r="U565">
        <v>111.41</v>
      </c>
      <c r="Z565" s="1">
        <v>42424</v>
      </c>
      <c r="AA565">
        <v>153.697</v>
      </c>
      <c r="AB565" s="1">
        <v>42424</v>
      </c>
      <c r="AC565">
        <v>135.208</v>
      </c>
    </row>
    <row r="566" spans="10:29" x14ac:dyDescent="0.25">
      <c r="J566" s="1">
        <v>42425</v>
      </c>
      <c r="K566">
        <v>103.733</v>
      </c>
      <c r="P566" s="1">
        <v>42425</v>
      </c>
      <c r="Q566">
        <v>111.78</v>
      </c>
      <c r="R566" s="1">
        <v>42425</v>
      </c>
      <c r="S566">
        <v>103.907</v>
      </c>
      <c r="T566" s="1">
        <v>42425</v>
      </c>
      <c r="U566">
        <v>111.471</v>
      </c>
      <c r="Z566" s="1">
        <v>42425</v>
      </c>
      <c r="AA566">
        <v>153.75299999999999</v>
      </c>
      <c r="AB566" s="1">
        <v>42425</v>
      </c>
      <c r="AC566">
        <v>135.24600000000001</v>
      </c>
    </row>
    <row r="567" spans="10:29" x14ac:dyDescent="0.25">
      <c r="J567" s="1">
        <v>42426</v>
      </c>
      <c r="K567">
        <v>103.654</v>
      </c>
      <c r="P567" s="1">
        <v>42426</v>
      </c>
      <c r="Q567">
        <v>111.501</v>
      </c>
      <c r="R567" s="1">
        <v>42426</v>
      </c>
      <c r="S567">
        <v>103.596</v>
      </c>
      <c r="T567" s="1">
        <v>42426</v>
      </c>
      <c r="U567">
        <v>111.105</v>
      </c>
      <c r="Z567" s="1">
        <v>42426</v>
      </c>
      <c r="AA567">
        <v>153.15</v>
      </c>
      <c r="AB567" s="1">
        <v>42426</v>
      </c>
      <c r="AC567">
        <v>134.53700000000001</v>
      </c>
    </row>
    <row r="568" spans="10:29" x14ac:dyDescent="0.25">
      <c r="J568" s="1">
        <v>42429</v>
      </c>
      <c r="K568">
        <v>103.65</v>
      </c>
      <c r="P568" s="1">
        <v>42429</v>
      </c>
      <c r="Q568">
        <v>111.512</v>
      </c>
      <c r="R568" s="1">
        <v>42429</v>
      </c>
      <c r="S568">
        <v>103.56399999999999</v>
      </c>
      <c r="T568" s="1">
        <v>42429</v>
      </c>
      <c r="U568">
        <v>111.048</v>
      </c>
      <c r="Z568" s="1">
        <v>42429</v>
      </c>
      <c r="AA568">
        <v>152.86099999999999</v>
      </c>
      <c r="AB568" s="1">
        <v>42429</v>
      </c>
      <c r="AC568">
        <v>134.23099999999999</v>
      </c>
    </row>
    <row r="569" spans="10:29" x14ac:dyDescent="0.25">
      <c r="J569" s="1">
        <v>42430</v>
      </c>
      <c r="K569">
        <v>103.613</v>
      </c>
      <c r="P569" s="1">
        <v>42430</v>
      </c>
      <c r="Q569">
        <v>111.286</v>
      </c>
      <c r="R569" s="1">
        <v>42430</v>
      </c>
      <c r="S569">
        <v>103.235</v>
      </c>
      <c r="T569" s="1">
        <v>42430</v>
      </c>
      <c r="U569">
        <v>110.67</v>
      </c>
      <c r="Z569" s="1">
        <v>42430</v>
      </c>
      <c r="AA569">
        <v>151.56700000000001</v>
      </c>
      <c r="AB569" s="1">
        <v>42430</v>
      </c>
      <c r="AC569">
        <v>132.72999999999999</v>
      </c>
    </row>
    <row r="570" spans="10:29" x14ac:dyDescent="0.25">
      <c r="J570" s="1">
        <v>42431</v>
      </c>
      <c r="K570">
        <v>103.58199999999999</v>
      </c>
      <c r="P570" s="1">
        <v>42431</v>
      </c>
      <c r="Q570">
        <v>111.209</v>
      </c>
      <c r="R570" s="1">
        <v>42431</v>
      </c>
      <c r="S570">
        <v>103.148</v>
      </c>
      <c r="T570" s="1">
        <v>42431</v>
      </c>
      <c r="U570">
        <v>110.541</v>
      </c>
      <c r="Z570" s="1">
        <v>42431</v>
      </c>
      <c r="AA570">
        <v>151.26300000000001</v>
      </c>
      <c r="AB570" s="1">
        <v>42431</v>
      </c>
      <c r="AC570">
        <v>132.31399999999999</v>
      </c>
    </row>
    <row r="571" spans="10:29" x14ac:dyDescent="0.25">
      <c r="J571" s="1">
        <v>42432</v>
      </c>
      <c r="K571">
        <v>103.636</v>
      </c>
      <c r="P571" s="1">
        <v>42432</v>
      </c>
      <c r="Q571">
        <v>111.39</v>
      </c>
      <c r="R571" s="1">
        <v>42432</v>
      </c>
      <c r="S571">
        <v>103.393</v>
      </c>
      <c r="T571" s="1">
        <v>42432</v>
      </c>
      <c r="U571">
        <v>110.78100000000001</v>
      </c>
      <c r="Z571" s="1">
        <v>42432</v>
      </c>
      <c r="AA571">
        <v>151.59</v>
      </c>
      <c r="AB571" s="1">
        <v>42432</v>
      </c>
      <c r="AC571">
        <v>132.65100000000001</v>
      </c>
    </row>
    <row r="572" spans="10:29" x14ac:dyDescent="0.25">
      <c r="J572" s="1">
        <v>42433</v>
      </c>
      <c r="K572">
        <v>103.608</v>
      </c>
      <c r="P572" s="1">
        <v>42433</v>
      </c>
      <c r="Q572">
        <v>111.301</v>
      </c>
      <c r="R572" s="1">
        <v>42433</v>
      </c>
      <c r="S572">
        <v>103.21</v>
      </c>
      <c r="T572" s="1">
        <v>42433</v>
      </c>
      <c r="U572">
        <v>110.55200000000001</v>
      </c>
      <c r="Z572" s="1">
        <v>42433</v>
      </c>
      <c r="AA572">
        <v>150.88</v>
      </c>
      <c r="AB572" s="1">
        <v>42433</v>
      </c>
      <c r="AC572">
        <v>131.785</v>
      </c>
    </row>
    <row r="573" spans="10:29" x14ac:dyDescent="0.25">
      <c r="J573" s="1">
        <v>42436</v>
      </c>
      <c r="K573">
        <v>103.572</v>
      </c>
      <c r="P573" s="1">
        <v>42436</v>
      </c>
      <c r="Q573">
        <v>111.143</v>
      </c>
      <c r="R573" s="1">
        <v>42436</v>
      </c>
      <c r="S573">
        <v>103.026</v>
      </c>
      <c r="T573" s="1">
        <v>42436</v>
      </c>
      <c r="U573">
        <v>110.32299999999999</v>
      </c>
      <c r="Z573" s="1">
        <v>42436</v>
      </c>
      <c r="AA573">
        <v>150.53399999999999</v>
      </c>
      <c r="AB573" s="1">
        <v>42436</v>
      </c>
      <c r="AC573">
        <v>131.554</v>
      </c>
    </row>
    <row r="574" spans="10:29" x14ac:dyDescent="0.25">
      <c r="J574" s="1">
        <v>42437</v>
      </c>
      <c r="K574">
        <v>103.7</v>
      </c>
      <c r="P574" s="1">
        <v>42437</v>
      </c>
      <c r="Q574">
        <v>111.654</v>
      </c>
      <c r="R574" s="1">
        <v>42437</v>
      </c>
      <c r="S574">
        <v>103.66500000000001</v>
      </c>
      <c r="T574" s="1">
        <v>42437</v>
      </c>
      <c r="U574">
        <v>111.10599999999999</v>
      </c>
      <c r="Z574" s="1">
        <v>42437</v>
      </c>
      <c r="AA574">
        <v>152.42500000000001</v>
      </c>
      <c r="AB574" s="1">
        <v>42437</v>
      </c>
      <c r="AC574">
        <v>133.767</v>
      </c>
    </row>
    <row r="575" spans="10:29" x14ac:dyDescent="0.25">
      <c r="J575" s="1">
        <v>42438</v>
      </c>
      <c r="K575">
        <v>103.583</v>
      </c>
      <c r="P575" s="1">
        <v>42438</v>
      </c>
      <c r="Q575">
        <v>111.215</v>
      </c>
      <c r="R575" s="1">
        <v>42438</v>
      </c>
      <c r="S575">
        <v>103.187</v>
      </c>
      <c r="T575" s="1">
        <v>42438</v>
      </c>
      <c r="U575">
        <v>110.485</v>
      </c>
      <c r="Z575" s="1">
        <v>42438</v>
      </c>
      <c r="AA575">
        <v>151.34200000000001</v>
      </c>
      <c r="AB575" s="1">
        <v>42438</v>
      </c>
      <c r="AC575">
        <v>132.572</v>
      </c>
    </row>
    <row r="576" spans="10:29" x14ac:dyDescent="0.25">
      <c r="J576" s="1">
        <v>42439</v>
      </c>
      <c r="K576">
        <v>103.467</v>
      </c>
      <c r="P576" s="1">
        <v>42439</v>
      </c>
      <c r="Q576">
        <v>110.876</v>
      </c>
      <c r="R576" s="1">
        <v>42439</v>
      </c>
      <c r="S576">
        <v>102.81399999999999</v>
      </c>
      <c r="T576" s="1">
        <v>42439</v>
      </c>
      <c r="U576">
        <v>110.068</v>
      </c>
      <c r="Z576" s="1">
        <v>42439</v>
      </c>
      <c r="AA576">
        <v>150.52799999999999</v>
      </c>
      <c r="AB576" s="1">
        <v>42439</v>
      </c>
      <c r="AC576">
        <v>131.726</v>
      </c>
    </row>
    <row r="577" spans="10:29" x14ac:dyDescent="0.25">
      <c r="J577" s="1">
        <v>42440</v>
      </c>
      <c r="K577">
        <v>103.37</v>
      </c>
      <c r="P577" s="1">
        <v>42440</v>
      </c>
      <c r="Q577">
        <v>110.44199999999999</v>
      </c>
      <c r="R577" s="1">
        <v>42440</v>
      </c>
      <c r="S577">
        <v>102.375</v>
      </c>
      <c r="T577" s="1">
        <v>42440</v>
      </c>
      <c r="U577">
        <v>109.542</v>
      </c>
      <c r="Z577" s="1">
        <v>42440</v>
      </c>
      <c r="AA577">
        <v>149.35599999999999</v>
      </c>
      <c r="AB577" s="1">
        <v>42440</v>
      </c>
      <c r="AC577">
        <v>130.46100000000001</v>
      </c>
    </row>
    <row r="578" spans="10:29" x14ac:dyDescent="0.25">
      <c r="J578" s="1">
        <v>42443</v>
      </c>
      <c r="K578">
        <v>103.42400000000001</v>
      </c>
      <c r="P578" s="1">
        <v>42443</v>
      </c>
      <c r="Q578">
        <v>110.667</v>
      </c>
      <c r="R578" s="1">
        <v>42443</v>
      </c>
      <c r="S578">
        <v>102.497</v>
      </c>
      <c r="T578" s="1">
        <v>42443</v>
      </c>
      <c r="U578">
        <v>109.68899999999999</v>
      </c>
      <c r="Z578" s="1">
        <v>42443</v>
      </c>
      <c r="AA578">
        <v>149.91800000000001</v>
      </c>
      <c r="AB578" s="1">
        <v>42443</v>
      </c>
      <c r="AC578">
        <v>131.078</v>
      </c>
    </row>
    <row r="579" spans="10:29" x14ac:dyDescent="0.25">
      <c r="J579" s="1">
        <v>42444</v>
      </c>
      <c r="K579">
        <v>103.435</v>
      </c>
      <c r="P579" s="1">
        <v>42444</v>
      </c>
      <c r="Q579">
        <v>110.697</v>
      </c>
      <c r="R579" s="1">
        <v>42444</v>
      </c>
      <c r="S579">
        <v>102.592</v>
      </c>
      <c r="T579" s="1">
        <v>42444</v>
      </c>
      <c r="U579">
        <v>109.804</v>
      </c>
      <c r="Z579" s="1">
        <v>42444</v>
      </c>
      <c r="AA579">
        <v>150.125</v>
      </c>
      <c r="AB579" s="1">
        <v>42444</v>
      </c>
      <c r="AC579">
        <v>131.27799999999999</v>
      </c>
    </row>
    <row r="580" spans="10:29" x14ac:dyDescent="0.25">
      <c r="J580" s="1">
        <v>42445</v>
      </c>
      <c r="K580">
        <v>103.539</v>
      </c>
      <c r="P580" s="1">
        <v>42445</v>
      </c>
      <c r="Q580">
        <v>111.048</v>
      </c>
      <c r="R580" s="1">
        <v>42445</v>
      </c>
      <c r="S580">
        <v>102.878</v>
      </c>
      <c r="T580" s="1">
        <v>42445</v>
      </c>
      <c r="U580">
        <v>110.04900000000001</v>
      </c>
      <c r="Z580" s="1">
        <v>42445</v>
      </c>
      <c r="AA580">
        <v>150.43600000000001</v>
      </c>
      <c r="AB580" s="1">
        <v>42445</v>
      </c>
      <c r="AC580">
        <v>131.66</v>
      </c>
    </row>
    <row r="581" spans="10:29" x14ac:dyDescent="0.25">
      <c r="J581" s="1">
        <v>42446</v>
      </c>
      <c r="K581">
        <v>103.547</v>
      </c>
      <c r="P581" s="1">
        <v>42446</v>
      </c>
      <c r="Q581">
        <v>111.042</v>
      </c>
      <c r="R581" s="1">
        <v>42446</v>
      </c>
      <c r="S581">
        <v>102.959</v>
      </c>
      <c r="T581" s="1">
        <v>42446</v>
      </c>
      <c r="U581">
        <v>110.155</v>
      </c>
      <c r="Z581" s="1">
        <v>42446</v>
      </c>
      <c r="AA581">
        <v>150.245</v>
      </c>
      <c r="AB581" s="1">
        <v>42446</v>
      </c>
      <c r="AC581">
        <v>131.535</v>
      </c>
    </row>
    <row r="582" spans="10:29" x14ac:dyDescent="0.25">
      <c r="J582" s="1">
        <v>42447</v>
      </c>
      <c r="K582">
        <v>103.524</v>
      </c>
      <c r="P582" s="1">
        <v>42447</v>
      </c>
      <c r="Q582">
        <v>111.065</v>
      </c>
      <c r="R582" s="1">
        <v>42447</v>
      </c>
      <c r="S582">
        <v>103.021</v>
      </c>
      <c r="T582" s="1">
        <v>42447</v>
      </c>
      <c r="U582">
        <v>110.20099999999999</v>
      </c>
      <c r="Z582" s="1">
        <v>42447</v>
      </c>
      <c r="AA582">
        <v>150.315</v>
      </c>
      <c r="AB582" s="1">
        <v>42447</v>
      </c>
      <c r="AC582">
        <v>131.44999999999999</v>
      </c>
    </row>
    <row r="583" spans="10:29" x14ac:dyDescent="0.25">
      <c r="J583" s="1">
        <v>42450</v>
      </c>
      <c r="K583">
        <v>103.467</v>
      </c>
      <c r="P583" s="1">
        <v>42450</v>
      </c>
      <c r="Q583">
        <v>110.959</v>
      </c>
      <c r="R583" s="1">
        <v>42450</v>
      </c>
      <c r="S583">
        <v>102.90600000000001</v>
      </c>
      <c r="T583" s="1">
        <v>42450</v>
      </c>
      <c r="U583">
        <v>110.07299999999999</v>
      </c>
      <c r="Z583" s="1">
        <v>42450</v>
      </c>
      <c r="AA583">
        <v>149.887</v>
      </c>
      <c r="AB583" s="1">
        <v>42450</v>
      </c>
      <c r="AC583">
        <v>130.983</v>
      </c>
    </row>
    <row r="584" spans="10:29" x14ac:dyDescent="0.25">
      <c r="J584" s="1">
        <v>42451</v>
      </c>
      <c r="K584">
        <v>103.348</v>
      </c>
      <c r="P584" s="1">
        <v>42451</v>
      </c>
      <c r="Q584">
        <v>110.679</v>
      </c>
      <c r="R584" s="1">
        <v>42451</v>
      </c>
      <c r="S584">
        <v>102.678</v>
      </c>
      <c r="T584" s="1">
        <v>42451</v>
      </c>
      <c r="U584">
        <v>109.798</v>
      </c>
      <c r="Z584" s="1">
        <v>42451</v>
      </c>
      <c r="AA584">
        <v>149.80799999999999</v>
      </c>
      <c r="AB584" s="1">
        <v>42451</v>
      </c>
      <c r="AC584">
        <v>130.87799999999999</v>
      </c>
    </row>
    <row r="585" spans="10:29" x14ac:dyDescent="0.25">
      <c r="J585" s="1">
        <v>42452</v>
      </c>
      <c r="K585">
        <v>103.426</v>
      </c>
      <c r="P585" s="1">
        <v>42452</v>
      </c>
      <c r="Q585">
        <v>111.184</v>
      </c>
      <c r="R585" s="1">
        <v>42452</v>
      </c>
      <c r="S585">
        <v>103.298</v>
      </c>
      <c r="T585" s="1">
        <v>42452</v>
      </c>
      <c r="U585">
        <v>110.54</v>
      </c>
      <c r="Z585" s="1">
        <v>42452</v>
      </c>
      <c r="AA585">
        <v>151.15899999999999</v>
      </c>
      <c r="AB585" s="1">
        <v>42452</v>
      </c>
      <c r="AC585">
        <v>132.58199999999999</v>
      </c>
    </row>
    <row r="586" spans="10:29" x14ac:dyDescent="0.25">
      <c r="J586" s="1">
        <v>42453</v>
      </c>
      <c r="K586">
        <v>103.404</v>
      </c>
      <c r="P586" s="1">
        <v>42453</v>
      </c>
      <c r="Q586">
        <v>111.081</v>
      </c>
      <c r="R586" s="1">
        <v>42453</v>
      </c>
      <c r="S586">
        <v>103.111</v>
      </c>
      <c r="T586" s="1">
        <v>42453</v>
      </c>
      <c r="U586">
        <v>110.303</v>
      </c>
      <c r="Z586" s="1">
        <v>42453</v>
      </c>
      <c r="AA586">
        <v>150.774</v>
      </c>
      <c r="AB586" s="1">
        <v>42453</v>
      </c>
      <c r="AC586">
        <v>132.126</v>
      </c>
    </row>
    <row r="587" spans="10:29" x14ac:dyDescent="0.25">
      <c r="J587" s="1">
        <v>42454</v>
      </c>
      <c r="K587">
        <v>103.404</v>
      </c>
      <c r="P587" s="1">
        <v>42454</v>
      </c>
      <c r="Q587">
        <v>111.081</v>
      </c>
      <c r="R587" s="1">
        <v>42454</v>
      </c>
      <c r="S587">
        <v>103.111</v>
      </c>
      <c r="T587" s="1">
        <v>42454</v>
      </c>
      <c r="U587">
        <v>110.303</v>
      </c>
      <c r="Z587" s="1">
        <v>42454</v>
      </c>
      <c r="AA587">
        <v>150.774</v>
      </c>
      <c r="AB587" s="1">
        <v>42454</v>
      </c>
      <c r="AC587">
        <v>132.126</v>
      </c>
    </row>
    <row r="588" spans="10:29" x14ac:dyDescent="0.25">
      <c r="J588" s="1">
        <v>42457</v>
      </c>
      <c r="K588">
        <v>103.407</v>
      </c>
      <c r="P588" s="1">
        <v>42457</v>
      </c>
      <c r="Q588">
        <v>111.17</v>
      </c>
      <c r="R588" s="1">
        <v>42457</v>
      </c>
      <c r="S588">
        <v>103.229</v>
      </c>
      <c r="T588" s="1">
        <v>42457</v>
      </c>
      <c r="U588">
        <v>110.441</v>
      </c>
      <c r="Z588" s="1">
        <v>42457</v>
      </c>
      <c r="AA588">
        <v>151.06399999999999</v>
      </c>
      <c r="AB588" s="1">
        <v>42457</v>
      </c>
      <c r="AC588">
        <v>132.44399999999999</v>
      </c>
    </row>
    <row r="589" spans="10:29" x14ac:dyDescent="0.25">
      <c r="J589" s="1">
        <v>42458</v>
      </c>
      <c r="K589">
        <v>103.56399999999999</v>
      </c>
      <c r="P589" s="1">
        <v>42458</v>
      </c>
      <c r="Q589">
        <v>111.619</v>
      </c>
      <c r="R589" s="1">
        <v>42458</v>
      </c>
      <c r="S589">
        <v>103.80200000000001</v>
      </c>
      <c r="T589" s="1">
        <v>42458</v>
      </c>
      <c r="U589">
        <v>111.102</v>
      </c>
      <c r="Z589" s="1">
        <v>42458</v>
      </c>
      <c r="AA589">
        <v>152.499</v>
      </c>
      <c r="AB589" s="1">
        <v>42458</v>
      </c>
      <c r="AC589">
        <v>134.13</v>
      </c>
    </row>
    <row r="590" spans="10:29" x14ac:dyDescent="0.25">
      <c r="J590" s="1">
        <v>42459</v>
      </c>
      <c r="K590">
        <v>103.515</v>
      </c>
      <c r="P590" s="1">
        <v>42459</v>
      </c>
      <c r="Q590">
        <v>111.386</v>
      </c>
      <c r="R590" s="1">
        <v>42459</v>
      </c>
      <c r="S590">
        <v>103.458</v>
      </c>
      <c r="T590" s="1">
        <v>42459</v>
      </c>
      <c r="U590">
        <v>110.66800000000001</v>
      </c>
      <c r="Z590" s="1">
        <v>42459</v>
      </c>
      <c r="AA590">
        <v>151.75899999999999</v>
      </c>
      <c r="AB590" s="1">
        <v>42459</v>
      </c>
      <c r="AC590">
        <v>133.245</v>
      </c>
    </row>
    <row r="591" spans="10:29" x14ac:dyDescent="0.25">
      <c r="J591" s="1">
        <v>42460</v>
      </c>
      <c r="K591">
        <v>103.48</v>
      </c>
      <c r="P591" s="1">
        <v>42460</v>
      </c>
      <c r="Q591">
        <v>111.33199999999999</v>
      </c>
      <c r="R591" s="1">
        <v>42460</v>
      </c>
      <c r="S591">
        <v>103.41500000000001</v>
      </c>
      <c r="T591" s="1">
        <v>42460</v>
      </c>
      <c r="U591">
        <v>110.617</v>
      </c>
      <c r="Z591" s="1">
        <v>42460</v>
      </c>
      <c r="AA591">
        <v>151.74799999999999</v>
      </c>
      <c r="AB591" s="1">
        <v>42460</v>
      </c>
      <c r="AC591">
        <v>133.262</v>
      </c>
    </row>
    <row r="592" spans="10:29" x14ac:dyDescent="0.25">
      <c r="J592" s="1">
        <v>42461</v>
      </c>
      <c r="K592">
        <v>103.468</v>
      </c>
      <c r="P592" s="1">
        <v>42461</v>
      </c>
      <c r="Q592">
        <v>111.19</v>
      </c>
      <c r="R592" s="1">
        <v>42461</v>
      </c>
      <c r="S592">
        <v>103.313</v>
      </c>
      <c r="T592" s="1">
        <v>42461</v>
      </c>
      <c r="U592">
        <v>110.512</v>
      </c>
      <c r="Z592" s="1">
        <v>42461</v>
      </c>
      <c r="AA592">
        <v>151.77600000000001</v>
      </c>
      <c r="AB592" s="1">
        <v>42461</v>
      </c>
      <c r="AC592">
        <v>133.285</v>
      </c>
    </row>
    <row r="593" spans="10:29" x14ac:dyDescent="0.25">
      <c r="J593" s="1">
        <v>42464</v>
      </c>
      <c r="K593">
        <v>103.46899999999999</v>
      </c>
      <c r="P593" s="1">
        <v>42464</v>
      </c>
      <c r="Q593">
        <v>111.226</v>
      </c>
      <c r="R593" s="1">
        <v>42464</v>
      </c>
      <c r="S593">
        <v>103.4</v>
      </c>
      <c r="T593" s="1">
        <v>42464</v>
      </c>
      <c r="U593">
        <v>110.649</v>
      </c>
      <c r="Z593" s="1">
        <v>42464</v>
      </c>
      <c r="AA593">
        <v>152.274</v>
      </c>
      <c r="AB593" s="1">
        <v>42464</v>
      </c>
      <c r="AC593">
        <v>133.85599999999999</v>
      </c>
    </row>
    <row r="594" spans="10:29" x14ac:dyDescent="0.25">
      <c r="J594" s="1">
        <v>42465</v>
      </c>
      <c r="K594">
        <v>103.54300000000001</v>
      </c>
      <c r="P594" s="1">
        <v>42465</v>
      </c>
      <c r="Q594">
        <v>111.494</v>
      </c>
      <c r="R594" s="1">
        <v>42465</v>
      </c>
      <c r="S594">
        <v>103.792</v>
      </c>
      <c r="T594" s="1">
        <v>42465</v>
      </c>
      <c r="U594">
        <v>111.113</v>
      </c>
      <c r="Z594" s="1">
        <v>42465</v>
      </c>
      <c r="AA594">
        <v>153.44</v>
      </c>
      <c r="AB594" s="1">
        <v>42465</v>
      </c>
      <c r="AC594">
        <v>135.19300000000001</v>
      </c>
    </row>
    <row r="595" spans="10:29" x14ac:dyDescent="0.25">
      <c r="J595" s="1">
        <v>42466</v>
      </c>
      <c r="K595">
        <v>103.468</v>
      </c>
      <c r="P595" s="1">
        <v>42466</v>
      </c>
      <c r="Q595">
        <v>111.212</v>
      </c>
      <c r="R595" s="1">
        <v>42466</v>
      </c>
      <c r="S595">
        <v>103.44</v>
      </c>
      <c r="T595" s="1">
        <v>42466</v>
      </c>
      <c r="U595">
        <v>110.715</v>
      </c>
      <c r="Z595" s="1">
        <v>42466</v>
      </c>
      <c r="AA595">
        <v>152.56800000000001</v>
      </c>
      <c r="AB595" s="1">
        <v>42466</v>
      </c>
      <c r="AC595">
        <v>134.268</v>
      </c>
    </row>
    <row r="596" spans="10:29" x14ac:dyDescent="0.25">
      <c r="J596" s="1">
        <v>42467</v>
      </c>
      <c r="K596">
        <v>103.51600000000001</v>
      </c>
      <c r="P596" s="1">
        <v>42467</v>
      </c>
      <c r="Q596">
        <v>111.476</v>
      </c>
      <c r="R596" s="1">
        <v>42467</v>
      </c>
      <c r="S596">
        <v>103.785</v>
      </c>
      <c r="T596" s="1">
        <v>42467</v>
      </c>
      <c r="U596">
        <v>111.114</v>
      </c>
      <c r="Z596" s="1">
        <v>42467</v>
      </c>
      <c r="AA596">
        <v>153.68700000000001</v>
      </c>
      <c r="AB596" s="1">
        <v>42467</v>
      </c>
      <c r="AC596">
        <v>135.64699999999999</v>
      </c>
    </row>
    <row r="597" spans="10:29" x14ac:dyDescent="0.25">
      <c r="J597" s="1">
        <v>42468</v>
      </c>
      <c r="K597">
        <v>103.39700000000001</v>
      </c>
      <c r="P597" s="1">
        <v>42468</v>
      </c>
      <c r="Q597">
        <v>111.065</v>
      </c>
      <c r="R597" s="1">
        <v>42468</v>
      </c>
      <c r="S597">
        <v>103.321</v>
      </c>
      <c r="T597" s="1">
        <v>42468</v>
      </c>
      <c r="U597">
        <v>110.565</v>
      </c>
      <c r="Z597" s="1">
        <v>42468</v>
      </c>
      <c r="AA597">
        <v>152.821</v>
      </c>
      <c r="AB597" s="1">
        <v>42468</v>
      </c>
      <c r="AC597">
        <v>134.70599999999999</v>
      </c>
    </row>
    <row r="598" spans="10:29" x14ac:dyDescent="0.25">
      <c r="J598" s="1">
        <v>42471</v>
      </c>
      <c r="K598">
        <v>103.419</v>
      </c>
      <c r="P598" s="1">
        <v>42471</v>
      </c>
      <c r="Q598">
        <v>111.05200000000001</v>
      </c>
      <c r="R598" s="1">
        <v>42471</v>
      </c>
      <c r="S598">
        <v>103.223</v>
      </c>
      <c r="T598" s="1">
        <v>42471</v>
      </c>
      <c r="U598">
        <v>110.446</v>
      </c>
      <c r="Z598" s="1">
        <v>42471</v>
      </c>
      <c r="AA598">
        <v>152.76499999999999</v>
      </c>
      <c r="AB598" s="1">
        <v>42471</v>
      </c>
      <c r="AC598">
        <v>134.679</v>
      </c>
    </row>
    <row r="599" spans="10:29" x14ac:dyDescent="0.25">
      <c r="J599" s="1">
        <v>42472</v>
      </c>
      <c r="K599">
        <v>103.31699999999999</v>
      </c>
      <c r="P599" s="1">
        <v>42472</v>
      </c>
      <c r="Q599">
        <v>110.70099999999999</v>
      </c>
      <c r="R599" s="1">
        <v>42472</v>
      </c>
      <c r="S599">
        <v>102.831</v>
      </c>
      <c r="T599" s="1">
        <v>42472</v>
      </c>
      <c r="U599">
        <v>110.002</v>
      </c>
      <c r="Z599" s="1">
        <v>42472</v>
      </c>
      <c r="AA599">
        <v>151.89500000000001</v>
      </c>
      <c r="AB599" s="1">
        <v>42472</v>
      </c>
      <c r="AC599">
        <v>133.66800000000001</v>
      </c>
    </row>
    <row r="600" spans="10:29" x14ac:dyDescent="0.25">
      <c r="J600" s="1">
        <v>42473</v>
      </c>
      <c r="K600">
        <v>103.34699999999999</v>
      </c>
      <c r="P600" s="1">
        <v>42473</v>
      </c>
      <c r="Q600">
        <v>110.923</v>
      </c>
      <c r="R600" s="1">
        <v>42473</v>
      </c>
      <c r="S600">
        <v>103.154</v>
      </c>
      <c r="T600" s="1">
        <v>42473</v>
      </c>
      <c r="U600">
        <v>110.373</v>
      </c>
      <c r="Z600" s="1">
        <v>42473</v>
      </c>
      <c r="AA600">
        <v>152.33000000000001</v>
      </c>
      <c r="AB600" s="1">
        <v>42473</v>
      </c>
      <c r="AC600">
        <v>134.17599999999999</v>
      </c>
    </row>
    <row r="601" spans="10:29" x14ac:dyDescent="0.25">
      <c r="J601" s="1">
        <v>42474</v>
      </c>
      <c r="K601">
        <v>103.261</v>
      </c>
      <c r="P601" s="1">
        <v>42474</v>
      </c>
      <c r="Q601">
        <v>110.627</v>
      </c>
      <c r="R601" s="1">
        <v>42474</v>
      </c>
      <c r="S601">
        <v>102.81</v>
      </c>
      <c r="T601" s="1">
        <v>42474</v>
      </c>
      <c r="U601">
        <v>109.971</v>
      </c>
      <c r="Z601" s="1">
        <v>42474</v>
      </c>
      <c r="AA601">
        <v>151.761</v>
      </c>
      <c r="AB601" s="1">
        <v>42474</v>
      </c>
      <c r="AC601">
        <v>133.49600000000001</v>
      </c>
    </row>
    <row r="602" spans="10:29" x14ac:dyDescent="0.25">
      <c r="J602" s="1">
        <v>42475</v>
      </c>
      <c r="K602">
        <v>103.276</v>
      </c>
      <c r="P602" s="1">
        <v>42475</v>
      </c>
      <c r="Q602">
        <v>110.789</v>
      </c>
      <c r="R602" s="1">
        <v>42475</v>
      </c>
      <c r="S602">
        <v>102.976</v>
      </c>
      <c r="T602" s="1">
        <v>42475</v>
      </c>
      <c r="U602">
        <v>110.172</v>
      </c>
      <c r="Z602" s="1">
        <v>42475</v>
      </c>
      <c r="AA602">
        <v>152.285</v>
      </c>
      <c r="AB602" s="1">
        <v>42475</v>
      </c>
      <c r="AC602">
        <v>134.13499999999999</v>
      </c>
    </row>
    <row r="603" spans="10:29" x14ac:dyDescent="0.25">
      <c r="J603" s="1">
        <v>42478</v>
      </c>
      <c r="K603">
        <v>103.247</v>
      </c>
      <c r="P603" s="1">
        <v>42478</v>
      </c>
      <c r="Q603">
        <v>110.657</v>
      </c>
      <c r="R603" s="1">
        <v>42478</v>
      </c>
      <c r="S603">
        <v>102.80800000000001</v>
      </c>
      <c r="T603" s="1">
        <v>42478</v>
      </c>
      <c r="U603">
        <v>109.923</v>
      </c>
      <c r="Z603" s="1">
        <v>42478</v>
      </c>
      <c r="AA603">
        <v>151.83199999999999</v>
      </c>
      <c r="AB603" s="1">
        <v>42478</v>
      </c>
      <c r="AC603">
        <v>133.614</v>
      </c>
    </row>
    <row r="604" spans="10:29" x14ac:dyDescent="0.25">
      <c r="J604" s="1">
        <v>42479</v>
      </c>
      <c r="K604">
        <v>103.199</v>
      </c>
      <c r="P604" s="1">
        <v>42479</v>
      </c>
      <c r="Q604">
        <v>110.54</v>
      </c>
      <c r="R604" s="1">
        <v>42479</v>
      </c>
      <c r="S604">
        <v>102.63</v>
      </c>
      <c r="T604" s="1">
        <v>42479</v>
      </c>
      <c r="U604">
        <v>109.694</v>
      </c>
      <c r="Z604" s="1">
        <v>42479</v>
      </c>
      <c r="AA604">
        <v>151.41499999999999</v>
      </c>
      <c r="AB604" s="1">
        <v>42479</v>
      </c>
      <c r="AC604">
        <v>133.10599999999999</v>
      </c>
    </row>
    <row r="605" spans="10:29" x14ac:dyDescent="0.25">
      <c r="J605" s="1">
        <v>42480</v>
      </c>
      <c r="K605">
        <v>103.17400000000001</v>
      </c>
      <c r="P605" s="1">
        <v>42480</v>
      </c>
      <c r="Q605">
        <v>110.483</v>
      </c>
      <c r="R605" s="1">
        <v>42480</v>
      </c>
      <c r="S605">
        <v>102.59699999999999</v>
      </c>
      <c r="T605" s="1">
        <v>42480</v>
      </c>
      <c r="U605">
        <v>109.63800000000001</v>
      </c>
      <c r="Z605" s="1">
        <v>42480</v>
      </c>
      <c r="AA605">
        <v>150.97999999999999</v>
      </c>
      <c r="AB605" s="1">
        <v>42480</v>
      </c>
      <c r="AC605">
        <v>132.55099999999999</v>
      </c>
    </row>
    <row r="606" spans="10:29" x14ac:dyDescent="0.25">
      <c r="J606" s="1">
        <v>42481</v>
      </c>
      <c r="K606">
        <v>103.13200000000001</v>
      </c>
      <c r="P606" s="1">
        <v>42481</v>
      </c>
      <c r="Q606">
        <v>110.358</v>
      </c>
      <c r="R606" s="1">
        <v>42481</v>
      </c>
      <c r="S606">
        <v>102.477</v>
      </c>
      <c r="T606" s="1">
        <v>42481</v>
      </c>
      <c r="U606">
        <v>109.465</v>
      </c>
      <c r="Z606" s="1">
        <v>42481</v>
      </c>
      <c r="AA606">
        <v>150.535</v>
      </c>
      <c r="AB606" s="1">
        <v>42481</v>
      </c>
      <c r="AC606">
        <v>132.12200000000001</v>
      </c>
    </row>
    <row r="607" spans="10:29" x14ac:dyDescent="0.25">
      <c r="J607" s="1">
        <v>42482</v>
      </c>
      <c r="K607">
        <v>102.999</v>
      </c>
      <c r="P607" s="1">
        <v>42482</v>
      </c>
      <c r="Q607">
        <v>109.911</v>
      </c>
      <c r="R607" s="1">
        <v>42482</v>
      </c>
      <c r="S607">
        <v>102.002</v>
      </c>
      <c r="T607" s="1">
        <v>42482</v>
      </c>
      <c r="U607">
        <v>108.907</v>
      </c>
      <c r="Z607" s="1">
        <v>42482</v>
      </c>
      <c r="AA607">
        <v>149.83699999999999</v>
      </c>
      <c r="AB607" s="1">
        <v>42482</v>
      </c>
      <c r="AC607">
        <v>131.31800000000001</v>
      </c>
    </row>
    <row r="608" spans="10:29" x14ac:dyDescent="0.25">
      <c r="J608" s="1">
        <v>42485</v>
      </c>
      <c r="K608">
        <v>102.91800000000001</v>
      </c>
      <c r="P608" s="1">
        <v>42485</v>
      </c>
      <c r="Q608">
        <v>109.739</v>
      </c>
      <c r="R608" s="1">
        <v>42485</v>
      </c>
      <c r="S608">
        <v>101.816</v>
      </c>
      <c r="T608" s="1">
        <v>42485</v>
      </c>
      <c r="U608">
        <v>108.657</v>
      </c>
      <c r="Z608" s="1">
        <v>42485</v>
      </c>
      <c r="AA608">
        <v>149.35400000000001</v>
      </c>
      <c r="AB608" s="1">
        <v>42485</v>
      </c>
      <c r="AC608">
        <v>130.80699999999999</v>
      </c>
    </row>
    <row r="609" spans="10:29" x14ac:dyDescent="0.25">
      <c r="J609" s="1">
        <v>42486</v>
      </c>
      <c r="K609">
        <v>102.92700000000001</v>
      </c>
      <c r="P609" s="1">
        <v>42486</v>
      </c>
      <c r="Q609">
        <v>109.673</v>
      </c>
      <c r="R609" s="1">
        <v>42486</v>
      </c>
      <c r="S609">
        <v>101.73099999999999</v>
      </c>
      <c r="T609" s="1">
        <v>42486</v>
      </c>
      <c r="U609">
        <v>108.599</v>
      </c>
      <c r="Z609" s="1">
        <v>42486</v>
      </c>
      <c r="AA609">
        <v>149.48599999999999</v>
      </c>
      <c r="AB609" s="1">
        <v>42486</v>
      </c>
      <c r="AC609">
        <v>130.96</v>
      </c>
    </row>
    <row r="610" spans="10:29" x14ac:dyDescent="0.25">
      <c r="J610" s="1">
        <v>42487</v>
      </c>
      <c r="K610">
        <v>103</v>
      </c>
      <c r="P610" s="1">
        <v>42487</v>
      </c>
      <c r="Q610">
        <v>109.991</v>
      </c>
      <c r="R610" s="1">
        <v>42487</v>
      </c>
      <c r="S610">
        <v>102.111</v>
      </c>
      <c r="T610" s="1">
        <v>42487</v>
      </c>
      <c r="U610">
        <v>109.04300000000001</v>
      </c>
      <c r="Z610" s="1">
        <v>42487</v>
      </c>
      <c r="AA610">
        <v>150.274</v>
      </c>
      <c r="AB610" s="1">
        <v>42487</v>
      </c>
      <c r="AC610">
        <v>131.864</v>
      </c>
    </row>
    <row r="611" spans="10:29" x14ac:dyDescent="0.25">
      <c r="J611" s="1">
        <v>42488</v>
      </c>
      <c r="K611">
        <v>103.02500000000001</v>
      </c>
      <c r="P611" s="1">
        <v>42488</v>
      </c>
      <c r="Q611">
        <v>110.17100000000001</v>
      </c>
      <c r="R611" s="1">
        <v>42488</v>
      </c>
      <c r="S611">
        <v>102.23699999999999</v>
      </c>
      <c r="T611" s="1">
        <v>42488</v>
      </c>
      <c r="U611">
        <v>109.19199999999999</v>
      </c>
      <c r="Z611" s="1">
        <v>42488</v>
      </c>
      <c r="AA611">
        <v>150.54599999999999</v>
      </c>
      <c r="AB611" s="1">
        <v>42488</v>
      </c>
      <c r="AC611">
        <v>131.977</v>
      </c>
    </row>
    <row r="612" spans="10:29" x14ac:dyDescent="0.25">
      <c r="J612" s="1">
        <v>42489</v>
      </c>
      <c r="K612">
        <v>102.982</v>
      </c>
      <c r="P612" s="1">
        <v>42489</v>
      </c>
      <c r="Q612">
        <v>109.986</v>
      </c>
      <c r="R612" s="1">
        <v>42489</v>
      </c>
      <c r="S612">
        <v>101.979</v>
      </c>
      <c r="T612" s="1">
        <v>42489</v>
      </c>
      <c r="U612">
        <v>108.877</v>
      </c>
      <c r="Z612" s="1">
        <v>42489</v>
      </c>
      <c r="AA612">
        <v>149.845</v>
      </c>
      <c r="AB612" s="1">
        <v>42489</v>
      </c>
      <c r="AC612">
        <v>131.19900000000001</v>
      </c>
    </row>
    <row r="613" spans="10:29" x14ac:dyDescent="0.25">
      <c r="J613" s="1">
        <v>42492</v>
      </c>
      <c r="K613">
        <v>102.998</v>
      </c>
      <c r="P613" s="1">
        <v>42492</v>
      </c>
      <c r="Q613">
        <v>109.90600000000001</v>
      </c>
      <c r="R613" s="1">
        <v>42492</v>
      </c>
      <c r="S613">
        <v>101.834</v>
      </c>
      <c r="T613" s="1">
        <v>42492</v>
      </c>
      <c r="U613">
        <v>108.703</v>
      </c>
      <c r="Z613" s="1">
        <v>42492</v>
      </c>
      <c r="AA613">
        <v>149.01900000000001</v>
      </c>
      <c r="AB613" s="1">
        <v>42492</v>
      </c>
      <c r="AC613">
        <v>130.161</v>
      </c>
    </row>
    <row r="614" spans="10:29" x14ac:dyDescent="0.25">
      <c r="J614" s="1">
        <v>42493</v>
      </c>
      <c r="K614">
        <v>103.13500000000001</v>
      </c>
      <c r="P614" s="1">
        <v>42493</v>
      </c>
      <c r="Q614">
        <v>110.36499999999999</v>
      </c>
      <c r="R614" s="1">
        <v>42493</v>
      </c>
      <c r="S614">
        <v>102.38800000000001</v>
      </c>
      <c r="T614" s="1">
        <v>42493</v>
      </c>
      <c r="U614">
        <v>109.34</v>
      </c>
      <c r="Z614" s="1">
        <v>42493</v>
      </c>
      <c r="AA614">
        <v>150.17599999999999</v>
      </c>
      <c r="AB614" s="1">
        <v>42493</v>
      </c>
      <c r="AC614">
        <v>131.505</v>
      </c>
    </row>
    <row r="615" spans="10:29" x14ac:dyDescent="0.25">
      <c r="J615" s="1">
        <v>42494</v>
      </c>
      <c r="K615">
        <v>103.303</v>
      </c>
      <c r="P615" s="1">
        <v>42494</v>
      </c>
      <c r="Q615">
        <v>110.678</v>
      </c>
      <c r="R615" s="1">
        <v>42494</v>
      </c>
      <c r="S615">
        <v>102.84</v>
      </c>
      <c r="T615" s="1">
        <v>42494</v>
      </c>
      <c r="U615">
        <v>109.873</v>
      </c>
      <c r="Z615" s="1">
        <v>42494</v>
      </c>
      <c r="AA615">
        <v>150.96700000000001</v>
      </c>
      <c r="AB615" s="1">
        <v>42494</v>
      </c>
      <c r="AC615">
        <v>132.48500000000001</v>
      </c>
    </row>
    <row r="616" spans="10:29" x14ac:dyDescent="0.25">
      <c r="J616" s="1">
        <v>42495</v>
      </c>
      <c r="K616">
        <v>103.34</v>
      </c>
      <c r="P616" s="1">
        <v>42495</v>
      </c>
      <c r="Q616">
        <v>110.863</v>
      </c>
      <c r="R616" s="1">
        <v>42495</v>
      </c>
      <c r="S616">
        <v>103.178</v>
      </c>
      <c r="T616" s="1">
        <v>42495</v>
      </c>
      <c r="U616">
        <v>110.285</v>
      </c>
      <c r="Z616" s="1">
        <v>42495</v>
      </c>
      <c r="AA616">
        <v>152.04499999999999</v>
      </c>
      <c r="AB616" s="1">
        <v>42495</v>
      </c>
      <c r="AC616">
        <v>133.73500000000001</v>
      </c>
    </row>
    <row r="617" spans="10:29" x14ac:dyDescent="0.25">
      <c r="J617" s="1">
        <v>42496</v>
      </c>
      <c r="K617">
        <v>103.355</v>
      </c>
      <c r="P617" s="1">
        <v>42496</v>
      </c>
      <c r="Q617">
        <v>110.858</v>
      </c>
      <c r="R617" s="1">
        <v>42496</v>
      </c>
      <c r="S617">
        <v>103.202</v>
      </c>
      <c r="T617" s="1">
        <v>42496</v>
      </c>
      <c r="U617">
        <v>110.36199999999999</v>
      </c>
      <c r="Z617" s="1">
        <v>42496</v>
      </c>
      <c r="AA617">
        <v>151.994</v>
      </c>
      <c r="AB617" s="1">
        <v>42496</v>
      </c>
      <c r="AC617">
        <v>133.673</v>
      </c>
    </row>
    <row r="618" spans="10:29" x14ac:dyDescent="0.25">
      <c r="J618" s="1">
        <v>42499</v>
      </c>
      <c r="K618">
        <v>103.441</v>
      </c>
      <c r="P618" s="1">
        <v>42499</v>
      </c>
      <c r="Q618">
        <v>111.125</v>
      </c>
      <c r="R618" s="1">
        <v>42499</v>
      </c>
      <c r="S618">
        <v>103.501</v>
      </c>
      <c r="T618" s="1">
        <v>42499</v>
      </c>
      <c r="U618">
        <v>110.699</v>
      </c>
      <c r="Z618" s="1">
        <v>42499</v>
      </c>
      <c r="AA618">
        <v>152.50700000000001</v>
      </c>
      <c r="AB618" s="1">
        <v>42499</v>
      </c>
      <c r="AC618">
        <v>134.27500000000001</v>
      </c>
    </row>
    <row r="619" spans="10:29" x14ac:dyDescent="0.25">
      <c r="J619" s="1">
        <v>42500</v>
      </c>
      <c r="K619">
        <v>103.44</v>
      </c>
      <c r="P619" s="1">
        <v>42500</v>
      </c>
      <c r="Q619">
        <v>111.158</v>
      </c>
      <c r="R619" s="1">
        <v>42500</v>
      </c>
      <c r="S619">
        <v>103.50700000000001</v>
      </c>
      <c r="T619" s="1">
        <v>42500</v>
      </c>
      <c r="U619">
        <v>110.696</v>
      </c>
      <c r="Z619" s="1">
        <v>42500</v>
      </c>
      <c r="AA619">
        <v>152.578</v>
      </c>
      <c r="AB619" s="1">
        <v>42500</v>
      </c>
      <c r="AC619">
        <v>134.36099999999999</v>
      </c>
    </row>
    <row r="620" spans="10:29" x14ac:dyDescent="0.25">
      <c r="J620" s="1">
        <v>42501</v>
      </c>
      <c r="K620">
        <v>103.41200000000001</v>
      </c>
      <c r="P620" s="1">
        <v>42501</v>
      </c>
      <c r="Q620">
        <v>111.16500000000001</v>
      </c>
      <c r="R620" s="1">
        <v>42501</v>
      </c>
      <c r="S620">
        <v>103.577</v>
      </c>
      <c r="T620" s="1">
        <v>42501</v>
      </c>
      <c r="U620">
        <v>110.79900000000001</v>
      </c>
      <c r="Z620" s="1">
        <v>42501</v>
      </c>
      <c r="AA620">
        <v>152.55000000000001</v>
      </c>
      <c r="AB620" s="1">
        <v>42501</v>
      </c>
      <c r="AC620">
        <v>134.31</v>
      </c>
    </row>
    <row r="621" spans="10:29" x14ac:dyDescent="0.25">
      <c r="J621" s="1">
        <v>42502</v>
      </c>
      <c r="K621">
        <v>103.33</v>
      </c>
      <c r="P621" s="1">
        <v>42502</v>
      </c>
      <c r="Q621">
        <v>111.03</v>
      </c>
      <c r="R621" s="1">
        <v>42502</v>
      </c>
      <c r="S621">
        <v>103.43899999999999</v>
      </c>
      <c r="T621" s="1">
        <v>42502</v>
      </c>
      <c r="U621">
        <v>110.67400000000001</v>
      </c>
      <c r="Z621" s="1">
        <v>42502</v>
      </c>
      <c r="AA621">
        <v>152.02199999999999</v>
      </c>
      <c r="AB621" s="1">
        <v>42502</v>
      </c>
      <c r="AC621">
        <v>133.786</v>
      </c>
    </row>
    <row r="622" spans="10:29" x14ac:dyDescent="0.25">
      <c r="J622" s="1">
        <v>42503</v>
      </c>
      <c r="K622">
        <v>103.375</v>
      </c>
      <c r="P622" s="1">
        <v>42503</v>
      </c>
      <c r="Q622">
        <v>111.242</v>
      </c>
      <c r="R622" s="1">
        <v>42503</v>
      </c>
      <c r="S622">
        <v>103.755</v>
      </c>
      <c r="T622" s="1">
        <v>42503</v>
      </c>
      <c r="U622">
        <v>111.051</v>
      </c>
      <c r="Z622" s="1">
        <v>42503</v>
      </c>
      <c r="AA622">
        <v>152.78899999999999</v>
      </c>
      <c r="AB622" s="1">
        <v>42503</v>
      </c>
      <c r="AC622">
        <v>134.73599999999999</v>
      </c>
    </row>
    <row r="623" spans="10:29" x14ac:dyDescent="0.25">
      <c r="J623" s="1">
        <v>42506</v>
      </c>
      <c r="K623">
        <v>103.32599999999999</v>
      </c>
      <c r="P623" s="1">
        <v>42506</v>
      </c>
      <c r="Q623">
        <v>111.071</v>
      </c>
      <c r="R623" s="1">
        <v>42506</v>
      </c>
      <c r="S623">
        <v>103.441</v>
      </c>
      <c r="T623" s="1">
        <v>42506</v>
      </c>
      <c r="U623">
        <v>110.68600000000001</v>
      </c>
      <c r="Z623" s="1">
        <v>42506</v>
      </c>
      <c r="AA623">
        <v>151.92400000000001</v>
      </c>
      <c r="AB623" s="1">
        <v>42506</v>
      </c>
      <c r="AC623">
        <v>133.69999999999999</v>
      </c>
    </row>
    <row r="624" spans="10:29" x14ac:dyDescent="0.25">
      <c r="J624" s="1">
        <v>42507</v>
      </c>
      <c r="K624">
        <v>103.286</v>
      </c>
      <c r="P624" s="1">
        <v>42507</v>
      </c>
      <c r="Q624">
        <v>110.952</v>
      </c>
      <c r="R624" s="1">
        <v>42507</v>
      </c>
      <c r="S624">
        <v>103.401</v>
      </c>
      <c r="T624" s="1">
        <v>42507</v>
      </c>
      <c r="U624">
        <v>110.66500000000001</v>
      </c>
      <c r="Z624" s="1">
        <v>42507</v>
      </c>
      <c r="AA624">
        <v>152.09399999999999</v>
      </c>
      <c r="AB624" s="1">
        <v>42507</v>
      </c>
      <c r="AC624">
        <v>133.90100000000001</v>
      </c>
    </row>
    <row r="625" spans="10:29" x14ac:dyDescent="0.25">
      <c r="J625" s="1">
        <v>42508</v>
      </c>
      <c r="K625">
        <v>103.11799999999999</v>
      </c>
      <c r="P625" s="1">
        <v>42508</v>
      </c>
      <c r="Q625">
        <v>110.57</v>
      </c>
      <c r="R625" s="1">
        <v>42508</v>
      </c>
      <c r="S625">
        <v>103.09</v>
      </c>
      <c r="T625" s="1">
        <v>42508</v>
      </c>
      <c r="U625">
        <v>110.28400000000001</v>
      </c>
      <c r="Z625" s="1">
        <v>42508</v>
      </c>
      <c r="AA625">
        <v>151.46700000000001</v>
      </c>
      <c r="AB625" s="1">
        <v>42508</v>
      </c>
      <c r="AC625">
        <v>133.23599999999999</v>
      </c>
    </row>
    <row r="626" spans="10:29" x14ac:dyDescent="0.25">
      <c r="J626" s="1">
        <v>42509</v>
      </c>
      <c r="K626">
        <v>103.143</v>
      </c>
      <c r="P626" s="1">
        <v>42509</v>
      </c>
      <c r="Q626">
        <v>110.73399999999999</v>
      </c>
      <c r="R626" s="1">
        <v>42509</v>
      </c>
      <c r="S626">
        <v>103.21299999999999</v>
      </c>
      <c r="T626" s="1">
        <v>42509</v>
      </c>
      <c r="U626">
        <v>110.44</v>
      </c>
      <c r="Z626" s="1">
        <v>42509</v>
      </c>
      <c r="AA626">
        <v>151.97200000000001</v>
      </c>
      <c r="AB626" s="1">
        <v>42509</v>
      </c>
      <c r="AC626">
        <v>133.79400000000001</v>
      </c>
    </row>
    <row r="627" spans="10:29" x14ac:dyDescent="0.25">
      <c r="J627" s="1">
        <v>42510</v>
      </c>
      <c r="K627">
        <v>103.137</v>
      </c>
      <c r="P627" s="1">
        <v>42510</v>
      </c>
      <c r="Q627">
        <v>110.74299999999999</v>
      </c>
      <c r="R627" s="1">
        <v>42510</v>
      </c>
      <c r="S627">
        <v>103.212</v>
      </c>
      <c r="T627" s="1">
        <v>42510</v>
      </c>
      <c r="U627">
        <v>110.44499999999999</v>
      </c>
      <c r="Z627" s="1">
        <v>42510</v>
      </c>
      <c r="AA627">
        <v>151.86600000000001</v>
      </c>
      <c r="AB627" s="1">
        <v>42510</v>
      </c>
      <c r="AC627">
        <v>133.65</v>
      </c>
    </row>
    <row r="628" spans="10:29" x14ac:dyDescent="0.25">
      <c r="J628" s="1">
        <v>42513</v>
      </c>
      <c r="K628">
        <v>103.14100000000001</v>
      </c>
      <c r="P628" s="1">
        <v>42513</v>
      </c>
      <c r="Q628">
        <v>110.756</v>
      </c>
      <c r="R628" s="1">
        <v>42513</v>
      </c>
      <c r="S628">
        <v>103.209</v>
      </c>
      <c r="T628" s="1">
        <v>42513</v>
      </c>
      <c r="U628">
        <v>110.43600000000001</v>
      </c>
      <c r="Z628" s="1">
        <v>42513</v>
      </c>
      <c r="AA628">
        <v>151.83799999999999</v>
      </c>
      <c r="AB628" s="1">
        <v>42513</v>
      </c>
      <c r="AC628">
        <v>133.61099999999999</v>
      </c>
    </row>
    <row r="629" spans="10:29" x14ac:dyDescent="0.25">
      <c r="J629" s="1">
        <v>42514</v>
      </c>
      <c r="K629">
        <v>103.123</v>
      </c>
      <c r="P629" s="1">
        <v>42514</v>
      </c>
      <c r="Q629">
        <v>110.64</v>
      </c>
      <c r="R629" s="1">
        <v>42514</v>
      </c>
      <c r="S629">
        <v>103.113</v>
      </c>
      <c r="T629" s="1">
        <v>42514</v>
      </c>
      <c r="U629">
        <v>110.298</v>
      </c>
      <c r="Z629" s="1">
        <v>42514</v>
      </c>
      <c r="AA629">
        <v>151.58199999999999</v>
      </c>
      <c r="AB629" s="1">
        <v>42514</v>
      </c>
      <c r="AC629">
        <v>133.291</v>
      </c>
    </row>
    <row r="630" spans="10:29" x14ac:dyDescent="0.25">
      <c r="J630" s="1">
        <v>42515</v>
      </c>
      <c r="K630">
        <v>103.09399999999999</v>
      </c>
      <c r="P630" s="1">
        <v>42515</v>
      </c>
      <c r="Q630">
        <v>110.56</v>
      </c>
      <c r="R630" s="1">
        <v>42515</v>
      </c>
      <c r="S630">
        <v>103.008</v>
      </c>
      <c r="T630" s="1">
        <v>42515</v>
      </c>
      <c r="U630">
        <v>110.148</v>
      </c>
      <c r="Z630" s="1">
        <v>42515</v>
      </c>
      <c r="AA630">
        <v>151.39599999999999</v>
      </c>
      <c r="AB630" s="1">
        <v>42515</v>
      </c>
      <c r="AC630">
        <v>133.02600000000001</v>
      </c>
    </row>
    <row r="631" spans="10:29" x14ac:dyDescent="0.25">
      <c r="J631" s="1">
        <v>42516</v>
      </c>
      <c r="K631">
        <v>103.149</v>
      </c>
      <c r="P631" s="1">
        <v>42516</v>
      </c>
      <c r="Q631">
        <v>110.819</v>
      </c>
      <c r="R631" s="1">
        <v>42516</v>
      </c>
      <c r="S631">
        <v>103.422</v>
      </c>
      <c r="T631" s="1">
        <v>42516</v>
      </c>
      <c r="U631">
        <v>110.688</v>
      </c>
      <c r="Z631" s="1">
        <v>42516</v>
      </c>
      <c r="AA631">
        <v>152.14699999999999</v>
      </c>
      <c r="AB631" s="1">
        <v>42516</v>
      </c>
      <c r="AC631">
        <v>133.97499999999999</v>
      </c>
    </row>
    <row r="632" spans="10:29" x14ac:dyDescent="0.25">
      <c r="J632" s="1">
        <v>42517</v>
      </c>
      <c r="K632">
        <v>103.05800000000001</v>
      </c>
      <c r="P632" s="1">
        <v>42517</v>
      </c>
      <c r="Q632">
        <v>110.71899999999999</v>
      </c>
      <c r="R632" s="1">
        <v>42517</v>
      </c>
      <c r="S632">
        <v>103.267</v>
      </c>
      <c r="T632" s="1">
        <v>42517</v>
      </c>
      <c r="U632">
        <v>110.483</v>
      </c>
      <c r="Z632" s="1">
        <v>42517</v>
      </c>
      <c r="AA632">
        <v>151.94300000000001</v>
      </c>
      <c r="AB632" s="1">
        <v>42517</v>
      </c>
      <c r="AC632">
        <v>133.76</v>
      </c>
    </row>
    <row r="633" spans="10:29" x14ac:dyDescent="0.25">
      <c r="J633" s="1">
        <v>42520</v>
      </c>
      <c r="K633">
        <v>103.03400000000001</v>
      </c>
      <c r="P633" s="1">
        <v>42520</v>
      </c>
      <c r="Q633">
        <v>110.663</v>
      </c>
      <c r="R633" s="1">
        <v>42520</v>
      </c>
      <c r="S633">
        <v>103.239</v>
      </c>
      <c r="T633" s="1">
        <v>42520</v>
      </c>
      <c r="U633">
        <v>110.48699999999999</v>
      </c>
      <c r="Z633" s="1">
        <v>42520</v>
      </c>
      <c r="AA633">
        <v>152.09399999999999</v>
      </c>
      <c r="AB633" s="1">
        <v>42520</v>
      </c>
      <c r="AC633">
        <v>133.83000000000001</v>
      </c>
    </row>
    <row r="634" spans="10:29" x14ac:dyDescent="0.25">
      <c r="J634" s="1">
        <v>42521</v>
      </c>
      <c r="K634">
        <v>103.136</v>
      </c>
      <c r="P634" s="1">
        <v>42521</v>
      </c>
      <c r="Q634">
        <v>110.97499999999999</v>
      </c>
      <c r="R634" s="1">
        <v>42521</v>
      </c>
      <c r="S634">
        <v>103.506</v>
      </c>
      <c r="T634" s="1">
        <v>42521</v>
      </c>
      <c r="U634">
        <v>110.72499999999999</v>
      </c>
      <c r="Z634" s="1">
        <v>42521</v>
      </c>
      <c r="AA634">
        <v>152.56100000000001</v>
      </c>
      <c r="AB634" s="1">
        <v>42521</v>
      </c>
      <c r="AC634">
        <v>134.39400000000001</v>
      </c>
    </row>
    <row r="635" spans="10:29" x14ac:dyDescent="0.25">
      <c r="J635" s="1">
        <v>42522</v>
      </c>
      <c r="K635">
        <v>103.206</v>
      </c>
      <c r="P635" s="1">
        <v>42522</v>
      </c>
      <c r="Q635">
        <v>111.096</v>
      </c>
      <c r="R635" s="1">
        <v>42522</v>
      </c>
      <c r="S635">
        <v>103.595</v>
      </c>
      <c r="T635" s="1">
        <v>42522</v>
      </c>
      <c r="U635">
        <v>110.83499999999999</v>
      </c>
      <c r="Z635" s="1">
        <v>42522</v>
      </c>
      <c r="AA635">
        <v>152.86000000000001</v>
      </c>
      <c r="AB635" s="1">
        <v>42522</v>
      </c>
      <c r="AC635">
        <v>134.74700000000001</v>
      </c>
    </row>
    <row r="636" spans="10:29" x14ac:dyDescent="0.25">
      <c r="J636" s="1">
        <v>42523</v>
      </c>
      <c r="K636">
        <v>103.268</v>
      </c>
      <c r="P636" s="1">
        <v>42523</v>
      </c>
      <c r="Q636">
        <v>111.32599999999999</v>
      </c>
      <c r="R636" s="1">
        <v>42523</v>
      </c>
      <c r="S636">
        <v>103.919</v>
      </c>
      <c r="T636" s="1">
        <v>42523</v>
      </c>
      <c r="U636">
        <v>111.246</v>
      </c>
      <c r="Z636" s="1">
        <v>42523</v>
      </c>
      <c r="AA636">
        <v>154.113</v>
      </c>
      <c r="AB636" s="1">
        <v>42523</v>
      </c>
      <c r="AC636">
        <v>136.185</v>
      </c>
    </row>
    <row r="637" spans="10:29" x14ac:dyDescent="0.25">
      <c r="J637" s="1">
        <v>42524</v>
      </c>
      <c r="K637">
        <v>103.42400000000001</v>
      </c>
      <c r="P637" s="1">
        <v>42524</v>
      </c>
      <c r="Q637">
        <v>111.798</v>
      </c>
      <c r="R637" s="1">
        <v>42524</v>
      </c>
      <c r="S637">
        <v>104.411</v>
      </c>
      <c r="T637" s="1">
        <v>42524</v>
      </c>
      <c r="U637">
        <v>111.82599999999999</v>
      </c>
      <c r="Z637" s="1">
        <v>42524</v>
      </c>
      <c r="AA637">
        <v>155.327</v>
      </c>
      <c r="AB637" s="1">
        <v>42524</v>
      </c>
      <c r="AC637">
        <v>137.66</v>
      </c>
    </row>
    <row r="638" spans="10:29" x14ac:dyDescent="0.25">
      <c r="J638" s="1">
        <v>42527</v>
      </c>
      <c r="K638">
        <v>103.309</v>
      </c>
      <c r="P638" s="1">
        <v>42527</v>
      </c>
      <c r="Q638">
        <v>111.47499999999999</v>
      </c>
      <c r="R638" s="1">
        <v>42527</v>
      </c>
      <c r="S638">
        <v>103.97799999999999</v>
      </c>
      <c r="T638" s="1">
        <v>42527</v>
      </c>
      <c r="U638">
        <v>111.306</v>
      </c>
      <c r="Z638" s="1">
        <v>42527</v>
      </c>
      <c r="AA638">
        <v>154.34899999999999</v>
      </c>
      <c r="AB638" s="1">
        <v>42527</v>
      </c>
      <c r="AC638">
        <v>136.43</v>
      </c>
    </row>
    <row r="639" spans="10:29" x14ac:dyDescent="0.25">
      <c r="J639" s="1">
        <v>42528</v>
      </c>
      <c r="K639">
        <v>103.354</v>
      </c>
      <c r="P639" s="1">
        <v>42528</v>
      </c>
      <c r="Q639">
        <v>111.553</v>
      </c>
      <c r="R639" s="1">
        <v>42528</v>
      </c>
      <c r="S639">
        <v>104.084</v>
      </c>
      <c r="T639" s="1">
        <v>42528</v>
      </c>
      <c r="U639">
        <v>111.441</v>
      </c>
      <c r="Z639" s="1">
        <v>42528</v>
      </c>
      <c r="AA639">
        <v>154.262</v>
      </c>
      <c r="AB639" s="1">
        <v>42528</v>
      </c>
      <c r="AC639">
        <v>136.56</v>
      </c>
    </row>
    <row r="640" spans="10:29" x14ac:dyDescent="0.25">
      <c r="J640" s="1">
        <v>42529</v>
      </c>
      <c r="K640">
        <v>103.358</v>
      </c>
      <c r="P640" s="1">
        <v>42529</v>
      </c>
      <c r="Q640">
        <v>111.66</v>
      </c>
      <c r="R640" s="1">
        <v>42529</v>
      </c>
      <c r="S640">
        <v>104.223</v>
      </c>
      <c r="T640" s="1">
        <v>42529</v>
      </c>
      <c r="U640">
        <v>111.623</v>
      </c>
      <c r="Z640" s="1">
        <v>42529</v>
      </c>
      <c r="AA640">
        <v>154.64400000000001</v>
      </c>
      <c r="AB640" s="1">
        <v>42529</v>
      </c>
      <c r="AC640">
        <v>136.91800000000001</v>
      </c>
    </row>
    <row r="641" spans="10:29" x14ac:dyDescent="0.25">
      <c r="J641" s="1">
        <v>42530</v>
      </c>
      <c r="K641">
        <v>103.36</v>
      </c>
      <c r="P641" s="1">
        <v>42530</v>
      </c>
      <c r="Q641">
        <v>111.661</v>
      </c>
      <c r="R641" s="1">
        <v>42530</v>
      </c>
      <c r="S641">
        <v>104.282</v>
      </c>
      <c r="T641" s="1">
        <v>42530</v>
      </c>
      <c r="U641">
        <v>111.755</v>
      </c>
      <c r="Z641" s="1">
        <v>42530</v>
      </c>
      <c r="AA641">
        <v>155.16300000000001</v>
      </c>
      <c r="AB641" s="1">
        <v>42530</v>
      </c>
      <c r="AC641">
        <v>137.524</v>
      </c>
    </row>
    <row r="642" spans="10:29" x14ac:dyDescent="0.25">
      <c r="J642" s="1">
        <v>42531</v>
      </c>
      <c r="K642">
        <v>103.40900000000001</v>
      </c>
      <c r="P642" s="1">
        <v>42531</v>
      </c>
      <c r="Q642">
        <v>111.94</v>
      </c>
      <c r="R642" s="1">
        <v>42531</v>
      </c>
      <c r="S642">
        <v>104.64700000000001</v>
      </c>
      <c r="T642" s="1">
        <v>42531</v>
      </c>
      <c r="U642">
        <v>112.193</v>
      </c>
      <c r="Z642" s="1">
        <v>42531</v>
      </c>
      <c r="AA642">
        <v>156.22200000000001</v>
      </c>
      <c r="AB642" s="1">
        <v>42531</v>
      </c>
      <c r="AC642">
        <v>138.83500000000001</v>
      </c>
    </row>
    <row r="643" spans="10:29" x14ac:dyDescent="0.25">
      <c r="J643" s="1">
        <v>42534</v>
      </c>
      <c r="K643">
        <v>103.43899999999999</v>
      </c>
      <c r="P643" s="1">
        <v>42534</v>
      </c>
      <c r="Q643">
        <v>112.029</v>
      </c>
      <c r="R643" s="1">
        <v>42534</v>
      </c>
      <c r="S643">
        <v>104.755</v>
      </c>
      <c r="T643" s="1">
        <v>42534</v>
      </c>
      <c r="U643">
        <v>112.337</v>
      </c>
      <c r="Z643" s="1">
        <v>42534</v>
      </c>
      <c r="AA643">
        <v>156.529</v>
      </c>
      <c r="AB643" s="1">
        <v>42534</v>
      </c>
      <c r="AC643">
        <v>139.21700000000001</v>
      </c>
    </row>
    <row r="644" spans="10:29" x14ac:dyDescent="0.25">
      <c r="J644" s="1">
        <v>42535</v>
      </c>
      <c r="K644">
        <v>103.41</v>
      </c>
      <c r="P644" s="1">
        <v>42535</v>
      </c>
      <c r="Q644">
        <v>111.983</v>
      </c>
      <c r="R644" s="1">
        <v>42535</v>
      </c>
      <c r="S644">
        <v>104.724</v>
      </c>
      <c r="T644" s="1">
        <v>42535</v>
      </c>
      <c r="U644">
        <v>112.304</v>
      </c>
      <c r="Z644" s="1">
        <v>42535</v>
      </c>
      <c r="AA644">
        <v>156.572</v>
      </c>
      <c r="AB644" s="1">
        <v>42535</v>
      </c>
      <c r="AC644">
        <v>139.29599999999999</v>
      </c>
    </row>
    <row r="645" spans="10:29" x14ac:dyDescent="0.25">
      <c r="J645" s="1">
        <v>42536</v>
      </c>
      <c r="K645">
        <v>103.456</v>
      </c>
      <c r="P645" s="1">
        <v>42536</v>
      </c>
      <c r="Q645">
        <v>112.21299999999999</v>
      </c>
      <c r="R645" s="1">
        <v>42536</v>
      </c>
      <c r="S645">
        <v>104.983</v>
      </c>
      <c r="T645" s="1">
        <v>42536</v>
      </c>
      <c r="U645">
        <v>112.608</v>
      </c>
      <c r="Z645" s="1">
        <v>42536</v>
      </c>
      <c r="AA645">
        <v>157.05600000000001</v>
      </c>
      <c r="AB645" s="1">
        <v>42536</v>
      </c>
      <c r="AC645">
        <v>139.928</v>
      </c>
    </row>
    <row r="646" spans="10:29" x14ac:dyDescent="0.25">
      <c r="J646" s="1">
        <v>42537</v>
      </c>
      <c r="K646">
        <v>103.355</v>
      </c>
      <c r="P646" s="1">
        <v>42537</v>
      </c>
      <c r="Q646">
        <v>111.96</v>
      </c>
      <c r="R646" s="1">
        <v>42537</v>
      </c>
      <c r="S646">
        <v>104.789</v>
      </c>
      <c r="T646" s="1">
        <v>42537</v>
      </c>
      <c r="U646">
        <v>112.372</v>
      </c>
      <c r="Z646" s="1">
        <v>42537</v>
      </c>
      <c r="AA646">
        <v>156.94</v>
      </c>
      <c r="AB646" s="1">
        <v>42537</v>
      </c>
      <c r="AC646">
        <v>139.9</v>
      </c>
    </row>
    <row r="647" spans="10:29" x14ac:dyDescent="0.25">
      <c r="J647" s="1">
        <v>42538</v>
      </c>
      <c r="K647">
        <v>103.334</v>
      </c>
      <c r="P647" s="1">
        <v>42538</v>
      </c>
      <c r="Q647">
        <v>111.895</v>
      </c>
      <c r="R647" s="1">
        <v>42538</v>
      </c>
      <c r="S647">
        <v>104.688</v>
      </c>
      <c r="T647" s="1">
        <v>42538</v>
      </c>
      <c r="U647">
        <v>112.27500000000001</v>
      </c>
      <c r="Z647" s="1">
        <v>42538</v>
      </c>
      <c r="AA647">
        <v>156.673</v>
      </c>
      <c r="AB647" s="1">
        <v>42538</v>
      </c>
      <c r="AC647">
        <v>139.678</v>
      </c>
    </row>
    <row r="648" spans="10:29" x14ac:dyDescent="0.25">
      <c r="J648" s="1">
        <v>42541</v>
      </c>
      <c r="K648">
        <v>103.15600000000001</v>
      </c>
      <c r="P648" s="1">
        <v>42541</v>
      </c>
      <c r="Q648">
        <v>111.364</v>
      </c>
      <c r="R648" s="1">
        <v>42541</v>
      </c>
      <c r="S648">
        <v>104.08799999999999</v>
      </c>
      <c r="T648" s="1">
        <v>42541</v>
      </c>
      <c r="U648">
        <v>111.54600000000001</v>
      </c>
      <c r="Z648" s="1">
        <v>42541</v>
      </c>
      <c r="AA648">
        <v>154.92599999999999</v>
      </c>
      <c r="AB648" s="1">
        <v>42541</v>
      </c>
      <c r="AC648">
        <v>137.59299999999999</v>
      </c>
    </row>
    <row r="649" spans="10:29" x14ac:dyDescent="0.25">
      <c r="J649" s="1">
        <v>42542</v>
      </c>
      <c r="K649">
        <v>103.083</v>
      </c>
      <c r="P649" s="1">
        <v>42542</v>
      </c>
      <c r="Q649">
        <v>111.087</v>
      </c>
      <c r="R649" s="1">
        <v>42542</v>
      </c>
      <c r="S649">
        <v>103.761</v>
      </c>
      <c r="T649" s="1">
        <v>42542</v>
      </c>
      <c r="U649">
        <v>111.184</v>
      </c>
      <c r="Z649" s="1">
        <v>42542</v>
      </c>
      <c r="AA649">
        <v>153.91800000000001</v>
      </c>
      <c r="AB649" s="1">
        <v>42542</v>
      </c>
      <c r="AC649">
        <v>136.37799999999999</v>
      </c>
    </row>
    <row r="650" spans="10:29" x14ac:dyDescent="0.25">
      <c r="J650" s="1">
        <v>42543</v>
      </c>
      <c r="K650">
        <v>103.105</v>
      </c>
      <c r="P650" s="1">
        <v>42543</v>
      </c>
      <c r="Q650">
        <v>111.15900000000001</v>
      </c>
      <c r="R650" s="1">
        <v>42543</v>
      </c>
      <c r="S650">
        <v>103.91500000000001</v>
      </c>
      <c r="T650" s="1">
        <v>42543</v>
      </c>
      <c r="U650">
        <v>111.378</v>
      </c>
      <c r="Z650" s="1">
        <v>42543</v>
      </c>
      <c r="AA650">
        <v>154.25700000000001</v>
      </c>
      <c r="AB650" s="1">
        <v>42543</v>
      </c>
      <c r="AC650">
        <v>136.76</v>
      </c>
    </row>
    <row r="651" spans="10:29" x14ac:dyDescent="0.25">
      <c r="J651" s="1">
        <v>42544</v>
      </c>
      <c r="K651">
        <v>103.015</v>
      </c>
      <c r="P651" s="1">
        <v>42544</v>
      </c>
      <c r="Q651">
        <v>110.798</v>
      </c>
      <c r="R651" s="1">
        <v>42544</v>
      </c>
      <c r="S651">
        <v>103.441</v>
      </c>
      <c r="T651" s="1">
        <v>42544</v>
      </c>
      <c r="U651">
        <v>110.76600000000001</v>
      </c>
      <c r="Z651" s="1">
        <v>42544</v>
      </c>
      <c r="AA651">
        <v>153.08699999999999</v>
      </c>
      <c r="AB651" s="1">
        <v>42544</v>
      </c>
      <c r="AC651">
        <v>135.358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51"/>
  <sheetViews>
    <sheetView workbookViewId="0">
      <selection activeCell="A3" sqref="A3"/>
    </sheetView>
  </sheetViews>
  <sheetFormatPr defaultRowHeight="15" x14ac:dyDescent="0.25"/>
  <cols>
    <col min="2" max="2" width="20.7109375" bestFit="1" customWidth="1"/>
    <col min="4" max="4" width="20.7109375" bestFit="1" customWidth="1"/>
    <col min="5" max="5" width="7.85546875" bestFit="1" customWidth="1"/>
    <col min="6" max="6" width="18.7109375" bestFit="1" customWidth="1"/>
    <col min="7" max="7" width="7.85546875" bestFit="1" customWidth="1"/>
    <col min="8" max="8" width="22" bestFit="1" customWidth="1"/>
    <col min="9" max="9" width="7.85546875" bestFit="1" customWidth="1"/>
    <col min="10" max="10" width="22" bestFit="1" customWidth="1"/>
    <col min="11" max="11" width="8" bestFit="1" customWidth="1"/>
    <col min="12" max="12" width="20.85546875" bestFit="1" customWidth="1"/>
    <col min="13" max="13" width="8" bestFit="1" customWidth="1"/>
    <col min="14" max="14" width="22" bestFit="1" customWidth="1"/>
    <col min="15" max="15" width="8" bestFit="1" customWidth="1"/>
    <col min="16" max="16" width="22" bestFit="1" customWidth="1"/>
    <col min="17" max="17" width="8" bestFit="1" customWidth="1"/>
    <col min="18" max="18" width="20.85546875" bestFit="1" customWidth="1"/>
    <col min="19" max="19" width="8" bestFit="1" customWidth="1"/>
    <col min="20" max="20" width="20.85546875" bestFit="1" customWidth="1"/>
    <col min="21" max="21" width="8" bestFit="1" customWidth="1"/>
  </cols>
  <sheetData>
    <row r="2" spans="2:21" x14ac:dyDescent="0.25">
      <c r="B2" t="s">
        <v>76</v>
      </c>
      <c r="D2" t="s">
        <v>51</v>
      </c>
      <c r="F2" t="s">
        <v>52</v>
      </c>
      <c r="H2" t="s">
        <v>53</v>
      </c>
      <c r="J2" t="s">
        <v>54</v>
      </c>
      <c r="L2" t="s">
        <v>55</v>
      </c>
      <c r="N2" t="s">
        <v>57</v>
      </c>
      <c r="P2" t="s">
        <v>59</v>
      </c>
      <c r="R2" t="s">
        <v>62</v>
      </c>
      <c r="T2" t="s">
        <v>64</v>
      </c>
    </row>
    <row r="3" spans="2:21" x14ac:dyDescent="0.25">
      <c r="B3" t="s">
        <v>77</v>
      </c>
      <c r="D3" t="s">
        <v>78</v>
      </c>
      <c r="F3" t="s">
        <v>79</v>
      </c>
      <c r="H3" t="s">
        <v>80</v>
      </c>
      <c r="J3" t="s">
        <v>81</v>
      </c>
      <c r="L3" t="s">
        <v>82</v>
      </c>
      <c r="N3" t="s">
        <v>83</v>
      </c>
      <c r="P3" t="s">
        <v>84</v>
      </c>
      <c r="R3" t="s">
        <v>85</v>
      </c>
      <c r="T3" t="s">
        <v>86</v>
      </c>
    </row>
    <row r="4" spans="2:21" x14ac:dyDescent="0.25">
      <c r="B4" t="s">
        <v>49</v>
      </c>
      <c r="C4" t="s">
        <v>48</v>
      </c>
      <c r="D4" t="s">
        <v>49</v>
      </c>
      <c r="E4" t="s">
        <v>48</v>
      </c>
      <c r="F4" t="s">
        <v>49</v>
      </c>
      <c r="G4" t="s">
        <v>48</v>
      </c>
      <c r="H4" t="s">
        <v>49</v>
      </c>
      <c r="I4" t="s">
        <v>48</v>
      </c>
      <c r="J4" t="s">
        <v>49</v>
      </c>
      <c r="K4" t="s">
        <v>48</v>
      </c>
      <c r="L4" t="s">
        <v>49</v>
      </c>
      <c r="M4" t="s">
        <v>48</v>
      </c>
      <c r="N4" t="s">
        <v>49</v>
      </c>
      <c r="O4" t="s">
        <v>48</v>
      </c>
      <c r="P4" t="s">
        <v>49</v>
      </c>
      <c r="Q4" t="s">
        <v>48</v>
      </c>
      <c r="R4" t="s">
        <v>49</v>
      </c>
      <c r="S4" t="s">
        <v>48</v>
      </c>
      <c r="T4" t="s">
        <v>49</v>
      </c>
      <c r="U4" t="s">
        <v>48</v>
      </c>
    </row>
    <row r="5" spans="2:21" x14ac:dyDescent="0.25">
      <c r="B5" s="1">
        <f>_xll.BDH($B$3,$C$4:$C$4,"1/1/2014","6/23/2016","Dir=V","Dts=S","Sort=A","Quote=C","QtTyp=Y","Days=T","Per=cd","DtFmt=D","UseDPDF=Y","cols=2;rows=243")</f>
        <v>42206</v>
      </c>
      <c r="C5">
        <v>0.32229999999999998</v>
      </c>
      <c r="D5" s="1">
        <f>_xll.BDH(D$3,$E$4,"1/1/2014","6/23/2016","Dir=V","Dts=S","Sort=A","Quote=C","QtTyp=Y","Days=T","Per=cd","DtFmt=D","UseDPDF=Y","cols=2;rows=69")</f>
        <v>42450</v>
      </c>
      <c r="E5">
        <v>0.43559999999999999</v>
      </c>
      <c r="F5" s="1">
        <f>_xll.BDH(F$3,$E$4,"1/1/2014","6/23/2016","Dir=V","Dts=S","Sort=A","Quote=C","QtTyp=Y","Days=T","Per=cd","DtFmt=D","UseDPDF=Y","cols=2;rows=4")</f>
        <v>42541</v>
      </c>
      <c r="G5">
        <v>0.39650000000000002</v>
      </c>
      <c r="H5" s="1">
        <f>_xll.BDH(H$3,$E$4,"1/1/2014","6/23/2016","Dir=V","Dts=S","Sort=A","Quote=C","QtTyp=Y","Days=T","Per=cd","DtFmt=D","UseDPDF=Y","cols=2;rows=3")</f>
        <v>42542</v>
      </c>
      <c r="I5">
        <v>0.55269999999999997</v>
      </c>
      <c r="J5" s="1">
        <f>_xll.BDH(J$3,$E$4,"1/1/2014","6/23/2016","Dir=V","Dts=S","Sort=A","Quote=C","QtTyp=Y","Days=T","Per=cd","DtFmt=D","UseDPDF=Y","cols=2;rows=4")</f>
        <v>42541</v>
      </c>
      <c r="K5">
        <v>99.73828125</v>
      </c>
      <c r="L5" s="1">
        <f>_xll.BDH(L$3,$E$4,"1/1/2014","6/23/2016","Dir=V","Dts=S","Sort=A","Quote=C","QtTyp=Y","Days=T","Per=cd","DtFmt=D","UseDPDF=Y","cols=2;rows=13")</f>
        <v>42528</v>
      </c>
      <c r="M5">
        <v>99.81640625</v>
      </c>
      <c r="N5" s="1">
        <f>_xll.BDH(N$3,$E$4,"1/1/2014","6/23/2016","Dir=V","Dts=S","Sort=A","Quote=C","QtTyp=Y","Days=T","Per=cd","DtFmt=D","UseDPDF=Y","cols=2;rows=3")</f>
        <v>42542</v>
      </c>
      <c r="O5">
        <v>99.52734375</v>
      </c>
      <c r="P5" s="1">
        <f>_xll.BDH(P$3,$E$4,"1/1/2014","6/23/2016","Dir=V","Dts=S","Sort=A","Quote=C","QtTyp=Y","Days=T","Per=cd","DtFmt=D","UseDPDF=Y","cols=2;rows=2")</f>
        <v>42543</v>
      </c>
      <c r="Q5">
        <v>99.25390625</v>
      </c>
      <c r="R5" s="1">
        <f>_xll.BDH(R$3,$E$4,"1/1/2014","6/23/2016","Dir=V","Dts=S","Sort=A","Quote=C","QtTyp=Y","Days=T","Per=cd","DtFmt=D","UseDPDF=Y","cols=2;rows=32")</f>
        <v>42501</v>
      </c>
      <c r="S5">
        <v>99.0625</v>
      </c>
      <c r="T5" s="1">
        <f>_xll.BDH(T$3,$E$4,"1/1/2014","6/23/2016","Dir=V","Dts=S","Sort=A","Quote=C","QtTyp=Y","Days=T","Per=cd","DtFmt=D","UseDPDF=Y","cols=2;rows=31")</f>
        <v>42502</v>
      </c>
      <c r="U5">
        <v>98.08203125</v>
      </c>
    </row>
    <row r="6" spans="2:21" x14ac:dyDescent="0.25">
      <c r="B6" s="1">
        <v>42207</v>
      </c>
      <c r="C6">
        <v>0.32750000000000001</v>
      </c>
      <c r="D6" s="1">
        <v>42451</v>
      </c>
      <c r="E6">
        <v>0.4375</v>
      </c>
      <c r="F6" s="1">
        <v>42542</v>
      </c>
      <c r="G6">
        <v>0.39750000000000002</v>
      </c>
      <c r="H6" s="1">
        <v>42543</v>
      </c>
      <c r="I6">
        <v>0.53749999999999998</v>
      </c>
      <c r="J6" s="1">
        <v>42542</v>
      </c>
      <c r="K6">
        <v>99.72265625</v>
      </c>
      <c r="L6" s="1">
        <v>42529</v>
      </c>
      <c r="M6">
        <v>99.83203125</v>
      </c>
      <c r="N6" s="1">
        <v>42543</v>
      </c>
      <c r="O6">
        <v>99.63671875</v>
      </c>
      <c r="P6" s="1">
        <v>42544</v>
      </c>
      <c r="Q6">
        <v>98.8984375</v>
      </c>
      <c r="R6" s="1">
        <v>42502</v>
      </c>
      <c r="S6">
        <v>98.8359375</v>
      </c>
      <c r="T6" s="1">
        <v>42503</v>
      </c>
      <c r="U6">
        <v>98.96875</v>
      </c>
    </row>
    <row r="7" spans="2:21" x14ac:dyDescent="0.25">
      <c r="B7" s="1">
        <v>42208</v>
      </c>
      <c r="C7">
        <v>0.3175</v>
      </c>
      <c r="D7" s="1">
        <v>42452</v>
      </c>
      <c r="E7">
        <v>0.4375</v>
      </c>
      <c r="F7" s="1">
        <v>42543</v>
      </c>
      <c r="G7">
        <v>0.39250000000000002</v>
      </c>
      <c r="H7" s="1">
        <v>42544</v>
      </c>
      <c r="I7">
        <v>0.5625</v>
      </c>
      <c r="J7" s="1">
        <v>42543</v>
      </c>
      <c r="K7">
        <v>99.76171875</v>
      </c>
      <c r="L7" s="1">
        <v>42530</v>
      </c>
      <c r="M7">
        <v>99.86328125</v>
      </c>
      <c r="N7" s="1">
        <v>42544</v>
      </c>
      <c r="O7">
        <v>99.39453125</v>
      </c>
      <c r="P7" s="1"/>
      <c r="R7" s="1">
        <v>42503</v>
      </c>
      <c r="S7">
        <v>99.3046875</v>
      </c>
      <c r="T7" s="1">
        <v>42506</v>
      </c>
      <c r="U7">
        <v>98.0078125</v>
      </c>
    </row>
    <row r="8" spans="2:21" x14ac:dyDescent="0.25">
      <c r="B8" s="1">
        <v>42209</v>
      </c>
      <c r="C8">
        <v>0.3125</v>
      </c>
      <c r="D8" s="1">
        <v>42453</v>
      </c>
      <c r="E8">
        <v>0.4425</v>
      </c>
      <c r="F8" s="1">
        <v>42544</v>
      </c>
      <c r="G8">
        <v>0.40749999999999997</v>
      </c>
      <c r="H8" s="1"/>
      <c r="J8" s="1">
        <v>42544</v>
      </c>
      <c r="K8">
        <v>99.69921875</v>
      </c>
      <c r="L8" s="1">
        <v>42531</v>
      </c>
      <c r="M8">
        <v>99.98828125</v>
      </c>
      <c r="N8" s="1"/>
      <c r="P8" s="1"/>
      <c r="R8" s="1">
        <v>42506</v>
      </c>
      <c r="S8">
        <v>98.8203125</v>
      </c>
      <c r="T8" s="1">
        <v>42507</v>
      </c>
      <c r="U8">
        <v>97.9296875</v>
      </c>
    </row>
    <row r="9" spans="2:21" x14ac:dyDescent="0.25">
      <c r="B9" s="1">
        <v>42212</v>
      </c>
      <c r="C9">
        <v>0.30249999999999999</v>
      </c>
      <c r="D9" s="1">
        <v>42454</v>
      </c>
      <c r="E9">
        <v>0.4425</v>
      </c>
      <c r="F9" s="1"/>
      <c r="H9" s="1"/>
      <c r="J9" s="1"/>
      <c r="L9" s="1">
        <v>42534</v>
      </c>
      <c r="M9">
        <v>100.08984375</v>
      </c>
      <c r="N9" s="1"/>
      <c r="P9" s="1"/>
      <c r="R9" s="1">
        <v>42507</v>
      </c>
      <c r="S9">
        <v>98.6484375</v>
      </c>
      <c r="T9" s="1">
        <v>42508</v>
      </c>
      <c r="U9">
        <v>96.7109375</v>
      </c>
    </row>
    <row r="10" spans="2:21" x14ac:dyDescent="0.25">
      <c r="B10" s="1">
        <v>42213</v>
      </c>
      <c r="C10">
        <v>0.3125</v>
      </c>
      <c r="D10" s="1">
        <v>42457</v>
      </c>
      <c r="E10">
        <v>0.44750000000000001</v>
      </c>
      <c r="F10" s="1"/>
      <c r="H10" s="1"/>
      <c r="J10" s="1"/>
      <c r="L10" s="1">
        <v>42535</v>
      </c>
      <c r="M10">
        <v>100.06640625</v>
      </c>
      <c r="N10" s="1"/>
      <c r="P10" s="1"/>
      <c r="R10" s="1">
        <v>42508</v>
      </c>
      <c r="S10">
        <v>97.9140625</v>
      </c>
      <c r="T10" s="1">
        <v>42509</v>
      </c>
      <c r="U10">
        <v>97.0703125</v>
      </c>
    </row>
    <row r="11" spans="2:21" x14ac:dyDescent="0.25">
      <c r="B11" s="1">
        <v>42214</v>
      </c>
      <c r="C11">
        <v>0.3125</v>
      </c>
      <c r="D11" s="1">
        <v>42458</v>
      </c>
      <c r="E11">
        <v>0.40749999999999997</v>
      </c>
      <c r="F11" s="1"/>
      <c r="H11" s="1"/>
      <c r="J11" s="1"/>
      <c r="L11" s="1">
        <v>42536</v>
      </c>
      <c r="M11">
        <v>100.24609375</v>
      </c>
      <c r="N11" s="1"/>
      <c r="P11" s="1"/>
      <c r="R11" s="1">
        <v>42509</v>
      </c>
      <c r="S11">
        <v>97.9609375</v>
      </c>
      <c r="T11" s="1">
        <v>42510</v>
      </c>
      <c r="U11">
        <v>97.3359375</v>
      </c>
    </row>
    <row r="12" spans="2:21" x14ac:dyDescent="0.25">
      <c r="B12" s="1">
        <v>42215</v>
      </c>
      <c r="C12">
        <v>0.33750000000000002</v>
      </c>
      <c r="D12" s="1">
        <v>42459</v>
      </c>
      <c r="E12">
        <v>0.3725</v>
      </c>
      <c r="F12" s="1"/>
      <c r="H12" s="1"/>
      <c r="J12" s="1"/>
      <c r="L12" s="1">
        <v>42537</v>
      </c>
      <c r="M12">
        <v>100.18359375</v>
      </c>
      <c r="N12" s="1"/>
      <c r="P12" s="1"/>
      <c r="R12" s="1">
        <v>42510</v>
      </c>
      <c r="S12">
        <v>98.0546875</v>
      </c>
      <c r="T12" s="1">
        <v>42513</v>
      </c>
      <c r="U12">
        <v>97.4453125</v>
      </c>
    </row>
    <row r="13" spans="2:21" x14ac:dyDescent="0.25">
      <c r="B13" s="1">
        <v>42216</v>
      </c>
      <c r="C13">
        <v>0.3075</v>
      </c>
      <c r="D13" s="1">
        <v>42460</v>
      </c>
      <c r="E13">
        <v>0.3725</v>
      </c>
      <c r="F13" s="1"/>
      <c r="H13" s="1"/>
      <c r="J13" s="1"/>
      <c r="L13" s="1">
        <v>42538</v>
      </c>
      <c r="M13">
        <v>100.13671875</v>
      </c>
      <c r="N13" s="1"/>
      <c r="P13" s="1"/>
      <c r="R13" s="1">
        <v>42513</v>
      </c>
      <c r="S13">
        <v>98.0859375</v>
      </c>
      <c r="T13" s="1">
        <v>42514</v>
      </c>
      <c r="U13">
        <v>97.0234375</v>
      </c>
    </row>
    <row r="14" spans="2:21" x14ac:dyDescent="0.25">
      <c r="B14" s="1">
        <v>42219</v>
      </c>
      <c r="C14">
        <v>0.3125</v>
      </c>
      <c r="D14" s="1">
        <v>42461</v>
      </c>
      <c r="E14">
        <v>0.3775</v>
      </c>
      <c r="F14" s="1"/>
      <c r="H14" s="1"/>
      <c r="J14" s="1"/>
      <c r="L14" s="1">
        <v>42541</v>
      </c>
      <c r="M14">
        <v>99.97265625</v>
      </c>
      <c r="N14" s="1"/>
      <c r="P14" s="1"/>
      <c r="R14" s="1">
        <v>42514</v>
      </c>
      <c r="S14">
        <v>97.8359375</v>
      </c>
      <c r="T14" s="1">
        <v>42515</v>
      </c>
      <c r="U14">
        <v>96.6328125</v>
      </c>
    </row>
    <row r="15" spans="2:21" x14ac:dyDescent="0.25">
      <c r="B15" s="1">
        <v>42220</v>
      </c>
      <c r="C15">
        <v>0.35249999999999998</v>
      </c>
      <c r="D15" s="1">
        <v>42464</v>
      </c>
      <c r="E15">
        <v>0.33250000000000002</v>
      </c>
      <c r="F15" s="1"/>
      <c r="H15" s="1"/>
      <c r="J15" s="1"/>
      <c r="L15" s="1">
        <v>42542</v>
      </c>
      <c r="M15">
        <v>99.94921875</v>
      </c>
      <c r="N15" s="1"/>
      <c r="P15" s="1"/>
      <c r="R15" s="1">
        <v>42515</v>
      </c>
      <c r="S15">
        <v>97.8046875</v>
      </c>
      <c r="T15" s="1">
        <v>42516</v>
      </c>
      <c r="U15">
        <v>97.0859375</v>
      </c>
    </row>
    <row r="16" spans="2:21" x14ac:dyDescent="0.25">
      <c r="B16" s="1">
        <v>42221</v>
      </c>
      <c r="C16">
        <v>0.35749999999999998</v>
      </c>
      <c r="D16" s="1">
        <v>42465</v>
      </c>
      <c r="E16">
        <v>0.3075</v>
      </c>
      <c r="F16" s="1"/>
      <c r="H16" s="1"/>
      <c r="J16" s="1"/>
      <c r="L16" s="1">
        <v>42543</v>
      </c>
      <c r="M16">
        <v>100.01953125</v>
      </c>
      <c r="N16" s="1"/>
      <c r="P16" s="1"/>
      <c r="R16" s="1">
        <v>42516</v>
      </c>
      <c r="S16">
        <v>98.1484375</v>
      </c>
      <c r="T16" s="1">
        <v>42517</v>
      </c>
      <c r="U16">
        <v>96.9765625</v>
      </c>
    </row>
    <row r="17" spans="2:21" x14ac:dyDescent="0.25">
      <c r="B17" s="1">
        <v>42222</v>
      </c>
      <c r="C17">
        <v>0.33250000000000002</v>
      </c>
      <c r="D17" s="1">
        <v>42466</v>
      </c>
      <c r="E17">
        <v>0.3125</v>
      </c>
      <c r="F17" s="1"/>
      <c r="H17" s="1"/>
      <c r="J17" s="1"/>
      <c r="L17" s="1">
        <v>42544</v>
      </c>
      <c r="M17">
        <v>99.89453125</v>
      </c>
      <c r="N17" s="1"/>
      <c r="P17" s="1"/>
      <c r="R17" s="1">
        <v>42517</v>
      </c>
      <c r="S17">
        <v>97.9453125</v>
      </c>
      <c r="T17" s="1">
        <v>42520</v>
      </c>
      <c r="U17">
        <v>96.9765625</v>
      </c>
    </row>
    <row r="18" spans="2:21" x14ac:dyDescent="0.25">
      <c r="B18" s="1">
        <v>42223</v>
      </c>
      <c r="C18">
        <v>0.35249999999999998</v>
      </c>
      <c r="D18" s="1">
        <v>42467</v>
      </c>
      <c r="E18">
        <v>0.3175</v>
      </c>
      <c r="F18" s="1"/>
      <c r="H18" s="1"/>
      <c r="J18" s="1"/>
      <c r="L18" s="1"/>
      <c r="N18" s="1"/>
      <c r="P18" s="1"/>
      <c r="R18" s="1">
        <v>42520</v>
      </c>
      <c r="S18">
        <v>97.9453125</v>
      </c>
      <c r="T18" s="1">
        <v>42521</v>
      </c>
      <c r="U18">
        <v>96.9453125</v>
      </c>
    </row>
    <row r="19" spans="2:21" x14ac:dyDescent="0.25">
      <c r="B19" s="1">
        <v>42226</v>
      </c>
      <c r="C19">
        <v>0.36249999999999999</v>
      </c>
      <c r="D19" s="1">
        <v>42468</v>
      </c>
      <c r="E19">
        <v>0.3125</v>
      </c>
      <c r="F19" s="1"/>
      <c r="H19" s="1"/>
      <c r="J19" s="1"/>
      <c r="L19" s="1"/>
      <c r="N19" s="1"/>
      <c r="P19" s="1"/>
      <c r="R19" s="1">
        <v>42521</v>
      </c>
      <c r="S19">
        <v>97.9921875</v>
      </c>
      <c r="T19" s="1">
        <v>42522</v>
      </c>
      <c r="U19">
        <v>97.5859375</v>
      </c>
    </row>
    <row r="20" spans="2:21" x14ac:dyDescent="0.25">
      <c r="B20" s="1">
        <v>42227</v>
      </c>
      <c r="C20">
        <v>0.34749999999999998</v>
      </c>
      <c r="D20" s="1">
        <v>42471</v>
      </c>
      <c r="E20">
        <v>0.3075</v>
      </c>
      <c r="F20" s="1"/>
      <c r="H20" s="1"/>
      <c r="J20" s="1"/>
      <c r="L20" s="1"/>
      <c r="N20" s="1"/>
      <c r="P20" s="1"/>
      <c r="R20" s="1">
        <v>42522</v>
      </c>
      <c r="S20">
        <v>98.0859375</v>
      </c>
      <c r="T20" s="1">
        <v>42523</v>
      </c>
      <c r="U20">
        <v>98.3203125</v>
      </c>
    </row>
    <row r="21" spans="2:21" x14ac:dyDescent="0.25">
      <c r="B21" s="1">
        <v>42228</v>
      </c>
      <c r="C21">
        <v>0.34749999999999998</v>
      </c>
      <c r="D21" s="1">
        <v>42472</v>
      </c>
      <c r="E21">
        <v>0.3125</v>
      </c>
      <c r="H21" s="1"/>
      <c r="J21" s="1"/>
      <c r="L21" s="1"/>
      <c r="N21" s="1"/>
      <c r="P21" s="1"/>
      <c r="R21" s="1">
        <v>42523</v>
      </c>
      <c r="S21">
        <v>98.4140625</v>
      </c>
      <c r="T21" s="1">
        <v>42524</v>
      </c>
      <c r="U21">
        <v>99.7890625</v>
      </c>
    </row>
    <row r="22" spans="2:21" x14ac:dyDescent="0.25">
      <c r="B22" s="1">
        <v>42229</v>
      </c>
      <c r="C22">
        <v>0.36749999999999999</v>
      </c>
      <c r="D22" s="1">
        <v>42473</v>
      </c>
      <c r="E22">
        <v>0.3125</v>
      </c>
      <c r="H22" s="1"/>
      <c r="J22" s="1"/>
      <c r="L22" s="1"/>
      <c r="N22" s="1"/>
      <c r="P22" s="1"/>
      <c r="R22" s="1">
        <v>42524</v>
      </c>
      <c r="S22">
        <v>99.3046875</v>
      </c>
      <c r="T22" s="1">
        <v>42527</v>
      </c>
      <c r="U22">
        <v>98.796875</v>
      </c>
    </row>
    <row r="23" spans="2:21" x14ac:dyDescent="0.25">
      <c r="B23" s="1">
        <v>42230</v>
      </c>
      <c r="C23">
        <v>0.3725</v>
      </c>
      <c r="D23" s="1">
        <v>42474</v>
      </c>
      <c r="E23">
        <v>0.3175</v>
      </c>
      <c r="H23" s="1"/>
      <c r="J23" s="1"/>
      <c r="L23" s="1"/>
      <c r="N23" s="1"/>
      <c r="P23" s="1"/>
      <c r="R23" s="1">
        <v>42527</v>
      </c>
      <c r="S23">
        <v>98.9765625</v>
      </c>
      <c r="T23" s="1">
        <v>42528</v>
      </c>
      <c r="U23">
        <v>99.1171875</v>
      </c>
    </row>
    <row r="24" spans="2:21" x14ac:dyDescent="0.25">
      <c r="B24" s="1">
        <v>42233</v>
      </c>
      <c r="C24">
        <v>0.36749999999999999</v>
      </c>
      <c r="D24" s="1">
        <v>42475</v>
      </c>
      <c r="E24">
        <v>0.3075</v>
      </c>
      <c r="H24" s="1"/>
      <c r="J24" s="1"/>
      <c r="L24" s="1"/>
      <c r="N24" s="1"/>
      <c r="P24" s="1"/>
      <c r="R24" s="1">
        <v>42528</v>
      </c>
      <c r="S24">
        <v>99.1484375</v>
      </c>
      <c r="T24" s="1">
        <v>42529</v>
      </c>
      <c r="U24">
        <v>99.8203125</v>
      </c>
    </row>
    <row r="25" spans="2:21" x14ac:dyDescent="0.25">
      <c r="B25" s="1">
        <v>42234</v>
      </c>
      <c r="C25">
        <v>0.36749999999999999</v>
      </c>
      <c r="D25" s="1">
        <v>42478</v>
      </c>
      <c r="E25">
        <v>0.29749999999999999</v>
      </c>
      <c r="H25" s="1"/>
      <c r="J25" s="1"/>
      <c r="L25" s="1"/>
      <c r="N25" s="1"/>
      <c r="P25" s="1"/>
      <c r="R25" s="1">
        <v>42529</v>
      </c>
      <c r="S25">
        <v>99.2890625</v>
      </c>
      <c r="T25" s="1">
        <v>42530</v>
      </c>
      <c r="U25">
        <v>100.2578125</v>
      </c>
    </row>
    <row r="26" spans="2:21" x14ac:dyDescent="0.25">
      <c r="B26" s="1">
        <v>42235</v>
      </c>
      <c r="C26">
        <v>0.34250000000000003</v>
      </c>
      <c r="D26" s="1">
        <v>42479</v>
      </c>
      <c r="E26">
        <v>0.29749999999999999</v>
      </c>
      <c r="H26" s="1"/>
      <c r="J26" s="1"/>
      <c r="L26" s="1"/>
      <c r="N26" s="1"/>
      <c r="P26" s="1"/>
      <c r="R26" s="1">
        <v>42530</v>
      </c>
      <c r="S26">
        <v>99.4296875</v>
      </c>
      <c r="T26" s="1">
        <v>42531</v>
      </c>
      <c r="U26">
        <v>101.0234375</v>
      </c>
    </row>
    <row r="27" spans="2:21" x14ac:dyDescent="0.25">
      <c r="B27" s="1">
        <v>42236</v>
      </c>
      <c r="C27">
        <v>0.33250000000000002</v>
      </c>
      <c r="D27" s="1">
        <v>42480</v>
      </c>
      <c r="E27">
        <v>0.28499999999999998</v>
      </c>
      <c r="H27" s="1"/>
      <c r="J27" s="1"/>
      <c r="L27" s="1"/>
      <c r="N27" s="1"/>
      <c r="P27" s="1"/>
      <c r="R27" s="1">
        <v>42531</v>
      </c>
      <c r="S27">
        <v>99.8515625</v>
      </c>
      <c r="T27" s="1">
        <v>42534</v>
      </c>
      <c r="U27">
        <v>101.5546875</v>
      </c>
    </row>
    <row r="28" spans="2:21" x14ac:dyDescent="0.25">
      <c r="B28" s="1">
        <v>42237</v>
      </c>
      <c r="C28">
        <v>0.3175</v>
      </c>
      <c r="D28" s="1">
        <v>42481</v>
      </c>
      <c r="E28">
        <v>0.29249999999999998</v>
      </c>
      <c r="H28" s="1"/>
      <c r="J28" s="1"/>
      <c r="L28" s="1"/>
      <c r="N28" s="1"/>
      <c r="P28" s="1"/>
      <c r="R28" s="1">
        <v>42534</v>
      </c>
      <c r="S28">
        <v>100.1328125</v>
      </c>
      <c r="T28" s="1">
        <v>42535</v>
      </c>
      <c r="U28">
        <v>101.6171875</v>
      </c>
    </row>
    <row r="29" spans="2:21" x14ac:dyDescent="0.25">
      <c r="B29" s="1">
        <v>42240</v>
      </c>
      <c r="C29">
        <v>0.29249999999999998</v>
      </c>
      <c r="D29" s="1">
        <v>42482</v>
      </c>
      <c r="E29">
        <v>0.29249999999999998</v>
      </c>
      <c r="H29" s="1"/>
      <c r="J29" s="1"/>
      <c r="L29" s="1"/>
      <c r="N29" s="1"/>
      <c r="P29" s="1"/>
      <c r="R29" s="1">
        <v>42535</v>
      </c>
      <c r="S29">
        <v>100.1015625</v>
      </c>
      <c r="T29" s="1">
        <v>42536</v>
      </c>
      <c r="U29">
        <v>101.9765625</v>
      </c>
    </row>
    <row r="30" spans="2:21" x14ac:dyDescent="0.25">
      <c r="B30" s="1">
        <v>42241</v>
      </c>
      <c r="C30">
        <v>0.3075</v>
      </c>
      <c r="D30" s="1">
        <v>42485</v>
      </c>
      <c r="E30">
        <v>0.3075</v>
      </c>
      <c r="H30" s="1"/>
      <c r="J30" s="1"/>
      <c r="L30" s="1"/>
      <c r="N30" s="1"/>
      <c r="P30" s="1"/>
      <c r="R30" s="1">
        <v>42536</v>
      </c>
      <c r="S30">
        <v>100.4765625</v>
      </c>
      <c r="T30" s="1">
        <v>42537</v>
      </c>
      <c r="U30">
        <v>102.1875</v>
      </c>
    </row>
    <row r="31" spans="2:21" x14ac:dyDescent="0.25">
      <c r="B31" s="1">
        <v>42242</v>
      </c>
      <c r="C31">
        <v>0.30249999999999999</v>
      </c>
      <c r="D31" s="1">
        <v>42486</v>
      </c>
      <c r="E31">
        <v>0.29749999999999999</v>
      </c>
      <c r="H31" s="1"/>
      <c r="J31" s="1"/>
      <c r="L31" s="1"/>
      <c r="N31" s="1"/>
      <c r="P31" s="1"/>
      <c r="R31" s="1">
        <v>42537</v>
      </c>
      <c r="S31">
        <v>100.4140625</v>
      </c>
      <c r="T31" s="1">
        <v>42538</v>
      </c>
      <c r="U31">
        <v>101.6953125</v>
      </c>
    </row>
    <row r="32" spans="2:21" x14ac:dyDescent="0.25">
      <c r="B32" s="1">
        <v>42243</v>
      </c>
      <c r="C32">
        <v>0.3125</v>
      </c>
      <c r="D32" s="1">
        <v>42487</v>
      </c>
      <c r="E32">
        <v>0.29249999999999998</v>
      </c>
      <c r="H32" s="1"/>
      <c r="J32" s="1"/>
      <c r="L32" s="1"/>
      <c r="N32" s="1"/>
      <c r="P32" s="1"/>
      <c r="R32" s="1">
        <v>42538</v>
      </c>
      <c r="S32">
        <v>100.1484375</v>
      </c>
      <c r="T32" s="1">
        <v>42541</v>
      </c>
      <c r="U32">
        <v>100.0859375</v>
      </c>
    </row>
    <row r="33" spans="2:21" x14ac:dyDescent="0.25">
      <c r="B33" s="1">
        <v>42244</v>
      </c>
      <c r="C33">
        <v>0.32750000000000001</v>
      </c>
      <c r="D33" s="1">
        <v>42488</v>
      </c>
      <c r="E33">
        <v>0.28749999999999998</v>
      </c>
      <c r="H33" s="1"/>
      <c r="J33" s="1"/>
      <c r="L33" s="1"/>
      <c r="N33" s="1"/>
      <c r="P33" s="1"/>
      <c r="R33" s="1">
        <v>42541</v>
      </c>
      <c r="S33">
        <v>99.4140625</v>
      </c>
      <c r="T33" s="1">
        <v>42542</v>
      </c>
      <c r="U33">
        <v>99.7421875</v>
      </c>
    </row>
    <row r="34" spans="2:21" x14ac:dyDescent="0.25">
      <c r="B34" s="1">
        <v>42247</v>
      </c>
      <c r="C34">
        <v>0.34250000000000003</v>
      </c>
      <c r="D34" s="1">
        <v>42489</v>
      </c>
      <c r="E34">
        <v>0.28249999999999997</v>
      </c>
      <c r="H34" s="1"/>
      <c r="J34" s="1"/>
      <c r="L34" s="1"/>
      <c r="N34" s="1"/>
      <c r="P34" s="1"/>
      <c r="R34" s="1">
        <v>42542</v>
      </c>
      <c r="S34">
        <v>99.2578125</v>
      </c>
      <c r="T34" s="1">
        <v>42543</v>
      </c>
      <c r="U34">
        <v>99.9921875</v>
      </c>
    </row>
    <row r="35" spans="2:21" x14ac:dyDescent="0.25">
      <c r="B35" s="1">
        <v>42248</v>
      </c>
      <c r="C35">
        <v>0.33250000000000002</v>
      </c>
      <c r="D35" s="1">
        <v>42492</v>
      </c>
      <c r="E35">
        <v>0.26250000000000001</v>
      </c>
      <c r="H35" s="1"/>
      <c r="J35" s="1"/>
      <c r="L35" s="1"/>
      <c r="N35" s="1"/>
      <c r="P35" s="1"/>
      <c r="R35" s="1">
        <v>42543</v>
      </c>
      <c r="S35">
        <v>99.4453125</v>
      </c>
      <c r="T35" s="1">
        <v>42544</v>
      </c>
      <c r="U35">
        <v>98.9765625</v>
      </c>
    </row>
    <row r="36" spans="2:21" x14ac:dyDescent="0.25">
      <c r="B36" s="1">
        <v>42249</v>
      </c>
      <c r="C36">
        <v>0.32250000000000001</v>
      </c>
      <c r="D36" s="1">
        <v>42493</v>
      </c>
      <c r="E36">
        <v>0.27250000000000002</v>
      </c>
      <c r="H36" s="1"/>
      <c r="J36" s="1"/>
      <c r="L36" s="1"/>
      <c r="N36" s="1"/>
      <c r="P36" s="1"/>
      <c r="R36" s="1">
        <v>42544</v>
      </c>
      <c r="S36">
        <v>99.0234375</v>
      </c>
      <c r="T36" s="1"/>
    </row>
    <row r="37" spans="2:21" x14ac:dyDescent="0.25">
      <c r="B37" s="1">
        <v>42250</v>
      </c>
      <c r="C37">
        <v>0.3175</v>
      </c>
      <c r="D37" s="1">
        <v>42494</v>
      </c>
      <c r="E37">
        <v>0.25750000000000001</v>
      </c>
      <c r="H37" s="1"/>
      <c r="J37" s="1"/>
      <c r="L37" s="1"/>
      <c r="N37" s="1"/>
      <c r="P37" s="1"/>
      <c r="R37" s="1"/>
      <c r="T37" s="1"/>
    </row>
    <row r="38" spans="2:21" x14ac:dyDescent="0.25">
      <c r="B38" s="1">
        <v>42251</v>
      </c>
      <c r="C38">
        <v>0.32250000000000001</v>
      </c>
      <c r="D38" s="1">
        <v>42495</v>
      </c>
      <c r="E38">
        <v>0.26250000000000001</v>
      </c>
      <c r="H38" s="1"/>
      <c r="J38" s="1"/>
      <c r="L38" s="1"/>
      <c r="N38" s="1"/>
      <c r="P38" s="1"/>
      <c r="R38" s="1"/>
      <c r="T38" s="1"/>
    </row>
    <row r="39" spans="2:21" x14ac:dyDescent="0.25">
      <c r="B39" s="1">
        <v>42254</v>
      </c>
      <c r="C39">
        <v>0.32250000000000001</v>
      </c>
      <c r="D39" s="1">
        <v>42496</v>
      </c>
      <c r="E39">
        <v>0.26250000000000001</v>
      </c>
      <c r="H39" s="1"/>
      <c r="J39" s="1"/>
      <c r="L39" s="1"/>
      <c r="N39" s="1"/>
      <c r="P39" s="1"/>
      <c r="R39" s="1"/>
      <c r="T39" s="1"/>
    </row>
    <row r="40" spans="2:21" x14ac:dyDescent="0.25">
      <c r="B40" s="1">
        <v>42255</v>
      </c>
      <c r="C40">
        <v>0.32750000000000001</v>
      </c>
      <c r="D40" s="1">
        <v>42499</v>
      </c>
      <c r="E40">
        <v>0.26250000000000001</v>
      </c>
      <c r="H40" s="1"/>
      <c r="J40" s="1"/>
      <c r="L40" s="1"/>
      <c r="N40" s="1"/>
      <c r="P40" s="1"/>
      <c r="R40" s="1"/>
      <c r="T40" s="1"/>
    </row>
    <row r="41" spans="2:21" x14ac:dyDescent="0.25">
      <c r="B41" s="1">
        <v>42256</v>
      </c>
      <c r="C41">
        <v>0.33250000000000002</v>
      </c>
      <c r="D41" s="1">
        <v>42500</v>
      </c>
      <c r="E41">
        <v>0.26250000000000001</v>
      </c>
      <c r="H41" s="1"/>
      <c r="J41" s="1"/>
      <c r="L41" s="1"/>
      <c r="N41" s="1"/>
      <c r="P41" s="1"/>
      <c r="R41" s="1"/>
      <c r="T41" s="1"/>
    </row>
    <row r="42" spans="2:21" x14ac:dyDescent="0.25">
      <c r="B42" s="1">
        <v>42257</v>
      </c>
      <c r="C42">
        <v>0.34250000000000003</v>
      </c>
      <c r="D42" s="1">
        <v>42501</v>
      </c>
      <c r="E42">
        <v>0.27250000000000002</v>
      </c>
      <c r="H42" s="1"/>
      <c r="J42" s="1"/>
      <c r="L42" s="1"/>
      <c r="N42" s="1"/>
      <c r="P42" s="1"/>
      <c r="R42" s="1"/>
      <c r="T42" s="1"/>
    </row>
    <row r="43" spans="2:21" x14ac:dyDescent="0.25">
      <c r="B43" s="1">
        <v>42258</v>
      </c>
      <c r="C43">
        <v>0.33750000000000002</v>
      </c>
      <c r="D43" s="1">
        <v>42502</v>
      </c>
      <c r="E43">
        <v>0.27250000000000002</v>
      </c>
      <c r="H43" s="1"/>
      <c r="J43" s="1"/>
      <c r="L43" s="1"/>
      <c r="N43" s="1"/>
      <c r="P43" s="1"/>
      <c r="R43" s="1"/>
      <c r="T43" s="1"/>
    </row>
    <row r="44" spans="2:21" x14ac:dyDescent="0.25">
      <c r="B44" s="1">
        <v>42261</v>
      </c>
      <c r="C44">
        <v>0.34749999999999998</v>
      </c>
      <c r="D44" s="1">
        <v>42503</v>
      </c>
      <c r="E44">
        <v>0.27750000000000002</v>
      </c>
      <c r="H44" s="1"/>
      <c r="J44" s="1"/>
      <c r="L44" s="1"/>
      <c r="N44" s="1"/>
      <c r="P44" s="1"/>
      <c r="R44" s="1"/>
      <c r="T44" s="1"/>
    </row>
    <row r="45" spans="2:21" x14ac:dyDescent="0.25">
      <c r="B45" s="1">
        <v>42262</v>
      </c>
      <c r="C45">
        <v>0.41</v>
      </c>
      <c r="D45" s="1">
        <v>42506</v>
      </c>
      <c r="E45">
        <v>0.28249999999999997</v>
      </c>
      <c r="H45" s="1"/>
      <c r="J45" s="1"/>
      <c r="L45" s="1"/>
      <c r="N45" s="1"/>
      <c r="P45" s="1"/>
      <c r="R45" s="1"/>
      <c r="T45" s="1"/>
    </row>
    <row r="46" spans="2:21" x14ac:dyDescent="0.25">
      <c r="B46" s="1">
        <v>42263</v>
      </c>
      <c r="C46">
        <v>0.39750000000000002</v>
      </c>
      <c r="D46" s="1">
        <v>42507</v>
      </c>
      <c r="E46">
        <v>0.3075</v>
      </c>
      <c r="H46" s="1"/>
      <c r="J46" s="1"/>
      <c r="L46" s="1"/>
      <c r="N46" s="1"/>
      <c r="P46" s="1"/>
      <c r="R46" s="1"/>
      <c r="T46" s="1"/>
    </row>
    <row r="47" spans="2:21" x14ac:dyDescent="0.25">
      <c r="B47" s="1">
        <v>42264</v>
      </c>
      <c r="C47">
        <v>0.3075</v>
      </c>
      <c r="D47" s="1">
        <v>42508</v>
      </c>
      <c r="E47">
        <v>0.32750000000000001</v>
      </c>
      <c r="H47" s="1"/>
      <c r="J47" s="1"/>
      <c r="L47" s="1"/>
      <c r="N47" s="1"/>
      <c r="P47" s="1"/>
      <c r="R47" s="1"/>
      <c r="T47" s="1"/>
    </row>
    <row r="48" spans="2:21" x14ac:dyDescent="0.25">
      <c r="B48" s="1">
        <v>42265</v>
      </c>
      <c r="C48">
        <v>0.28499999999999998</v>
      </c>
      <c r="D48" s="1">
        <v>42509</v>
      </c>
      <c r="E48">
        <v>0.32750000000000001</v>
      </c>
      <c r="H48" s="1"/>
      <c r="J48" s="1"/>
      <c r="L48" s="1"/>
      <c r="N48" s="1"/>
      <c r="P48" s="1"/>
      <c r="R48" s="1"/>
      <c r="T48" s="1"/>
    </row>
    <row r="49" spans="2:20" x14ac:dyDescent="0.25">
      <c r="B49" s="1">
        <v>42268</v>
      </c>
      <c r="C49">
        <v>0.27750000000000002</v>
      </c>
      <c r="D49" s="1">
        <v>42510</v>
      </c>
      <c r="E49">
        <v>0.32750000000000001</v>
      </c>
      <c r="H49" s="1"/>
      <c r="J49" s="1"/>
      <c r="L49" s="1"/>
      <c r="N49" s="1"/>
      <c r="P49" s="1"/>
      <c r="R49" s="1"/>
      <c r="T49" s="1"/>
    </row>
    <row r="50" spans="2:20" x14ac:dyDescent="0.25">
      <c r="B50" s="1">
        <v>42269</v>
      </c>
      <c r="C50">
        <v>0.25750000000000001</v>
      </c>
      <c r="D50" s="1">
        <v>42513</v>
      </c>
      <c r="E50">
        <v>0.33750000000000002</v>
      </c>
      <c r="H50" s="1"/>
      <c r="J50" s="1"/>
      <c r="L50" s="1"/>
      <c r="N50" s="1"/>
      <c r="P50" s="1"/>
      <c r="R50" s="1"/>
      <c r="T50" s="1"/>
    </row>
    <row r="51" spans="2:20" x14ac:dyDescent="0.25">
      <c r="B51" s="1">
        <v>42270</v>
      </c>
      <c r="C51">
        <v>0.23749999999999999</v>
      </c>
      <c r="D51" s="1">
        <v>42514</v>
      </c>
      <c r="E51">
        <v>0.35749999999999998</v>
      </c>
      <c r="H51" s="1"/>
      <c r="J51" s="1"/>
      <c r="L51" s="1"/>
      <c r="N51" s="1"/>
      <c r="P51" s="1"/>
      <c r="R51" s="1"/>
      <c r="T51" s="1"/>
    </row>
    <row r="52" spans="2:20" x14ac:dyDescent="0.25">
      <c r="B52" s="1">
        <v>42271</v>
      </c>
      <c r="C52">
        <v>0.22750000000000001</v>
      </c>
      <c r="D52" s="1">
        <v>42515</v>
      </c>
      <c r="E52">
        <v>0.33250000000000002</v>
      </c>
      <c r="H52" s="1"/>
      <c r="J52" s="1"/>
      <c r="L52" s="1"/>
      <c r="N52" s="1"/>
      <c r="P52" s="1"/>
      <c r="R52" s="1"/>
      <c r="T52" s="1"/>
    </row>
    <row r="53" spans="2:20" x14ac:dyDescent="0.25">
      <c r="B53" s="1">
        <v>42272</v>
      </c>
      <c r="C53">
        <v>0.2475</v>
      </c>
      <c r="D53" s="1">
        <v>42516</v>
      </c>
      <c r="E53">
        <v>0.3175</v>
      </c>
      <c r="H53" s="1"/>
      <c r="J53" s="1"/>
      <c r="L53" s="1"/>
      <c r="N53" s="1"/>
      <c r="P53" s="1"/>
      <c r="R53" s="1"/>
      <c r="T53" s="1"/>
    </row>
    <row r="54" spans="2:20" x14ac:dyDescent="0.25">
      <c r="B54" s="1">
        <v>42275</v>
      </c>
      <c r="C54">
        <v>0.23749999999999999</v>
      </c>
      <c r="D54" s="1">
        <v>42517</v>
      </c>
      <c r="E54">
        <v>0.33250000000000002</v>
      </c>
      <c r="H54" s="1"/>
      <c r="J54" s="1"/>
      <c r="L54" s="1"/>
      <c r="N54" s="1"/>
      <c r="P54" s="1"/>
      <c r="R54" s="1"/>
      <c r="T54" s="1"/>
    </row>
    <row r="55" spans="2:20" x14ac:dyDescent="0.25">
      <c r="B55" s="1">
        <v>42276</v>
      </c>
      <c r="C55">
        <v>0.23749999999999999</v>
      </c>
      <c r="D55" s="1">
        <v>42520</v>
      </c>
      <c r="E55">
        <v>0.33250000000000002</v>
      </c>
      <c r="H55" s="1"/>
      <c r="J55" s="1"/>
      <c r="L55" s="1"/>
      <c r="N55" s="1"/>
      <c r="P55" s="1"/>
      <c r="R55" s="1"/>
      <c r="T55" s="1"/>
    </row>
    <row r="56" spans="2:20" x14ac:dyDescent="0.25">
      <c r="B56" s="1">
        <v>42277</v>
      </c>
      <c r="C56">
        <v>0.23749999999999999</v>
      </c>
      <c r="D56" s="1">
        <v>42521</v>
      </c>
      <c r="E56">
        <v>0.32750000000000001</v>
      </c>
      <c r="H56" s="1"/>
      <c r="J56" s="1"/>
      <c r="L56" s="1"/>
      <c r="N56" s="1"/>
      <c r="P56" s="1"/>
      <c r="R56" s="1"/>
      <c r="T56" s="1"/>
    </row>
    <row r="57" spans="2:20" x14ac:dyDescent="0.25">
      <c r="B57" s="1">
        <v>42278</v>
      </c>
      <c r="C57">
        <v>0.2225</v>
      </c>
      <c r="D57" s="1">
        <v>42522</v>
      </c>
      <c r="E57">
        <v>0.3175</v>
      </c>
      <c r="H57" s="1"/>
      <c r="J57" s="1"/>
      <c r="L57" s="1"/>
      <c r="N57" s="1"/>
      <c r="P57" s="1"/>
      <c r="R57" s="1"/>
      <c r="T57" s="1"/>
    </row>
    <row r="58" spans="2:20" x14ac:dyDescent="0.25">
      <c r="B58" s="1">
        <v>42279</v>
      </c>
      <c r="C58">
        <v>0.17249999999999999</v>
      </c>
      <c r="D58" s="1">
        <v>42523</v>
      </c>
      <c r="E58">
        <v>0.3075</v>
      </c>
      <c r="H58" s="1"/>
      <c r="J58" s="1"/>
      <c r="L58" s="1"/>
      <c r="N58" s="1"/>
      <c r="P58" s="1"/>
      <c r="R58" s="1"/>
      <c r="T58" s="1"/>
    </row>
    <row r="59" spans="2:20" x14ac:dyDescent="0.25">
      <c r="B59" s="1">
        <v>42282</v>
      </c>
      <c r="C59">
        <v>0.17249999999999999</v>
      </c>
      <c r="D59" s="1">
        <v>42524</v>
      </c>
      <c r="E59">
        <v>0.29249999999999998</v>
      </c>
      <c r="H59" s="1"/>
      <c r="J59" s="1"/>
      <c r="L59" s="1"/>
      <c r="N59" s="1"/>
      <c r="P59" s="1"/>
      <c r="R59" s="1"/>
      <c r="T59" s="1"/>
    </row>
    <row r="60" spans="2:20" x14ac:dyDescent="0.25">
      <c r="B60" s="1">
        <v>42283</v>
      </c>
      <c r="C60">
        <v>0.17</v>
      </c>
      <c r="D60" s="1">
        <v>42527</v>
      </c>
      <c r="E60">
        <v>0.28249999999999997</v>
      </c>
      <c r="H60" s="1"/>
      <c r="J60" s="1"/>
      <c r="L60" s="1"/>
      <c r="N60" s="1"/>
      <c r="P60" s="1"/>
      <c r="R60" s="1"/>
      <c r="T60" s="1"/>
    </row>
    <row r="61" spans="2:20" x14ac:dyDescent="0.25">
      <c r="B61" s="1">
        <v>42284</v>
      </c>
      <c r="C61">
        <v>0.17749999999999999</v>
      </c>
      <c r="D61" s="1">
        <v>42528</v>
      </c>
      <c r="E61">
        <v>0.27250000000000002</v>
      </c>
      <c r="H61" s="1"/>
      <c r="J61" s="1"/>
      <c r="L61" s="1"/>
      <c r="N61" s="1"/>
      <c r="P61" s="1"/>
      <c r="R61" s="1"/>
      <c r="T61" s="1"/>
    </row>
    <row r="62" spans="2:20" x14ac:dyDescent="0.25">
      <c r="B62" s="1">
        <v>42285</v>
      </c>
      <c r="C62">
        <v>0.17749999999999999</v>
      </c>
      <c r="D62" s="1">
        <v>42529</v>
      </c>
      <c r="E62">
        <v>0.22750000000000001</v>
      </c>
      <c r="H62" s="1"/>
      <c r="J62" s="1"/>
      <c r="L62" s="1"/>
      <c r="N62" s="1"/>
      <c r="P62" s="1"/>
      <c r="R62" s="1"/>
      <c r="T62" s="1"/>
    </row>
    <row r="63" spans="2:20" x14ac:dyDescent="0.25">
      <c r="B63" s="1">
        <v>42286</v>
      </c>
      <c r="C63">
        <v>0.17749999999999999</v>
      </c>
      <c r="D63" s="1">
        <v>42530</v>
      </c>
      <c r="E63">
        <v>0.23250000000000001</v>
      </c>
      <c r="H63" s="1"/>
      <c r="J63" s="1"/>
      <c r="L63" s="1"/>
      <c r="N63" s="1"/>
      <c r="P63" s="1"/>
      <c r="R63" s="1"/>
      <c r="T63" s="1"/>
    </row>
    <row r="64" spans="2:20" x14ac:dyDescent="0.25">
      <c r="B64" s="1">
        <v>42289</v>
      </c>
      <c r="C64">
        <v>0.17749999999999999</v>
      </c>
      <c r="D64" s="1">
        <v>42531</v>
      </c>
      <c r="E64">
        <v>0.23749999999999999</v>
      </c>
      <c r="H64" s="1"/>
      <c r="J64" s="1"/>
      <c r="L64" s="1"/>
      <c r="N64" s="1"/>
      <c r="P64" s="1"/>
      <c r="R64" s="1"/>
      <c r="T64" s="1"/>
    </row>
    <row r="65" spans="2:20" x14ac:dyDescent="0.25">
      <c r="B65" s="1">
        <v>42290</v>
      </c>
      <c r="C65">
        <v>0.17749999999999999</v>
      </c>
      <c r="D65" s="1">
        <v>42534</v>
      </c>
      <c r="E65">
        <v>0.2475</v>
      </c>
      <c r="H65" s="1"/>
      <c r="J65" s="1"/>
      <c r="L65" s="1"/>
      <c r="N65" s="1"/>
      <c r="P65" s="1"/>
      <c r="R65" s="1"/>
      <c r="T65" s="1"/>
    </row>
    <row r="66" spans="2:20" x14ac:dyDescent="0.25">
      <c r="B66" s="1">
        <v>42291</v>
      </c>
      <c r="C66">
        <v>0.16250000000000001</v>
      </c>
      <c r="D66" s="1">
        <v>42535</v>
      </c>
      <c r="E66">
        <v>0.2525</v>
      </c>
      <c r="H66" s="1"/>
      <c r="J66" s="1"/>
      <c r="L66" s="1"/>
      <c r="N66" s="1"/>
      <c r="P66" s="1"/>
      <c r="R66" s="1"/>
      <c r="T66" s="1"/>
    </row>
    <row r="67" spans="2:20" x14ac:dyDescent="0.25">
      <c r="B67" s="1">
        <v>42292</v>
      </c>
      <c r="C67">
        <v>0.16250000000000001</v>
      </c>
      <c r="D67" s="1">
        <v>42536</v>
      </c>
      <c r="E67">
        <v>0.23250000000000001</v>
      </c>
      <c r="H67" s="1"/>
      <c r="J67" s="1"/>
      <c r="L67" s="1"/>
      <c r="N67" s="1"/>
      <c r="P67" s="1"/>
      <c r="R67" s="1"/>
      <c r="T67" s="1"/>
    </row>
    <row r="68" spans="2:20" x14ac:dyDescent="0.25">
      <c r="B68" s="1">
        <v>42293</v>
      </c>
      <c r="C68">
        <v>0.16250000000000001</v>
      </c>
      <c r="D68" s="1">
        <v>42537</v>
      </c>
      <c r="E68">
        <v>0.24249999999999999</v>
      </c>
      <c r="H68" s="1"/>
      <c r="J68" s="1"/>
      <c r="L68" s="1"/>
      <c r="N68" s="1"/>
      <c r="P68" s="1"/>
      <c r="R68" s="1"/>
      <c r="T68" s="1"/>
    </row>
    <row r="69" spans="2:20" x14ac:dyDescent="0.25">
      <c r="B69" s="1">
        <v>42296</v>
      </c>
      <c r="C69">
        <v>0.1575</v>
      </c>
      <c r="D69" s="1">
        <v>42538</v>
      </c>
      <c r="E69">
        <v>0.23749999999999999</v>
      </c>
      <c r="H69" s="1"/>
      <c r="J69" s="1"/>
      <c r="L69" s="1"/>
      <c r="N69" s="1"/>
      <c r="P69" s="1"/>
      <c r="R69" s="1"/>
      <c r="T69" s="1"/>
    </row>
    <row r="70" spans="2:20" x14ac:dyDescent="0.25">
      <c r="B70" s="1">
        <v>42297</v>
      </c>
      <c r="C70">
        <v>0.16250000000000001</v>
      </c>
      <c r="D70" s="1">
        <v>42541</v>
      </c>
      <c r="E70">
        <v>0.26750000000000002</v>
      </c>
      <c r="H70" s="1"/>
      <c r="J70" s="1"/>
      <c r="L70" s="1"/>
      <c r="N70" s="1"/>
      <c r="P70" s="1"/>
      <c r="R70" s="1"/>
      <c r="T70" s="1"/>
    </row>
    <row r="71" spans="2:20" x14ac:dyDescent="0.25">
      <c r="B71" s="1">
        <v>42298</v>
      </c>
      <c r="C71">
        <v>0.16250000000000001</v>
      </c>
      <c r="D71" s="1">
        <v>42542</v>
      </c>
      <c r="E71">
        <v>0.26750000000000002</v>
      </c>
      <c r="H71" s="1"/>
      <c r="J71" s="1"/>
      <c r="L71" s="1"/>
      <c r="N71" s="1"/>
      <c r="P71" s="1"/>
      <c r="R71" s="1"/>
      <c r="T71" s="1"/>
    </row>
    <row r="72" spans="2:20" x14ac:dyDescent="0.25">
      <c r="B72" s="1">
        <v>42299</v>
      </c>
      <c r="C72">
        <v>0.16750000000000001</v>
      </c>
      <c r="D72" s="1">
        <v>42543</v>
      </c>
      <c r="E72">
        <v>0.26250000000000001</v>
      </c>
      <c r="H72" s="1"/>
      <c r="J72" s="1"/>
      <c r="L72" s="1"/>
      <c r="N72" s="1"/>
      <c r="P72" s="1"/>
      <c r="R72" s="1"/>
      <c r="T72" s="1"/>
    </row>
    <row r="73" spans="2:20" x14ac:dyDescent="0.25">
      <c r="B73" s="1">
        <v>42300</v>
      </c>
      <c r="C73">
        <v>0.1925</v>
      </c>
      <c r="D73" s="1">
        <v>42544</v>
      </c>
      <c r="E73">
        <v>0.27750000000000002</v>
      </c>
      <c r="H73" s="1"/>
      <c r="J73" s="1"/>
      <c r="L73" s="1"/>
      <c r="N73" s="1"/>
      <c r="P73" s="1"/>
      <c r="R73" s="1"/>
      <c r="T73" s="1"/>
    </row>
    <row r="74" spans="2:20" x14ac:dyDescent="0.25">
      <c r="B74" s="1">
        <v>42303</v>
      </c>
      <c r="C74">
        <v>0.20250000000000001</v>
      </c>
      <c r="D74" s="1"/>
      <c r="H74" s="1"/>
      <c r="J74" s="1"/>
      <c r="L74" s="1"/>
      <c r="N74" s="1"/>
      <c r="P74" s="1"/>
      <c r="R74" s="1"/>
      <c r="T74" s="1"/>
    </row>
    <row r="75" spans="2:20" x14ac:dyDescent="0.25">
      <c r="B75" s="1">
        <v>42304</v>
      </c>
      <c r="C75">
        <v>0.22750000000000001</v>
      </c>
      <c r="D75" s="1"/>
      <c r="H75" s="1"/>
      <c r="J75" s="1"/>
      <c r="L75" s="1"/>
      <c r="N75" s="1"/>
      <c r="P75" s="1"/>
      <c r="R75" s="1"/>
      <c r="T75" s="1"/>
    </row>
    <row r="76" spans="2:20" x14ac:dyDescent="0.25">
      <c r="B76" s="1">
        <v>42305</v>
      </c>
      <c r="C76">
        <v>0.27750000000000002</v>
      </c>
      <c r="D76" s="1"/>
      <c r="H76" s="1"/>
      <c r="J76" s="1"/>
      <c r="L76" s="1"/>
      <c r="N76" s="1"/>
      <c r="P76" s="1"/>
      <c r="R76" s="1"/>
      <c r="T76" s="1"/>
    </row>
    <row r="77" spans="2:20" x14ac:dyDescent="0.25">
      <c r="B77" s="1">
        <v>42306</v>
      </c>
      <c r="C77">
        <v>0.27750000000000002</v>
      </c>
      <c r="D77" s="1"/>
      <c r="H77" s="1"/>
      <c r="J77" s="1"/>
      <c r="L77" s="1"/>
      <c r="N77" s="1"/>
      <c r="P77" s="1"/>
      <c r="R77" s="1"/>
      <c r="T77" s="1"/>
    </row>
    <row r="78" spans="2:20" x14ac:dyDescent="0.25">
      <c r="B78" s="1">
        <v>42307</v>
      </c>
      <c r="C78">
        <v>0.29749999999999999</v>
      </c>
      <c r="D78" s="1"/>
      <c r="H78" s="1"/>
      <c r="J78" s="1"/>
      <c r="L78" s="1"/>
      <c r="N78" s="1"/>
      <c r="P78" s="1"/>
      <c r="R78" s="1"/>
      <c r="T78" s="1"/>
    </row>
    <row r="79" spans="2:20" x14ac:dyDescent="0.25">
      <c r="B79" s="1">
        <v>42310</v>
      </c>
      <c r="C79">
        <v>0.32250000000000001</v>
      </c>
      <c r="D79" s="1"/>
      <c r="H79" s="1"/>
      <c r="J79" s="1"/>
      <c r="L79" s="1"/>
      <c r="N79" s="1"/>
      <c r="P79" s="1"/>
      <c r="R79" s="1"/>
      <c r="T79" s="1"/>
    </row>
    <row r="80" spans="2:20" x14ac:dyDescent="0.25">
      <c r="B80" s="1">
        <v>42311</v>
      </c>
      <c r="C80">
        <v>0.3175</v>
      </c>
      <c r="D80" s="1"/>
      <c r="H80" s="1"/>
      <c r="J80" s="1"/>
      <c r="L80" s="1"/>
      <c r="N80" s="1"/>
      <c r="P80" s="1"/>
      <c r="R80" s="1"/>
      <c r="T80" s="1"/>
    </row>
    <row r="81" spans="2:20" x14ac:dyDescent="0.25">
      <c r="B81" s="1">
        <v>42312</v>
      </c>
      <c r="C81">
        <v>0.34250000000000003</v>
      </c>
      <c r="D81" s="1"/>
      <c r="H81" s="1"/>
      <c r="J81" s="1"/>
      <c r="L81" s="1"/>
      <c r="N81" s="1"/>
      <c r="P81" s="1"/>
      <c r="R81" s="1"/>
      <c r="T81" s="1"/>
    </row>
    <row r="82" spans="2:20" x14ac:dyDescent="0.25">
      <c r="B82" s="1">
        <v>42313</v>
      </c>
      <c r="C82">
        <v>0.33750000000000002</v>
      </c>
      <c r="D82" s="1"/>
      <c r="H82" s="1"/>
      <c r="J82" s="1"/>
      <c r="L82" s="1"/>
      <c r="N82" s="1"/>
      <c r="P82" s="1"/>
      <c r="R82" s="1"/>
      <c r="T82" s="1"/>
    </row>
    <row r="83" spans="2:20" x14ac:dyDescent="0.25">
      <c r="B83" s="1">
        <v>42314</v>
      </c>
      <c r="C83">
        <v>0.3725</v>
      </c>
      <c r="D83" s="1"/>
      <c r="H83" s="1"/>
      <c r="J83" s="1"/>
      <c r="L83" s="1"/>
      <c r="N83" s="1"/>
      <c r="P83" s="1"/>
      <c r="R83" s="1"/>
      <c r="T83" s="1"/>
    </row>
    <row r="84" spans="2:20" x14ac:dyDescent="0.25">
      <c r="B84" s="1">
        <v>42317</v>
      </c>
      <c r="C84">
        <v>0.3775</v>
      </c>
      <c r="D84" s="1"/>
      <c r="H84" s="1"/>
      <c r="J84" s="1"/>
      <c r="L84" s="1"/>
      <c r="N84" s="1"/>
      <c r="P84" s="1"/>
      <c r="R84" s="1"/>
      <c r="T84" s="1"/>
    </row>
    <row r="85" spans="2:20" x14ac:dyDescent="0.25">
      <c r="B85" s="1">
        <v>42318</v>
      </c>
      <c r="C85">
        <v>0.3775</v>
      </c>
      <c r="D85" s="1"/>
      <c r="H85" s="1"/>
      <c r="J85" s="1"/>
      <c r="L85" s="1"/>
      <c r="N85" s="1"/>
      <c r="P85" s="1"/>
      <c r="R85" s="1"/>
      <c r="T85" s="1"/>
    </row>
    <row r="86" spans="2:20" x14ac:dyDescent="0.25">
      <c r="B86" s="1">
        <v>42319</v>
      </c>
      <c r="C86">
        <v>0.3775</v>
      </c>
      <c r="D86" s="1"/>
      <c r="H86" s="1"/>
      <c r="J86" s="1"/>
      <c r="L86" s="1"/>
      <c r="N86" s="1"/>
      <c r="P86" s="1"/>
      <c r="R86" s="1"/>
      <c r="T86" s="1"/>
    </row>
    <row r="87" spans="2:20" x14ac:dyDescent="0.25">
      <c r="B87" s="1">
        <v>42320</v>
      </c>
      <c r="C87">
        <v>0.36749999999999999</v>
      </c>
      <c r="D87" s="1"/>
      <c r="H87" s="1"/>
      <c r="J87" s="1"/>
      <c r="L87" s="1"/>
      <c r="N87" s="1"/>
      <c r="P87" s="1"/>
      <c r="R87" s="1"/>
      <c r="T87" s="1"/>
    </row>
    <row r="88" spans="2:20" x14ac:dyDescent="0.25">
      <c r="B88" s="1">
        <v>42321</v>
      </c>
      <c r="C88">
        <v>0.36249999999999999</v>
      </c>
      <c r="D88" s="1"/>
      <c r="H88" s="1"/>
      <c r="J88" s="1"/>
      <c r="L88" s="1"/>
      <c r="N88" s="1"/>
      <c r="P88" s="1"/>
      <c r="R88" s="1"/>
      <c r="T88" s="1"/>
    </row>
    <row r="89" spans="2:20" x14ac:dyDescent="0.25">
      <c r="B89" s="1">
        <v>42324</v>
      </c>
      <c r="C89">
        <v>0.3725</v>
      </c>
      <c r="D89" s="1"/>
      <c r="H89" s="1"/>
      <c r="J89" s="1"/>
      <c r="L89" s="1"/>
      <c r="N89" s="1"/>
      <c r="P89" s="1"/>
      <c r="R89" s="1"/>
      <c r="T89" s="1"/>
    </row>
    <row r="90" spans="2:20" x14ac:dyDescent="0.25">
      <c r="B90" s="1">
        <v>42325</v>
      </c>
      <c r="C90">
        <v>0.3775</v>
      </c>
      <c r="D90" s="1"/>
      <c r="H90" s="1"/>
      <c r="J90" s="1"/>
      <c r="L90" s="1"/>
      <c r="N90" s="1"/>
      <c r="P90" s="1"/>
      <c r="R90" s="1"/>
      <c r="T90" s="1"/>
    </row>
    <row r="91" spans="2:20" x14ac:dyDescent="0.25">
      <c r="B91" s="1">
        <v>42326</v>
      </c>
      <c r="C91">
        <v>0.36749999999999999</v>
      </c>
      <c r="D91" s="1"/>
      <c r="H91" s="1"/>
      <c r="J91" s="1"/>
      <c r="L91" s="1"/>
      <c r="N91" s="1"/>
      <c r="P91" s="1"/>
      <c r="R91" s="1"/>
      <c r="T91" s="1"/>
    </row>
    <row r="92" spans="2:20" x14ac:dyDescent="0.25">
      <c r="B92" s="1">
        <v>42327</v>
      </c>
      <c r="C92">
        <v>0.35749999999999998</v>
      </c>
      <c r="D92" s="1"/>
      <c r="H92" s="1"/>
      <c r="J92" s="1"/>
      <c r="L92" s="1"/>
      <c r="N92" s="1"/>
      <c r="P92" s="1"/>
      <c r="R92" s="1"/>
      <c r="T92" s="1"/>
    </row>
    <row r="93" spans="2:20" x14ac:dyDescent="0.25">
      <c r="B93" s="1">
        <v>42328</v>
      </c>
      <c r="C93">
        <v>0.35749999999999998</v>
      </c>
      <c r="D93" s="1"/>
      <c r="H93" s="1"/>
      <c r="J93" s="1"/>
      <c r="L93" s="1"/>
      <c r="N93" s="1"/>
      <c r="P93" s="1"/>
      <c r="R93" s="1"/>
      <c r="T93" s="1"/>
    </row>
    <row r="94" spans="2:20" x14ac:dyDescent="0.25">
      <c r="B94" s="1">
        <v>42331</v>
      </c>
      <c r="C94">
        <v>0.3725</v>
      </c>
      <c r="D94" s="1"/>
      <c r="H94" s="1"/>
      <c r="J94" s="1"/>
      <c r="L94" s="1"/>
      <c r="N94" s="1"/>
      <c r="P94" s="1"/>
      <c r="R94" s="1"/>
      <c r="T94" s="1"/>
    </row>
    <row r="95" spans="2:20" x14ac:dyDescent="0.25">
      <c r="B95" s="1">
        <v>42332</v>
      </c>
      <c r="C95">
        <v>0.38250000000000001</v>
      </c>
      <c r="D95" s="1"/>
      <c r="H95" s="1"/>
      <c r="J95" s="1"/>
      <c r="L95" s="1"/>
      <c r="N95" s="1"/>
      <c r="P95" s="1"/>
      <c r="R95" s="1"/>
      <c r="T95" s="1"/>
    </row>
    <row r="96" spans="2:20" x14ac:dyDescent="0.25">
      <c r="B96" s="1">
        <v>42333</v>
      </c>
      <c r="C96">
        <v>0.40250000000000002</v>
      </c>
      <c r="D96" s="1"/>
      <c r="H96" s="1"/>
      <c r="J96" s="1"/>
      <c r="L96" s="1"/>
      <c r="N96" s="1"/>
      <c r="P96" s="1"/>
      <c r="R96" s="1"/>
      <c r="T96" s="1"/>
    </row>
    <row r="97" spans="2:20" x14ac:dyDescent="0.25">
      <c r="B97" s="1">
        <v>42334</v>
      </c>
      <c r="C97">
        <v>0.40250000000000002</v>
      </c>
      <c r="D97" s="1"/>
      <c r="H97" s="1"/>
      <c r="J97" s="1"/>
      <c r="L97" s="1"/>
      <c r="N97" s="1"/>
      <c r="P97" s="1"/>
      <c r="R97" s="1"/>
      <c r="T97" s="1"/>
    </row>
    <row r="98" spans="2:20" x14ac:dyDescent="0.25">
      <c r="B98" s="1">
        <v>42335</v>
      </c>
      <c r="C98">
        <v>0.40250000000000002</v>
      </c>
      <c r="D98" s="1"/>
      <c r="H98" s="1"/>
      <c r="J98" s="1"/>
      <c r="L98" s="1"/>
      <c r="N98" s="1"/>
      <c r="P98" s="1"/>
      <c r="R98" s="1"/>
      <c r="T98" s="1"/>
    </row>
    <row r="99" spans="2:20" x14ac:dyDescent="0.25">
      <c r="B99" s="1">
        <v>42338</v>
      </c>
      <c r="C99">
        <v>0.42249999999999999</v>
      </c>
      <c r="D99" s="1"/>
      <c r="H99" s="1"/>
      <c r="J99" s="1"/>
      <c r="L99" s="1"/>
      <c r="N99" s="1"/>
      <c r="P99" s="1"/>
      <c r="R99" s="1"/>
      <c r="T99" s="1"/>
    </row>
    <row r="100" spans="2:20" x14ac:dyDescent="0.25">
      <c r="B100" s="1">
        <v>42339</v>
      </c>
      <c r="C100">
        <v>0.42109999999999997</v>
      </c>
      <c r="D100" s="1"/>
      <c r="H100" s="1"/>
      <c r="J100" s="1"/>
      <c r="L100" s="1"/>
      <c r="N100" s="1"/>
      <c r="P100" s="1"/>
      <c r="R100" s="1"/>
      <c r="T100" s="1"/>
    </row>
    <row r="101" spans="2:20" x14ac:dyDescent="0.25">
      <c r="B101" s="1">
        <v>42340</v>
      </c>
      <c r="C101">
        <v>0.44169999999999998</v>
      </c>
      <c r="D101" s="1"/>
      <c r="H101" s="1"/>
      <c r="J101" s="1"/>
      <c r="L101" s="1"/>
      <c r="N101" s="1"/>
      <c r="P101" s="1"/>
      <c r="R101" s="1"/>
      <c r="T101" s="1"/>
    </row>
    <row r="102" spans="2:20" x14ac:dyDescent="0.25">
      <c r="B102" s="1">
        <v>42341</v>
      </c>
      <c r="C102">
        <v>0.47020000000000001</v>
      </c>
      <c r="D102" s="1"/>
      <c r="H102" s="1"/>
      <c r="J102" s="1"/>
      <c r="L102" s="1"/>
      <c r="N102" s="1"/>
      <c r="P102" s="1"/>
      <c r="R102" s="1"/>
      <c r="T102" s="1"/>
    </row>
    <row r="103" spans="2:20" x14ac:dyDescent="0.25">
      <c r="B103" s="1">
        <v>42342</v>
      </c>
      <c r="C103">
        <v>0.49930000000000002</v>
      </c>
      <c r="D103" s="1"/>
      <c r="H103" s="1"/>
      <c r="J103" s="1"/>
      <c r="L103" s="1"/>
      <c r="N103" s="1"/>
      <c r="P103" s="1"/>
      <c r="R103" s="1"/>
      <c r="T103" s="1"/>
    </row>
    <row r="104" spans="2:20" x14ac:dyDescent="0.25">
      <c r="B104" s="1">
        <v>42345</v>
      </c>
      <c r="C104">
        <v>0.56159999999999999</v>
      </c>
      <c r="D104" s="1"/>
      <c r="H104" s="1"/>
      <c r="J104" s="1"/>
      <c r="L104" s="1"/>
      <c r="N104" s="1"/>
      <c r="P104" s="1"/>
      <c r="R104" s="1"/>
      <c r="T104" s="1"/>
    </row>
    <row r="105" spans="2:20" x14ac:dyDescent="0.25">
      <c r="B105" s="1">
        <v>42346</v>
      </c>
      <c r="C105">
        <v>0.58460000000000001</v>
      </c>
      <c r="D105" s="1"/>
      <c r="H105" s="1"/>
      <c r="J105" s="1"/>
      <c r="L105" s="1"/>
      <c r="N105" s="1"/>
      <c r="P105" s="1"/>
      <c r="R105" s="1"/>
      <c r="T105" s="1"/>
    </row>
    <row r="106" spans="2:20" x14ac:dyDescent="0.25">
      <c r="B106" s="1">
        <v>42347</v>
      </c>
      <c r="C106">
        <v>0.56769999999999998</v>
      </c>
      <c r="D106" s="1"/>
      <c r="J106" s="1"/>
      <c r="L106" s="1"/>
      <c r="N106" s="1"/>
      <c r="P106" s="1"/>
      <c r="R106" s="1"/>
      <c r="T106" s="1"/>
    </row>
    <row r="107" spans="2:20" x14ac:dyDescent="0.25">
      <c r="B107" s="1">
        <v>42348</v>
      </c>
      <c r="C107">
        <v>0.58940000000000003</v>
      </c>
      <c r="D107" s="1"/>
      <c r="J107" s="1"/>
      <c r="L107" s="1"/>
      <c r="N107" s="1"/>
      <c r="P107" s="1"/>
      <c r="R107" s="1"/>
      <c r="T107" s="1"/>
    </row>
    <row r="108" spans="2:20" x14ac:dyDescent="0.25">
      <c r="B108" s="1">
        <v>42349</v>
      </c>
      <c r="C108">
        <v>0.5635</v>
      </c>
      <c r="D108" s="1"/>
      <c r="J108" s="1"/>
      <c r="L108" s="1"/>
      <c r="N108" s="1"/>
      <c r="P108" s="1"/>
      <c r="R108" s="1"/>
      <c r="T108" s="1"/>
    </row>
    <row r="109" spans="2:20" x14ac:dyDescent="0.25">
      <c r="B109" s="1">
        <v>42352</v>
      </c>
      <c r="C109">
        <v>0.54659999999999997</v>
      </c>
      <c r="D109" s="1"/>
      <c r="J109" s="1"/>
      <c r="L109" s="1"/>
      <c r="N109" s="1"/>
      <c r="P109" s="1"/>
      <c r="R109" s="1"/>
      <c r="T109" s="1"/>
    </row>
    <row r="110" spans="2:20" x14ac:dyDescent="0.25">
      <c r="B110" s="1">
        <v>42353</v>
      </c>
      <c r="C110">
        <v>0.54220000000000002</v>
      </c>
      <c r="D110" s="1"/>
      <c r="J110" s="1"/>
      <c r="L110" s="1"/>
      <c r="N110" s="1"/>
      <c r="P110" s="1"/>
      <c r="R110" s="1"/>
      <c r="T110" s="1"/>
    </row>
    <row r="111" spans="2:20" x14ac:dyDescent="0.25">
      <c r="B111" s="1">
        <v>42354</v>
      </c>
      <c r="C111">
        <v>0.53249999999999997</v>
      </c>
      <c r="D111" s="1"/>
      <c r="J111" s="1"/>
      <c r="L111" s="1"/>
      <c r="N111" s="1"/>
      <c r="P111" s="1"/>
      <c r="R111" s="1"/>
      <c r="T111" s="1"/>
    </row>
    <row r="112" spans="2:20" x14ac:dyDescent="0.25">
      <c r="B112" s="1">
        <v>42355</v>
      </c>
      <c r="C112">
        <v>0.51659999999999995</v>
      </c>
      <c r="D112" s="1"/>
      <c r="J112" s="1"/>
      <c r="L112" s="1"/>
      <c r="N112" s="1"/>
      <c r="P112" s="1"/>
      <c r="R112" s="1"/>
      <c r="T112" s="1"/>
    </row>
    <row r="113" spans="2:20" x14ac:dyDescent="0.25">
      <c r="B113" s="1">
        <v>42356</v>
      </c>
      <c r="C113">
        <v>0.49459999999999998</v>
      </c>
      <c r="D113" s="1"/>
      <c r="J113" s="1"/>
      <c r="L113" s="1"/>
      <c r="N113" s="1"/>
      <c r="P113" s="1"/>
      <c r="R113" s="1"/>
      <c r="T113" s="1"/>
    </row>
    <row r="114" spans="2:20" x14ac:dyDescent="0.25">
      <c r="B114" s="1">
        <v>42359</v>
      </c>
      <c r="C114">
        <v>0.49180000000000001</v>
      </c>
      <c r="D114" s="1"/>
      <c r="J114" s="1"/>
      <c r="L114" s="1"/>
      <c r="N114" s="1"/>
      <c r="P114" s="1"/>
      <c r="R114" s="1"/>
      <c r="T114" s="1"/>
    </row>
    <row r="115" spans="2:20" x14ac:dyDescent="0.25">
      <c r="B115" s="1">
        <v>42360</v>
      </c>
      <c r="C115">
        <v>0.48249999999999998</v>
      </c>
      <c r="D115" s="1"/>
      <c r="J115" s="1"/>
      <c r="L115" s="1"/>
      <c r="N115" s="1"/>
      <c r="P115" s="1"/>
      <c r="R115" s="1"/>
      <c r="T115" s="1"/>
    </row>
    <row r="116" spans="2:20" x14ac:dyDescent="0.25">
      <c r="B116" s="1">
        <v>42361</v>
      </c>
      <c r="C116">
        <v>0.48749999999999999</v>
      </c>
      <c r="D116" s="1"/>
      <c r="J116" s="1"/>
      <c r="L116" s="1"/>
      <c r="N116" s="1"/>
      <c r="P116" s="1"/>
      <c r="R116" s="1"/>
      <c r="T116" s="1"/>
    </row>
    <row r="117" spans="2:20" x14ac:dyDescent="0.25">
      <c r="B117" s="1">
        <v>42362</v>
      </c>
      <c r="C117">
        <v>0.48749999999999999</v>
      </c>
      <c r="D117" s="1"/>
      <c r="J117" s="1"/>
      <c r="L117" s="1"/>
      <c r="N117" s="1"/>
      <c r="P117" s="1"/>
      <c r="R117" s="1"/>
      <c r="T117" s="1"/>
    </row>
    <row r="118" spans="2:20" x14ac:dyDescent="0.25">
      <c r="B118" s="1">
        <v>42363</v>
      </c>
      <c r="C118">
        <v>0.48749999999999999</v>
      </c>
      <c r="D118" s="1"/>
      <c r="J118" s="1"/>
      <c r="L118" s="1"/>
      <c r="N118" s="1"/>
      <c r="P118" s="1"/>
      <c r="R118" s="1"/>
      <c r="T118" s="1"/>
    </row>
    <row r="119" spans="2:20" x14ac:dyDescent="0.25">
      <c r="B119" s="1">
        <v>42366</v>
      </c>
      <c r="C119">
        <v>0.51500000000000001</v>
      </c>
      <c r="D119" s="1"/>
      <c r="J119" s="1"/>
      <c r="L119" s="1"/>
      <c r="N119" s="1"/>
      <c r="P119" s="1"/>
      <c r="R119" s="1"/>
      <c r="T119" s="1"/>
    </row>
    <row r="120" spans="2:20" x14ac:dyDescent="0.25">
      <c r="B120" s="1">
        <v>42367</v>
      </c>
      <c r="C120">
        <v>0.50749999999999995</v>
      </c>
      <c r="D120" s="1"/>
      <c r="J120" s="1"/>
      <c r="L120" s="1"/>
      <c r="N120" s="1"/>
      <c r="P120" s="1"/>
      <c r="R120" s="1"/>
      <c r="T120" s="1"/>
    </row>
    <row r="121" spans="2:20" x14ac:dyDescent="0.25">
      <c r="B121" s="1">
        <v>42368</v>
      </c>
      <c r="C121">
        <v>0.48249999999999998</v>
      </c>
      <c r="D121" s="1"/>
      <c r="J121" s="1"/>
      <c r="L121" s="1"/>
      <c r="N121" s="1"/>
      <c r="P121" s="1"/>
      <c r="R121" s="1"/>
      <c r="T121" s="1"/>
    </row>
    <row r="122" spans="2:20" x14ac:dyDescent="0.25">
      <c r="B122" s="1">
        <v>42369</v>
      </c>
      <c r="C122">
        <v>0.4975</v>
      </c>
      <c r="D122" s="1"/>
      <c r="J122" s="1"/>
      <c r="L122" s="1"/>
      <c r="N122" s="1"/>
      <c r="P122" s="1"/>
      <c r="R122" s="1"/>
      <c r="T122" s="1"/>
    </row>
    <row r="123" spans="2:20" x14ac:dyDescent="0.25">
      <c r="B123" s="1">
        <v>42370</v>
      </c>
      <c r="C123">
        <v>0.4975</v>
      </c>
      <c r="D123" s="1"/>
      <c r="J123" s="1"/>
      <c r="L123" s="1"/>
      <c r="N123" s="1"/>
      <c r="P123" s="1"/>
      <c r="R123" s="1"/>
      <c r="T123" s="1"/>
    </row>
    <row r="124" spans="2:20" x14ac:dyDescent="0.25">
      <c r="B124" s="1">
        <v>42373</v>
      </c>
      <c r="C124">
        <v>0.48249999999999998</v>
      </c>
      <c r="D124" s="1"/>
      <c r="J124" s="1"/>
      <c r="L124" s="1"/>
      <c r="N124" s="1"/>
      <c r="P124" s="1"/>
      <c r="R124" s="1"/>
      <c r="T124" s="1"/>
    </row>
    <row r="125" spans="2:20" x14ac:dyDescent="0.25">
      <c r="B125" s="1">
        <v>42374</v>
      </c>
      <c r="C125">
        <v>0.48249999999999998</v>
      </c>
      <c r="D125" s="1"/>
      <c r="J125" s="1"/>
      <c r="L125" s="1"/>
      <c r="N125" s="1"/>
      <c r="P125" s="1"/>
      <c r="R125" s="1"/>
      <c r="T125" s="1"/>
    </row>
    <row r="126" spans="2:20" x14ac:dyDescent="0.25">
      <c r="B126" s="1">
        <v>42375</v>
      </c>
      <c r="C126">
        <v>0.46750000000000003</v>
      </c>
      <c r="D126" s="1"/>
      <c r="J126" s="1"/>
      <c r="L126" s="1"/>
      <c r="N126" s="1"/>
      <c r="P126" s="1"/>
      <c r="R126" s="1"/>
      <c r="T126" s="1"/>
    </row>
    <row r="127" spans="2:20" x14ac:dyDescent="0.25">
      <c r="B127" s="1">
        <v>42376</v>
      </c>
      <c r="C127">
        <v>0.45750000000000002</v>
      </c>
      <c r="D127" s="1"/>
      <c r="J127" s="1"/>
      <c r="L127" s="1"/>
      <c r="N127" s="1"/>
      <c r="P127" s="1"/>
      <c r="R127" s="1"/>
      <c r="T127" s="1"/>
    </row>
    <row r="128" spans="2:20" x14ac:dyDescent="0.25">
      <c r="B128" s="1">
        <v>42377</v>
      </c>
      <c r="C128">
        <v>0.45750000000000002</v>
      </c>
      <c r="D128" s="1"/>
      <c r="J128" s="1"/>
      <c r="L128" s="1"/>
      <c r="N128" s="1"/>
      <c r="P128" s="1"/>
      <c r="R128" s="1"/>
      <c r="T128" s="1"/>
    </row>
    <row r="129" spans="2:20" x14ac:dyDescent="0.25">
      <c r="B129" s="1">
        <v>42380</v>
      </c>
      <c r="C129">
        <v>0.45250000000000001</v>
      </c>
      <c r="D129" s="1"/>
      <c r="J129" s="1"/>
      <c r="L129" s="1"/>
      <c r="N129" s="1"/>
      <c r="P129" s="1"/>
      <c r="R129" s="1"/>
      <c r="T129" s="1"/>
    </row>
    <row r="130" spans="2:20" x14ac:dyDescent="0.25">
      <c r="B130" s="1">
        <v>42381</v>
      </c>
      <c r="C130">
        <v>0.45250000000000001</v>
      </c>
      <c r="D130" s="1"/>
      <c r="J130" s="1"/>
      <c r="L130" s="1"/>
      <c r="N130" s="1"/>
      <c r="P130" s="1"/>
      <c r="R130" s="1"/>
      <c r="T130" s="1"/>
    </row>
    <row r="131" spans="2:20" x14ac:dyDescent="0.25">
      <c r="B131" s="1">
        <v>42382</v>
      </c>
      <c r="C131">
        <v>0.45750000000000002</v>
      </c>
      <c r="D131" s="1"/>
      <c r="J131" s="1"/>
      <c r="L131" s="1"/>
      <c r="N131" s="1"/>
      <c r="P131" s="1"/>
      <c r="R131" s="1"/>
      <c r="T131" s="1"/>
    </row>
    <row r="132" spans="2:20" x14ac:dyDescent="0.25">
      <c r="B132" s="1">
        <v>42383</v>
      </c>
      <c r="C132">
        <v>0.41749999999999998</v>
      </c>
      <c r="D132" s="1"/>
      <c r="J132" s="1"/>
      <c r="L132" s="1"/>
      <c r="N132" s="1"/>
      <c r="P132" s="1"/>
      <c r="R132" s="1"/>
      <c r="T132" s="1"/>
    </row>
    <row r="133" spans="2:20" x14ac:dyDescent="0.25">
      <c r="B133" s="1">
        <v>42384</v>
      </c>
      <c r="C133">
        <v>0.36749999999999999</v>
      </c>
      <c r="D133" s="1"/>
      <c r="J133" s="1"/>
      <c r="L133" s="1"/>
      <c r="N133" s="1"/>
      <c r="P133" s="1"/>
      <c r="R133" s="1"/>
      <c r="T133" s="1"/>
    </row>
    <row r="134" spans="2:20" x14ac:dyDescent="0.25">
      <c r="B134" s="1">
        <v>42387</v>
      </c>
      <c r="C134">
        <v>0.36749999999999999</v>
      </c>
      <c r="D134" s="1"/>
      <c r="J134" s="1"/>
      <c r="L134" s="1"/>
      <c r="N134" s="1"/>
      <c r="P134" s="1"/>
      <c r="R134" s="1"/>
      <c r="T134" s="1"/>
    </row>
    <row r="135" spans="2:20" x14ac:dyDescent="0.25">
      <c r="B135" s="1">
        <v>42388</v>
      </c>
      <c r="C135">
        <v>0.36249999999999999</v>
      </c>
      <c r="D135" s="1"/>
      <c r="J135" s="1"/>
      <c r="L135" s="1"/>
      <c r="N135" s="1"/>
      <c r="P135" s="1"/>
      <c r="R135" s="1"/>
      <c r="T135" s="1"/>
    </row>
    <row r="136" spans="2:20" x14ac:dyDescent="0.25">
      <c r="B136" s="1">
        <v>42389</v>
      </c>
      <c r="C136">
        <v>0.33250000000000002</v>
      </c>
      <c r="D136" s="1"/>
      <c r="J136" s="1"/>
      <c r="L136" s="1"/>
      <c r="N136" s="1"/>
      <c r="P136" s="1"/>
      <c r="R136" s="1"/>
      <c r="T136" s="1"/>
    </row>
    <row r="137" spans="2:20" x14ac:dyDescent="0.25">
      <c r="B137" s="1">
        <v>42390</v>
      </c>
      <c r="C137">
        <v>0.36749999999999999</v>
      </c>
      <c r="D137" s="1"/>
      <c r="J137" s="1"/>
      <c r="L137" s="1"/>
      <c r="N137" s="1"/>
      <c r="P137" s="1"/>
      <c r="R137" s="1"/>
      <c r="T137" s="1"/>
    </row>
    <row r="138" spans="2:20" x14ac:dyDescent="0.25">
      <c r="B138" s="1">
        <v>42391</v>
      </c>
      <c r="C138">
        <v>0.38250000000000001</v>
      </c>
      <c r="D138" s="1"/>
      <c r="J138" s="1"/>
      <c r="L138" s="1"/>
      <c r="N138" s="1"/>
      <c r="P138" s="1"/>
      <c r="R138" s="1"/>
      <c r="T138" s="1"/>
    </row>
    <row r="139" spans="2:20" x14ac:dyDescent="0.25">
      <c r="B139" s="1">
        <v>42394</v>
      </c>
      <c r="C139">
        <v>0.39750000000000002</v>
      </c>
      <c r="D139" s="1"/>
      <c r="J139" s="1"/>
      <c r="L139" s="1"/>
      <c r="N139" s="1"/>
      <c r="P139" s="1"/>
      <c r="R139" s="1"/>
      <c r="T139" s="1"/>
    </row>
    <row r="140" spans="2:20" x14ac:dyDescent="0.25">
      <c r="B140" s="1">
        <v>42395</v>
      </c>
      <c r="C140">
        <v>0.39750000000000002</v>
      </c>
      <c r="D140" s="1"/>
      <c r="J140" s="1"/>
      <c r="L140" s="1"/>
      <c r="N140" s="1"/>
      <c r="P140" s="1"/>
      <c r="R140" s="1"/>
      <c r="T140" s="1"/>
    </row>
    <row r="141" spans="2:20" x14ac:dyDescent="0.25">
      <c r="B141" s="1">
        <v>42396</v>
      </c>
      <c r="C141">
        <v>0.39250000000000002</v>
      </c>
      <c r="D141" s="1"/>
      <c r="J141" s="1"/>
      <c r="L141" s="1"/>
      <c r="N141" s="1"/>
      <c r="P141" s="1"/>
      <c r="R141" s="1"/>
      <c r="T141" s="1"/>
    </row>
    <row r="142" spans="2:20" x14ac:dyDescent="0.25">
      <c r="B142" s="1">
        <v>42397</v>
      </c>
      <c r="C142">
        <v>0.38750000000000001</v>
      </c>
      <c r="D142" s="1"/>
      <c r="J142" s="1"/>
      <c r="L142" s="1"/>
      <c r="N142" s="1"/>
      <c r="P142" s="1"/>
      <c r="R142" s="1"/>
      <c r="T142" s="1"/>
    </row>
    <row r="143" spans="2:20" x14ac:dyDescent="0.25">
      <c r="B143" s="1">
        <v>42398</v>
      </c>
      <c r="C143">
        <v>0.39250000000000002</v>
      </c>
      <c r="D143" s="1"/>
      <c r="J143" s="1"/>
      <c r="L143" s="1"/>
      <c r="N143" s="1"/>
      <c r="P143" s="1"/>
      <c r="R143" s="1"/>
      <c r="T143" s="1"/>
    </row>
    <row r="144" spans="2:20" x14ac:dyDescent="0.25">
      <c r="B144" s="1">
        <v>42401</v>
      </c>
      <c r="C144">
        <v>0.39750000000000002</v>
      </c>
      <c r="D144" s="1"/>
      <c r="J144" s="1"/>
      <c r="L144" s="1"/>
      <c r="N144" s="1"/>
      <c r="P144" s="1"/>
      <c r="R144" s="1"/>
      <c r="T144" s="1"/>
    </row>
    <row r="145" spans="2:20" x14ac:dyDescent="0.25">
      <c r="B145" s="1">
        <v>42402</v>
      </c>
      <c r="C145">
        <v>0.38750000000000001</v>
      </c>
      <c r="D145" s="1"/>
      <c r="J145" s="1"/>
      <c r="L145" s="1"/>
      <c r="N145" s="1"/>
      <c r="P145" s="1"/>
      <c r="R145" s="1"/>
      <c r="T145" s="1"/>
    </row>
    <row r="146" spans="2:20" x14ac:dyDescent="0.25">
      <c r="B146" s="1">
        <v>42403</v>
      </c>
      <c r="C146">
        <v>0.38750000000000001</v>
      </c>
      <c r="D146" s="1"/>
      <c r="J146" s="1"/>
      <c r="L146" s="1"/>
      <c r="N146" s="1"/>
      <c r="P146" s="1"/>
      <c r="R146" s="1"/>
      <c r="T146" s="1"/>
    </row>
    <row r="147" spans="2:20" x14ac:dyDescent="0.25">
      <c r="B147" s="1">
        <v>42404</v>
      </c>
      <c r="C147">
        <v>0.3725</v>
      </c>
      <c r="D147" s="1"/>
      <c r="J147" s="1"/>
      <c r="L147" s="1"/>
      <c r="N147" s="1"/>
      <c r="P147" s="1"/>
      <c r="R147" s="1"/>
      <c r="T147" s="1"/>
    </row>
    <row r="148" spans="2:20" x14ac:dyDescent="0.25">
      <c r="B148" s="1">
        <v>42405</v>
      </c>
      <c r="C148">
        <v>0.38250000000000001</v>
      </c>
      <c r="D148" s="1"/>
      <c r="J148" s="1"/>
      <c r="L148" s="1"/>
      <c r="N148" s="1"/>
      <c r="P148" s="1"/>
      <c r="R148" s="1"/>
      <c r="T148" s="1"/>
    </row>
    <row r="149" spans="2:20" x14ac:dyDescent="0.25">
      <c r="B149" s="1">
        <v>42408</v>
      </c>
      <c r="C149">
        <v>0.36249999999999999</v>
      </c>
      <c r="D149" s="1"/>
      <c r="J149" s="1"/>
      <c r="L149" s="1"/>
      <c r="N149" s="1"/>
      <c r="P149" s="1"/>
      <c r="R149" s="1"/>
      <c r="T149" s="1"/>
    </row>
    <row r="150" spans="2:20" x14ac:dyDescent="0.25">
      <c r="B150" s="1">
        <v>42409</v>
      </c>
      <c r="C150">
        <v>0.36749999999999999</v>
      </c>
      <c r="D150" s="1"/>
      <c r="J150" s="1"/>
      <c r="L150" s="1"/>
      <c r="N150" s="1"/>
      <c r="P150" s="1"/>
      <c r="R150" s="1"/>
      <c r="T150" s="1"/>
    </row>
    <row r="151" spans="2:20" x14ac:dyDescent="0.25">
      <c r="B151" s="1">
        <v>42410</v>
      </c>
      <c r="C151">
        <v>0.35249999999999998</v>
      </c>
      <c r="D151" s="1"/>
      <c r="J151" s="1"/>
      <c r="L151" s="1"/>
      <c r="N151" s="1"/>
      <c r="P151" s="1"/>
      <c r="R151" s="1"/>
      <c r="T151" s="1"/>
    </row>
    <row r="152" spans="2:20" x14ac:dyDescent="0.25">
      <c r="B152" s="1">
        <v>42411</v>
      </c>
      <c r="C152">
        <v>0.33250000000000002</v>
      </c>
      <c r="D152" s="1"/>
      <c r="J152" s="1"/>
      <c r="L152" s="1"/>
      <c r="N152" s="1"/>
      <c r="P152" s="1"/>
      <c r="R152" s="1"/>
      <c r="T152" s="1"/>
    </row>
    <row r="153" spans="2:20" x14ac:dyDescent="0.25">
      <c r="B153" s="1">
        <v>42412</v>
      </c>
      <c r="C153">
        <v>0.32750000000000001</v>
      </c>
      <c r="D153" s="1"/>
      <c r="J153" s="1"/>
      <c r="L153" s="1"/>
      <c r="N153" s="1"/>
      <c r="P153" s="1"/>
      <c r="R153" s="1"/>
      <c r="T153" s="1"/>
    </row>
    <row r="154" spans="2:20" x14ac:dyDescent="0.25">
      <c r="B154" s="1">
        <v>42415</v>
      </c>
      <c r="C154">
        <v>0.32750000000000001</v>
      </c>
      <c r="D154" s="1"/>
      <c r="J154" s="1"/>
      <c r="L154" s="1"/>
      <c r="N154" s="1"/>
      <c r="P154" s="1"/>
      <c r="R154" s="1"/>
      <c r="T154" s="1"/>
    </row>
    <row r="155" spans="2:20" x14ac:dyDescent="0.25">
      <c r="B155" s="1">
        <v>42416</v>
      </c>
      <c r="C155">
        <v>0.33750000000000002</v>
      </c>
      <c r="D155" s="1"/>
      <c r="J155" s="1"/>
      <c r="L155" s="1"/>
      <c r="N155" s="1"/>
      <c r="P155" s="1"/>
      <c r="R155" s="1"/>
      <c r="T155" s="1"/>
    </row>
    <row r="156" spans="2:20" x14ac:dyDescent="0.25">
      <c r="B156" s="1">
        <v>42417</v>
      </c>
      <c r="C156">
        <v>0.35749999999999998</v>
      </c>
      <c r="D156" s="1"/>
      <c r="J156" s="1"/>
      <c r="L156" s="1"/>
      <c r="N156" s="1"/>
      <c r="P156" s="1"/>
      <c r="R156" s="1"/>
      <c r="T156" s="1"/>
    </row>
    <row r="157" spans="2:20" x14ac:dyDescent="0.25">
      <c r="B157" s="1">
        <v>42418</v>
      </c>
      <c r="C157">
        <v>0.36249999999999999</v>
      </c>
      <c r="D157" s="1"/>
      <c r="J157" s="1"/>
      <c r="L157" s="1"/>
      <c r="N157" s="1"/>
      <c r="P157" s="1"/>
      <c r="R157" s="1"/>
      <c r="T157" s="1"/>
    </row>
    <row r="158" spans="2:20" x14ac:dyDescent="0.25">
      <c r="B158" s="1">
        <v>42419</v>
      </c>
      <c r="C158">
        <v>0.36749999999999999</v>
      </c>
      <c r="D158" s="1"/>
      <c r="J158" s="1"/>
      <c r="L158" s="1"/>
      <c r="N158" s="1"/>
      <c r="P158" s="1"/>
      <c r="R158" s="1"/>
      <c r="T158" s="1"/>
    </row>
    <row r="159" spans="2:20" x14ac:dyDescent="0.25">
      <c r="B159" s="1">
        <v>42422</v>
      </c>
      <c r="C159">
        <v>0.36749999999999999</v>
      </c>
      <c r="D159" s="1"/>
      <c r="J159" s="1"/>
      <c r="L159" s="1"/>
      <c r="N159" s="1"/>
      <c r="P159" s="1"/>
      <c r="R159" s="1"/>
      <c r="T159" s="1"/>
    </row>
    <row r="160" spans="2:20" x14ac:dyDescent="0.25">
      <c r="B160" s="1">
        <v>42423</v>
      </c>
      <c r="C160">
        <v>0.36749999999999999</v>
      </c>
      <c r="D160" s="1"/>
      <c r="J160" s="1"/>
      <c r="L160" s="1"/>
      <c r="N160" s="1"/>
      <c r="P160" s="1"/>
      <c r="R160" s="1"/>
      <c r="T160" s="1"/>
    </row>
    <row r="161" spans="2:20" x14ac:dyDescent="0.25">
      <c r="B161" s="1">
        <v>42424</v>
      </c>
      <c r="C161">
        <v>0.36249999999999999</v>
      </c>
      <c r="D161" s="1"/>
      <c r="J161" s="1"/>
      <c r="L161" s="1"/>
      <c r="N161" s="1"/>
      <c r="P161" s="1"/>
      <c r="R161" s="1"/>
      <c r="T161" s="1"/>
    </row>
    <row r="162" spans="2:20" x14ac:dyDescent="0.25">
      <c r="B162" s="1">
        <v>42425</v>
      </c>
      <c r="C162">
        <v>0.35249999999999998</v>
      </c>
      <c r="D162" s="1"/>
      <c r="J162" s="1"/>
      <c r="L162" s="1"/>
      <c r="N162" s="1"/>
      <c r="P162" s="1"/>
      <c r="R162" s="1"/>
      <c r="T162" s="1"/>
    </row>
    <row r="163" spans="2:20" x14ac:dyDescent="0.25">
      <c r="B163" s="1">
        <v>42426</v>
      </c>
      <c r="C163">
        <v>0.35749999999999998</v>
      </c>
      <c r="D163" s="1"/>
      <c r="J163" s="1"/>
      <c r="L163" s="1"/>
      <c r="N163" s="1"/>
      <c r="P163" s="1"/>
      <c r="R163" s="1"/>
      <c r="T163" s="1"/>
    </row>
    <row r="164" spans="2:20" x14ac:dyDescent="0.25">
      <c r="B164" s="1">
        <v>42429</v>
      </c>
      <c r="C164">
        <v>0.3725</v>
      </c>
      <c r="D164" s="1"/>
      <c r="J164" s="1"/>
      <c r="L164" s="1"/>
      <c r="N164" s="1"/>
      <c r="P164" s="1"/>
      <c r="R164" s="1"/>
      <c r="T164" s="1"/>
    </row>
    <row r="165" spans="2:20" x14ac:dyDescent="0.25">
      <c r="B165" s="1">
        <v>42430</v>
      </c>
      <c r="C165">
        <v>0.3725</v>
      </c>
      <c r="D165" s="1"/>
      <c r="J165" s="1"/>
      <c r="L165" s="1"/>
      <c r="N165" s="1"/>
      <c r="P165" s="1"/>
      <c r="R165" s="1"/>
      <c r="T165" s="1"/>
    </row>
    <row r="166" spans="2:20" x14ac:dyDescent="0.25">
      <c r="B166" s="1">
        <v>42431</v>
      </c>
      <c r="C166">
        <v>0.35749999999999998</v>
      </c>
      <c r="D166" s="1"/>
      <c r="J166" s="1"/>
      <c r="L166" s="1"/>
      <c r="N166" s="1"/>
      <c r="P166" s="1"/>
      <c r="R166" s="1"/>
      <c r="T166" s="1"/>
    </row>
    <row r="167" spans="2:20" x14ac:dyDescent="0.25">
      <c r="B167" s="1">
        <v>42432</v>
      </c>
      <c r="C167">
        <v>0.34</v>
      </c>
      <c r="D167" s="1"/>
      <c r="J167" s="1"/>
      <c r="L167" s="1"/>
      <c r="N167" s="1"/>
      <c r="P167" s="1"/>
      <c r="R167" s="1"/>
      <c r="T167" s="1"/>
    </row>
    <row r="168" spans="2:20" x14ac:dyDescent="0.25">
      <c r="B168" s="1">
        <v>42433</v>
      </c>
      <c r="C168">
        <v>0.33750000000000002</v>
      </c>
      <c r="D168" s="1"/>
      <c r="J168" s="1"/>
      <c r="L168" s="1"/>
      <c r="N168" s="1"/>
      <c r="P168" s="1"/>
      <c r="R168" s="1"/>
      <c r="T168" s="1"/>
    </row>
    <row r="169" spans="2:20" x14ac:dyDescent="0.25">
      <c r="B169" s="1">
        <v>42436</v>
      </c>
      <c r="C169">
        <v>0.34250000000000003</v>
      </c>
      <c r="D169" s="1"/>
      <c r="J169" s="1"/>
      <c r="L169" s="1"/>
      <c r="N169" s="1"/>
      <c r="P169" s="1"/>
      <c r="R169" s="1"/>
      <c r="T169" s="1"/>
    </row>
    <row r="170" spans="2:20" x14ac:dyDescent="0.25">
      <c r="B170" s="1">
        <v>42437</v>
      </c>
      <c r="C170">
        <v>0.33750000000000002</v>
      </c>
      <c r="D170" s="1"/>
      <c r="J170" s="1"/>
      <c r="L170" s="1"/>
      <c r="N170" s="1"/>
      <c r="P170" s="1"/>
      <c r="R170" s="1"/>
      <c r="T170" s="1"/>
    </row>
    <row r="171" spans="2:20" x14ac:dyDescent="0.25">
      <c r="B171" s="1">
        <v>42438</v>
      </c>
      <c r="C171">
        <v>0.32750000000000001</v>
      </c>
      <c r="D171" s="1"/>
      <c r="J171" s="1"/>
      <c r="L171" s="1"/>
      <c r="N171" s="1"/>
      <c r="P171" s="1"/>
      <c r="R171" s="1"/>
      <c r="T171" s="1"/>
    </row>
    <row r="172" spans="2:20" x14ac:dyDescent="0.25">
      <c r="B172" s="1">
        <v>42439</v>
      </c>
      <c r="C172">
        <v>0.33750000000000002</v>
      </c>
      <c r="D172" s="1"/>
      <c r="J172" s="1"/>
      <c r="L172" s="1"/>
      <c r="N172" s="1"/>
      <c r="P172" s="1"/>
      <c r="R172" s="1"/>
      <c r="T172" s="1"/>
    </row>
    <row r="173" spans="2:20" x14ac:dyDescent="0.25">
      <c r="B173" s="1">
        <v>42440</v>
      </c>
      <c r="C173">
        <v>0.33750000000000002</v>
      </c>
      <c r="D173" s="1"/>
      <c r="J173" s="1"/>
      <c r="L173" s="1"/>
      <c r="N173" s="1"/>
      <c r="P173" s="1"/>
      <c r="R173" s="1"/>
      <c r="T173" s="1"/>
    </row>
    <row r="174" spans="2:20" x14ac:dyDescent="0.25">
      <c r="B174" s="1">
        <v>42443</v>
      </c>
      <c r="C174">
        <v>0.35249999999999998</v>
      </c>
      <c r="D174" s="1"/>
      <c r="J174" s="1"/>
      <c r="L174" s="1"/>
      <c r="N174" s="1"/>
      <c r="P174" s="1"/>
      <c r="R174" s="1"/>
      <c r="T174" s="1"/>
    </row>
    <row r="175" spans="2:20" x14ac:dyDescent="0.25">
      <c r="B175" s="1">
        <v>42444</v>
      </c>
      <c r="C175">
        <v>0.3725</v>
      </c>
      <c r="D175" s="1"/>
      <c r="J175" s="1"/>
      <c r="L175" s="1"/>
      <c r="N175" s="1"/>
      <c r="P175" s="1"/>
      <c r="R175" s="1"/>
      <c r="T175" s="1"/>
    </row>
    <row r="176" spans="2:20" x14ac:dyDescent="0.25">
      <c r="B176" s="1">
        <v>42445</v>
      </c>
      <c r="C176">
        <v>0.34250000000000003</v>
      </c>
      <c r="D176" s="1"/>
      <c r="J176" s="1"/>
      <c r="L176" s="1"/>
      <c r="N176" s="1"/>
      <c r="P176" s="1"/>
      <c r="R176" s="1"/>
      <c r="T176" s="1"/>
    </row>
    <row r="177" spans="2:20" x14ac:dyDescent="0.25">
      <c r="B177" s="1">
        <v>42446</v>
      </c>
      <c r="C177">
        <v>0.35249999999999998</v>
      </c>
      <c r="D177" s="1"/>
      <c r="J177" s="1"/>
      <c r="L177" s="1"/>
      <c r="N177" s="1"/>
      <c r="P177" s="1"/>
      <c r="R177" s="1"/>
      <c r="T177" s="1"/>
    </row>
    <row r="178" spans="2:20" x14ac:dyDescent="0.25">
      <c r="B178" s="1">
        <v>42447</v>
      </c>
      <c r="C178">
        <v>0.33750000000000002</v>
      </c>
      <c r="D178" s="1"/>
      <c r="J178" s="1"/>
      <c r="L178" s="1"/>
      <c r="N178" s="1"/>
      <c r="P178" s="1"/>
      <c r="R178" s="1"/>
      <c r="T178" s="1"/>
    </row>
    <row r="179" spans="2:20" x14ac:dyDescent="0.25">
      <c r="B179" s="1">
        <v>42450</v>
      </c>
      <c r="C179">
        <v>0.33250000000000002</v>
      </c>
      <c r="D179" s="1"/>
      <c r="J179" s="1"/>
      <c r="L179" s="1"/>
      <c r="N179" s="1"/>
      <c r="P179" s="1"/>
      <c r="R179" s="1"/>
      <c r="T179" s="1"/>
    </row>
    <row r="180" spans="2:20" x14ac:dyDescent="0.25">
      <c r="B180" s="1">
        <v>42451</v>
      </c>
      <c r="C180">
        <v>0.32750000000000001</v>
      </c>
      <c r="D180" s="1"/>
      <c r="J180" s="1"/>
      <c r="L180" s="1"/>
      <c r="N180" s="1"/>
      <c r="P180" s="1"/>
      <c r="R180" s="1"/>
      <c r="T180" s="1"/>
    </row>
    <row r="181" spans="2:20" x14ac:dyDescent="0.25">
      <c r="B181" s="1">
        <v>42452</v>
      </c>
      <c r="C181">
        <v>0.32750000000000001</v>
      </c>
      <c r="D181" s="1"/>
      <c r="J181" s="1"/>
      <c r="L181" s="1"/>
      <c r="N181" s="1"/>
      <c r="P181" s="1"/>
      <c r="R181" s="1"/>
      <c r="T181" s="1"/>
    </row>
    <row r="182" spans="2:20" x14ac:dyDescent="0.25">
      <c r="B182" s="1">
        <v>42453</v>
      </c>
      <c r="C182">
        <v>0.32750000000000001</v>
      </c>
      <c r="D182" s="1"/>
      <c r="J182" s="1"/>
      <c r="L182" s="1"/>
      <c r="N182" s="1"/>
      <c r="P182" s="1"/>
      <c r="R182" s="1"/>
      <c r="T182" s="1"/>
    </row>
    <row r="183" spans="2:20" x14ac:dyDescent="0.25">
      <c r="B183" s="1">
        <v>42454</v>
      </c>
      <c r="C183">
        <v>0.32750000000000001</v>
      </c>
      <c r="D183" s="1"/>
      <c r="J183" s="1"/>
      <c r="L183" s="1"/>
      <c r="N183" s="1"/>
      <c r="P183" s="1"/>
      <c r="R183" s="1"/>
      <c r="T183" s="1"/>
    </row>
    <row r="184" spans="2:20" x14ac:dyDescent="0.25">
      <c r="B184" s="1">
        <v>42457</v>
      </c>
      <c r="C184">
        <v>0.3175</v>
      </c>
      <c r="D184" s="1"/>
      <c r="J184" s="1"/>
      <c r="L184" s="1"/>
      <c r="N184" s="1"/>
      <c r="P184" s="1"/>
      <c r="R184" s="1"/>
      <c r="T184" s="1"/>
    </row>
    <row r="185" spans="2:20" x14ac:dyDescent="0.25">
      <c r="B185" s="1">
        <v>42458</v>
      </c>
      <c r="C185">
        <v>0.29749999999999999</v>
      </c>
      <c r="D185" s="1"/>
      <c r="J185" s="1"/>
      <c r="L185" s="1"/>
      <c r="N185" s="1"/>
      <c r="P185" s="1"/>
      <c r="R185" s="1"/>
      <c r="T185" s="1"/>
    </row>
    <row r="186" spans="2:20" x14ac:dyDescent="0.25">
      <c r="B186" s="1">
        <v>42459</v>
      </c>
      <c r="C186">
        <v>0.26250000000000001</v>
      </c>
      <c r="D186" s="1"/>
      <c r="J186" s="1"/>
      <c r="L186" s="1"/>
      <c r="P186" s="1"/>
      <c r="R186" s="1"/>
      <c r="T186" s="1"/>
    </row>
    <row r="187" spans="2:20" x14ac:dyDescent="0.25">
      <c r="B187" s="1">
        <v>42460</v>
      </c>
      <c r="C187">
        <v>0.25750000000000001</v>
      </c>
      <c r="D187" s="1"/>
      <c r="J187" s="1"/>
      <c r="L187" s="1"/>
      <c r="P187" s="1"/>
      <c r="R187" s="1"/>
      <c r="T187" s="1"/>
    </row>
    <row r="188" spans="2:20" x14ac:dyDescent="0.25">
      <c r="B188" s="1">
        <v>42461</v>
      </c>
      <c r="C188">
        <v>0.26750000000000002</v>
      </c>
      <c r="D188" s="1"/>
      <c r="J188" s="1"/>
      <c r="L188" s="1"/>
      <c r="P188" s="1"/>
      <c r="R188" s="1"/>
      <c r="T188" s="1"/>
    </row>
    <row r="189" spans="2:20" x14ac:dyDescent="0.25">
      <c r="B189" s="1">
        <v>42464</v>
      </c>
      <c r="C189">
        <v>0.2525</v>
      </c>
      <c r="D189" s="1"/>
      <c r="J189" s="1"/>
      <c r="L189" s="1"/>
      <c r="P189" s="1"/>
      <c r="R189" s="1"/>
      <c r="T189" s="1"/>
    </row>
    <row r="190" spans="2:20" x14ac:dyDescent="0.25">
      <c r="B190" s="1">
        <v>42465</v>
      </c>
      <c r="C190">
        <v>0.23250000000000001</v>
      </c>
      <c r="D190" s="1"/>
      <c r="J190" s="1"/>
      <c r="L190" s="1"/>
      <c r="P190" s="1"/>
      <c r="R190" s="1"/>
      <c r="T190" s="1"/>
    </row>
    <row r="191" spans="2:20" x14ac:dyDescent="0.25">
      <c r="B191" s="1">
        <v>42466</v>
      </c>
      <c r="C191">
        <v>0.23749999999999999</v>
      </c>
      <c r="D191" s="1"/>
      <c r="J191" s="1"/>
      <c r="L191" s="1"/>
      <c r="P191" s="1"/>
      <c r="R191" s="1"/>
      <c r="T191" s="1"/>
    </row>
    <row r="192" spans="2:20" x14ac:dyDescent="0.25">
      <c r="B192" s="1">
        <v>42467</v>
      </c>
      <c r="C192">
        <v>0.23749999999999999</v>
      </c>
      <c r="D192" s="1"/>
      <c r="J192" s="1"/>
      <c r="L192" s="1"/>
      <c r="P192" s="1"/>
      <c r="R192" s="1"/>
      <c r="T192" s="1"/>
    </row>
    <row r="193" spans="2:20" x14ac:dyDescent="0.25">
      <c r="B193" s="1">
        <v>42468</v>
      </c>
      <c r="C193">
        <v>0.23250000000000001</v>
      </c>
      <c r="D193" s="1"/>
      <c r="J193" s="1"/>
      <c r="L193" s="1"/>
      <c r="P193" s="1"/>
      <c r="R193" s="1"/>
      <c r="T193" s="1"/>
    </row>
    <row r="194" spans="2:20" x14ac:dyDescent="0.25">
      <c r="B194" s="1">
        <v>42471</v>
      </c>
      <c r="C194">
        <v>0.22750000000000001</v>
      </c>
      <c r="D194" s="1"/>
      <c r="J194" s="1"/>
      <c r="L194" s="1"/>
      <c r="P194" s="1"/>
      <c r="R194" s="1"/>
      <c r="T194" s="1"/>
    </row>
    <row r="195" spans="2:20" x14ac:dyDescent="0.25">
      <c r="B195" s="1">
        <v>42472</v>
      </c>
      <c r="C195">
        <v>0.22750000000000001</v>
      </c>
      <c r="D195" s="1"/>
      <c r="J195" s="1"/>
      <c r="L195" s="1"/>
      <c r="P195" s="1"/>
      <c r="R195" s="1"/>
      <c r="T195" s="1"/>
    </row>
    <row r="196" spans="2:20" x14ac:dyDescent="0.25">
      <c r="B196" s="1">
        <v>42473</v>
      </c>
      <c r="C196">
        <v>0.2225</v>
      </c>
      <c r="D196" s="1"/>
      <c r="J196" s="1"/>
      <c r="L196" s="1"/>
      <c r="P196" s="1"/>
      <c r="R196" s="1"/>
      <c r="T196" s="1"/>
    </row>
    <row r="197" spans="2:20" x14ac:dyDescent="0.25">
      <c r="B197" s="1">
        <v>42474</v>
      </c>
      <c r="C197">
        <v>0.2225</v>
      </c>
      <c r="D197" s="1"/>
      <c r="J197" s="1"/>
      <c r="L197" s="1"/>
      <c r="P197" s="1"/>
      <c r="R197" s="1"/>
      <c r="T197" s="1"/>
    </row>
    <row r="198" spans="2:20" x14ac:dyDescent="0.25">
      <c r="B198" s="1">
        <v>42475</v>
      </c>
      <c r="C198">
        <v>0.2225</v>
      </c>
      <c r="D198" s="1"/>
      <c r="J198" s="1"/>
      <c r="L198" s="1"/>
      <c r="P198" s="1"/>
      <c r="R198" s="1"/>
      <c r="T198" s="1"/>
    </row>
    <row r="199" spans="2:20" x14ac:dyDescent="0.25">
      <c r="B199" s="1">
        <v>42478</v>
      </c>
      <c r="C199">
        <v>0.20250000000000001</v>
      </c>
      <c r="D199" s="1"/>
      <c r="J199" s="1"/>
      <c r="L199" s="1"/>
      <c r="P199" s="1"/>
      <c r="R199" s="1"/>
      <c r="T199" s="1"/>
    </row>
    <row r="200" spans="2:20" x14ac:dyDescent="0.25">
      <c r="B200" s="1">
        <v>42479</v>
      </c>
      <c r="C200">
        <v>0.20749999999999999</v>
      </c>
      <c r="D200" s="1"/>
      <c r="J200" s="1"/>
      <c r="L200" s="1"/>
      <c r="P200" s="1"/>
      <c r="R200" s="1"/>
      <c r="T200" s="1"/>
    </row>
    <row r="201" spans="2:20" x14ac:dyDescent="0.25">
      <c r="B201" s="1">
        <v>42480</v>
      </c>
      <c r="C201">
        <v>0.2225</v>
      </c>
      <c r="D201" s="1"/>
      <c r="J201" s="1"/>
      <c r="L201" s="1"/>
      <c r="P201" s="1"/>
      <c r="R201" s="1"/>
      <c r="T201" s="1"/>
    </row>
    <row r="202" spans="2:20" x14ac:dyDescent="0.25">
      <c r="B202" s="1">
        <v>42481</v>
      </c>
      <c r="C202">
        <v>0.22750000000000001</v>
      </c>
      <c r="J202" s="1"/>
      <c r="L202" s="1"/>
      <c r="P202" s="1"/>
      <c r="R202" s="1"/>
      <c r="T202" s="1"/>
    </row>
    <row r="203" spans="2:20" x14ac:dyDescent="0.25">
      <c r="B203" s="1">
        <v>42482</v>
      </c>
      <c r="C203">
        <v>0.22750000000000001</v>
      </c>
      <c r="J203" s="1"/>
      <c r="L203" s="1"/>
      <c r="P203" s="1"/>
      <c r="R203" s="1"/>
      <c r="T203" s="1"/>
    </row>
    <row r="204" spans="2:20" x14ac:dyDescent="0.25">
      <c r="B204" s="1">
        <v>42485</v>
      </c>
      <c r="C204">
        <v>0.2475</v>
      </c>
      <c r="J204" s="1"/>
      <c r="L204" s="1"/>
      <c r="P204" s="1"/>
      <c r="R204" s="1"/>
      <c r="T204" s="1"/>
    </row>
    <row r="205" spans="2:20" x14ac:dyDescent="0.25">
      <c r="B205" s="1">
        <v>42486</v>
      </c>
      <c r="C205">
        <v>0.2475</v>
      </c>
      <c r="J205" s="1"/>
      <c r="L205" s="1"/>
      <c r="P205" s="1"/>
      <c r="R205" s="1"/>
      <c r="T205" s="1"/>
    </row>
    <row r="206" spans="2:20" x14ac:dyDescent="0.25">
      <c r="B206" s="1">
        <v>42487</v>
      </c>
      <c r="C206">
        <v>0.2225</v>
      </c>
      <c r="J206" s="1"/>
      <c r="L206" s="1"/>
      <c r="P206" s="1"/>
      <c r="R206" s="1"/>
      <c r="T206" s="1"/>
    </row>
    <row r="207" spans="2:20" x14ac:dyDescent="0.25">
      <c r="B207" s="1">
        <v>42488</v>
      </c>
      <c r="C207">
        <v>0.20749999999999999</v>
      </c>
      <c r="J207" s="1"/>
      <c r="L207" s="1"/>
      <c r="P207" s="1"/>
      <c r="R207" s="1"/>
      <c r="T207" s="1"/>
    </row>
    <row r="208" spans="2:20" x14ac:dyDescent="0.25">
      <c r="B208" s="1">
        <v>42489</v>
      </c>
      <c r="C208">
        <v>0.1925</v>
      </c>
      <c r="J208" s="1"/>
      <c r="L208" s="1"/>
      <c r="P208" s="1"/>
      <c r="R208" s="1"/>
      <c r="T208" s="1"/>
    </row>
    <row r="209" spans="2:20" x14ac:dyDescent="0.25">
      <c r="B209" s="1">
        <v>42492</v>
      </c>
      <c r="C209">
        <v>0.1525</v>
      </c>
      <c r="J209" s="1"/>
      <c r="L209" s="1"/>
      <c r="P209" s="1"/>
      <c r="R209" s="1"/>
      <c r="T209" s="1"/>
    </row>
    <row r="210" spans="2:20" x14ac:dyDescent="0.25">
      <c r="B210" s="1">
        <v>42493</v>
      </c>
      <c r="C210">
        <v>0.1575</v>
      </c>
      <c r="J210" s="1"/>
      <c r="L210" s="1"/>
      <c r="P210" s="1"/>
      <c r="R210" s="1"/>
      <c r="T210" s="1"/>
    </row>
    <row r="211" spans="2:20" x14ac:dyDescent="0.25">
      <c r="B211" s="1">
        <v>42494</v>
      </c>
      <c r="C211">
        <v>0.1525</v>
      </c>
      <c r="J211" s="1"/>
      <c r="L211" s="1"/>
      <c r="P211" s="1"/>
      <c r="R211" s="1"/>
      <c r="T211" s="1"/>
    </row>
    <row r="212" spans="2:20" x14ac:dyDescent="0.25">
      <c r="B212" s="1">
        <v>42495</v>
      </c>
      <c r="C212">
        <v>0.16750000000000001</v>
      </c>
      <c r="J212" s="1"/>
      <c r="L212" s="1"/>
      <c r="P212" s="1"/>
      <c r="R212" s="1"/>
      <c r="T212" s="1"/>
    </row>
    <row r="213" spans="2:20" x14ac:dyDescent="0.25">
      <c r="B213" s="1">
        <v>42496</v>
      </c>
      <c r="C213">
        <v>0.17249999999999999</v>
      </c>
      <c r="J213" s="1"/>
      <c r="L213" s="1"/>
      <c r="P213" s="1"/>
      <c r="R213" s="1"/>
      <c r="T213" s="1"/>
    </row>
    <row r="214" spans="2:20" x14ac:dyDescent="0.25">
      <c r="B214" s="1">
        <v>42499</v>
      </c>
      <c r="C214">
        <v>0.1875</v>
      </c>
      <c r="J214" s="1"/>
      <c r="L214" s="1"/>
      <c r="P214" s="1"/>
      <c r="R214" s="1"/>
      <c r="T214" s="1"/>
    </row>
    <row r="215" spans="2:20" x14ac:dyDescent="0.25">
      <c r="B215" s="1">
        <v>42500</v>
      </c>
      <c r="C215">
        <v>0.2225</v>
      </c>
      <c r="J215" s="1"/>
      <c r="L215" s="1"/>
      <c r="P215" s="1"/>
      <c r="R215" s="1"/>
      <c r="T215" s="1"/>
    </row>
    <row r="216" spans="2:20" x14ac:dyDescent="0.25">
      <c r="B216" s="1">
        <v>42501</v>
      </c>
      <c r="C216">
        <v>0.23250000000000001</v>
      </c>
      <c r="J216" s="1"/>
      <c r="L216" s="1"/>
      <c r="P216" s="1"/>
      <c r="R216" s="1"/>
      <c r="T216" s="1"/>
    </row>
    <row r="217" spans="2:20" x14ac:dyDescent="0.25">
      <c r="B217" s="1">
        <v>42502</v>
      </c>
      <c r="C217">
        <v>0.23749999999999999</v>
      </c>
      <c r="J217" s="1"/>
      <c r="L217" s="1"/>
      <c r="P217" s="1"/>
      <c r="R217" s="1"/>
      <c r="T217" s="1"/>
    </row>
    <row r="218" spans="2:20" x14ac:dyDescent="0.25">
      <c r="B218" s="1">
        <v>42503</v>
      </c>
      <c r="C218">
        <v>0.24249999999999999</v>
      </c>
      <c r="J218" s="1"/>
      <c r="L218" s="1"/>
      <c r="P218" s="1"/>
      <c r="R218" s="1"/>
      <c r="T218" s="1"/>
    </row>
    <row r="219" spans="2:20" x14ac:dyDescent="0.25">
      <c r="B219" s="1">
        <v>42506</v>
      </c>
      <c r="C219">
        <v>0.23749999999999999</v>
      </c>
      <c r="J219" s="1"/>
      <c r="L219" s="1"/>
      <c r="P219" s="1"/>
      <c r="R219" s="1"/>
      <c r="T219" s="1"/>
    </row>
    <row r="220" spans="2:20" x14ac:dyDescent="0.25">
      <c r="B220" s="1">
        <v>42507</v>
      </c>
      <c r="C220">
        <v>0.2525</v>
      </c>
      <c r="J220" s="1"/>
      <c r="L220" s="1"/>
      <c r="P220" s="1"/>
      <c r="R220" s="1"/>
      <c r="T220" s="1"/>
    </row>
    <row r="221" spans="2:20" x14ac:dyDescent="0.25">
      <c r="B221" s="1">
        <v>42508</v>
      </c>
      <c r="C221">
        <v>0.2475</v>
      </c>
      <c r="J221" s="1"/>
      <c r="L221" s="1"/>
      <c r="P221" s="1"/>
      <c r="R221" s="1"/>
      <c r="T221" s="1"/>
    </row>
    <row r="222" spans="2:20" x14ac:dyDescent="0.25">
      <c r="B222" s="1">
        <v>42509</v>
      </c>
      <c r="C222">
        <v>0.24249999999999999</v>
      </c>
      <c r="J222" s="1"/>
      <c r="L222" s="1"/>
      <c r="P222" s="1"/>
      <c r="R222" s="1"/>
      <c r="T222" s="1"/>
    </row>
    <row r="223" spans="2:20" x14ac:dyDescent="0.25">
      <c r="B223" s="1">
        <v>42510</v>
      </c>
      <c r="C223">
        <v>0.20749999999999999</v>
      </c>
      <c r="J223" s="1"/>
      <c r="L223" s="1"/>
      <c r="P223" s="1"/>
      <c r="R223" s="1"/>
      <c r="T223" s="1"/>
    </row>
    <row r="224" spans="2:20" x14ac:dyDescent="0.25">
      <c r="B224" s="1">
        <v>42513</v>
      </c>
      <c r="C224">
        <v>0.24249999999999999</v>
      </c>
      <c r="J224" s="1"/>
      <c r="L224" s="1"/>
      <c r="P224" s="1"/>
      <c r="R224" s="1"/>
      <c r="T224" s="1"/>
    </row>
    <row r="225" spans="2:20" x14ac:dyDescent="0.25">
      <c r="B225" s="1">
        <v>42514</v>
      </c>
      <c r="C225">
        <v>0.23749999999999999</v>
      </c>
      <c r="J225" s="1"/>
      <c r="L225" s="1"/>
      <c r="P225" s="1"/>
      <c r="R225" s="1"/>
      <c r="T225" s="1"/>
    </row>
    <row r="226" spans="2:20" x14ac:dyDescent="0.25">
      <c r="B226" s="1">
        <v>42515</v>
      </c>
      <c r="C226">
        <v>0.22750000000000001</v>
      </c>
      <c r="J226" s="1"/>
      <c r="L226" s="1"/>
      <c r="P226" s="1"/>
      <c r="R226" s="1"/>
      <c r="T226" s="1"/>
    </row>
    <row r="227" spans="2:20" x14ac:dyDescent="0.25">
      <c r="B227" s="1">
        <v>42516</v>
      </c>
      <c r="C227">
        <v>0.1925</v>
      </c>
      <c r="J227" s="1"/>
      <c r="L227" s="1"/>
      <c r="P227" s="1"/>
      <c r="R227" s="1"/>
      <c r="T227" s="1"/>
    </row>
    <row r="228" spans="2:20" x14ac:dyDescent="0.25">
      <c r="B228" s="1">
        <v>42517</v>
      </c>
      <c r="C228">
        <v>0.23749999999999999</v>
      </c>
      <c r="J228" s="1"/>
      <c r="L228" s="1"/>
      <c r="P228" s="1"/>
      <c r="R228" s="1"/>
      <c r="T228" s="1"/>
    </row>
    <row r="229" spans="2:20" x14ac:dyDescent="0.25">
      <c r="B229" s="1">
        <v>42520</v>
      </c>
      <c r="C229">
        <v>0.23749999999999999</v>
      </c>
      <c r="J229" s="1"/>
      <c r="L229" s="1"/>
      <c r="P229" s="1"/>
      <c r="R229" s="1"/>
      <c r="T229" s="1"/>
    </row>
    <row r="230" spans="2:20" x14ac:dyDescent="0.25">
      <c r="B230" s="1">
        <v>42521</v>
      </c>
      <c r="C230">
        <v>0.23749999999999999</v>
      </c>
      <c r="J230" s="1"/>
      <c r="L230" s="1"/>
      <c r="P230" s="1"/>
      <c r="R230" s="1"/>
      <c r="T230" s="1"/>
    </row>
    <row r="231" spans="2:20" x14ac:dyDescent="0.25">
      <c r="B231" s="1">
        <v>42522</v>
      </c>
      <c r="C231">
        <v>0.19750000000000001</v>
      </c>
      <c r="J231" s="1"/>
      <c r="L231" s="1"/>
      <c r="P231" s="1"/>
      <c r="R231" s="1"/>
      <c r="T231" s="1"/>
    </row>
    <row r="232" spans="2:20" x14ac:dyDescent="0.25">
      <c r="B232" s="1">
        <v>42523</v>
      </c>
      <c r="C232">
        <v>0.13750000000000001</v>
      </c>
      <c r="J232" s="1"/>
      <c r="L232" s="1"/>
      <c r="P232" s="1"/>
      <c r="R232" s="1"/>
      <c r="T232" s="1"/>
    </row>
    <row r="233" spans="2:20" x14ac:dyDescent="0.25">
      <c r="B233" s="1">
        <v>42524</v>
      </c>
      <c r="C233">
        <v>0.16250000000000001</v>
      </c>
      <c r="J233" s="1"/>
      <c r="L233" s="1"/>
      <c r="P233" s="1"/>
      <c r="R233" s="1"/>
      <c r="T233" s="1"/>
    </row>
    <row r="234" spans="2:20" x14ac:dyDescent="0.25">
      <c r="B234" s="1">
        <v>42527</v>
      </c>
      <c r="C234">
        <v>0.16750000000000001</v>
      </c>
      <c r="J234" s="1"/>
      <c r="L234" s="1"/>
      <c r="P234" s="1"/>
      <c r="R234" s="1"/>
      <c r="T234" s="1"/>
    </row>
    <row r="235" spans="2:20" x14ac:dyDescent="0.25">
      <c r="B235" s="1">
        <v>42528</v>
      </c>
      <c r="C235">
        <v>0.16250000000000001</v>
      </c>
      <c r="J235" s="1"/>
      <c r="L235" s="1"/>
      <c r="P235" s="1"/>
      <c r="R235" s="1"/>
      <c r="T235" s="1"/>
    </row>
    <row r="236" spans="2:20" x14ac:dyDescent="0.25">
      <c r="B236" s="1">
        <v>42529</v>
      </c>
      <c r="C236">
        <v>0.1575</v>
      </c>
      <c r="J236" s="1"/>
      <c r="L236" s="1"/>
      <c r="P236" s="1"/>
      <c r="R236" s="1"/>
      <c r="T236" s="1"/>
    </row>
    <row r="237" spans="2:20" x14ac:dyDescent="0.25">
      <c r="B237" s="1">
        <v>42530</v>
      </c>
      <c r="C237">
        <v>0.16250000000000001</v>
      </c>
      <c r="J237" s="1"/>
      <c r="L237" s="1"/>
      <c r="P237" s="1"/>
      <c r="R237" s="1"/>
      <c r="T237" s="1"/>
    </row>
    <row r="238" spans="2:20" x14ac:dyDescent="0.25">
      <c r="B238" s="1">
        <v>42531</v>
      </c>
      <c r="C238">
        <v>0.16750000000000001</v>
      </c>
      <c r="J238" s="1"/>
      <c r="L238" s="1"/>
      <c r="P238" s="1"/>
      <c r="R238" s="1"/>
      <c r="T238" s="1"/>
    </row>
    <row r="239" spans="2:20" x14ac:dyDescent="0.25">
      <c r="B239" s="1">
        <v>42534</v>
      </c>
      <c r="C239">
        <v>0.20749999999999999</v>
      </c>
      <c r="J239" s="1"/>
      <c r="L239" s="1"/>
      <c r="P239" s="1"/>
      <c r="R239" s="1"/>
      <c r="T239" s="1"/>
    </row>
    <row r="240" spans="2:20" x14ac:dyDescent="0.25">
      <c r="B240" s="1">
        <v>42535</v>
      </c>
      <c r="C240">
        <v>0.22750000000000001</v>
      </c>
      <c r="J240" s="1"/>
      <c r="L240" s="1"/>
      <c r="P240" s="1"/>
      <c r="R240" s="1"/>
      <c r="T240" s="1"/>
    </row>
    <row r="241" spans="2:20" x14ac:dyDescent="0.25">
      <c r="B241" s="1">
        <v>42536</v>
      </c>
      <c r="C241">
        <v>0.20250000000000001</v>
      </c>
      <c r="J241" s="1"/>
      <c r="L241" s="1"/>
      <c r="P241" s="1"/>
      <c r="R241" s="1"/>
      <c r="T241" s="1"/>
    </row>
    <row r="242" spans="2:20" x14ac:dyDescent="0.25">
      <c r="B242" s="1">
        <v>42537</v>
      </c>
      <c r="C242">
        <v>0.19750000000000001</v>
      </c>
      <c r="J242" s="1"/>
      <c r="L242" s="1"/>
      <c r="P242" s="1"/>
      <c r="R242" s="1"/>
      <c r="T242" s="1"/>
    </row>
    <row r="243" spans="2:20" x14ac:dyDescent="0.25">
      <c r="B243" s="1">
        <v>42538</v>
      </c>
      <c r="C243">
        <v>0.22750000000000001</v>
      </c>
      <c r="J243" s="1"/>
      <c r="L243" s="1"/>
      <c r="P243" s="1"/>
      <c r="R243" s="1"/>
      <c r="T243" s="1"/>
    </row>
    <row r="244" spans="2:20" x14ac:dyDescent="0.25">
      <c r="B244" s="1">
        <v>42541</v>
      </c>
      <c r="C244">
        <v>0.22750000000000001</v>
      </c>
      <c r="J244" s="1"/>
      <c r="L244" s="1"/>
      <c r="P244" s="1"/>
      <c r="R244" s="1"/>
      <c r="T244" s="1"/>
    </row>
    <row r="245" spans="2:20" x14ac:dyDescent="0.25">
      <c r="B245" s="1">
        <v>42542</v>
      </c>
      <c r="C245">
        <v>0.24249999999999999</v>
      </c>
      <c r="J245" s="1"/>
      <c r="L245" s="1"/>
      <c r="P245" s="1"/>
      <c r="R245" s="1"/>
      <c r="T245" s="1"/>
    </row>
    <row r="246" spans="2:20" x14ac:dyDescent="0.25">
      <c r="B246" s="1">
        <v>42543</v>
      </c>
      <c r="C246">
        <v>0.24249999999999999</v>
      </c>
      <c r="J246" s="1"/>
      <c r="L246" s="1"/>
      <c r="P246" s="1"/>
      <c r="R246" s="1"/>
      <c r="T246" s="1"/>
    </row>
    <row r="247" spans="2:20" x14ac:dyDescent="0.25">
      <c r="B247" s="1">
        <v>42544</v>
      </c>
      <c r="C247">
        <v>0.2525</v>
      </c>
      <c r="J247" s="1"/>
      <c r="L247" s="1"/>
      <c r="P247" s="1"/>
      <c r="R247" s="1"/>
      <c r="T247" s="1"/>
    </row>
    <row r="248" spans="2:20" x14ac:dyDescent="0.25">
      <c r="J248" s="1"/>
      <c r="L248" s="1"/>
      <c r="P248" s="1"/>
      <c r="R248" s="1"/>
      <c r="T248" s="1"/>
    </row>
    <row r="249" spans="2:20" x14ac:dyDescent="0.25">
      <c r="J249" s="1"/>
      <c r="L249" s="1"/>
      <c r="P249" s="1"/>
      <c r="R249" s="1"/>
      <c r="T249" s="1"/>
    </row>
    <row r="250" spans="2:20" x14ac:dyDescent="0.25">
      <c r="J250" s="1"/>
      <c r="L250" s="1"/>
      <c r="P250" s="1"/>
      <c r="R250" s="1"/>
      <c r="T250" s="1"/>
    </row>
    <row r="251" spans="2:20" x14ac:dyDescent="0.25">
      <c r="J251" s="1"/>
      <c r="L251" s="1"/>
      <c r="P251" s="1"/>
      <c r="R251" s="1"/>
      <c r="T251" s="1"/>
    </row>
    <row r="252" spans="2:20" x14ac:dyDescent="0.25">
      <c r="J252" s="1"/>
      <c r="L252" s="1"/>
      <c r="P252" s="1"/>
      <c r="R252" s="1"/>
      <c r="T252" s="1"/>
    </row>
    <row r="253" spans="2:20" x14ac:dyDescent="0.25">
      <c r="J253" s="1"/>
      <c r="L253" s="1"/>
      <c r="P253" s="1"/>
      <c r="R253" s="1"/>
      <c r="T253" s="1"/>
    </row>
    <row r="254" spans="2:20" x14ac:dyDescent="0.25">
      <c r="J254" s="1"/>
      <c r="L254" s="1"/>
      <c r="P254" s="1"/>
      <c r="R254" s="1"/>
      <c r="T254" s="1"/>
    </row>
    <row r="255" spans="2:20" x14ac:dyDescent="0.25">
      <c r="J255" s="1"/>
      <c r="L255" s="1"/>
      <c r="P255" s="1"/>
      <c r="R255" s="1"/>
      <c r="T255" s="1"/>
    </row>
    <row r="256" spans="2:20" x14ac:dyDescent="0.25">
      <c r="J256" s="1"/>
      <c r="L256" s="1"/>
      <c r="P256" s="1"/>
      <c r="R256" s="1"/>
      <c r="T256" s="1"/>
    </row>
    <row r="257" spans="10:20" x14ac:dyDescent="0.25">
      <c r="J257" s="1"/>
      <c r="L257" s="1"/>
      <c r="P257" s="1"/>
      <c r="R257" s="1"/>
      <c r="T257" s="1"/>
    </row>
    <row r="258" spans="10:20" x14ac:dyDescent="0.25">
      <c r="J258" s="1"/>
      <c r="L258" s="1"/>
      <c r="P258" s="1"/>
      <c r="R258" s="1"/>
      <c r="T258" s="1"/>
    </row>
    <row r="259" spans="10:20" x14ac:dyDescent="0.25">
      <c r="J259" s="1"/>
      <c r="L259" s="1"/>
      <c r="P259" s="1"/>
      <c r="R259" s="1"/>
      <c r="T259" s="1"/>
    </row>
    <row r="260" spans="10:20" x14ac:dyDescent="0.25">
      <c r="J260" s="1"/>
      <c r="L260" s="1"/>
      <c r="P260" s="1"/>
      <c r="R260" s="1"/>
      <c r="T260" s="1"/>
    </row>
    <row r="261" spans="10:20" x14ac:dyDescent="0.25">
      <c r="J261" s="1"/>
      <c r="L261" s="1"/>
      <c r="P261" s="1"/>
      <c r="R261" s="1"/>
      <c r="T261" s="1"/>
    </row>
    <row r="262" spans="10:20" x14ac:dyDescent="0.25">
      <c r="J262" s="1"/>
      <c r="L262" s="1"/>
      <c r="P262" s="1"/>
      <c r="R262" s="1"/>
      <c r="T262" s="1"/>
    </row>
    <row r="263" spans="10:20" x14ac:dyDescent="0.25">
      <c r="J263" s="1"/>
      <c r="L263" s="1"/>
      <c r="P263" s="1"/>
      <c r="R263" s="1"/>
      <c r="T263" s="1"/>
    </row>
    <row r="264" spans="10:20" x14ac:dyDescent="0.25">
      <c r="J264" s="1"/>
      <c r="L264" s="1"/>
      <c r="P264" s="1"/>
      <c r="R264" s="1"/>
      <c r="T264" s="1"/>
    </row>
    <row r="265" spans="10:20" x14ac:dyDescent="0.25">
      <c r="J265" s="1"/>
      <c r="L265" s="1"/>
      <c r="P265" s="1"/>
      <c r="R265" s="1"/>
      <c r="T265" s="1"/>
    </row>
    <row r="266" spans="10:20" x14ac:dyDescent="0.25">
      <c r="J266" s="1"/>
      <c r="L266" s="1"/>
      <c r="P266" s="1"/>
      <c r="R266" s="1"/>
      <c r="T266" s="1"/>
    </row>
    <row r="267" spans="10:20" x14ac:dyDescent="0.25">
      <c r="J267" s="1"/>
      <c r="L267" s="1"/>
      <c r="P267" s="1"/>
      <c r="R267" s="1"/>
      <c r="T267" s="1"/>
    </row>
    <row r="268" spans="10:20" x14ac:dyDescent="0.25">
      <c r="J268" s="1"/>
      <c r="L268" s="1"/>
      <c r="P268" s="1"/>
      <c r="R268" s="1"/>
      <c r="T268" s="1"/>
    </row>
    <row r="269" spans="10:20" x14ac:dyDescent="0.25">
      <c r="J269" s="1"/>
      <c r="L269" s="1"/>
      <c r="P269" s="1"/>
      <c r="R269" s="1"/>
      <c r="T269" s="1"/>
    </row>
    <row r="270" spans="10:20" x14ac:dyDescent="0.25">
      <c r="J270" s="1"/>
      <c r="L270" s="1"/>
      <c r="P270" s="1"/>
      <c r="R270" s="1"/>
      <c r="T270" s="1"/>
    </row>
    <row r="271" spans="10:20" x14ac:dyDescent="0.25">
      <c r="J271" s="1"/>
      <c r="L271" s="1"/>
      <c r="P271" s="1"/>
      <c r="R271" s="1"/>
      <c r="T271" s="1"/>
    </row>
    <row r="272" spans="10:20" x14ac:dyDescent="0.25">
      <c r="J272" s="1"/>
      <c r="L272" s="1"/>
      <c r="P272" s="1"/>
      <c r="R272" s="1"/>
      <c r="T272" s="1"/>
    </row>
    <row r="273" spans="10:20" x14ac:dyDescent="0.25">
      <c r="J273" s="1"/>
      <c r="L273" s="1"/>
      <c r="P273" s="1"/>
      <c r="R273" s="1"/>
      <c r="T273" s="1"/>
    </row>
    <row r="274" spans="10:20" x14ac:dyDescent="0.25">
      <c r="J274" s="1"/>
      <c r="L274" s="1"/>
      <c r="P274" s="1"/>
      <c r="R274" s="1"/>
      <c r="T274" s="1"/>
    </row>
    <row r="275" spans="10:20" x14ac:dyDescent="0.25">
      <c r="J275" s="1"/>
      <c r="L275" s="1"/>
      <c r="P275" s="1"/>
      <c r="R275" s="1"/>
      <c r="T275" s="1"/>
    </row>
    <row r="276" spans="10:20" x14ac:dyDescent="0.25">
      <c r="J276" s="1"/>
      <c r="L276" s="1"/>
      <c r="P276" s="1"/>
      <c r="R276" s="1"/>
      <c r="T276" s="1"/>
    </row>
    <row r="277" spans="10:20" x14ac:dyDescent="0.25">
      <c r="J277" s="1"/>
      <c r="L277" s="1"/>
      <c r="P277" s="1"/>
      <c r="R277" s="1"/>
      <c r="T277" s="1"/>
    </row>
    <row r="278" spans="10:20" x14ac:dyDescent="0.25">
      <c r="J278" s="1"/>
      <c r="L278" s="1"/>
      <c r="P278" s="1"/>
      <c r="R278" s="1"/>
      <c r="T278" s="1"/>
    </row>
    <row r="279" spans="10:20" x14ac:dyDescent="0.25">
      <c r="J279" s="1"/>
      <c r="L279" s="1"/>
      <c r="P279" s="1"/>
      <c r="R279" s="1"/>
      <c r="T279" s="1"/>
    </row>
    <row r="280" spans="10:20" x14ac:dyDescent="0.25">
      <c r="J280" s="1"/>
      <c r="L280" s="1"/>
      <c r="P280" s="1"/>
      <c r="R280" s="1"/>
      <c r="T280" s="1"/>
    </row>
    <row r="281" spans="10:20" x14ac:dyDescent="0.25">
      <c r="J281" s="1"/>
      <c r="L281" s="1"/>
      <c r="P281" s="1"/>
      <c r="R281" s="1"/>
      <c r="T281" s="1"/>
    </row>
    <row r="282" spans="10:20" x14ac:dyDescent="0.25">
      <c r="J282" s="1"/>
      <c r="L282" s="1"/>
      <c r="P282" s="1"/>
      <c r="R282" s="1"/>
      <c r="T282" s="1"/>
    </row>
    <row r="283" spans="10:20" x14ac:dyDescent="0.25">
      <c r="J283" s="1"/>
      <c r="L283" s="1"/>
      <c r="P283" s="1"/>
      <c r="R283" s="1"/>
      <c r="T283" s="1"/>
    </row>
    <row r="284" spans="10:20" x14ac:dyDescent="0.25">
      <c r="J284" s="1"/>
      <c r="L284" s="1"/>
      <c r="P284" s="1"/>
      <c r="R284" s="1"/>
      <c r="T284" s="1"/>
    </row>
    <row r="285" spans="10:20" x14ac:dyDescent="0.25">
      <c r="J285" s="1"/>
      <c r="L285" s="1"/>
      <c r="P285" s="1"/>
      <c r="R285" s="1"/>
      <c r="T285" s="1"/>
    </row>
    <row r="286" spans="10:20" x14ac:dyDescent="0.25">
      <c r="J286" s="1"/>
      <c r="L286" s="1"/>
      <c r="P286" s="1"/>
      <c r="R286" s="1"/>
      <c r="T286" s="1"/>
    </row>
    <row r="287" spans="10:20" x14ac:dyDescent="0.25">
      <c r="J287" s="1"/>
      <c r="L287" s="1"/>
      <c r="P287" s="1"/>
      <c r="R287" s="1"/>
      <c r="T287" s="1"/>
    </row>
    <row r="288" spans="10:20" x14ac:dyDescent="0.25">
      <c r="J288" s="1"/>
      <c r="L288" s="1"/>
      <c r="P288" s="1"/>
      <c r="R288" s="1"/>
      <c r="T288" s="1"/>
    </row>
    <row r="289" spans="10:20" x14ac:dyDescent="0.25">
      <c r="J289" s="1"/>
      <c r="L289" s="1"/>
      <c r="P289" s="1"/>
      <c r="R289" s="1"/>
      <c r="T289" s="1"/>
    </row>
    <row r="290" spans="10:20" x14ac:dyDescent="0.25">
      <c r="J290" s="1"/>
      <c r="L290" s="1"/>
      <c r="P290" s="1"/>
      <c r="R290" s="1"/>
      <c r="T290" s="1"/>
    </row>
    <row r="291" spans="10:20" x14ac:dyDescent="0.25">
      <c r="J291" s="1"/>
      <c r="L291" s="1"/>
      <c r="P291" s="1"/>
      <c r="R291" s="1"/>
      <c r="T291" s="1"/>
    </row>
    <row r="292" spans="10:20" x14ac:dyDescent="0.25">
      <c r="J292" s="1"/>
      <c r="L292" s="1"/>
      <c r="P292" s="1"/>
      <c r="R292" s="1"/>
      <c r="T292" s="1"/>
    </row>
    <row r="293" spans="10:20" x14ac:dyDescent="0.25">
      <c r="J293" s="1"/>
      <c r="L293" s="1"/>
      <c r="P293" s="1"/>
      <c r="R293" s="1"/>
      <c r="T293" s="1"/>
    </row>
    <row r="294" spans="10:20" x14ac:dyDescent="0.25">
      <c r="J294" s="1"/>
      <c r="L294" s="1"/>
      <c r="P294" s="1"/>
      <c r="R294" s="1"/>
      <c r="T294" s="1"/>
    </row>
    <row r="295" spans="10:20" x14ac:dyDescent="0.25">
      <c r="J295" s="1"/>
      <c r="L295" s="1"/>
      <c r="P295" s="1"/>
      <c r="R295" s="1"/>
      <c r="T295" s="1"/>
    </row>
    <row r="296" spans="10:20" x14ac:dyDescent="0.25">
      <c r="J296" s="1"/>
      <c r="L296" s="1"/>
      <c r="P296" s="1"/>
      <c r="R296" s="1"/>
      <c r="T296" s="1"/>
    </row>
    <row r="297" spans="10:20" x14ac:dyDescent="0.25">
      <c r="J297" s="1"/>
      <c r="L297" s="1"/>
      <c r="P297" s="1"/>
      <c r="R297" s="1"/>
      <c r="T297" s="1"/>
    </row>
    <row r="298" spans="10:20" x14ac:dyDescent="0.25">
      <c r="J298" s="1"/>
      <c r="L298" s="1"/>
      <c r="P298" s="1"/>
      <c r="R298" s="1"/>
      <c r="T298" s="1"/>
    </row>
    <row r="299" spans="10:20" x14ac:dyDescent="0.25">
      <c r="J299" s="1"/>
      <c r="L299" s="1"/>
      <c r="P299" s="1"/>
      <c r="R299" s="1"/>
      <c r="T299" s="1"/>
    </row>
    <row r="300" spans="10:20" x14ac:dyDescent="0.25">
      <c r="J300" s="1"/>
      <c r="L300" s="1"/>
      <c r="P300" s="1"/>
      <c r="R300" s="1"/>
      <c r="T300" s="1"/>
    </row>
    <row r="301" spans="10:20" x14ac:dyDescent="0.25">
      <c r="J301" s="1"/>
      <c r="L301" s="1"/>
      <c r="P301" s="1"/>
      <c r="R301" s="1"/>
      <c r="T301" s="1"/>
    </row>
    <row r="302" spans="10:20" x14ac:dyDescent="0.25">
      <c r="J302" s="1"/>
      <c r="L302" s="1"/>
      <c r="P302" s="1"/>
      <c r="R302" s="1"/>
      <c r="T302" s="1"/>
    </row>
    <row r="303" spans="10:20" x14ac:dyDescent="0.25">
      <c r="J303" s="1"/>
      <c r="L303" s="1"/>
      <c r="P303" s="1"/>
      <c r="R303" s="1"/>
      <c r="T303" s="1"/>
    </row>
    <row r="304" spans="10:20" x14ac:dyDescent="0.25">
      <c r="J304" s="1"/>
      <c r="L304" s="1"/>
      <c r="P304" s="1"/>
      <c r="R304" s="1"/>
      <c r="T304" s="1"/>
    </row>
    <row r="305" spans="10:20" x14ac:dyDescent="0.25">
      <c r="J305" s="1"/>
      <c r="L305" s="1"/>
      <c r="P305" s="1"/>
      <c r="R305" s="1"/>
      <c r="T305" s="1"/>
    </row>
    <row r="306" spans="10:20" x14ac:dyDescent="0.25">
      <c r="J306" s="1"/>
      <c r="L306" s="1"/>
      <c r="P306" s="1"/>
      <c r="R306" s="1"/>
      <c r="T306" s="1"/>
    </row>
    <row r="307" spans="10:20" x14ac:dyDescent="0.25">
      <c r="J307" s="1"/>
      <c r="L307" s="1"/>
      <c r="P307" s="1"/>
      <c r="R307" s="1"/>
      <c r="T307" s="1"/>
    </row>
    <row r="308" spans="10:20" x14ac:dyDescent="0.25">
      <c r="J308" s="1"/>
      <c r="L308" s="1"/>
      <c r="P308" s="1"/>
      <c r="R308" s="1"/>
      <c r="T308" s="1"/>
    </row>
    <row r="309" spans="10:20" x14ac:dyDescent="0.25">
      <c r="J309" s="1"/>
      <c r="L309" s="1"/>
      <c r="P309" s="1"/>
      <c r="R309" s="1"/>
      <c r="T309" s="1"/>
    </row>
    <row r="310" spans="10:20" x14ac:dyDescent="0.25">
      <c r="J310" s="1"/>
      <c r="L310" s="1"/>
      <c r="P310" s="1"/>
      <c r="R310" s="1"/>
      <c r="T310" s="1"/>
    </row>
    <row r="311" spans="10:20" x14ac:dyDescent="0.25">
      <c r="J311" s="1"/>
      <c r="L311" s="1"/>
      <c r="P311" s="1"/>
      <c r="R311" s="1"/>
      <c r="T311" s="1"/>
    </row>
    <row r="312" spans="10:20" x14ac:dyDescent="0.25">
      <c r="J312" s="1"/>
      <c r="L312" s="1"/>
      <c r="P312" s="1"/>
      <c r="R312" s="1"/>
      <c r="T312" s="1"/>
    </row>
    <row r="313" spans="10:20" x14ac:dyDescent="0.25">
      <c r="J313" s="1"/>
      <c r="L313" s="1"/>
      <c r="P313" s="1"/>
      <c r="R313" s="1"/>
      <c r="T313" s="1"/>
    </row>
    <row r="314" spans="10:20" x14ac:dyDescent="0.25">
      <c r="J314" s="1"/>
      <c r="L314" s="1"/>
      <c r="P314" s="1"/>
      <c r="R314" s="1"/>
      <c r="T314" s="1"/>
    </row>
    <row r="315" spans="10:20" x14ac:dyDescent="0.25">
      <c r="J315" s="1"/>
      <c r="L315" s="1"/>
      <c r="P315" s="1"/>
      <c r="R315" s="1"/>
      <c r="T315" s="1"/>
    </row>
    <row r="316" spans="10:20" x14ac:dyDescent="0.25">
      <c r="J316" s="1"/>
      <c r="L316" s="1"/>
      <c r="P316" s="1"/>
      <c r="R316" s="1"/>
      <c r="T316" s="1"/>
    </row>
    <row r="317" spans="10:20" x14ac:dyDescent="0.25">
      <c r="J317" s="1"/>
      <c r="L317" s="1"/>
      <c r="P317" s="1"/>
      <c r="R317" s="1"/>
      <c r="T317" s="1"/>
    </row>
    <row r="318" spans="10:20" x14ac:dyDescent="0.25">
      <c r="J318" s="1"/>
      <c r="L318" s="1"/>
      <c r="P318" s="1"/>
      <c r="R318" s="1"/>
      <c r="T318" s="1"/>
    </row>
    <row r="319" spans="10:20" x14ac:dyDescent="0.25">
      <c r="J319" s="1"/>
      <c r="L319" s="1"/>
      <c r="P319" s="1"/>
      <c r="R319" s="1"/>
      <c r="T319" s="1"/>
    </row>
    <row r="320" spans="10:20" x14ac:dyDescent="0.25">
      <c r="J320" s="1"/>
      <c r="L320" s="1"/>
      <c r="P320" s="1"/>
      <c r="R320" s="1"/>
      <c r="T320" s="1"/>
    </row>
    <row r="321" spans="10:20" x14ac:dyDescent="0.25">
      <c r="J321" s="1"/>
      <c r="L321" s="1"/>
      <c r="P321" s="1"/>
      <c r="R321" s="1"/>
      <c r="T321" s="1"/>
    </row>
    <row r="322" spans="10:20" x14ac:dyDescent="0.25">
      <c r="J322" s="1"/>
      <c r="L322" s="1"/>
      <c r="P322" s="1"/>
      <c r="R322" s="1"/>
      <c r="T322" s="1"/>
    </row>
    <row r="323" spans="10:20" x14ac:dyDescent="0.25">
      <c r="J323" s="1"/>
      <c r="L323" s="1"/>
      <c r="P323" s="1"/>
      <c r="R323" s="1"/>
      <c r="T323" s="1"/>
    </row>
    <row r="324" spans="10:20" x14ac:dyDescent="0.25">
      <c r="J324" s="1"/>
      <c r="L324" s="1"/>
      <c r="P324" s="1"/>
      <c r="R324" s="1"/>
      <c r="T324" s="1"/>
    </row>
    <row r="325" spans="10:20" x14ac:dyDescent="0.25">
      <c r="J325" s="1"/>
      <c r="L325" s="1"/>
      <c r="P325" s="1"/>
      <c r="R325" s="1"/>
      <c r="T325" s="1"/>
    </row>
    <row r="326" spans="10:20" x14ac:dyDescent="0.25">
      <c r="J326" s="1"/>
      <c r="L326" s="1"/>
      <c r="P326" s="1"/>
      <c r="R326" s="1"/>
      <c r="T326" s="1"/>
    </row>
    <row r="327" spans="10:20" x14ac:dyDescent="0.25">
      <c r="J327" s="1"/>
      <c r="L327" s="1"/>
      <c r="P327" s="1"/>
      <c r="R327" s="1"/>
      <c r="T327" s="1"/>
    </row>
    <row r="328" spans="10:20" x14ac:dyDescent="0.25">
      <c r="J328" s="1"/>
      <c r="L328" s="1"/>
      <c r="P328" s="1"/>
      <c r="R328" s="1"/>
      <c r="T328" s="1"/>
    </row>
    <row r="329" spans="10:20" x14ac:dyDescent="0.25">
      <c r="J329" s="1"/>
      <c r="L329" s="1"/>
      <c r="P329" s="1"/>
      <c r="R329" s="1"/>
      <c r="T329" s="1"/>
    </row>
    <row r="330" spans="10:20" x14ac:dyDescent="0.25">
      <c r="J330" s="1"/>
      <c r="L330" s="1"/>
      <c r="P330" s="1"/>
      <c r="R330" s="1"/>
      <c r="T330" s="1"/>
    </row>
    <row r="331" spans="10:20" x14ac:dyDescent="0.25">
      <c r="J331" s="1"/>
      <c r="L331" s="1"/>
      <c r="P331" s="1"/>
      <c r="R331" s="1"/>
      <c r="T331" s="1"/>
    </row>
    <row r="332" spans="10:20" x14ac:dyDescent="0.25">
      <c r="J332" s="1"/>
      <c r="L332" s="1"/>
      <c r="P332" s="1"/>
      <c r="R332" s="1"/>
      <c r="T332" s="1"/>
    </row>
    <row r="333" spans="10:20" x14ac:dyDescent="0.25">
      <c r="J333" s="1"/>
      <c r="L333" s="1"/>
      <c r="P333" s="1"/>
      <c r="R333" s="1"/>
      <c r="T333" s="1"/>
    </row>
    <row r="334" spans="10:20" x14ac:dyDescent="0.25">
      <c r="J334" s="1"/>
      <c r="L334" s="1"/>
      <c r="P334" s="1"/>
      <c r="R334" s="1"/>
      <c r="T334" s="1"/>
    </row>
    <row r="335" spans="10:20" x14ac:dyDescent="0.25">
      <c r="J335" s="1"/>
      <c r="L335" s="1"/>
      <c r="P335" s="1"/>
      <c r="R335" s="1"/>
      <c r="T335" s="1"/>
    </row>
    <row r="336" spans="10:20" x14ac:dyDescent="0.25">
      <c r="J336" s="1"/>
      <c r="L336" s="1"/>
      <c r="P336" s="1"/>
      <c r="R336" s="1"/>
      <c r="T336" s="1"/>
    </row>
    <row r="337" spans="10:20" x14ac:dyDescent="0.25">
      <c r="J337" s="1"/>
      <c r="L337" s="1"/>
      <c r="P337" s="1"/>
      <c r="R337" s="1"/>
      <c r="T337" s="1"/>
    </row>
    <row r="338" spans="10:20" x14ac:dyDescent="0.25">
      <c r="J338" s="1"/>
      <c r="L338" s="1"/>
      <c r="P338" s="1"/>
      <c r="R338" s="1"/>
      <c r="T338" s="1"/>
    </row>
    <row r="339" spans="10:20" x14ac:dyDescent="0.25">
      <c r="J339" s="1"/>
      <c r="L339" s="1"/>
      <c r="P339" s="1"/>
      <c r="R339" s="1"/>
      <c r="T339" s="1"/>
    </row>
    <row r="340" spans="10:20" x14ac:dyDescent="0.25">
      <c r="J340" s="1"/>
      <c r="L340" s="1"/>
      <c r="P340" s="1"/>
      <c r="R340" s="1"/>
      <c r="T340" s="1"/>
    </row>
    <row r="341" spans="10:20" x14ac:dyDescent="0.25">
      <c r="J341" s="1"/>
      <c r="L341" s="1"/>
      <c r="P341" s="1"/>
      <c r="R341" s="1"/>
      <c r="T341" s="1"/>
    </row>
    <row r="342" spans="10:20" x14ac:dyDescent="0.25">
      <c r="J342" s="1"/>
      <c r="L342" s="1"/>
      <c r="P342" s="1"/>
      <c r="R342" s="1"/>
      <c r="T342" s="1"/>
    </row>
    <row r="343" spans="10:20" x14ac:dyDescent="0.25">
      <c r="J343" s="1"/>
      <c r="L343" s="1"/>
      <c r="P343" s="1"/>
      <c r="R343" s="1"/>
      <c r="T343" s="1"/>
    </row>
    <row r="344" spans="10:20" x14ac:dyDescent="0.25">
      <c r="J344" s="1"/>
      <c r="L344" s="1"/>
      <c r="P344" s="1"/>
      <c r="R344" s="1"/>
      <c r="T344" s="1"/>
    </row>
    <row r="345" spans="10:20" x14ac:dyDescent="0.25">
      <c r="J345" s="1"/>
      <c r="L345" s="1"/>
      <c r="P345" s="1"/>
      <c r="R345" s="1"/>
      <c r="T345" s="1"/>
    </row>
    <row r="346" spans="10:20" x14ac:dyDescent="0.25">
      <c r="J346" s="1"/>
      <c r="L346" s="1"/>
      <c r="P346" s="1"/>
      <c r="R346" s="1"/>
      <c r="T346" s="1"/>
    </row>
    <row r="347" spans="10:20" x14ac:dyDescent="0.25">
      <c r="J347" s="1"/>
      <c r="L347" s="1"/>
      <c r="P347" s="1"/>
      <c r="R347" s="1"/>
      <c r="T347" s="1"/>
    </row>
    <row r="348" spans="10:20" x14ac:dyDescent="0.25">
      <c r="J348" s="1"/>
      <c r="L348" s="1"/>
      <c r="P348" s="1"/>
      <c r="R348" s="1"/>
      <c r="T348" s="1"/>
    </row>
    <row r="349" spans="10:20" x14ac:dyDescent="0.25">
      <c r="J349" s="1"/>
      <c r="L349" s="1"/>
      <c r="P349" s="1"/>
      <c r="R349" s="1"/>
      <c r="T349" s="1"/>
    </row>
    <row r="350" spans="10:20" x14ac:dyDescent="0.25">
      <c r="J350" s="1"/>
      <c r="L350" s="1"/>
      <c r="P350" s="1"/>
      <c r="R350" s="1"/>
      <c r="T350" s="1"/>
    </row>
    <row r="351" spans="10:20" x14ac:dyDescent="0.25">
      <c r="J351" s="1"/>
      <c r="L351" s="1"/>
      <c r="P351" s="1"/>
      <c r="R351" s="1"/>
      <c r="T351" s="1"/>
    </row>
    <row r="352" spans="10:20" x14ac:dyDescent="0.25">
      <c r="J352" s="1"/>
      <c r="L352" s="1"/>
      <c r="P352" s="1"/>
      <c r="R352" s="1"/>
      <c r="T352" s="1"/>
    </row>
    <row r="353" spans="10:20" x14ac:dyDescent="0.25">
      <c r="J353" s="1"/>
      <c r="L353" s="1"/>
      <c r="P353" s="1"/>
      <c r="R353" s="1"/>
      <c r="T353" s="1"/>
    </row>
    <row r="354" spans="10:20" x14ac:dyDescent="0.25">
      <c r="J354" s="1"/>
      <c r="L354" s="1"/>
      <c r="P354" s="1"/>
      <c r="R354" s="1"/>
      <c r="T354" s="1"/>
    </row>
    <row r="355" spans="10:20" x14ac:dyDescent="0.25">
      <c r="J355" s="1"/>
      <c r="L355" s="1"/>
      <c r="P355" s="1"/>
      <c r="R355" s="1"/>
      <c r="T355" s="1"/>
    </row>
    <row r="356" spans="10:20" x14ac:dyDescent="0.25">
      <c r="J356" s="1"/>
      <c r="L356" s="1"/>
      <c r="P356" s="1"/>
      <c r="R356" s="1"/>
      <c r="T356" s="1"/>
    </row>
    <row r="357" spans="10:20" x14ac:dyDescent="0.25">
      <c r="J357" s="1"/>
      <c r="L357" s="1"/>
      <c r="P357" s="1"/>
      <c r="R357" s="1"/>
      <c r="T357" s="1"/>
    </row>
    <row r="358" spans="10:20" x14ac:dyDescent="0.25">
      <c r="J358" s="1"/>
      <c r="L358" s="1"/>
      <c r="P358" s="1"/>
      <c r="R358" s="1"/>
      <c r="T358" s="1"/>
    </row>
    <row r="359" spans="10:20" x14ac:dyDescent="0.25">
      <c r="J359" s="1"/>
      <c r="L359" s="1"/>
      <c r="P359" s="1"/>
      <c r="R359" s="1"/>
      <c r="T359" s="1"/>
    </row>
    <row r="360" spans="10:20" x14ac:dyDescent="0.25">
      <c r="J360" s="1"/>
      <c r="L360" s="1"/>
      <c r="P360" s="1"/>
      <c r="R360" s="1"/>
      <c r="T360" s="1"/>
    </row>
    <row r="361" spans="10:20" x14ac:dyDescent="0.25">
      <c r="J361" s="1"/>
      <c r="L361" s="1"/>
      <c r="P361" s="1"/>
      <c r="R361" s="1"/>
      <c r="T361" s="1"/>
    </row>
    <row r="362" spans="10:20" x14ac:dyDescent="0.25">
      <c r="J362" s="1"/>
      <c r="L362" s="1"/>
      <c r="P362" s="1"/>
      <c r="R362" s="1"/>
      <c r="T362" s="1"/>
    </row>
    <row r="363" spans="10:20" x14ac:dyDescent="0.25">
      <c r="J363" s="1"/>
      <c r="L363" s="1"/>
      <c r="P363" s="1"/>
      <c r="R363" s="1"/>
      <c r="T363" s="1"/>
    </row>
    <row r="364" spans="10:20" x14ac:dyDescent="0.25">
      <c r="J364" s="1"/>
      <c r="L364" s="1"/>
      <c r="P364" s="1"/>
      <c r="R364" s="1"/>
      <c r="T364" s="1"/>
    </row>
    <row r="365" spans="10:20" x14ac:dyDescent="0.25">
      <c r="J365" s="1"/>
      <c r="L365" s="1"/>
      <c r="P365" s="1"/>
      <c r="R365" s="1"/>
      <c r="T365" s="1"/>
    </row>
    <row r="366" spans="10:20" x14ac:dyDescent="0.25">
      <c r="J366" s="1"/>
      <c r="L366" s="1"/>
      <c r="P366" s="1"/>
      <c r="R366" s="1"/>
      <c r="T366" s="1"/>
    </row>
    <row r="367" spans="10:20" x14ac:dyDescent="0.25">
      <c r="J367" s="1"/>
      <c r="L367" s="1"/>
      <c r="P367" s="1"/>
      <c r="R367" s="1"/>
      <c r="T367" s="1"/>
    </row>
    <row r="368" spans="10:20" x14ac:dyDescent="0.25">
      <c r="J368" s="1"/>
      <c r="L368" s="1"/>
      <c r="P368" s="1"/>
      <c r="R368" s="1"/>
      <c r="T368" s="1"/>
    </row>
    <row r="369" spans="10:20" x14ac:dyDescent="0.25">
      <c r="J369" s="1"/>
      <c r="L369" s="1"/>
      <c r="P369" s="1"/>
      <c r="R369" s="1"/>
      <c r="T369" s="1"/>
    </row>
    <row r="370" spans="10:20" x14ac:dyDescent="0.25">
      <c r="J370" s="1"/>
      <c r="L370" s="1"/>
      <c r="P370" s="1"/>
      <c r="R370" s="1"/>
      <c r="T370" s="1"/>
    </row>
    <row r="371" spans="10:20" x14ac:dyDescent="0.25">
      <c r="J371" s="1"/>
      <c r="L371" s="1"/>
      <c r="P371" s="1"/>
      <c r="R371" s="1"/>
      <c r="T371" s="1"/>
    </row>
    <row r="372" spans="10:20" x14ac:dyDescent="0.25">
      <c r="J372" s="1"/>
      <c r="L372" s="1"/>
      <c r="P372" s="1"/>
      <c r="R372" s="1"/>
      <c r="T372" s="1"/>
    </row>
    <row r="373" spans="10:20" x14ac:dyDescent="0.25">
      <c r="J373" s="1"/>
      <c r="L373" s="1"/>
      <c r="P373" s="1"/>
      <c r="R373" s="1"/>
      <c r="T373" s="1"/>
    </row>
    <row r="374" spans="10:20" x14ac:dyDescent="0.25">
      <c r="J374" s="1"/>
      <c r="L374" s="1"/>
      <c r="P374" s="1"/>
      <c r="R374" s="1"/>
      <c r="T374" s="1"/>
    </row>
    <row r="375" spans="10:20" x14ac:dyDescent="0.25">
      <c r="J375" s="1"/>
      <c r="L375" s="1"/>
      <c r="P375" s="1"/>
      <c r="R375" s="1"/>
      <c r="T375" s="1"/>
    </row>
    <row r="376" spans="10:20" x14ac:dyDescent="0.25">
      <c r="J376" s="1"/>
      <c r="L376" s="1"/>
      <c r="P376" s="1"/>
      <c r="R376" s="1"/>
      <c r="T376" s="1"/>
    </row>
    <row r="377" spans="10:20" x14ac:dyDescent="0.25">
      <c r="J377" s="1"/>
      <c r="L377" s="1"/>
      <c r="P377" s="1"/>
      <c r="R377" s="1"/>
      <c r="T377" s="1"/>
    </row>
    <row r="378" spans="10:20" x14ac:dyDescent="0.25">
      <c r="J378" s="1"/>
      <c r="L378" s="1"/>
      <c r="P378" s="1"/>
      <c r="R378" s="1"/>
      <c r="T378" s="1"/>
    </row>
    <row r="379" spans="10:20" x14ac:dyDescent="0.25">
      <c r="J379" s="1"/>
      <c r="L379" s="1"/>
      <c r="P379" s="1"/>
      <c r="R379" s="1"/>
      <c r="T379" s="1"/>
    </row>
    <row r="380" spans="10:20" x14ac:dyDescent="0.25">
      <c r="J380" s="1"/>
      <c r="L380" s="1"/>
      <c r="P380" s="1"/>
      <c r="R380" s="1"/>
      <c r="T380" s="1"/>
    </row>
    <row r="381" spans="10:20" x14ac:dyDescent="0.25">
      <c r="J381" s="1"/>
      <c r="L381" s="1"/>
      <c r="P381" s="1"/>
      <c r="R381" s="1"/>
      <c r="T381" s="1"/>
    </row>
    <row r="382" spans="10:20" x14ac:dyDescent="0.25">
      <c r="J382" s="1"/>
      <c r="L382" s="1"/>
      <c r="P382" s="1"/>
      <c r="R382" s="1"/>
      <c r="T382" s="1"/>
    </row>
    <row r="383" spans="10:20" x14ac:dyDescent="0.25">
      <c r="J383" s="1"/>
      <c r="L383" s="1"/>
      <c r="P383" s="1"/>
      <c r="R383" s="1"/>
      <c r="T383" s="1"/>
    </row>
    <row r="384" spans="10:20" x14ac:dyDescent="0.25">
      <c r="J384" s="1"/>
      <c r="L384" s="1"/>
      <c r="P384" s="1"/>
      <c r="R384" s="1"/>
      <c r="T384" s="1"/>
    </row>
    <row r="385" spans="10:20" x14ac:dyDescent="0.25">
      <c r="J385" s="1"/>
      <c r="L385" s="1"/>
      <c r="P385" s="1"/>
      <c r="R385" s="1"/>
      <c r="T385" s="1"/>
    </row>
    <row r="386" spans="10:20" x14ac:dyDescent="0.25">
      <c r="J386" s="1"/>
      <c r="L386" s="1"/>
      <c r="P386" s="1"/>
      <c r="R386" s="1"/>
      <c r="T386" s="1"/>
    </row>
    <row r="387" spans="10:20" x14ac:dyDescent="0.25">
      <c r="J387" s="1"/>
      <c r="L387" s="1"/>
      <c r="P387" s="1"/>
      <c r="R387" s="1"/>
      <c r="T387" s="1"/>
    </row>
    <row r="388" spans="10:20" x14ac:dyDescent="0.25">
      <c r="J388" s="1"/>
      <c r="L388" s="1"/>
      <c r="P388" s="1"/>
      <c r="R388" s="1"/>
      <c r="T388" s="1"/>
    </row>
    <row r="389" spans="10:20" x14ac:dyDescent="0.25">
      <c r="J389" s="1"/>
      <c r="L389" s="1"/>
      <c r="P389" s="1"/>
      <c r="R389" s="1"/>
      <c r="T389" s="1"/>
    </row>
    <row r="390" spans="10:20" x14ac:dyDescent="0.25">
      <c r="J390" s="1"/>
      <c r="L390" s="1"/>
      <c r="P390" s="1"/>
      <c r="R390" s="1"/>
      <c r="T390" s="1"/>
    </row>
    <row r="391" spans="10:20" x14ac:dyDescent="0.25">
      <c r="J391" s="1"/>
      <c r="L391" s="1"/>
      <c r="P391" s="1"/>
      <c r="R391" s="1"/>
      <c r="T391" s="1"/>
    </row>
    <row r="392" spans="10:20" x14ac:dyDescent="0.25">
      <c r="J392" s="1"/>
      <c r="L392" s="1"/>
      <c r="P392" s="1"/>
      <c r="R392" s="1"/>
      <c r="T392" s="1"/>
    </row>
    <row r="393" spans="10:20" x14ac:dyDescent="0.25">
      <c r="J393" s="1"/>
      <c r="L393" s="1"/>
      <c r="P393" s="1"/>
      <c r="R393" s="1"/>
      <c r="T393" s="1"/>
    </row>
    <row r="394" spans="10:20" x14ac:dyDescent="0.25">
      <c r="J394" s="1"/>
      <c r="L394" s="1"/>
      <c r="P394" s="1"/>
      <c r="R394" s="1"/>
      <c r="T394" s="1"/>
    </row>
    <row r="395" spans="10:20" x14ac:dyDescent="0.25">
      <c r="J395" s="1"/>
      <c r="L395" s="1"/>
      <c r="P395" s="1"/>
      <c r="R395" s="1"/>
      <c r="T395" s="1"/>
    </row>
    <row r="396" spans="10:20" x14ac:dyDescent="0.25">
      <c r="J396" s="1"/>
      <c r="L396" s="1"/>
      <c r="P396" s="1"/>
      <c r="R396" s="1"/>
      <c r="T396" s="1"/>
    </row>
    <row r="397" spans="10:20" x14ac:dyDescent="0.25">
      <c r="J397" s="1"/>
      <c r="L397" s="1"/>
      <c r="P397" s="1"/>
      <c r="R397" s="1"/>
      <c r="T397" s="1"/>
    </row>
    <row r="398" spans="10:20" x14ac:dyDescent="0.25">
      <c r="J398" s="1"/>
      <c r="L398" s="1"/>
      <c r="P398" s="1"/>
      <c r="R398" s="1"/>
      <c r="T398" s="1"/>
    </row>
    <row r="399" spans="10:20" x14ac:dyDescent="0.25">
      <c r="J399" s="1"/>
      <c r="L399" s="1"/>
      <c r="P399" s="1"/>
      <c r="R399" s="1"/>
      <c r="T399" s="1"/>
    </row>
    <row r="400" spans="10:20" x14ac:dyDescent="0.25">
      <c r="J400" s="1"/>
      <c r="L400" s="1"/>
      <c r="P400" s="1"/>
      <c r="R400" s="1"/>
      <c r="T400" s="1"/>
    </row>
    <row r="401" spans="10:20" x14ac:dyDescent="0.25">
      <c r="J401" s="1"/>
      <c r="L401" s="1"/>
      <c r="P401" s="1"/>
      <c r="R401" s="1"/>
      <c r="T401" s="1"/>
    </row>
    <row r="402" spans="10:20" x14ac:dyDescent="0.25">
      <c r="J402" s="1"/>
      <c r="L402" s="1"/>
      <c r="P402" s="1"/>
      <c r="R402" s="1"/>
      <c r="T402" s="1"/>
    </row>
    <row r="403" spans="10:20" x14ac:dyDescent="0.25">
      <c r="J403" s="1"/>
      <c r="L403" s="1"/>
      <c r="P403" s="1"/>
      <c r="R403" s="1"/>
      <c r="T403" s="1"/>
    </row>
    <row r="404" spans="10:20" x14ac:dyDescent="0.25">
      <c r="J404" s="1"/>
      <c r="L404" s="1"/>
      <c r="P404" s="1"/>
      <c r="R404" s="1"/>
      <c r="T404" s="1"/>
    </row>
    <row r="405" spans="10:20" x14ac:dyDescent="0.25">
      <c r="J405" s="1"/>
      <c r="L405" s="1"/>
      <c r="P405" s="1"/>
      <c r="R405" s="1"/>
      <c r="T405" s="1"/>
    </row>
    <row r="406" spans="10:20" x14ac:dyDescent="0.25">
      <c r="J406" s="1"/>
      <c r="L406" s="1"/>
      <c r="P406" s="1"/>
      <c r="R406" s="1"/>
      <c r="T406" s="1"/>
    </row>
    <row r="407" spans="10:20" x14ac:dyDescent="0.25">
      <c r="J407" s="1"/>
      <c r="L407" s="1"/>
      <c r="P407" s="1"/>
      <c r="R407" s="1"/>
      <c r="T407" s="1"/>
    </row>
    <row r="408" spans="10:20" x14ac:dyDescent="0.25">
      <c r="J408" s="1"/>
      <c r="L408" s="1"/>
      <c r="P408" s="1"/>
      <c r="R408" s="1"/>
      <c r="T408" s="1"/>
    </row>
    <row r="409" spans="10:20" x14ac:dyDescent="0.25">
      <c r="J409" s="1"/>
      <c r="L409" s="1"/>
      <c r="P409" s="1"/>
      <c r="R409" s="1"/>
      <c r="T409" s="1"/>
    </row>
    <row r="410" spans="10:20" x14ac:dyDescent="0.25">
      <c r="J410" s="1"/>
      <c r="L410" s="1"/>
      <c r="P410" s="1"/>
      <c r="R410" s="1"/>
      <c r="T410" s="1"/>
    </row>
    <row r="411" spans="10:20" x14ac:dyDescent="0.25">
      <c r="J411" s="1"/>
      <c r="L411" s="1"/>
      <c r="P411" s="1"/>
      <c r="R411" s="1"/>
      <c r="T411" s="1"/>
    </row>
    <row r="412" spans="10:20" x14ac:dyDescent="0.25">
      <c r="J412" s="1"/>
      <c r="L412" s="1"/>
      <c r="P412" s="1"/>
      <c r="R412" s="1"/>
      <c r="T412" s="1"/>
    </row>
    <row r="413" spans="10:20" x14ac:dyDescent="0.25">
      <c r="J413" s="1"/>
      <c r="L413" s="1"/>
      <c r="P413" s="1"/>
      <c r="R413" s="1"/>
      <c r="T413" s="1"/>
    </row>
    <row r="414" spans="10:20" x14ac:dyDescent="0.25">
      <c r="J414" s="1"/>
      <c r="L414" s="1"/>
      <c r="P414" s="1"/>
      <c r="R414" s="1"/>
      <c r="T414" s="1"/>
    </row>
    <row r="415" spans="10:20" x14ac:dyDescent="0.25">
      <c r="J415" s="1"/>
      <c r="L415" s="1"/>
      <c r="P415" s="1"/>
      <c r="R415" s="1"/>
      <c r="T415" s="1"/>
    </row>
    <row r="416" spans="10:20" x14ac:dyDescent="0.25">
      <c r="J416" s="1"/>
      <c r="L416" s="1"/>
      <c r="P416" s="1"/>
      <c r="R416" s="1"/>
      <c r="T416" s="1"/>
    </row>
    <row r="417" spans="10:20" x14ac:dyDescent="0.25">
      <c r="J417" s="1"/>
      <c r="L417" s="1"/>
      <c r="P417" s="1"/>
      <c r="R417" s="1"/>
      <c r="T417" s="1"/>
    </row>
    <row r="418" spans="10:20" x14ac:dyDescent="0.25">
      <c r="J418" s="1"/>
      <c r="L418" s="1"/>
      <c r="P418" s="1"/>
      <c r="R418" s="1"/>
      <c r="T418" s="1"/>
    </row>
    <row r="419" spans="10:20" x14ac:dyDescent="0.25">
      <c r="J419" s="1"/>
      <c r="L419" s="1"/>
      <c r="P419" s="1"/>
      <c r="R419" s="1"/>
      <c r="T419" s="1"/>
    </row>
    <row r="420" spans="10:20" x14ac:dyDescent="0.25">
      <c r="J420" s="1"/>
      <c r="L420" s="1"/>
      <c r="P420" s="1"/>
      <c r="R420" s="1"/>
      <c r="T420" s="1"/>
    </row>
    <row r="421" spans="10:20" x14ac:dyDescent="0.25">
      <c r="J421" s="1"/>
      <c r="L421" s="1"/>
      <c r="P421" s="1"/>
      <c r="R421" s="1"/>
      <c r="T421" s="1"/>
    </row>
    <row r="422" spans="10:20" x14ac:dyDescent="0.25">
      <c r="J422" s="1"/>
      <c r="L422" s="1"/>
      <c r="P422" s="1"/>
      <c r="R422" s="1"/>
      <c r="T422" s="1"/>
    </row>
    <row r="423" spans="10:20" x14ac:dyDescent="0.25">
      <c r="J423" s="1"/>
      <c r="L423" s="1"/>
      <c r="P423" s="1"/>
      <c r="R423" s="1"/>
      <c r="T423" s="1"/>
    </row>
    <row r="424" spans="10:20" x14ac:dyDescent="0.25">
      <c r="J424" s="1"/>
      <c r="L424" s="1"/>
      <c r="P424" s="1"/>
      <c r="R424" s="1"/>
      <c r="T424" s="1"/>
    </row>
    <row r="425" spans="10:20" x14ac:dyDescent="0.25">
      <c r="J425" s="1"/>
      <c r="L425" s="1"/>
      <c r="P425" s="1"/>
      <c r="R425" s="1"/>
      <c r="T425" s="1"/>
    </row>
    <row r="426" spans="10:20" x14ac:dyDescent="0.25">
      <c r="J426" s="1"/>
      <c r="L426" s="1"/>
      <c r="P426" s="1"/>
      <c r="R426" s="1"/>
      <c r="T426" s="1"/>
    </row>
    <row r="427" spans="10:20" x14ac:dyDescent="0.25">
      <c r="J427" s="1"/>
      <c r="L427" s="1"/>
      <c r="P427" s="1"/>
      <c r="R427" s="1"/>
      <c r="T427" s="1"/>
    </row>
    <row r="428" spans="10:20" x14ac:dyDescent="0.25">
      <c r="J428" s="1"/>
      <c r="L428" s="1"/>
      <c r="P428" s="1"/>
      <c r="R428" s="1"/>
      <c r="T428" s="1"/>
    </row>
    <row r="429" spans="10:20" x14ac:dyDescent="0.25">
      <c r="J429" s="1"/>
      <c r="L429" s="1"/>
      <c r="P429" s="1"/>
      <c r="R429" s="1"/>
      <c r="T429" s="1"/>
    </row>
    <row r="430" spans="10:20" x14ac:dyDescent="0.25">
      <c r="J430" s="1"/>
      <c r="L430" s="1"/>
      <c r="P430" s="1"/>
      <c r="R430" s="1"/>
      <c r="T430" s="1"/>
    </row>
    <row r="431" spans="10:20" x14ac:dyDescent="0.25">
      <c r="J431" s="1"/>
      <c r="L431" s="1"/>
      <c r="P431" s="1"/>
      <c r="R431" s="1"/>
      <c r="T431" s="1"/>
    </row>
    <row r="432" spans="10:20" x14ac:dyDescent="0.25">
      <c r="J432" s="1"/>
      <c r="L432" s="1"/>
      <c r="P432" s="1"/>
      <c r="R432" s="1"/>
      <c r="T432" s="1"/>
    </row>
    <row r="433" spans="10:20" x14ac:dyDescent="0.25">
      <c r="J433" s="1"/>
      <c r="L433" s="1"/>
      <c r="P433" s="1"/>
      <c r="R433" s="1"/>
      <c r="T433" s="1"/>
    </row>
    <row r="434" spans="10:20" x14ac:dyDescent="0.25">
      <c r="J434" s="1"/>
      <c r="L434" s="1"/>
      <c r="P434" s="1"/>
      <c r="R434" s="1"/>
      <c r="T434" s="1"/>
    </row>
    <row r="435" spans="10:20" x14ac:dyDescent="0.25">
      <c r="J435" s="1"/>
      <c r="L435" s="1"/>
      <c r="P435" s="1"/>
      <c r="R435" s="1"/>
      <c r="T435" s="1"/>
    </row>
    <row r="436" spans="10:20" x14ac:dyDescent="0.25">
      <c r="J436" s="1"/>
      <c r="L436" s="1"/>
      <c r="P436" s="1"/>
      <c r="R436" s="1"/>
      <c r="T436" s="1"/>
    </row>
    <row r="437" spans="10:20" x14ac:dyDescent="0.25">
      <c r="J437" s="1"/>
      <c r="L437" s="1"/>
      <c r="P437" s="1"/>
      <c r="R437" s="1"/>
      <c r="T437" s="1"/>
    </row>
    <row r="438" spans="10:20" x14ac:dyDescent="0.25">
      <c r="J438" s="1"/>
      <c r="L438" s="1"/>
      <c r="P438" s="1"/>
      <c r="R438" s="1"/>
      <c r="T438" s="1"/>
    </row>
    <row r="439" spans="10:20" x14ac:dyDescent="0.25">
      <c r="J439" s="1"/>
      <c r="L439" s="1"/>
      <c r="P439" s="1"/>
      <c r="R439" s="1"/>
      <c r="T439" s="1"/>
    </row>
    <row r="440" spans="10:20" x14ac:dyDescent="0.25">
      <c r="J440" s="1"/>
      <c r="L440" s="1"/>
      <c r="P440" s="1"/>
      <c r="R440" s="1"/>
      <c r="T440" s="1"/>
    </row>
    <row r="441" spans="10:20" x14ac:dyDescent="0.25">
      <c r="J441" s="1"/>
      <c r="L441" s="1"/>
      <c r="P441" s="1"/>
      <c r="R441" s="1"/>
      <c r="T441" s="1"/>
    </row>
    <row r="442" spans="10:20" x14ac:dyDescent="0.25">
      <c r="J442" s="1"/>
      <c r="L442" s="1"/>
      <c r="P442" s="1"/>
      <c r="R442" s="1"/>
      <c r="T442" s="1"/>
    </row>
    <row r="443" spans="10:20" x14ac:dyDescent="0.25">
      <c r="J443" s="1"/>
      <c r="L443" s="1"/>
      <c r="P443" s="1"/>
      <c r="R443" s="1"/>
      <c r="T443" s="1"/>
    </row>
    <row r="444" spans="10:20" x14ac:dyDescent="0.25">
      <c r="J444" s="1"/>
      <c r="L444" s="1"/>
      <c r="P444" s="1"/>
      <c r="R444" s="1"/>
      <c r="T444" s="1"/>
    </row>
    <row r="445" spans="10:20" x14ac:dyDescent="0.25">
      <c r="J445" s="1"/>
      <c r="L445" s="1"/>
      <c r="P445" s="1"/>
      <c r="R445" s="1"/>
      <c r="T445" s="1"/>
    </row>
    <row r="446" spans="10:20" x14ac:dyDescent="0.25">
      <c r="J446" s="1"/>
      <c r="L446" s="1"/>
      <c r="P446" s="1"/>
      <c r="R446" s="1"/>
      <c r="T446" s="1"/>
    </row>
    <row r="447" spans="10:20" x14ac:dyDescent="0.25">
      <c r="J447" s="1"/>
      <c r="L447" s="1"/>
      <c r="P447" s="1"/>
      <c r="R447" s="1"/>
      <c r="T447" s="1"/>
    </row>
    <row r="448" spans="10:20" x14ac:dyDescent="0.25">
      <c r="J448" s="1"/>
      <c r="L448" s="1"/>
      <c r="P448" s="1"/>
      <c r="R448" s="1"/>
      <c r="T448" s="1"/>
    </row>
    <row r="449" spans="10:20" x14ac:dyDescent="0.25">
      <c r="J449" s="1"/>
      <c r="P449" s="1"/>
      <c r="R449" s="1"/>
      <c r="T449" s="1"/>
    </row>
    <row r="450" spans="10:20" x14ac:dyDescent="0.25">
      <c r="J450" s="1"/>
      <c r="P450" s="1"/>
      <c r="R450" s="1"/>
      <c r="T450" s="1"/>
    </row>
    <row r="451" spans="10:20" x14ac:dyDescent="0.25">
      <c r="J451" s="1"/>
      <c r="P451" s="1"/>
      <c r="R451" s="1"/>
      <c r="T451" s="1"/>
    </row>
    <row r="452" spans="10:20" x14ac:dyDescent="0.25">
      <c r="J452" s="1"/>
      <c r="P452" s="1"/>
      <c r="R452" s="1"/>
      <c r="T452" s="1"/>
    </row>
    <row r="453" spans="10:20" x14ac:dyDescent="0.25">
      <c r="J453" s="1"/>
      <c r="P453" s="1"/>
      <c r="R453" s="1"/>
      <c r="T453" s="1"/>
    </row>
    <row r="454" spans="10:20" x14ac:dyDescent="0.25">
      <c r="J454" s="1"/>
      <c r="P454" s="1"/>
      <c r="R454" s="1"/>
      <c r="T454" s="1"/>
    </row>
    <row r="455" spans="10:20" x14ac:dyDescent="0.25">
      <c r="J455" s="1"/>
      <c r="P455" s="1"/>
      <c r="R455" s="1"/>
      <c r="T455" s="1"/>
    </row>
    <row r="456" spans="10:20" x14ac:dyDescent="0.25">
      <c r="J456" s="1"/>
      <c r="P456" s="1"/>
      <c r="R456" s="1"/>
      <c r="T456" s="1"/>
    </row>
    <row r="457" spans="10:20" x14ac:dyDescent="0.25">
      <c r="J457" s="1"/>
      <c r="P457" s="1"/>
      <c r="R457" s="1"/>
      <c r="T457" s="1"/>
    </row>
    <row r="458" spans="10:20" x14ac:dyDescent="0.25">
      <c r="J458" s="1"/>
      <c r="P458" s="1"/>
      <c r="R458" s="1"/>
      <c r="T458" s="1"/>
    </row>
    <row r="459" spans="10:20" x14ac:dyDescent="0.25">
      <c r="J459" s="1"/>
      <c r="P459" s="1"/>
      <c r="R459" s="1"/>
      <c r="T459" s="1"/>
    </row>
    <row r="460" spans="10:20" x14ac:dyDescent="0.25">
      <c r="J460" s="1"/>
      <c r="P460" s="1"/>
      <c r="R460" s="1"/>
      <c r="T460" s="1"/>
    </row>
    <row r="461" spans="10:20" x14ac:dyDescent="0.25">
      <c r="J461" s="1"/>
      <c r="P461" s="1"/>
      <c r="R461" s="1"/>
      <c r="T461" s="1"/>
    </row>
    <row r="462" spans="10:20" x14ac:dyDescent="0.25">
      <c r="J462" s="1"/>
      <c r="P462" s="1"/>
      <c r="R462" s="1"/>
      <c r="T462" s="1"/>
    </row>
    <row r="463" spans="10:20" x14ac:dyDescent="0.25">
      <c r="J463" s="1"/>
      <c r="P463" s="1"/>
      <c r="R463" s="1"/>
      <c r="T463" s="1"/>
    </row>
    <row r="464" spans="10:20" x14ac:dyDescent="0.25">
      <c r="J464" s="1"/>
      <c r="P464" s="1"/>
      <c r="R464" s="1"/>
      <c r="T464" s="1"/>
    </row>
    <row r="465" spans="10:20" x14ac:dyDescent="0.25">
      <c r="J465" s="1"/>
      <c r="P465" s="1"/>
      <c r="R465" s="1"/>
      <c r="T465" s="1"/>
    </row>
    <row r="466" spans="10:20" x14ac:dyDescent="0.25">
      <c r="J466" s="1"/>
      <c r="P466" s="1"/>
      <c r="R466" s="1"/>
      <c r="T466" s="1"/>
    </row>
    <row r="467" spans="10:20" x14ac:dyDescent="0.25">
      <c r="J467" s="1"/>
      <c r="P467" s="1"/>
      <c r="R467" s="1"/>
      <c r="T467" s="1"/>
    </row>
    <row r="468" spans="10:20" x14ac:dyDescent="0.25">
      <c r="J468" s="1"/>
      <c r="P468" s="1"/>
      <c r="R468" s="1"/>
      <c r="T468" s="1"/>
    </row>
    <row r="469" spans="10:20" x14ac:dyDescent="0.25">
      <c r="J469" s="1"/>
      <c r="P469" s="1"/>
      <c r="R469" s="1"/>
      <c r="T469" s="1"/>
    </row>
    <row r="470" spans="10:20" x14ac:dyDescent="0.25">
      <c r="J470" s="1"/>
      <c r="P470" s="1"/>
      <c r="R470" s="1"/>
      <c r="T470" s="1"/>
    </row>
    <row r="471" spans="10:20" x14ac:dyDescent="0.25">
      <c r="J471" s="1"/>
      <c r="P471" s="1"/>
      <c r="R471" s="1"/>
      <c r="T471" s="1"/>
    </row>
    <row r="472" spans="10:20" x14ac:dyDescent="0.25">
      <c r="J472" s="1"/>
      <c r="P472" s="1"/>
      <c r="R472" s="1"/>
      <c r="T472" s="1"/>
    </row>
    <row r="473" spans="10:20" x14ac:dyDescent="0.25">
      <c r="J473" s="1"/>
      <c r="P473" s="1"/>
      <c r="R473" s="1"/>
      <c r="T473" s="1"/>
    </row>
    <row r="474" spans="10:20" x14ac:dyDescent="0.25">
      <c r="J474" s="1"/>
      <c r="P474" s="1"/>
      <c r="R474" s="1"/>
      <c r="T474" s="1"/>
    </row>
    <row r="475" spans="10:20" x14ac:dyDescent="0.25">
      <c r="J475" s="1"/>
      <c r="P475" s="1"/>
      <c r="R475" s="1"/>
      <c r="T475" s="1"/>
    </row>
    <row r="476" spans="10:20" x14ac:dyDescent="0.25">
      <c r="J476" s="1"/>
      <c r="P476" s="1"/>
      <c r="R476" s="1"/>
      <c r="T476" s="1"/>
    </row>
    <row r="477" spans="10:20" x14ac:dyDescent="0.25">
      <c r="J477" s="1"/>
      <c r="P477" s="1"/>
      <c r="R477" s="1"/>
      <c r="T477" s="1"/>
    </row>
    <row r="478" spans="10:20" x14ac:dyDescent="0.25">
      <c r="J478" s="1"/>
      <c r="P478" s="1"/>
      <c r="R478" s="1"/>
      <c r="T478" s="1"/>
    </row>
    <row r="479" spans="10:20" x14ac:dyDescent="0.25">
      <c r="J479" s="1"/>
      <c r="P479" s="1"/>
      <c r="R479" s="1"/>
      <c r="T479" s="1"/>
    </row>
    <row r="480" spans="10:20" x14ac:dyDescent="0.25">
      <c r="J480" s="1"/>
      <c r="P480" s="1"/>
      <c r="R480" s="1"/>
      <c r="T480" s="1"/>
    </row>
    <row r="481" spans="10:20" x14ac:dyDescent="0.25">
      <c r="J481" s="1"/>
      <c r="P481" s="1"/>
      <c r="R481" s="1"/>
      <c r="T481" s="1"/>
    </row>
    <row r="482" spans="10:20" x14ac:dyDescent="0.25">
      <c r="J482" s="1"/>
      <c r="P482" s="1"/>
      <c r="R482" s="1"/>
      <c r="T482" s="1"/>
    </row>
    <row r="483" spans="10:20" x14ac:dyDescent="0.25">
      <c r="J483" s="1"/>
      <c r="P483" s="1"/>
      <c r="R483" s="1"/>
      <c r="T483" s="1"/>
    </row>
    <row r="484" spans="10:20" x14ac:dyDescent="0.25">
      <c r="J484" s="1"/>
      <c r="P484" s="1"/>
      <c r="R484" s="1"/>
      <c r="T484" s="1"/>
    </row>
    <row r="485" spans="10:20" x14ac:dyDescent="0.25">
      <c r="J485" s="1"/>
      <c r="P485" s="1"/>
      <c r="R485" s="1"/>
      <c r="T485" s="1"/>
    </row>
    <row r="486" spans="10:20" x14ac:dyDescent="0.25">
      <c r="J486" s="1"/>
      <c r="P486" s="1"/>
      <c r="R486" s="1"/>
      <c r="T486" s="1"/>
    </row>
    <row r="487" spans="10:20" x14ac:dyDescent="0.25">
      <c r="J487" s="1"/>
      <c r="P487" s="1"/>
      <c r="R487" s="1"/>
      <c r="T487" s="1"/>
    </row>
    <row r="488" spans="10:20" x14ac:dyDescent="0.25">
      <c r="J488" s="1"/>
      <c r="P488" s="1"/>
      <c r="R488" s="1"/>
      <c r="T488" s="1"/>
    </row>
    <row r="489" spans="10:20" x14ac:dyDescent="0.25">
      <c r="J489" s="1"/>
      <c r="P489" s="1"/>
      <c r="R489" s="1"/>
      <c r="T489" s="1"/>
    </row>
    <row r="490" spans="10:20" x14ac:dyDescent="0.25">
      <c r="J490" s="1"/>
      <c r="P490" s="1"/>
      <c r="R490" s="1"/>
      <c r="T490" s="1"/>
    </row>
    <row r="491" spans="10:20" x14ac:dyDescent="0.25">
      <c r="J491" s="1"/>
      <c r="P491" s="1"/>
      <c r="R491" s="1"/>
      <c r="T491" s="1"/>
    </row>
    <row r="492" spans="10:20" x14ac:dyDescent="0.25">
      <c r="J492" s="1"/>
      <c r="P492" s="1"/>
      <c r="R492" s="1"/>
      <c r="T492" s="1"/>
    </row>
    <row r="493" spans="10:20" x14ac:dyDescent="0.25">
      <c r="J493" s="1"/>
      <c r="P493" s="1"/>
      <c r="R493" s="1"/>
      <c r="T493" s="1"/>
    </row>
    <row r="494" spans="10:20" x14ac:dyDescent="0.25">
      <c r="J494" s="1"/>
      <c r="P494" s="1"/>
      <c r="R494" s="1"/>
      <c r="T494" s="1"/>
    </row>
    <row r="495" spans="10:20" x14ac:dyDescent="0.25">
      <c r="J495" s="1"/>
      <c r="P495" s="1"/>
      <c r="R495" s="1"/>
      <c r="T495" s="1"/>
    </row>
    <row r="496" spans="10:20" x14ac:dyDescent="0.25">
      <c r="J496" s="1"/>
      <c r="P496" s="1"/>
      <c r="R496" s="1"/>
      <c r="T496" s="1"/>
    </row>
    <row r="497" spans="10:20" x14ac:dyDescent="0.25">
      <c r="J497" s="1"/>
      <c r="P497" s="1"/>
      <c r="R497" s="1"/>
      <c r="T497" s="1"/>
    </row>
    <row r="498" spans="10:20" x14ac:dyDescent="0.25">
      <c r="J498" s="1"/>
      <c r="P498" s="1"/>
      <c r="R498" s="1"/>
      <c r="T498" s="1"/>
    </row>
    <row r="499" spans="10:20" x14ac:dyDescent="0.25">
      <c r="J499" s="1"/>
      <c r="P499" s="1"/>
      <c r="R499" s="1"/>
      <c r="T499" s="1"/>
    </row>
    <row r="500" spans="10:20" x14ac:dyDescent="0.25">
      <c r="J500" s="1"/>
      <c r="P500" s="1"/>
      <c r="R500" s="1"/>
      <c r="T500" s="1"/>
    </row>
    <row r="501" spans="10:20" x14ac:dyDescent="0.25">
      <c r="J501" s="1"/>
      <c r="P501" s="1"/>
      <c r="R501" s="1"/>
      <c r="T501" s="1"/>
    </row>
    <row r="502" spans="10:20" x14ac:dyDescent="0.25">
      <c r="J502" s="1"/>
      <c r="P502" s="1"/>
      <c r="R502" s="1"/>
      <c r="T502" s="1"/>
    </row>
    <row r="503" spans="10:20" x14ac:dyDescent="0.25">
      <c r="J503" s="1"/>
      <c r="P503" s="1"/>
      <c r="R503" s="1"/>
      <c r="T503" s="1"/>
    </row>
    <row r="504" spans="10:20" x14ac:dyDescent="0.25">
      <c r="J504" s="1"/>
      <c r="P504" s="1"/>
      <c r="R504" s="1"/>
      <c r="T504" s="1"/>
    </row>
    <row r="505" spans="10:20" x14ac:dyDescent="0.25">
      <c r="J505" s="1"/>
      <c r="P505" s="1"/>
      <c r="R505" s="1"/>
      <c r="T505" s="1"/>
    </row>
    <row r="506" spans="10:20" x14ac:dyDescent="0.25">
      <c r="J506" s="1"/>
      <c r="P506" s="1"/>
      <c r="R506" s="1"/>
      <c r="T506" s="1"/>
    </row>
    <row r="507" spans="10:20" x14ac:dyDescent="0.25">
      <c r="J507" s="1"/>
      <c r="P507" s="1"/>
      <c r="R507" s="1"/>
      <c r="T507" s="1"/>
    </row>
    <row r="508" spans="10:20" x14ac:dyDescent="0.25">
      <c r="J508" s="1"/>
      <c r="P508" s="1"/>
      <c r="R508" s="1"/>
      <c r="T508" s="1"/>
    </row>
    <row r="509" spans="10:20" x14ac:dyDescent="0.25">
      <c r="J509" s="1"/>
      <c r="P509" s="1"/>
      <c r="R509" s="1"/>
      <c r="T509" s="1"/>
    </row>
    <row r="510" spans="10:20" x14ac:dyDescent="0.25">
      <c r="J510" s="1"/>
      <c r="P510" s="1"/>
      <c r="R510" s="1"/>
      <c r="T510" s="1"/>
    </row>
    <row r="511" spans="10:20" x14ac:dyDescent="0.25">
      <c r="J511" s="1"/>
      <c r="P511" s="1"/>
      <c r="R511" s="1"/>
      <c r="T511" s="1"/>
    </row>
    <row r="512" spans="10:20" x14ac:dyDescent="0.25">
      <c r="J512" s="1"/>
      <c r="P512" s="1"/>
      <c r="R512" s="1"/>
      <c r="T512" s="1"/>
    </row>
    <row r="513" spans="10:20" x14ac:dyDescent="0.25">
      <c r="J513" s="1"/>
      <c r="P513" s="1"/>
      <c r="R513" s="1"/>
      <c r="T513" s="1"/>
    </row>
    <row r="514" spans="10:20" x14ac:dyDescent="0.25">
      <c r="J514" s="1"/>
      <c r="P514" s="1"/>
      <c r="R514" s="1"/>
      <c r="T514" s="1"/>
    </row>
    <row r="515" spans="10:20" x14ac:dyDescent="0.25">
      <c r="J515" s="1"/>
      <c r="P515" s="1"/>
      <c r="R515" s="1"/>
      <c r="T515" s="1"/>
    </row>
    <row r="516" spans="10:20" x14ac:dyDescent="0.25">
      <c r="J516" s="1"/>
      <c r="P516" s="1"/>
      <c r="R516" s="1"/>
      <c r="T516" s="1"/>
    </row>
    <row r="517" spans="10:20" x14ac:dyDescent="0.25">
      <c r="J517" s="1"/>
      <c r="P517" s="1"/>
      <c r="R517" s="1"/>
      <c r="T517" s="1"/>
    </row>
    <row r="518" spans="10:20" x14ac:dyDescent="0.25">
      <c r="J518" s="1"/>
      <c r="P518" s="1"/>
      <c r="R518" s="1"/>
      <c r="T518" s="1"/>
    </row>
    <row r="519" spans="10:20" x14ac:dyDescent="0.25">
      <c r="J519" s="1"/>
      <c r="P519" s="1"/>
      <c r="R519" s="1"/>
      <c r="T519" s="1"/>
    </row>
    <row r="520" spans="10:20" x14ac:dyDescent="0.25">
      <c r="J520" s="1"/>
      <c r="P520" s="1"/>
      <c r="R520" s="1"/>
      <c r="T520" s="1"/>
    </row>
    <row r="521" spans="10:20" x14ac:dyDescent="0.25">
      <c r="J521" s="1"/>
      <c r="P521" s="1"/>
      <c r="R521" s="1"/>
      <c r="T521" s="1"/>
    </row>
    <row r="522" spans="10:20" x14ac:dyDescent="0.25">
      <c r="J522" s="1"/>
      <c r="P522" s="1"/>
      <c r="R522" s="1"/>
      <c r="T522" s="1"/>
    </row>
    <row r="523" spans="10:20" x14ac:dyDescent="0.25">
      <c r="J523" s="1"/>
      <c r="P523" s="1"/>
      <c r="R523" s="1"/>
      <c r="T523" s="1"/>
    </row>
    <row r="524" spans="10:20" x14ac:dyDescent="0.25">
      <c r="J524" s="1"/>
      <c r="P524" s="1"/>
      <c r="R524" s="1"/>
      <c r="T524" s="1"/>
    </row>
    <row r="525" spans="10:20" x14ac:dyDescent="0.25">
      <c r="J525" s="1"/>
      <c r="P525" s="1"/>
      <c r="R525" s="1"/>
      <c r="T525" s="1"/>
    </row>
    <row r="526" spans="10:20" x14ac:dyDescent="0.25">
      <c r="J526" s="1"/>
      <c r="P526" s="1"/>
      <c r="R526" s="1"/>
      <c r="T526" s="1"/>
    </row>
    <row r="527" spans="10:20" x14ac:dyDescent="0.25">
      <c r="J527" s="1"/>
      <c r="P527" s="1"/>
      <c r="R527" s="1"/>
      <c r="T527" s="1"/>
    </row>
    <row r="528" spans="10:20" x14ac:dyDescent="0.25">
      <c r="J528" s="1"/>
      <c r="P528" s="1"/>
      <c r="R528" s="1"/>
      <c r="T528" s="1"/>
    </row>
    <row r="529" spans="10:20" x14ac:dyDescent="0.25">
      <c r="J529" s="1"/>
      <c r="P529" s="1"/>
      <c r="R529" s="1"/>
      <c r="T529" s="1"/>
    </row>
    <row r="530" spans="10:20" x14ac:dyDescent="0.25">
      <c r="J530" s="1"/>
      <c r="P530" s="1"/>
      <c r="R530" s="1"/>
      <c r="T530" s="1"/>
    </row>
    <row r="531" spans="10:20" x14ac:dyDescent="0.25">
      <c r="J531" s="1"/>
      <c r="P531" s="1"/>
      <c r="R531" s="1"/>
      <c r="T531" s="1"/>
    </row>
    <row r="532" spans="10:20" x14ac:dyDescent="0.25">
      <c r="J532" s="1"/>
      <c r="P532" s="1"/>
      <c r="R532" s="1"/>
      <c r="T532" s="1"/>
    </row>
    <row r="533" spans="10:20" x14ac:dyDescent="0.25">
      <c r="J533" s="1"/>
      <c r="P533" s="1"/>
      <c r="R533" s="1"/>
      <c r="T533" s="1"/>
    </row>
    <row r="534" spans="10:20" x14ac:dyDescent="0.25">
      <c r="J534" s="1"/>
      <c r="P534" s="1"/>
      <c r="R534" s="1"/>
      <c r="T534" s="1"/>
    </row>
    <row r="535" spans="10:20" x14ac:dyDescent="0.25">
      <c r="J535" s="1"/>
      <c r="P535" s="1"/>
      <c r="R535" s="1"/>
      <c r="T535" s="1"/>
    </row>
    <row r="536" spans="10:20" x14ac:dyDescent="0.25">
      <c r="J536" s="1"/>
      <c r="P536" s="1"/>
      <c r="R536" s="1"/>
      <c r="T536" s="1"/>
    </row>
    <row r="537" spans="10:20" x14ac:dyDescent="0.25">
      <c r="J537" s="1"/>
      <c r="P537" s="1"/>
      <c r="R537" s="1"/>
      <c r="T537" s="1"/>
    </row>
    <row r="538" spans="10:20" x14ac:dyDescent="0.25">
      <c r="J538" s="1"/>
      <c r="P538" s="1"/>
      <c r="R538" s="1"/>
      <c r="T538" s="1"/>
    </row>
    <row r="539" spans="10:20" x14ac:dyDescent="0.25">
      <c r="J539" s="1"/>
      <c r="P539" s="1"/>
      <c r="R539" s="1"/>
      <c r="T539" s="1"/>
    </row>
    <row r="540" spans="10:20" x14ac:dyDescent="0.25">
      <c r="J540" s="1"/>
      <c r="P540" s="1"/>
      <c r="R540" s="1"/>
      <c r="T540" s="1"/>
    </row>
    <row r="541" spans="10:20" x14ac:dyDescent="0.25">
      <c r="J541" s="1"/>
      <c r="P541" s="1"/>
      <c r="R541" s="1"/>
      <c r="T541" s="1"/>
    </row>
    <row r="542" spans="10:20" x14ac:dyDescent="0.25">
      <c r="J542" s="1"/>
      <c r="P542" s="1"/>
      <c r="R542" s="1"/>
      <c r="T542" s="1"/>
    </row>
    <row r="543" spans="10:20" x14ac:dyDescent="0.25">
      <c r="J543" s="1"/>
      <c r="P543" s="1"/>
      <c r="R543" s="1"/>
      <c r="T543" s="1"/>
    </row>
    <row r="544" spans="10:20" x14ac:dyDescent="0.25">
      <c r="J544" s="1"/>
      <c r="P544" s="1"/>
      <c r="R544" s="1"/>
      <c r="T544" s="1"/>
    </row>
    <row r="545" spans="10:20" x14ac:dyDescent="0.25">
      <c r="J545" s="1"/>
      <c r="P545" s="1"/>
      <c r="R545" s="1"/>
      <c r="T545" s="1"/>
    </row>
    <row r="546" spans="10:20" x14ac:dyDescent="0.25">
      <c r="J546" s="1"/>
      <c r="P546" s="1"/>
      <c r="R546" s="1"/>
      <c r="T546" s="1"/>
    </row>
    <row r="547" spans="10:20" x14ac:dyDescent="0.25">
      <c r="J547" s="1"/>
      <c r="P547" s="1"/>
      <c r="R547" s="1"/>
      <c r="T547" s="1"/>
    </row>
    <row r="548" spans="10:20" x14ac:dyDescent="0.25">
      <c r="J548" s="1"/>
      <c r="P548" s="1"/>
      <c r="R548" s="1"/>
      <c r="T548" s="1"/>
    </row>
    <row r="549" spans="10:20" x14ac:dyDescent="0.25">
      <c r="J549" s="1"/>
      <c r="P549" s="1"/>
      <c r="R549" s="1"/>
      <c r="T549" s="1"/>
    </row>
    <row r="550" spans="10:20" x14ac:dyDescent="0.25">
      <c r="J550" s="1"/>
      <c r="P550" s="1"/>
      <c r="R550" s="1"/>
      <c r="T550" s="1"/>
    </row>
    <row r="551" spans="10:20" x14ac:dyDescent="0.25">
      <c r="J551" s="1"/>
      <c r="P551" s="1"/>
      <c r="R551" s="1"/>
      <c r="T551" s="1"/>
    </row>
    <row r="552" spans="10:20" x14ac:dyDescent="0.25">
      <c r="J552" s="1"/>
      <c r="P552" s="1"/>
      <c r="R552" s="1"/>
      <c r="T552" s="1"/>
    </row>
    <row r="553" spans="10:20" x14ac:dyDescent="0.25">
      <c r="J553" s="1"/>
      <c r="P553" s="1"/>
      <c r="R553" s="1"/>
      <c r="T553" s="1"/>
    </row>
    <row r="554" spans="10:20" x14ac:dyDescent="0.25">
      <c r="J554" s="1"/>
      <c r="P554" s="1"/>
      <c r="R554" s="1"/>
      <c r="T554" s="1"/>
    </row>
    <row r="555" spans="10:20" x14ac:dyDescent="0.25">
      <c r="J555" s="1"/>
      <c r="P555" s="1"/>
      <c r="R555" s="1"/>
      <c r="T555" s="1"/>
    </row>
    <row r="556" spans="10:20" x14ac:dyDescent="0.25">
      <c r="J556" s="1"/>
      <c r="P556" s="1"/>
      <c r="R556" s="1"/>
      <c r="T556" s="1"/>
    </row>
    <row r="557" spans="10:20" x14ac:dyDescent="0.25">
      <c r="J557" s="1"/>
      <c r="P557" s="1"/>
      <c r="R557" s="1"/>
      <c r="T557" s="1"/>
    </row>
    <row r="558" spans="10:20" x14ac:dyDescent="0.25">
      <c r="J558" s="1"/>
      <c r="P558" s="1"/>
      <c r="R558" s="1"/>
      <c r="T558" s="1"/>
    </row>
    <row r="559" spans="10:20" x14ac:dyDescent="0.25">
      <c r="J559" s="1"/>
      <c r="P559" s="1"/>
      <c r="R559" s="1"/>
      <c r="T559" s="1"/>
    </row>
    <row r="560" spans="10:20" x14ac:dyDescent="0.25">
      <c r="J560" s="1"/>
      <c r="P560" s="1"/>
      <c r="R560" s="1"/>
      <c r="T560" s="1"/>
    </row>
    <row r="561" spans="10:20" x14ac:dyDescent="0.25">
      <c r="J561" s="1"/>
      <c r="P561" s="1"/>
      <c r="R561" s="1"/>
      <c r="T561" s="1"/>
    </row>
    <row r="562" spans="10:20" x14ac:dyDescent="0.25">
      <c r="J562" s="1"/>
      <c r="P562" s="1"/>
      <c r="R562" s="1"/>
      <c r="T562" s="1"/>
    </row>
    <row r="563" spans="10:20" x14ac:dyDescent="0.25">
      <c r="J563" s="1"/>
      <c r="P563" s="1"/>
      <c r="R563" s="1"/>
      <c r="T563" s="1"/>
    </row>
    <row r="564" spans="10:20" x14ac:dyDescent="0.25">
      <c r="J564" s="1"/>
      <c r="P564" s="1"/>
      <c r="R564" s="1"/>
      <c r="T564" s="1"/>
    </row>
    <row r="565" spans="10:20" x14ac:dyDescent="0.25">
      <c r="J565" s="1"/>
      <c r="P565" s="1"/>
      <c r="R565" s="1"/>
      <c r="T565" s="1"/>
    </row>
    <row r="566" spans="10:20" x14ac:dyDescent="0.25">
      <c r="J566" s="1"/>
      <c r="P566" s="1"/>
      <c r="R566" s="1"/>
      <c r="T566" s="1"/>
    </row>
    <row r="567" spans="10:20" x14ac:dyDescent="0.25">
      <c r="J567" s="1"/>
      <c r="P567" s="1"/>
      <c r="R567" s="1"/>
      <c r="T567" s="1"/>
    </row>
    <row r="568" spans="10:20" x14ac:dyDescent="0.25">
      <c r="J568" s="1"/>
      <c r="P568" s="1"/>
      <c r="R568" s="1"/>
      <c r="T568" s="1"/>
    </row>
    <row r="569" spans="10:20" x14ac:dyDescent="0.25">
      <c r="J569" s="1"/>
      <c r="P569" s="1"/>
      <c r="R569" s="1"/>
      <c r="T569" s="1"/>
    </row>
    <row r="570" spans="10:20" x14ac:dyDescent="0.25">
      <c r="J570" s="1"/>
      <c r="P570" s="1"/>
      <c r="R570" s="1"/>
      <c r="T570" s="1"/>
    </row>
    <row r="571" spans="10:20" x14ac:dyDescent="0.25">
      <c r="J571" s="1"/>
      <c r="P571" s="1"/>
      <c r="R571" s="1"/>
      <c r="T571" s="1"/>
    </row>
    <row r="572" spans="10:20" x14ac:dyDescent="0.25">
      <c r="J572" s="1"/>
      <c r="P572" s="1"/>
      <c r="R572" s="1"/>
      <c r="T572" s="1"/>
    </row>
    <row r="573" spans="10:20" x14ac:dyDescent="0.25">
      <c r="J573" s="1"/>
      <c r="P573" s="1"/>
      <c r="R573" s="1"/>
      <c r="T573" s="1"/>
    </row>
    <row r="574" spans="10:20" x14ac:dyDescent="0.25">
      <c r="J574" s="1"/>
      <c r="P574" s="1"/>
      <c r="R574" s="1"/>
      <c r="T574" s="1"/>
    </row>
    <row r="575" spans="10:20" x14ac:dyDescent="0.25">
      <c r="J575" s="1"/>
      <c r="P575" s="1"/>
      <c r="R575" s="1"/>
      <c r="T575" s="1"/>
    </row>
    <row r="576" spans="10:20" x14ac:dyDescent="0.25">
      <c r="J576" s="1"/>
      <c r="P576" s="1"/>
      <c r="R576" s="1"/>
      <c r="T576" s="1"/>
    </row>
    <row r="577" spans="10:20" x14ac:dyDescent="0.25">
      <c r="J577" s="1"/>
      <c r="P577" s="1"/>
      <c r="R577" s="1"/>
      <c r="T577" s="1"/>
    </row>
    <row r="578" spans="10:20" x14ac:dyDescent="0.25">
      <c r="J578" s="1"/>
      <c r="P578" s="1"/>
      <c r="R578" s="1"/>
      <c r="T578" s="1"/>
    </row>
    <row r="579" spans="10:20" x14ac:dyDescent="0.25">
      <c r="J579" s="1"/>
      <c r="P579" s="1"/>
      <c r="R579" s="1"/>
      <c r="T579" s="1"/>
    </row>
    <row r="580" spans="10:20" x14ac:dyDescent="0.25">
      <c r="J580" s="1"/>
      <c r="P580" s="1"/>
      <c r="R580" s="1"/>
      <c r="T580" s="1"/>
    </row>
    <row r="581" spans="10:20" x14ac:dyDescent="0.25">
      <c r="J581" s="1"/>
      <c r="P581" s="1"/>
      <c r="R581" s="1"/>
      <c r="T581" s="1"/>
    </row>
    <row r="582" spans="10:20" x14ac:dyDescent="0.25">
      <c r="J582" s="1"/>
      <c r="P582" s="1"/>
      <c r="R582" s="1"/>
      <c r="T582" s="1"/>
    </row>
    <row r="583" spans="10:20" x14ac:dyDescent="0.25">
      <c r="J583" s="1"/>
      <c r="P583" s="1"/>
      <c r="R583" s="1"/>
      <c r="T583" s="1"/>
    </row>
    <row r="584" spans="10:20" x14ac:dyDescent="0.25">
      <c r="J584" s="1"/>
      <c r="P584" s="1"/>
      <c r="R584" s="1"/>
      <c r="T584" s="1"/>
    </row>
    <row r="585" spans="10:20" x14ac:dyDescent="0.25">
      <c r="J585" s="1"/>
      <c r="P585" s="1"/>
      <c r="R585" s="1"/>
      <c r="T585" s="1"/>
    </row>
    <row r="586" spans="10:20" x14ac:dyDescent="0.25">
      <c r="J586" s="1"/>
      <c r="P586" s="1"/>
      <c r="R586" s="1"/>
      <c r="T586" s="1"/>
    </row>
    <row r="587" spans="10:20" x14ac:dyDescent="0.25">
      <c r="J587" s="1"/>
      <c r="P587" s="1"/>
      <c r="R587" s="1"/>
      <c r="T587" s="1"/>
    </row>
    <row r="588" spans="10:20" x14ac:dyDescent="0.25">
      <c r="J588" s="1"/>
      <c r="P588" s="1"/>
      <c r="R588" s="1"/>
      <c r="T588" s="1"/>
    </row>
    <row r="589" spans="10:20" x14ac:dyDescent="0.25">
      <c r="J589" s="1"/>
      <c r="P589" s="1"/>
      <c r="R589" s="1"/>
      <c r="T589" s="1"/>
    </row>
    <row r="590" spans="10:20" x14ac:dyDescent="0.25">
      <c r="J590" s="1"/>
      <c r="P590" s="1"/>
      <c r="R590" s="1"/>
      <c r="T590" s="1"/>
    </row>
    <row r="591" spans="10:20" x14ac:dyDescent="0.25">
      <c r="J591" s="1"/>
      <c r="P591" s="1"/>
      <c r="R591" s="1"/>
      <c r="T591" s="1"/>
    </row>
    <row r="592" spans="10:20" x14ac:dyDescent="0.25">
      <c r="J592" s="1"/>
      <c r="P592" s="1"/>
      <c r="R592" s="1"/>
      <c r="T592" s="1"/>
    </row>
    <row r="593" spans="10:20" x14ac:dyDescent="0.25">
      <c r="J593" s="1"/>
      <c r="P593" s="1"/>
      <c r="R593" s="1"/>
      <c r="T593" s="1"/>
    </row>
    <row r="594" spans="10:20" x14ac:dyDescent="0.25">
      <c r="J594" s="1"/>
      <c r="P594" s="1"/>
      <c r="R594" s="1"/>
      <c r="T594" s="1"/>
    </row>
    <row r="595" spans="10:20" x14ac:dyDescent="0.25">
      <c r="J595" s="1"/>
      <c r="P595" s="1"/>
      <c r="R595" s="1"/>
      <c r="T595" s="1"/>
    </row>
    <row r="596" spans="10:20" x14ac:dyDescent="0.25">
      <c r="J596" s="1"/>
      <c r="P596" s="1"/>
      <c r="R596" s="1"/>
      <c r="T596" s="1"/>
    </row>
    <row r="597" spans="10:20" x14ac:dyDescent="0.25">
      <c r="J597" s="1"/>
      <c r="P597" s="1"/>
      <c r="R597" s="1"/>
      <c r="T597" s="1"/>
    </row>
    <row r="598" spans="10:20" x14ac:dyDescent="0.25">
      <c r="J598" s="1"/>
      <c r="P598" s="1"/>
      <c r="R598" s="1"/>
      <c r="T598" s="1"/>
    </row>
    <row r="599" spans="10:20" x14ac:dyDescent="0.25">
      <c r="J599" s="1"/>
      <c r="P599" s="1"/>
      <c r="R599" s="1"/>
      <c r="T599" s="1"/>
    </row>
    <row r="600" spans="10:20" x14ac:dyDescent="0.25">
      <c r="J600" s="1"/>
      <c r="P600" s="1"/>
      <c r="R600" s="1"/>
      <c r="T600" s="1"/>
    </row>
    <row r="601" spans="10:20" x14ac:dyDescent="0.25">
      <c r="J601" s="1"/>
      <c r="P601" s="1"/>
      <c r="R601" s="1"/>
      <c r="T601" s="1"/>
    </row>
    <row r="602" spans="10:20" x14ac:dyDescent="0.25">
      <c r="J602" s="1"/>
      <c r="P602" s="1"/>
      <c r="R602" s="1"/>
      <c r="T602" s="1"/>
    </row>
    <row r="603" spans="10:20" x14ac:dyDescent="0.25">
      <c r="J603" s="1"/>
      <c r="P603" s="1"/>
      <c r="R603" s="1"/>
      <c r="T603" s="1"/>
    </row>
    <row r="604" spans="10:20" x14ac:dyDescent="0.25">
      <c r="J604" s="1"/>
      <c r="P604" s="1"/>
      <c r="R604" s="1"/>
      <c r="T604" s="1"/>
    </row>
    <row r="605" spans="10:20" x14ac:dyDescent="0.25">
      <c r="J605" s="1"/>
      <c r="P605" s="1"/>
      <c r="R605" s="1"/>
      <c r="T605" s="1"/>
    </row>
    <row r="606" spans="10:20" x14ac:dyDescent="0.25">
      <c r="J606" s="1"/>
      <c r="P606" s="1"/>
      <c r="R606" s="1"/>
      <c r="T606" s="1"/>
    </row>
    <row r="607" spans="10:20" x14ac:dyDescent="0.25">
      <c r="J607" s="1"/>
      <c r="P607" s="1"/>
      <c r="R607" s="1"/>
      <c r="T607" s="1"/>
    </row>
    <row r="608" spans="10:20" x14ac:dyDescent="0.25">
      <c r="J608" s="1"/>
      <c r="P608" s="1"/>
      <c r="R608" s="1"/>
      <c r="T608" s="1"/>
    </row>
    <row r="609" spans="10:20" x14ac:dyDescent="0.25">
      <c r="J609" s="1"/>
      <c r="P609" s="1"/>
      <c r="R609" s="1"/>
      <c r="T609" s="1"/>
    </row>
    <row r="610" spans="10:20" x14ac:dyDescent="0.25">
      <c r="J610" s="1"/>
      <c r="P610" s="1"/>
      <c r="R610" s="1"/>
      <c r="T610" s="1"/>
    </row>
    <row r="611" spans="10:20" x14ac:dyDescent="0.25">
      <c r="J611" s="1"/>
      <c r="P611" s="1"/>
      <c r="R611" s="1"/>
      <c r="T611" s="1"/>
    </row>
    <row r="612" spans="10:20" x14ac:dyDescent="0.25">
      <c r="J612" s="1"/>
      <c r="P612" s="1"/>
      <c r="R612" s="1"/>
      <c r="T612" s="1"/>
    </row>
    <row r="613" spans="10:20" x14ac:dyDescent="0.25">
      <c r="J613" s="1"/>
      <c r="P613" s="1"/>
      <c r="R613" s="1"/>
      <c r="T613" s="1"/>
    </row>
    <row r="614" spans="10:20" x14ac:dyDescent="0.25">
      <c r="J614" s="1"/>
      <c r="P614" s="1"/>
      <c r="R614" s="1"/>
      <c r="T614" s="1"/>
    </row>
    <row r="615" spans="10:20" x14ac:dyDescent="0.25">
      <c r="J615" s="1"/>
      <c r="P615" s="1"/>
      <c r="R615" s="1"/>
      <c r="T615" s="1"/>
    </row>
    <row r="616" spans="10:20" x14ac:dyDescent="0.25">
      <c r="J616" s="1"/>
      <c r="P616" s="1"/>
      <c r="R616" s="1"/>
      <c r="T616" s="1"/>
    </row>
    <row r="617" spans="10:20" x14ac:dyDescent="0.25">
      <c r="J617" s="1"/>
      <c r="P617" s="1"/>
      <c r="R617" s="1"/>
      <c r="T617" s="1"/>
    </row>
    <row r="618" spans="10:20" x14ac:dyDescent="0.25">
      <c r="J618" s="1"/>
      <c r="P618" s="1"/>
      <c r="R618" s="1"/>
      <c r="T618" s="1"/>
    </row>
    <row r="619" spans="10:20" x14ac:dyDescent="0.25">
      <c r="J619" s="1"/>
      <c r="P619" s="1"/>
      <c r="R619" s="1"/>
      <c r="T619" s="1"/>
    </row>
    <row r="620" spans="10:20" x14ac:dyDescent="0.25">
      <c r="J620" s="1"/>
      <c r="P620" s="1"/>
      <c r="R620" s="1"/>
      <c r="T620" s="1"/>
    </row>
    <row r="621" spans="10:20" x14ac:dyDescent="0.25">
      <c r="J621" s="1"/>
      <c r="P621" s="1"/>
      <c r="R621" s="1"/>
      <c r="T621" s="1"/>
    </row>
    <row r="622" spans="10:20" x14ac:dyDescent="0.25">
      <c r="J622" s="1"/>
      <c r="P622" s="1"/>
      <c r="R622" s="1"/>
      <c r="T622" s="1"/>
    </row>
    <row r="623" spans="10:20" x14ac:dyDescent="0.25">
      <c r="J623" s="1"/>
      <c r="P623" s="1"/>
      <c r="R623" s="1"/>
      <c r="T623" s="1"/>
    </row>
    <row r="624" spans="10:20" x14ac:dyDescent="0.25">
      <c r="J624" s="1"/>
      <c r="P624" s="1"/>
      <c r="R624" s="1"/>
      <c r="T624" s="1"/>
    </row>
    <row r="625" spans="10:20" x14ac:dyDescent="0.25">
      <c r="J625" s="1"/>
      <c r="P625" s="1"/>
      <c r="R625" s="1"/>
      <c r="T625" s="1"/>
    </row>
    <row r="626" spans="10:20" x14ac:dyDescent="0.25">
      <c r="J626" s="1"/>
      <c r="P626" s="1"/>
      <c r="R626" s="1"/>
      <c r="T626" s="1"/>
    </row>
    <row r="627" spans="10:20" x14ac:dyDescent="0.25">
      <c r="J627" s="1"/>
      <c r="P627" s="1"/>
      <c r="R627" s="1"/>
      <c r="T627" s="1"/>
    </row>
    <row r="628" spans="10:20" x14ac:dyDescent="0.25">
      <c r="J628" s="1"/>
      <c r="P628" s="1"/>
      <c r="R628" s="1"/>
      <c r="T628" s="1"/>
    </row>
    <row r="629" spans="10:20" x14ac:dyDescent="0.25">
      <c r="J629" s="1"/>
      <c r="P629" s="1"/>
      <c r="R629" s="1"/>
      <c r="T629" s="1"/>
    </row>
    <row r="630" spans="10:20" x14ac:dyDescent="0.25">
      <c r="J630" s="1"/>
      <c r="P630" s="1"/>
      <c r="R630" s="1"/>
      <c r="T630" s="1"/>
    </row>
    <row r="631" spans="10:20" x14ac:dyDescent="0.25">
      <c r="J631" s="1"/>
      <c r="P631" s="1"/>
      <c r="R631" s="1"/>
      <c r="T631" s="1"/>
    </row>
    <row r="632" spans="10:20" x14ac:dyDescent="0.25">
      <c r="J632" s="1"/>
      <c r="P632" s="1"/>
      <c r="R632" s="1"/>
      <c r="T632" s="1"/>
    </row>
    <row r="633" spans="10:20" x14ac:dyDescent="0.25">
      <c r="J633" s="1"/>
      <c r="P633" s="1"/>
      <c r="R633" s="1"/>
      <c r="T633" s="1"/>
    </row>
    <row r="634" spans="10:20" x14ac:dyDescent="0.25">
      <c r="J634" s="1"/>
      <c r="P634" s="1"/>
      <c r="R634" s="1"/>
      <c r="T634" s="1"/>
    </row>
    <row r="635" spans="10:20" x14ac:dyDescent="0.25">
      <c r="J635" s="1"/>
      <c r="P635" s="1"/>
      <c r="R635" s="1"/>
      <c r="T635" s="1"/>
    </row>
    <row r="636" spans="10:20" x14ac:dyDescent="0.25">
      <c r="J636" s="1"/>
      <c r="P636" s="1"/>
      <c r="R636" s="1"/>
      <c r="T636" s="1"/>
    </row>
    <row r="637" spans="10:20" x14ac:dyDescent="0.25">
      <c r="J637" s="1"/>
      <c r="P637" s="1"/>
      <c r="R637" s="1"/>
      <c r="T637" s="1"/>
    </row>
    <row r="638" spans="10:20" x14ac:dyDescent="0.25">
      <c r="J638" s="1"/>
      <c r="P638" s="1"/>
      <c r="R638" s="1"/>
      <c r="T638" s="1"/>
    </row>
    <row r="639" spans="10:20" x14ac:dyDescent="0.25">
      <c r="J639" s="1"/>
      <c r="P639" s="1"/>
      <c r="R639" s="1"/>
      <c r="T639" s="1"/>
    </row>
    <row r="640" spans="10:20" x14ac:dyDescent="0.25">
      <c r="J640" s="1"/>
      <c r="P640" s="1"/>
      <c r="R640" s="1"/>
      <c r="T640" s="1"/>
    </row>
    <row r="641" spans="10:20" x14ac:dyDescent="0.25">
      <c r="J641" s="1"/>
      <c r="P641" s="1"/>
      <c r="R641" s="1"/>
      <c r="T641" s="1"/>
    </row>
    <row r="642" spans="10:20" x14ac:dyDescent="0.25">
      <c r="J642" s="1"/>
      <c r="P642" s="1"/>
      <c r="R642" s="1"/>
      <c r="T642" s="1"/>
    </row>
    <row r="643" spans="10:20" x14ac:dyDescent="0.25">
      <c r="J643" s="1"/>
      <c r="P643" s="1"/>
      <c r="R643" s="1"/>
      <c r="T643" s="1"/>
    </row>
    <row r="644" spans="10:20" x14ac:dyDescent="0.25">
      <c r="J644" s="1"/>
      <c r="P644" s="1"/>
      <c r="R644" s="1"/>
      <c r="T644" s="1"/>
    </row>
    <row r="645" spans="10:20" x14ac:dyDescent="0.25">
      <c r="J645" s="1"/>
      <c r="P645" s="1"/>
      <c r="R645" s="1"/>
      <c r="T645" s="1"/>
    </row>
    <row r="646" spans="10:20" x14ac:dyDescent="0.25">
      <c r="J646" s="1"/>
      <c r="P646" s="1"/>
      <c r="R646" s="1"/>
      <c r="T646" s="1"/>
    </row>
    <row r="647" spans="10:20" x14ac:dyDescent="0.25">
      <c r="J647" s="1"/>
      <c r="P647" s="1"/>
      <c r="R647" s="1"/>
      <c r="T647" s="1"/>
    </row>
    <row r="648" spans="10:20" x14ac:dyDescent="0.25">
      <c r="J648" s="1"/>
      <c r="P648" s="1"/>
      <c r="R648" s="1"/>
      <c r="T648" s="1"/>
    </row>
    <row r="649" spans="10:20" x14ac:dyDescent="0.25">
      <c r="J649" s="1"/>
      <c r="P649" s="1"/>
      <c r="R649" s="1"/>
      <c r="T649" s="1"/>
    </row>
    <row r="650" spans="10:20" x14ac:dyDescent="0.25">
      <c r="J650" s="1"/>
      <c r="P650" s="1"/>
      <c r="R650" s="1"/>
      <c r="T650" s="1"/>
    </row>
    <row r="651" spans="10:20" x14ac:dyDescent="0.25">
      <c r="J651" s="1"/>
      <c r="P651" s="1"/>
      <c r="R651" s="1"/>
      <c r="T65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Z651"/>
  <sheetViews>
    <sheetView tabSelected="1" topLeftCell="B1" workbookViewId="0">
      <selection activeCell="J17" sqref="J17"/>
    </sheetView>
  </sheetViews>
  <sheetFormatPr defaultRowHeight="15" x14ac:dyDescent="0.25"/>
  <cols>
    <col min="2" max="2" width="18.5703125" bestFit="1" customWidth="1"/>
    <col min="3" max="3" width="8" bestFit="1" customWidth="1"/>
    <col min="4" max="4" width="18.5703125" style="1" bestFit="1" customWidth="1"/>
    <col min="5" max="5" width="8.7109375" style="1" bestFit="1" customWidth="1"/>
    <col min="6" max="6" width="18.5703125" style="1" bestFit="1" customWidth="1"/>
    <col min="7" max="7" width="8.7109375" style="1" bestFit="1" customWidth="1"/>
    <col min="8" max="8" width="18.5703125" style="1" bestFit="1" customWidth="1"/>
    <col min="9" max="9" width="8.7109375" style="1" bestFit="1" customWidth="1"/>
    <col min="10" max="10" width="18.5703125" bestFit="1" customWidth="1"/>
    <col min="11" max="11" width="7.85546875" bestFit="1" customWidth="1"/>
    <col min="12" max="12" width="18.5703125" style="1" customWidth="1"/>
    <col min="13" max="13" width="18.5703125" customWidth="1"/>
    <col min="14" max="133" width="18.5703125" style="1" customWidth="1"/>
    <col min="134" max="134" width="9.7109375" bestFit="1" customWidth="1"/>
    <col min="135" max="135" width="18.5703125" bestFit="1" customWidth="1"/>
    <col min="136" max="139" width="18.5703125" customWidth="1"/>
    <col min="140" max="194" width="18.5703125" style="1" customWidth="1"/>
    <col min="195" max="197" width="18.5703125" customWidth="1"/>
    <col min="198" max="198" width="9.7109375" bestFit="1" customWidth="1"/>
    <col min="199" max="199" width="18.5703125" bestFit="1" customWidth="1"/>
    <col min="200" max="200" width="18.5703125" style="1" customWidth="1"/>
    <col min="201" max="215" width="18.5703125" customWidth="1"/>
    <col min="216" max="216" width="9.7109375" bestFit="1" customWidth="1"/>
    <col min="217" max="217" width="18.5703125" bestFit="1" customWidth="1"/>
    <col min="218" max="234" width="18.5703125" customWidth="1"/>
    <col min="235" max="235" width="18.5703125" style="1" customWidth="1"/>
    <col min="236" max="281" width="18.5703125" customWidth="1"/>
    <col min="282" max="282" width="9.7109375" bestFit="1" customWidth="1"/>
    <col min="283" max="283" width="19.140625" bestFit="1" customWidth="1"/>
    <col min="284" max="289" width="19.140625" customWidth="1"/>
    <col min="290" max="290" width="19.140625" style="1" customWidth="1"/>
    <col min="291" max="291" width="19.140625" customWidth="1"/>
    <col min="292" max="292" width="19.140625" style="1" customWidth="1"/>
    <col min="293" max="303" width="19.140625" customWidth="1"/>
    <col min="304" max="304" width="10.7109375" bestFit="1" customWidth="1"/>
    <col min="305" max="305" width="23.42578125" bestFit="1" customWidth="1"/>
    <col min="306" max="307" width="23.42578125" customWidth="1"/>
    <col min="308" max="308" width="10.7109375" bestFit="1" customWidth="1"/>
    <col min="309" max="309" width="23.42578125" bestFit="1" customWidth="1"/>
    <col min="310" max="311" width="23.42578125" customWidth="1"/>
    <col min="312" max="312" width="9.7109375" bestFit="1" customWidth="1"/>
    <col min="313" max="313" width="23.42578125" bestFit="1" customWidth="1"/>
    <col min="314" max="317" width="23.42578125" customWidth="1"/>
    <col min="318" max="318" width="23.42578125" style="1" customWidth="1"/>
    <col min="319" max="325" width="23.42578125" customWidth="1"/>
    <col min="326" max="326" width="10.7109375" bestFit="1" customWidth="1"/>
    <col min="327" max="327" width="19" bestFit="1" customWidth="1"/>
    <col min="328" max="328" width="10.7109375" bestFit="1" customWidth="1"/>
    <col min="329" max="329" width="20.5703125" bestFit="1" customWidth="1"/>
    <col min="330" max="330" width="10.7109375" bestFit="1" customWidth="1"/>
    <col min="331" max="331" width="21.7109375" bestFit="1" customWidth="1"/>
    <col min="332" max="333" width="21.7109375" customWidth="1"/>
    <col min="334" max="334" width="10.7109375" bestFit="1" customWidth="1"/>
    <col min="335" max="335" width="20.5703125" bestFit="1" customWidth="1"/>
    <col min="336" max="337" width="20.5703125" style="1" customWidth="1"/>
    <col min="338" max="338" width="9.7109375" bestFit="1" customWidth="1"/>
    <col min="339" max="339" width="20.5703125" bestFit="1" customWidth="1"/>
    <col min="340" max="351" width="20.5703125" customWidth="1"/>
    <col min="352" max="352" width="10.7109375" bestFit="1" customWidth="1"/>
    <col min="353" max="353" width="21.7109375" bestFit="1" customWidth="1"/>
    <col min="354" max="354" width="10.7109375" bestFit="1" customWidth="1"/>
    <col min="355" max="355" width="21.7109375" bestFit="1" customWidth="1"/>
    <col min="356" max="356" width="10.7109375" bestFit="1" customWidth="1"/>
    <col min="357" max="357" width="21.7109375" bestFit="1" customWidth="1"/>
    <col min="358" max="358" width="10.7109375" bestFit="1" customWidth="1"/>
    <col min="359" max="359" width="20.5703125" bestFit="1" customWidth="1"/>
    <col min="360" max="361" width="20.5703125" customWidth="1"/>
    <col min="362" max="362" width="10.7109375" bestFit="1" customWidth="1"/>
    <col min="363" max="363" width="19.7109375" bestFit="1" customWidth="1"/>
  </cols>
  <sheetData>
    <row r="2" spans="2:364" x14ac:dyDescent="0.25">
      <c r="B2" s="2" t="s">
        <v>76</v>
      </c>
      <c r="D2" s="1" t="s">
        <v>76</v>
      </c>
      <c r="F2" s="1" t="s">
        <v>76</v>
      </c>
      <c r="H2" s="1" t="s">
        <v>76</v>
      </c>
      <c r="J2" s="2" t="s">
        <v>51</v>
      </c>
      <c r="L2" t="s">
        <v>51</v>
      </c>
      <c r="N2" t="s">
        <v>51</v>
      </c>
      <c r="O2"/>
      <c r="P2" t="s">
        <v>51</v>
      </c>
      <c r="Q2"/>
      <c r="R2" t="s">
        <v>51</v>
      </c>
      <c r="S2"/>
      <c r="T2" t="s">
        <v>51</v>
      </c>
      <c r="U2"/>
      <c r="V2" t="s">
        <v>51</v>
      </c>
      <c r="W2"/>
      <c r="X2" t="s">
        <v>51</v>
      </c>
      <c r="Y2"/>
      <c r="Z2" t="s">
        <v>51</v>
      </c>
      <c r="AA2"/>
      <c r="AB2" t="s">
        <v>51</v>
      </c>
      <c r="AC2"/>
      <c r="AD2" t="s">
        <v>51</v>
      </c>
      <c r="AE2"/>
      <c r="AF2" t="s">
        <v>51</v>
      </c>
      <c r="AG2"/>
      <c r="AH2" t="s">
        <v>51</v>
      </c>
      <c r="AI2"/>
      <c r="AJ2" t="s">
        <v>51</v>
      </c>
      <c r="AK2"/>
      <c r="AL2" t="s">
        <v>51</v>
      </c>
      <c r="AM2"/>
      <c r="AN2" t="s">
        <v>51</v>
      </c>
      <c r="AO2"/>
      <c r="AP2" t="s">
        <v>51</v>
      </c>
      <c r="AQ2"/>
      <c r="AR2" t="s">
        <v>51</v>
      </c>
      <c r="AS2"/>
      <c r="AT2" t="s">
        <v>51</v>
      </c>
      <c r="AU2"/>
      <c r="AV2" t="s">
        <v>51</v>
      </c>
      <c r="AW2"/>
      <c r="AX2" t="s">
        <v>51</v>
      </c>
      <c r="AY2"/>
      <c r="AZ2" t="s">
        <v>51</v>
      </c>
      <c r="BA2"/>
      <c r="BB2" t="s">
        <v>51</v>
      </c>
      <c r="BC2"/>
      <c r="BD2" t="s">
        <v>51</v>
      </c>
      <c r="BE2"/>
      <c r="BF2" t="s">
        <v>51</v>
      </c>
      <c r="BG2"/>
      <c r="BH2" t="s">
        <v>51</v>
      </c>
      <c r="BI2"/>
      <c r="BJ2" t="s">
        <v>51</v>
      </c>
      <c r="BK2"/>
      <c r="BL2" t="s">
        <v>51</v>
      </c>
      <c r="BM2"/>
      <c r="BN2" t="s">
        <v>51</v>
      </c>
      <c r="BO2"/>
      <c r="BP2" t="s">
        <v>51</v>
      </c>
      <c r="BQ2"/>
      <c r="BR2" t="s">
        <v>51</v>
      </c>
      <c r="BS2"/>
      <c r="BT2" t="s">
        <v>51</v>
      </c>
      <c r="BU2"/>
      <c r="BV2" t="s">
        <v>51</v>
      </c>
      <c r="BW2"/>
      <c r="BX2" t="s">
        <v>51</v>
      </c>
      <c r="BY2"/>
      <c r="BZ2" t="s">
        <v>51</v>
      </c>
      <c r="CA2"/>
      <c r="CB2" t="s">
        <v>51</v>
      </c>
      <c r="CC2"/>
      <c r="CD2" t="s">
        <v>51</v>
      </c>
      <c r="CE2"/>
      <c r="CF2" t="s">
        <v>51</v>
      </c>
      <c r="CG2"/>
      <c r="CH2" t="s">
        <v>51</v>
      </c>
      <c r="CI2"/>
      <c r="CJ2" t="s">
        <v>51</v>
      </c>
      <c r="CK2"/>
      <c r="CL2" t="s">
        <v>51</v>
      </c>
      <c r="CM2"/>
      <c r="CN2" t="s">
        <v>51</v>
      </c>
      <c r="CO2"/>
      <c r="CP2" t="s">
        <v>51</v>
      </c>
      <c r="CQ2"/>
      <c r="CR2" t="s">
        <v>51</v>
      </c>
      <c r="CS2"/>
      <c r="CT2" t="s">
        <v>51</v>
      </c>
      <c r="CU2"/>
      <c r="CV2" t="s">
        <v>51</v>
      </c>
      <c r="CW2"/>
      <c r="CX2" t="s">
        <v>51</v>
      </c>
      <c r="CY2"/>
      <c r="CZ2" t="s">
        <v>51</v>
      </c>
      <c r="DA2"/>
      <c r="DB2" t="s">
        <v>51</v>
      </c>
      <c r="DC2"/>
      <c r="DD2" t="s">
        <v>51</v>
      </c>
      <c r="DE2"/>
      <c r="DF2" t="s">
        <v>51</v>
      </c>
      <c r="DG2"/>
      <c r="DH2" t="s">
        <v>51</v>
      </c>
      <c r="DI2"/>
      <c r="DJ2" t="s">
        <v>51</v>
      </c>
      <c r="DK2"/>
      <c r="DL2" t="s">
        <v>51</v>
      </c>
      <c r="DM2"/>
      <c r="DN2" t="s">
        <v>51</v>
      </c>
      <c r="DO2"/>
      <c r="DP2" t="s">
        <v>51</v>
      </c>
      <c r="DQ2"/>
      <c r="DR2" t="s">
        <v>51</v>
      </c>
      <c r="DS2"/>
      <c r="DT2" t="s">
        <v>51</v>
      </c>
      <c r="DU2"/>
      <c r="DV2" t="s">
        <v>51</v>
      </c>
      <c r="DW2"/>
      <c r="DX2" t="s">
        <v>51</v>
      </c>
      <c r="DY2"/>
      <c r="DZ2" t="s">
        <v>51</v>
      </c>
      <c r="EA2"/>
      <c r="EB2" t="s">
        <v>51</v>
      </c>
      <c r="EC2"/>
      <c r="ED2" s="2" t="s">
        <v>52</v>
      </c>
      <c r="EF2" t="s">
        <v>52</v>
      </c>
      <c r="EH2" t="s">
        <v>52</v>
      </c>
      <c r="EJ2" t="s">
        <v>52</v>
      </c>
      <c r="EK2"/>
      <c r="EL2" t="s">
        <v>52</v>
      </c>
      <c r="EM2"/>
      <c r="EN2" t="s">
        <v>52</v>
      </c>
      <c r="EP2" t="s">
        <v>52</v>
      </c>
      <c r="ER2" t="s">
        <v>52</v>
      </c>
      <c r="ET2" t="s">
        <v>52</v>
      </c>
      <c r="EV2" t="s">
        <v>52</v>
      </c>
      <c r="EX2" t="s">
        <v>52</v>
      </c>
      <c r="EZ2" t="s">
        <v>52</v>
      </c>
      <c r="FB2" t="s">
        <v>52</v>
      </c>
      <c r="FD2" t="s">
        <v>52</v>
      </c>
      <c r="FF2" t="s">
        <v>52</v>
      </c>
      <c r="FH2" t="s">
        <v>52</v>
      </c>
      <c r="FJ2" t="s">
        <v>52</v>
      </c>
      <c r="FL2" t="s">
        <v>52</v>
      </c>
      <c r="FN2" t="s">
        <v>52</v>
      </c>
      <c r="FP2" t="s">
        <v>52</v>
      </c>
      <c r="FR2" t="s">
        <v>52</v>
      </c>
      <c r="FT2" t="s">
        <v>52</v>
      </c>
      <c r="FV2" t="s">
        <v>52</v>
      </c>
      <c r="FX2" t="s">
        <v>52</v>
      </c>
      <c r="FZ2" t="s">
        <v>52</v>
      </c>
      <c r="GB2" t="s">
        <v>52</v>
      </c>
      <c r="GD2" t="s">
        <v>52</v>
      </c>
      <c r="GF2" t="s">
        <v>52</v>
      </c>
      <c r="GH2" t="s">
        <v>52</v>
      </c>
      <c r="GJ2" t="s">
        <v>52</v>
      </c>
      <c r="GL2" t="s">
        <v>52</v>
      </c>
      <c r="GM2" s="1"/>
      <c r="GN2" t="s">
        <v>52</v>
      </c>
      <c r="GO2" s="1"/>
      <c r="GP2" s="2" t="s">
        <v>87</v>
      </c>
      <c r="GR2" s="1" t="s">
        <v>87</v>
      </c>
      <c r="GT2" s="1" t="s">
        <v>87</v>
      </c>
      <c r="GV2" s="1" t="s">
        <v>87</v>
      </c>
      <c r="GX2" s="1" t="s">
        <v>87</v>
      </c>
      <c r="GZ2" s="1" t="s">
        <v>87</v>
      </c>
      <c r="HB2" s="1" t="s">
        <v>87</v>
      </c>
      <c r="HD2" s="1" t="s">
        <v>87</v>
      </c>
      <c r="HF2" s="1" t="s">
        <v>87</v>
      </c>
      <c r="HH2" s="2" t="s">
        <v>53</v>
      </c>
      <c r="HJ2" t="s">
        <v>53</v>
      </c>
      <c r="HL2" t="s">
        <v>53</v>
      </c>
      <c r="HN2" t="s">
        <v>53</v>
      </c>
      <c r="HP2" t="s">
        <v>53</v>
      </c>
      <c r="HR2" t="s">
        <v>53</v>
      </c>
      <c r="HT2" t="s">
        <v>53</v>
      </c>
      <c r="HV2" t="s">
        <v>53</v>
      </c>
      <c r="HX2" t="s">
        <v>53</v>
      </c>
      <c r="HZ2" t="s">
        <v>53</v>
      </c>
      <c r="IA2"/>
      <c r="IB2" t="s">
        <v>53</v>
      </c>
      <c r="ID2" t="s">
        <v>53</v>
      </c>
      <c r="IF2" t="s">
        <v>53</v>
      </c>
      <c r="IH2" t="s">
        <v>53</v>
      </c>
      <c r="IJ2" t="s">
        <v>53</v>
      </c>
      <c r="IL2" t="s">
        <v>53</v>
      </c>
      <c r="IN2" t="s">
        <v>53</v>
      </c>
      <c r="IP2" t="s">
        <v>53</v>
      </c>
      <c r="IR2" t="s">
        <v>53</v>
      </c>
      <c r="IT2" t="s">
        <v>53</v>
      </c>
      <c r="IV2" t="s">
        <v>53</v>
      </c>
      <c r="IX2" t="s">
        <v>53</v>
      </c>
      <c r="IZ2" t="s">
        <v>53</v>
      </c>
      <c r="JB2" t="s">
        <v>53</v>
      </c>
      <c r="JD2" t="s">
        <v>53</v>
      </c>
      <c r="JF2" t="s">
        <v>53</v>
      </c>
      <c r="JH2" t="s">
        <v>53</v>
      </c>
      <c r="JJ2" t="s">
        <v>53</v>
      </c>
      <c r="JL2" t="s">
        <v>53</v>
      </c>
      <c r="JN2" t="s">
        <v>53</v>
      </c>
      <c r="JP2" t="s">
        <v>53</v>
      </c>
      <c r="JR2" t="s">
        <v>53</v>
      </c>
      <c r="JT2" t="s">
        <v>53</v>
      </c>
      <c r="JV2" s="2" t="s">
        <v>54</v>
      </c>
      <c r="JX2" t="s">
        <v>54</v>
      </c>
      <c r="JZ2" t="s">
        <v>54</v>
      </c>
      <c r="KB2" t="s">
        <v>54</v>
      </c>
      <c r="KD2" t="s">
        <v>54</v>
      </c>
      <c r="KF2" t="s">
        <v>54</v>
      </c>
      <c r="KH2" t="s">
        <v>54</v>
      </c>
      <c r="KJ2" t="s">
        <v>54</v>
      </c>
      <c r="KL2" t="s">
        <v>54</v>
      </c>
      <c r="KN2" t="s">
        <v>54</v>
      </c>
      <c r="KP2" t="s">
        <v>54</v>
      </c>
      <c r="KR2" s="2" t="s">
        <v>55</v>
      </c>
      <c r="KT2" t="s">
        <v>55</v>
      </c>
      <c r="KV2" s="2" t="s">
        <v>56</v>
      </c>
      <c r="KX2" t="s">
        <v>56</v>
      </c>
      <c r="KZ2" s="2" t="s">
        <v>57</v>
      </c>
      <c r="LB2" t="s">
        <v>57</v>
      </c>
      <c r="LD2" t="s">
        <v>57</v>
      </c>
      <c r="LF2" t="s">
        <v>57</v>
      </c>
      <c r="LH2" t="s">
        <v>57</v>
      </c>
      <c r="LJ2" t="s">
        <v>57</v>
      </c>
      <c r="LL2" t="s">
        <v>57</v>
      </c>
      <c r="LN2" s="2" t="s">
        <v>58</v>
      </c>
      <c r="LP2" s="2" t="s">
        <v>59</v>
      </c>
      <c r="LR2" s="2" t="s">
        <v>60</v>
      </c>
      <c r="LT2" t="s">
        <v>60</v>
      </c>
      <c r="LV2" s="2" t="s">
        <v>61</v>
      </c>
      <c r="LX2" s="1" t="s">
        <v>61</v>
      </c>
      <c r="LZ2" s="2" t="s">
        <v>62</v>
      </c>
      <c r="MB2" t="s">
        <v>62</v>
      </c>
      <c r="MD2" t="s">
        <v>62</v>
      </c>
      <c r="MF2" t="s">
        <v>62</v>
      </c>
      <c r="MH2" t="s">
        <v>62</v>
      </c>
      <c r="MJ2" t="s">
        <v>62</v>
      </c>
      <c r="ML2" t="s">
        <v>62</v>
      </c>
      <c r="MN2" s="2" t="s">
        <v>88</v>
      </c>
      <c r="MP2" s="2" t="s">
        <v>63</v>
      </c>
      <c r="MR2" s="2" t="s">
        <v>89</v>
      </c>
      <c r="MT2" s="2" t="s">
        <v>64</v>
      </c>
      <c r="MU2" s="3"/>
      <c r="MV2" s="3" t="s">
        <v>64</v>
      </c>
      <c r="MX2" s="2" t="s">
        <v>90</v>
      </c>
    </row>
    <row r="3" spans="2:364" x14ac:dyDescent="0.25">
      <c r="B3" t="s">
        <v>95</v>
      </c>
      <c r="D3" t="s">
        <v>210</v>
      </c>
      <c r="E3"/>
      <c r="F3" t="s">
        <v>247</v>
      </c>
      <c r="G3"/>
      <c r="H3" t="s">
        <v>252</v>
      </c>
      <c r="J3" t="s">
        <v>94</v>
      </c>
      <c r="L3" s="1" t="s">
        <v>110</v>
      </c>
      <c r="N3" s="1" t="s">
        <v>111</v>
      </c>
      <c r="P3" s="1" t="s">
        <v>112</v>
      </c>
      <c r="R3" s="1" t="s">
        <v>113</v>
      </c>
      <c r="T3" s="1" t="s">
        <v>114</v>
      </c>
      <c r="V3" s="1" t="s">
        <v>115</v>
      </c>
      <c r="X3" s="1" t="s">
        <v>116</v>
      </c>
      <c r="Z3" s="1" t="s">
        <v>117</v>
      </c>
      <c r="AB3" s="1" t="s">
        <v>118</v>
      </c>
      <c r="AD3" s="1" t="s">
        <v>119</v>
      </c>
      <c r="AF3" s="1" t="s">
        <v>120</v>
      </c>
      <c r="AH3" s="1" t="s">
        <v>121</v>
      </c>
      <c r="AJ3" s="1" t="s">
        <v>122</v>
      </c>
      <c r="AL3" s="1" t="s">
        <v>123</v>
      </c>
      <c r="AN3" s="1" t="s">
        <v>124</v>
      </c>
      <c r="AP3" s="1" t="s">
        <v>125</v>
      </c>
      <c r="AR3" s="1" t="s">
        <v>126</v>
      </c>
      <c r="AT3" s="1" t="s">
        <v>127</v>
      </c>
      <c r="AV3" s="1" t="s">
        <v>128</v>
      </c>
      <c r="AX3" s="1" t="s">
        <v>129</v>
      </c>
      <c r="AZ3" s="1" t="s">
        <v>130</v>
      </c>
      <c r="BB3" s="1" t="s">
        <v>131</v>
      </c>
      <c r="BD3" s="1" t="s">
        <v>132</v>
      </c>
      <c r="BF3" s="1" t="s">
        <v>133</v>
      </c>
      <c r="BH3" s="1" t="s">
        <v>134</v>
      </c>
      <c r="BJ3" s="1" t="s">
        <v>135</v>
      </c>
      <c r="BL3" s="1" t="s">
        <v>136</v>
      </c>
      <c r="BN3" s="1" t="s">
        <v>137</v>
      </c>
      <c r="BP3" s="1" t="s">
        <v>138</v>
      </c>
      <c r="BR3" s="1" t="s">
        <v>139</v>
      </c>
      <c r="BT3" s="1" t="s">
        <v>140</v>
      </c>
      <c r="BV3" s="1" t="s">
        <v>141</v>
      </c>
      <c r="BX3" s="1" t="s">
        <v>142</v>
      </c>
      <c r="BZ3" s="1" t="s">
        <v>143</v>
      </c>
      <c r="CB3" s="1" t="s">
        <v>144</v>
      </c>
      <c r="CD3" s="1" t="s">
        <v>145</v>
      </c>
      <c r="CF3" s="1" t="s">
        <v>146</v>
      </c>
      <c r="CH3" s="1" t="s">
        <v>147</v>
      </c>
      <c r="CJ3" s="1" t="s">
        <v>148</v>
      </c>
      <c r="CL3" s="1" t="s">
        <v>149</v>
      </c>
      <c r="CN3" s="1" t="s">
        <v>150</v>
      </c>
      <c r="CP3" s="1" t="s">
        <v>151</v>
      </c>
      <c r="CR3" s="1" t="s">
        <v>152</v>
      </c>
      <c r="CT3" s="1" t="s">
        <v>153</v>
      </c>
      <c r="CV3" s="1" t="s">
        <v>154</v>
      </c>
      <c r="CX3" s="1" t="s">
        <v>155</v>
      </c>
      <c r="CZ3" s="1" t="s">
        <v>156</v>
      </c>
      <c r="DB3" s="1" t="s">
        <v>157</v>
      </c>
      <c r="DD3" s="1" t="s">
        <v>158</v>
      </c>
      <c r="DF3" s="1" t="s">
        <v>159</v>
      </c>
      <c r="DH3" s="1" t="s">
        <v>160</v>
      </c>
      <c r="DJ3" s="1" t="s">
        <v>161</v>
      </c>
      <c r="DL3" s="1" t="s">
        <v>162</v>
      </c>
      <c r="DN3" s="1" t="s">
        <v>163</v>
      </c>
      <c r="DP3" s="1" t="s">
        <v>164</v>
      </c>
      <c r="DR3" s="1" t="s">
        <v>165</v>
      </c>
      <c r="DT3" s="1" t="s">
        <v>166</v>
      </c>
      <c r="DV3" s="1" t="s">
        <v>167</v>
      </c>
      <c r="DX3" s="1" t="s">
        <v>168</v>
      </c>
      <c r="DZ3" s="1" t="s">
        <v>169</v>
      </c>
      <c r="EB3" s="1" t="s">
        <v>170</v>
      </c>
      <c r="ED3" t="s">
        <v>93</v>
      </c>
      <c r="EF3" t="s">
        <v>221</v>
      </c>
      <c r="EH3" t="s">
        <v>222</v>
      </c>
      <c r="EJ3" t="s">
        <v>223</v>
      </c>
      <c r="EK3"/>
      <c r="EL3" t="s">
        <v>224</v>
      </c>
      <c r="EM3"/>
      <c r="EN3" s="1" t="s">
        <v>225</v>
      </c>
      <c r="EO3"/>
      <c r="EP3" s="1" t="s">
        <v>226</v>
      </c>
      <c r="EQ3"/>
      <c r="ER3" s="1" t="s">
        <v>227</v>
      </c>
      <c r="ES3"/>
      <c r="ET3" s="1" t="s">
        <v>228</v>
      </c>
      <c r="EU3"/>
      <c r="EV3" s="1" t="s">
        <v>229</v>
      </c>
      <c r="EW3"/>
      <c r="EX3" s="1" t="s">
        <v>230</v>
      </c>
      <c r="EY3"/>
      <c r="EZ3" s="1" t="s">
        <v>231</v>
      </c>
      <c r="FA3"/>
      <c r="FB3" s="1" t="s">
        <v>232</v>
      </c>
      <c r="FC3"/>
      <c r="FD3" s="1" t="s">
        <v>233</v>
      </c>
      <c r="FE3"/>
      <c r="FF3" s="1" t="s">
        <v>234</v>
      </c>
      <c r="FG3"/>
      <c r="FH3" s="1" t="s">
        <v>235</v>
      </c>
      <c r="FI3"/>
      <c r="FJ3" s="1" t="s">
        <v>236</v>
      </c>
      <c r="FK3"/>
      <c r="FL3" s="1" t="s">
        <v>237</v>
      </c>
      <c r="FM3"/>
      <c r="FN3" s="1" t="s">
        <v>238</v>
      </c>
      <c r="FO3"/>
      <c r="FP3" s="1" t="s">
        <v>239</v>
      </c>
      <c r="FQ3"/>
      <c r="FR3" s="1" t="s">
        <v>240</v>
      </c>
      <c r="FS3"/>
      <c r="FT3" s="1" t="s">
        <v>241</v>
      </c>
      <c r="FU3"/>
      <c r="FV3" s="1" t="s">
        <v>242</v>
      </c>
      <c r="FW3"/>
      <c r="FX3" s="1" t="s">
        <v>243</v>
      </c>
      <c r="FY3"/>
      <c r="FZ3" s="1" t="s">
        <v>244</v>
      </c>
      <c r="GA3"/>
      <c r="GB3" s="1" t="s">
        <v>245</v>
      </c>
      <c r="GC3"/>
      <c r="GD3" s="1" t="s">
        <v>246</v>
      </c>
      <c r="GE3"/>
      <c r="GF3" s="1" t="s">
        <v>247</v>
      </c>
      <c r="GG3"/>
      <c r="GH3" s="1" t="s">
        <v>248</v>
      </c>
      <c r="GI3"/>
      <c r="GJ3" s="1" t="s">
        <v>249</v>
      </c>
      <c r="GK3"/>
      <c r="GL3" s="1" t="s">
        <v>250</v>
      </c>
      <c r="GN3" s="1" t="s">
        <v>251</v>
      </c>
      <c r="GP3" t="s">
        <v>92</v>
      </c>
      <c r="GR3" t="s">
        <v>195</v>
      </c>
      <c r="GT3" t="s">
        <v>95</v>
      </c>
      <c r="GV3" t="s">
        <v>202</v>
      </c>
      <c r="GX3" t="s">
        <v>206</v>
      </c>
      <c r="GZ3" t="s">
        <v>210</v>
      </c>
      <c r="HB3" t="s">
        <v>214</v>
      </c>
      <c r="HD3" t="s">
        <v>218</v>
      </c>
      <c r="HF3" t="s">
        <v>220</v>
      </c>
      <c r="HH3" t="s">
        <v>91</v>
      </c>
      <c r="HJ3" t="s">
        <v>190</v>
      </c>
      <c r="HL3" t="s">
        <v>191</v>
      </c>
      <c r="HN3" t="s">
        <v>92</v>
      </c>
      <c r="HP3" t="s">
        <v>192</v>
      </c>
      <c r="HR3" t="s">
        <v>193</v>
      </c>
      <c r="HT3" t="s">
        <v>194</v>
      </c>
      <c r="HV3" t="s">
        <v>195</v>
      </c>
      <c r="HX3" t="s">
        <v>196</v>
      </c>
      <c r="HZ3" t="s">
        <v>197</v>
      </c>
      <c r="IA3"/>
      <c r="IB3" t="s">
        <v>198</v>
      </c>
      <c r="ID3" t="s">
        <v>95</v>
      </c>
      <c r="IF3" t="s">
        <v>199</v>
      </c>
      <c r="IH3" t="s">
        <v>200</v>
      </c>
      <c r="IJ3" t="s">
        <v>201</v>
      </c>
      <c r="IL3" t="s">
        <v>202</v>
      </c>
      <c r="IN3" t="s">
        <v>203</v>
      </c>
      <c r="IP3" t="s">
        <v>204</v>
      </c>
      <c r="IR3" t="s">
        <v>205</v>
      </c>
      <c r="IT3" t="s">
        <v>206</v>
      </c>
      <c r="IV3" t="s">
        <v>207</v>
      </c>
      <c r="IX3" t="s">
        <v>208</v>
      </c>
      <c r="IZ3" t="s">
        <v>209</v>
      </c>
      <c r="JB3" t="s">
        <v>210</v>
      </c>
      <c r="JD3" t="s">
        <v>211</v>
      </c>
      <c r="JF3" t="s">
        <v>212</v>
      </c>
      <c r="JH3" t="s">
        <v>213</v>
      </c>
      <c r="JJ3" t="s">
        <v>214</v>
      </c>
      <c r="JL3" t="s">
        <v>215</v>
      </c>
      <c r="JN3" t="s">
        <v>216</v>
      </c>
      <c r="JP3" t="s">
        <v>217</v>
      </c>
      <c r="JR3" t="s">
        <v>218</v>
      </c>
      <c r="JT3" t="s">
        <v>219</v>
      </c>
      <c r="JV3" t="s">
        <v>96</v>
      </c>
      <c r="JX3" t="s">
        <v>181</v>
      </c>
      <c r="JZ3" t="s">
        <v>182</v>
      </c>
      <c r="KB3" t="s">
        <v>183</v>
      </c>
      <c r="KD3" t="s">
        <v>184</v>
      </c>
      <c r="KF3" t="s">
        <v>185</v>
      </c>
      <c r="KH3" t="s">
        <v>186</v>
      </c>
      <c r="KJ3" t="s">
        <v>187</v>
      </c>
      <c r="KL3" t="s">
        <v>188</v>
      </c>
      <c r="KN3" t="s">
        <v>189</v>
      </c>
      <c r="KP3" t="s">
        <v>189</v>
      </c>
      <c r="KR3" t="s">
        <v>97</v>
      </c>
      <c r="KT3" t="s">
        <v>180</v>
      </c>
      <c r="KV3" t="s">
        <v>98</v>
      </c>
      <c r="KX3" t="s">
        <v>179</v>
      </c>
      <c r="KZ3" t="s">
        <v>99</v>
      </c>
      <c r="LB3" t="s">
        <v>176</v>
      </c>
      <c r="LD3" t="s">
        <v>98</v>
      </c>
      <c r="LF3" t="s">
        <v>177</v>
      </c>
      <c r="LH3" t="s">
        <v>178</v>
      </c>
      <c r="LJ3" t="s">
        <v>97</v>
      </c>
      <c r="LL3" t="s">
        <v>179</v>
      </c>
      <c r="LN3" t="s">
        <v>100</v>
      </c>
      <c r="LP3" t="s">
        <v>101</v>
      </c>
      <c r="LR3" t="s">
        <v>102</v>
      </c>
      <c r="LT3" t="s">
        <v>100</v>
      </c>
      <c r="LV3" t="s">
        <v>103</v>
      </c>
      <c r="LX3" t="s">
        <v>175</v>
      </c>
      <c r="LY3"/>
      <c r="LZ3" t="s">
        <v>104</v>
      </c>
      <c r="MB3" t="s">
        <v>172</v>
      </c>
      <c r="MD3" t="s">
        <v>103</v>
      </c>
      <c r="MF3" t="s">
        <v>173</v>
      </c>
      <c r="MH3" t="s">
        <v>174</v>
      </c>
      <c r="MJ3" t="s">
        <v>102</v>
      </c>
      <c r="ML3" t="s">
        <v>175</v>
      </c>
      <c r="MN3" t="s">
        <v>105</v>
      </c>
      <c r="MP3" t="s">
        <v>106</v>
      </c>
      <c r="MR3" t="s">
        <v>107</v>
      </c>
      <c r="MT3" t="s">
        <v>108</v>
      </c>
      <c r="MV3" t="s">
        <v>171</v>
      </c>
      <c r="MX3" t="s">
        <v>109</v>
      </c>
    </row>
    <row r="4" spans="2:364" x14ac:dyDescent="0.25">
      <c r="B4" t="s">
        <v>49</v>
      </c>
      <c r="C4" t="s">
        <v>48</v>
      </c>
      <c r="D4" t="s">
        <v>49</v>
      </c>
      <c r="E4" t="s">
        <v>48</v>
      </c>
      <c r="F4" t="s">
        <v>49</v>
      </c>
      <c r="G4" t="s">
        <v>48</v>
      </c>
      <c r="H4" t="s">
        <v>49</v>
      </c>
      <c r="I4" t="s">
        <v>48</v>
      </c>
      <c r="J4" t="s">
        <v>49</v>
      </c>
      <c r="K4" t="s">
        <v>48</v>
      </c>
      <c r="L4" t="s">
        <v>49</v>
      </c>
      <c r="M4" t="s">
        <v>48</v>
      </c>
      <c r="N4" t="s">
        <v>49</v>
      </c>
      <c r="O4" t="s">
        <v>48</v>
      </c>
      <c r="P4" t="s">
        <v>49</v>
      </c>
      <c r="Q4" t="s">
        <v>48</v>
      </c>
      <c r="R4" t="s">
        <v>49</v>
      </c>
      <c r="S4" t="s">
        <v>48</v>
      </c>
      <c r="T4" t="s">
        <v>49</v>
      </c>
      <c r="U4" t="s">
        <v>48</v>
      </c>
      <c r="V4" t="s">
        <v>49</v>
      </c>
      <c r="W4" t="s">
        <v>48</v>
      </c>
      <c r="X4" t="s">
        <v>49</v>
      </c>
      <c r="Y4" t="s">
        <v>48</v>
      </c>
      <c r="Z4" t="s">
        <v>49</v>
      </c>
      <c r="AA4" t="s">
        <v>48</v>
      </c>
      <c r="AB4" t="s">
        <v>49</v>
      </c>
      <c r="AC4" t="s">
        <v>48</v>
      </c>
      <c r="AD4" t="s">
        <v>49</v>
      </c>
      <c r="AE4" t="s">
        <v>48</v>
      </c>
      <c r="AF4" t="s">
        <v>49</v>
      </c>
      <c r="AG4" t="s">
        <v>48</v>
      </c>
      <c r="AH4" t="s">
        <v>49</v>
      </c>
      <c r="AI4" t="s">
        <v>48</v>
      </c>
      <c r="AJ4" t="s">
        <v>49</v>
      </c>
      <c r="AK4" t="s">
        <v>48</v>
      </c>
      <c r="AL4" t="s">
        <v>49</v>
      </c>
      <c r="AM4" t="s">
        <v>48</v>
      </c>
      <c r="AN4" t="s">
        <v>49</v>
      </c>
      <c r="AO4" t="s">
        <v>48</v>
      </c>
      <c r="AP4" t="s">
        <v>49</v>
      </c>
      <c r="AQ4" t="s">
        <v>48</v>
      </c>
      <c r="AR4" t="s">
        <v>49</v>
      </c>
      <c r="AS4" t="s">
        <v>48</v>
      </c>
      <c r="AT4" t="s">
        <v>49</v>
      </c>
      <c r="AU4" t="s">
        <v>48</v>
      </c>
      <c r="AV4" t="s">
        <v>49</v>
      </c>
      <c r="AW4" t="s">
        <v>48</v>
      </c>
      <c r="AX4" t="s">
        <v>49</v>
      </c>
      <c r="AY4" t="s">
        <v>48</v>
      </c>
      <c r="AZ4" t="s">
        <v>49</v>
      </c>
      <c r="BA4" t="s">
        <v>48</v>
      </c>
      <c r="BB4" t="s">
        <v>49</v>
      </c>
      <c r="BC4" t="s">
        <v>48</v>
      </c>
      <c r="BD4" t="s">
        <v>49</v>
      </c>
      <c r="BE4" t="s">
        <v>48</v>
      </c>
      <c r="BF4" t="s">
        <v>49</v>
      </c>
      <c r="BG4" t="s">
        <v>48</v>
      </c>
      <c r="BH4" t="s">
        <v>49</v>
      </c>
      <c r="BI4" t="s">
        <v>48</v>
      </c>
      <c r="BJ4" t="s">
        <v>49</v>
      </c>
      <c r="BK4" t="s">
        <v>48</v>
      </c>
      <c r="BL4" t="s">
        <v>49</v>
      </c>
      <c r="BM4" t="s">
        <v>48</v>
      </c>
      <c r="BN4" t="s">
        <v>49</v>
      </c>
      <c r="BO4" t="s">
        <v>48</v>
      </c>
      <c r="BP4" t="s">
        <v>49</v>
      </c>
      <c r="BQ4" t="s">
        <v>48</v>
      </c>
      <c r="BR4" t="s">
        <v>49</v>
      </c>
      <c r="BS4" t="s">
        <v>48</v>
      </c>
      <c r="BT4" t="s">
        <v>49</v>
      </c>
      <c r="BU4" t="s">
        <v>48</v>
      </c>
      <c r="BV4" t="s">
        <v>49</v>
      </c>
      <c r="BW4" t="s">
        <v>48</v>
      </c>
      <c r="BX4" t="s">
        <v>49</v>
      </c>
      <c r="BY4" t="s">
        <v>48</v>
      </c>
      <c r="BZ4" t="s">
        <v>49</v>
      </c>
      <c r="CA4" t="s">
        <v>48</v>
      </c>
      <c r="CB4" t="s">
        <v>49</v>
      </c>
      <c r="CC4" t="s">
        <v>48</v>
      </c>
      <c r="CD4" t="s">
        <v>49</v>
      </c>
      <c r="CE4" t="s">
        <v>48</v>
      </c>
      <c r="CF4" t="s">
        <v>49</v>
      </c>
      <c r="CG4" t="s">
        <v>48</v>
      </c>
      <c r="CH4" t="s">
        <v>49</v>
      </c>
      <c r="CI4" t="s">
        <v>48</v>
      </c>
      <c r="CJ4" t="s">
        <v>49</v>
      </c>
      <c r="CK4" t="s">
        <v>48</v>
      </c>
      <c r="CL4" t="s">
        <v>49</v>
      </c>
      <c r="CM4" t="s">
        <v>48</v>
      </c>
      <c r="CN4" t="s">
        <v>49</v>
      </c>
      <c r="CO4" t="s">
        <v>48</v>
      </c>
      <c r="CP4" t="s">
        <v>49</v>
      </c>
      <c r="CQ4" t="s">
        <v>48</v>
      </c>
      <c r="CR4" t="s">
        <v>49</v>
      </c>
      <c r="CS4" t="s">
        <v>48</v>
      </c>
      <c r="CT4" t="s">
        <v>49</v>
      </c>
      <c r="CU4" t="s">
        <v>48</v>
      </c>
      <c r="CV4" t="s">
        <v>49</v>
      </c>
      <c r="CW4" t="s">
        <v>48</v>
      </c>
      <c r="CX4" t="s">
        <v>49</v>
      </c>
      <c r="CY4" t="s">
        <v>48</v>
      </c>
      <c r="CZ4" t="s">
        <v>49</v>
      </c>
      <c r="DA4" t="s">
        <v>48</v>
      </c>
      <c r="DB4" t="s">
        <v>49</v>
      </c>
      <c r="DC4" t="s">
        <v>48</v>
      </c>
      <c r="DD4" t="s">
        <v>49</v>
      </c>
      <c r="DE4" t="s">
        <v>48</v>
      </c>
      <c r="DF4" t="s">
        <v>49</v>
      </c>
      <c r="DG4" t="s">
        <v>48</v>
      </c>
      <c r="DH4" t="s">
        <v>49</v>
      </c>
      <c r="DI4" t="s">
        <v>48</v>
      </c>
      <c r="DJ4" t="s">
        <v>49</v>
      </c>
      <c r="DK4" t="s">
        <v>48</v>
      </c>
      <c r="DL4" t="s">
        <v>49</v>
      </c>
      <c r="DM4" t="s">
        <v>48</v>
      </c>
      <c r="DN4" t="s">
        <v>49</v>
      </c>
      <c r="DO4" t="s">
        <v>48</v>
      </c>
      <c r="DP4" t="s">
        <v>49</v>
      </c>
      <c r="DQ4" t="s">
        <v>48</v>
      </c>
      <c r="DR4" t="s">
        <v>49</v>
      </c>
      <c r="DS4" t="s">
        <v>48</v>
      </c>
      <c r="DT4" t="s">
        <v>49</v>
      </c>
      <c r="DU4" t="s">
        <v>48</v>
      </c>
      <c r="DV4" t="s">
        <v>49</v>
      </c>
      <c r="DW4" t="s">
        <v>48</v>
      </c>
      <c r="DX4" t="s">
        <v>49</v>
      </c>
      <c r="DY4" t="s">
        <v>48</v>
      </c>
      <c r="DZ4" t="s">
        <v>49</v>
      </c>
      <c r="EA4" t="s">
        <v>48</v>
      </c>
      <c r="EB4" t="s">
        <v>49</v>
      </c>
      <c r="EC4" t="s">
        <v>48</v>
      </c>
      <c r="ED4" t="s">
        <v>49</v>
      </c>
      <c r="EE4" t="s">
        <v>48</v>
      </c>
      <c r="EF4" t="s">
        <v>49</v>
      </c>
      <c r="EG4" t="s">
        <v>48</v>
      </c>
      <c r="EH4" t="s">
        <v>49</v>
      </c>
      <c r="EI4" t="s">
        <v>48</v>
      </c>
      <c r="EJ4" t="s">
        <v>49</v>
      </c>
      <c r="EK4" t="s">
        <v>48</v>
      </c>
      <c r="EL4" t="s">
        <v>49</v>
      </c>
      <c r="EM4" t="s">
        <v>48</v>
      </c>
      <c r="EN4" t="s">
        <v>49</v>
      </c>
      <c r="EO4" t="s">
        <v>48</v>
      </c>
      <c r="EP4" t="s">
        <v>49</v>
      </c>
      <c r="EQ4" t="s">
        <v>48</v>
      </c>
      <c r="ER4" t="s">
        <v>49</v>
      </c>
      <c r="ES4" t="s">
        <v>48</v>
      </c>
      <c r="ET4" t="s">
        <v>49</v>
      </c>
      <c r="EU4" t="s">
        <v>48</v>
      </c>
      <c r="EV4" t="s">
        <v>49</v>
      </c>
      <c r="EW4" t="s">
        <v>48</v>
      </c>
      <c r="EX4" t="s">
        <v>49</v>
      </c>
      <c r="EY4" t="s">
        <v>48</v>
      </c>
      <c r="EZ4" t="s">
        <v>49</v>
      </c>
      <c r="FA4" t="s">
        <v>48</v>
      </c>
      <c r="FB4" t="s">
        <v>49</v>
      </c>
      <c r="FC4" t="s">
        <v>48</v>
      </c>
      <c r="FD4" t="s">
        <v>49</v>
      </c>
      <c r="FE4" t="s">
        <v>48</v>
      </c>
      <c r="FF4" t="s">
        <v>49</v>
      </c>
      <c r="FG4" t="s">
        <v>48</v>
      </c>
      <c r="FH4" t="s">
        <v>49</v>
      </c>
      <c r="FI4" t="s">
        <v>48</v>
      </c>
      <c r="FJ4" t="s">
        <v>49</v>
      </c>
      <c r="FK4" t="s">
        <v>48</v>
      </c>
      <c r="FL4" t="s">
        <v>49</v>
      </c>
      <c r="FM4" t="s">
        <v>48</v>
      </c>
      <c r="FN4" t="s">
        <v>49</v>
      </c>
      <c r="FO4" t="s">
        <v>48</v>
      </c>
      <c r="FP4" t="s">
        <v>49</v>
      </c>
      <c r="FQ4" t="s">
        <v>48</v>
      </c>
      <c r="FR4" t="s">
        <v>49</v>
      </c>
      <c r="FS4" t="s">
        <v>48</v>
      </c>
      <c r="FT4" t="s">
        <v>49</v>
      </c>
      <c r="FU4" t="s">
        <v>48</v>
      </c>
      <c r="FV4" t="s">
        <v>49</v>
      </c>
      <c r="FW4" t="s">
        <v>48</v>
      </c>
      <c r="FX4" t="s">
        <v>49</v>
      </c>
      <c r="FY4" t="s">
        <v>48</v>
      </c>
      <c r="FZ4" t="s">
        <v>49</v>
      </c>
      <c r="GA4" t="s">
        <v>48</v>
      </c>
      <c r="GB4" t="s">
        <v>49</v>
      </c>
      <c r="GC4" t="s">
        <v>48</v>
      </c>
      <c r="GD4" t="s">
        <v>49</v>
      </c>
      <c r="GE4" t="s">
        <v>48</v>
      </c>
      <c r="GF4" t="s">
        <v>49</v>
      </c>
      <c r="GG4" t="s">
        <v>48</v>
      </c>
      <c r="GH4" t="s">
        <v>49</v>
      </c>
      <c r="GI4" t="s">
        <v>48</v>
      </c>
      <c r="GJ4" t="s">
        <v>49</v>
      </c>
      <c r="GK4" t="s">
        <v>48</v>
      </c>
      <c r="GL4" t="s">
        <v>49</v>
      </c>
      <c r="GM4" t="s">
        <v>48</v>
      </c>
      <c r="GN4" t="s">
        <v>49</v>
      </c>
      <c r="GO4" t="s">
        <v>48</v>
      </c>
      <c r="GP4" t="s">
        <v>49</v>
      </c>
      <c r="GQ4" t="s">
        <v>48</v>
      </c>
      <c r="GR4" t="s">
        <v>49</v>
      </c>
      <c r="GS4" t="s">
        <v>48</v>
      </c>
      <c r="GT4" t="s">
        <v>49</v>
      </c>
      <c r="GU4" t="s">
        <v>48</v>
      </c>
      <c r="GV4" t="s">
        <v>49</v>
      </c>
      <c r="GW4" t="s">
        <v>48</v>
      </c>
      <c r="GX4" t="s">
        <v>49</v>
      </c>
      <c r="GY4" t="s">
        <v>48</v>
      </c>
      <c r="GZ4" t="s">
        <v>49</v>
      </c>
      <c r="HA4" t="s">
        <v>48</v>
      </c>
      <c r="HB4" t="s">
        <v>49</v>
      </c>
      <c r="HC4" t="s">
        <v>48</v>
      </c>
      <c r="HD4" t="s">
        <v>49</v>
      </c>
      <c r="HE4" t="s">
        <v>48</v>
      </c>
      <c r="HF4" t="s">
        <v>49</v>
      </c>
      <c r="HG4" t="s">
        <v>48</v>
      </c>
      <c r="HH4" t="s">
        <v>49</v>
      </c>
      <c r="HI4" t="s">
        <v>48</v>
      </c>
      <c r="HJ4" t="s">
        <v>49</v>
      </c>
      <c r="HK4" t="s">
        <v>48</v>
      </c>
      <c r="HL4" t="s">
        <v>49</v>
      </c>
      <c r="HM4" t="s">
        <v>48</v>
      </c>
      <c r="HN4" t="s">
        <v>49</v>
      </c>
      <c r="HO4" t="s">
        <v>48</v>
      </c>
      <c r="HP4" t="s">
        <v>49</v>
      </c>
      <c r="HQ4" t="s">
        <v>48</v>
      </c>
      <c r="HR4" t="s">
        <v>49</v>
      </c>
      <c r="HS4" t="s">
        <v>48</v>
      </c>
      <c r="HT4" t="s">
        <v>49</v>
      </c>
      <c r="HU4" t="s">
        <v>48</v>
      </c>
      <c r="HV4" t="s">
        <v>49</v>
      </c>
      <c r="HW4" t="s">
        <v>48</v>
      </c>
      <c r="HX4" t="s">
        <v>49</v>
      </c>
      <c r="HY4" t="s">
        <v>48</v>
      </c>
      <c r="HZ4" t="s">
        <v>49</v>
      </c>
      <c r="IA4" t="s">
        <v>48</v>
      </c>
      <c r="IB4" t="s">
        <v>49</v>
      </c>
      <c r="IC4" t="s">
        <v>48</v>
      </c>
      <c r="ID4" t="s">
        <v>49</v>
      </c>
      <c r="IE4" t="s">
        <v>48</v>
      </c>
      <c r="IF4" t="s">
        <v>49</v>
      </c>
      <c r="IG4" t="s">
        <v>48</v>
      </c>
      <c r="IH4" t="s">
        <v>49</v>
      </c>
      <c r="II4" t="s">
        <v>48</v>
      </c>
      <c r="IJ4" t="s">
        <v>49</v>
      </c>
      <c r="IK4" t="s">
        <v>48</v>
      </c>
      <c r="IL4" t="s">
        <v>49</v>
      </c>
      <c r="IM4" t="s">
        <v>48</v>
      </c>
      <c r="IN4" t="s">
        <v>49</v>
      </c>
      <c r="IO4" t="s">
        <v>48</v>
      </c>
      <c r="IP4" t="s">
        <v>49</v>
      </c>
      <c r="IQ4" t="s">
        <v>48</v>
      </c>
      <c r="IR4" t="s">
        <v>49</v>
      </c>
      <c r="IS4" t="s">
        <v>48</v>
      </c>
      <c r="IT4" t="s">
        <v>49</v>
      </c>
      <c r="IU4" t="s">
        <v>48</v>
      </c>
      <c r="IV4" t="s">
        <v>49</v>
      </c>
      <c r="IW4" t="s">
        <v>48</v>
      </c>
      <c r="IX4" t="s">
        <v>49</v>
      </c>
      <c r="IY4" t="s">
        <v>48</v>
      </c>
      <c r="IZ4" t="s">
        <v>49</v>
      </c>
      <c r="JA4" t="s">
        <v>48</v>
      </c>
      <c r="JB4" t="s">
        <v>49</v>
      </c>
      <c r="JC4" t="s">
        <v>48</v>
      </c>
      <c r="JD4" t="s">
        <v>49</v>
      </c>
      <c r="JE4" t="s">
        <v>48</v>
      </c>
      <c r="JF4" t="s">
        <v>49</v>
      </c>
      <c r="JG4" t="s">
        <v>48</v>
      </c>
      <c r="JH4" t="s">
        <v>49</v>
      </c>
      <c r="JI4" t="s">
        <v>48</v>
      </c>
      <c r="JJ4" t="s">
        <v>49</v>
      </c>
      <c r="JK4" t="s">
        <v>48</v>
      </c>
      <c r="JL4" t="s">
        <v>49</v>
      </c>
      <c r="JM4" t="s">
        <v>48</v>
      </c>
      <c r="JN4" t="s">
        <v>49</v>
      </c>
      <c r="JO4" t="s">
        <v>48</v>
      </c>
      <c r="JP4" t="s">
        <v>49</v>
      </c>
      <c r="JQ4" t="s">
        <v>48</v>
      </c>
      <c r="JR4" t="s">
        <v>49</v>
      </c>
      <c r="JS4" t="s">
        <v>48</v>
      </c>
      <c r="JT4" t="s">
        <v>49</v>
      </c>
      <c r="JU4" t="s">
        <v>48</v>
      </c>
      <c r="JV4" t="s">
        <v>49</v>
      </c>
      <c r="JW4" t="s">
        <v>48</v>
      </c>
      <c r="JX4" t="s">
        <v>49</v>
      </c>
      <c r="JY4" t="s">
        <v>48</v>
      </c>
      <c r="JZ4" t="s">
        <v>49</v>
      </c>
      <c r="KA4" t="s">
        <v>48</v>
      </c>
      <c r="KB4" t="s">
        <v>49</v>
      </c>
      <c r="KC4" t="s">
        <v>48</v>
      </c>
      <c r="KD4" t="s">
        <v>49</v>
      </c>
      <c r="KE4" t="s">
        <v>48</v>
      </c>
      <c r="KF4" t="s">
        <v>49</v>
      </c>
      <c r="KG4" t="s">
        <v>48</v>
      </c>
      <c r="KH4" t="s">
        <v>49</v>
      </c>
      <c r="KI4" t="s">
        <v>48</v>
      </c>
      <c r="KJ4" t="s">
        <v>49</v>
      </c>
      <c r="KK4" t="s">
        <v>48</v>
      </c>
      <c r="KL4" t="s">
        <v>49</v>
      </c>
      <c r="KM4" t="s">
        <v>48</v>
      </c>
      <c r="KN4" t="s">
        <v>49</v>
      </c>
      <c r="KO4" t="s">
        <v>48</v>
      </c>
      <c r="KP4" t="s">
        <v>49</v>
      </c>
      <c r="KQ4" t="s">
        <v>48</v>
      </c>
      <c r="KR4" t="s">
        <v>49</v>
      </c>
      <c r="KS4" t="s">
        <v>48</v>
      </c>
      <c r="KT4" t="s">
        <v>49</v>
      </c>
      <c r="KU4" t="s">
        <v>48</v>
      </c>
      <c r="KV4" t="s">
        <v>49</v>
      </c>
      <c r="KW4" t="s">
        <v>48</v>
      </c>
      <c r="KX4" t="s">
        <v>49</v>
      </c>
      <c r="KY4" t="s">
        <v>48</v>
      </c>
      <c r="KZ4" t="s">
        <v>49</v>
      </c>
      <c r="LA4" t="s">
        <v>48</v>
      </c>
      <c r="LB4" t="s">
        <v>49</v>
      </c>
      <c r="LC4" t="s">
        <v>48</v>
      </c>
      <c r="LD4" t="s">
        <v>49</v>
      </c>
      <c r="LE4" t="s">
        <v>48</v>
      </c>
      <c r="LF4" t="s">
        <v>49</v>
      </c>
      <c r="LG4" t="s">
        <v>48</v>
      </c>
      <c r="LH4" t="s">
        <v>49</v>
      </c>
      <c r="LI4" t="s">
        <v>48</v>
      </c>
      <c r="LJ4" t="s">
        <v>49</v>
      </c>
      <c r="LK4" t="s">
        <v>48</v>
      </c>
      <c r="LL4" t="s">
        <v>49</v>
      </c>
      <c r="LM4" t="s">
        <v>48</v>
      </c>
      <c r="LN4" t="s">
        <v>49</v>
      </c>
      <c r="LO4" t="s">
        <v>48</v>
      </c>
      <c r="LP4" t="s">
        <v>49</v>
      </c>
      <c r="LQ4" t="s">
        <v>48</v>
      </c>
      <c r="LR4" t="s">
        <v>49</v>
      </c>
      <c r="LS4" t="s">
        <v>48</v>
      </c>
      <c r="LT4" t="s">
        <v>49</v>
      </c>
      <c r="LU4" t="s">
        <v>48</v>
      </c>
      <c r="LV4" t="s">
        <v>49</v>
      </c>
      <c r="LW4" t="s">
        <v>48</v>
      </c>
      <c r="LX4" t="s">
        <v>49</v>
      </c>
      <c r="LY4" t="s">
        <v>48</v>
      </c>
      <c r="LZ4" t="s">
        <v>49</v>
      </c>
      <c r="MA4" t="s">
        <v>48</v>
      </c>
      <c r="MB4" t="s">
        <v>49</v>
      </c>
      <c r="MC4" t="s">
        <v>48</v>
      </c>
      <c r="MD4" t="s">
        <v>49</v>
      </c>
      <c r="ME4" t="s">
        <v>48</v>
      </c>
      <c r="MF4" t="s">
        <v>49</v>
      </c>
      <c r="MG4" t="s">
        <v>48</v>
      </c>
      <c r="MH4" t="s">
        <v>49</v>
      </c>
      <c r="MI4" t="s">
        <v>48</v>
      </c>
      <c r="MJ4" t="s">
        <v>49</v>
      </c>
      <c r="MK4" t="s">
        <v>48</v>
      </c>
      <c r="ML4" t="s">
        <v>49</v>
      </c>
      <c r="MM4" t="s">
        <v>48</v>
      </c>
      <c r="MN4" t="s">
        <v>49</v>
      </c>
      <c r="MO4" t="s">
        <v>48</v>
      </c>
      <c r="MP4" t="s">
        <v>49</v>
      </c>
      <c r="MQ4" t="s">
        <v>48</v>
      </c>
      <c r="MR4" t="s">
        <v>49</v>
      </c>
      <c r="MS4" t="s">
        <v>48</v>
      </c>
      <c r="MT4" t="s">
        <v>49</v>
      </c>
      <c r="MU4" t="s">
        <v>48</v>
      </c>
      <c r="MV4" t="s">
        <v>49</v>
      </c>
      <c r="MW4" t="s">
        <v>48</v>
      </c>
      <c r="MX4" t="s">
        <v>49</v>
      </c>
      <c r="MY4" t="s">
        <v>48</v>
      </c>
    </row>
    <row r="5" spans="2:364" x14ac:dyDescent="0.25">
      <c r="B5" s="1">
        <f>_xll.BDH(B3,$K$4:$K$4,"1/1/2014","6/23/2016","Dir=V","Dts=S","Sort=A","Quote=C","QtTyp=Y","Days=T","Per=cd","DtFmt=D","UseDPDF=Y","cols=2;rows=233")</f>
        <v>42220</v>
      </c>
      <c r="C5">
        <v>100.19499999999999</v>
      </c>
      <c r="D5" s="1">
        <f>_xll.BDH(D3,$K$4:$K$4,"1/1/2014","6/23/2016","Dir=V","Dts=S","Sort=A","Quote=C","QtTyp=Y","Days=T","Per=cd","DtFmt=D","UseDPDF=Y","cols=2;rows=263")</f>
        <v>41870</v>
      </c>
      <c r="E5">
        <v>99.989000000000004</v>
      </c>
      <c r="F5" s="1">
        <f>_xll.BDH(F3,$K$4:$K$4,"1/1/2014","6/23/2016","Dir=V","Dts=S","Sort=A","Quote=C","QtTyp=Y","Days=T","Per=cd","DtFmt=D","UseDPDF=Y","cols=2;rows=118")</f>
        <v>41723</v>
      </c>
      <c r="G5">
        <v>99.912999999999997</v>
      </c>
      <c r="H5" s="1">
        <f>_xll.BDH(H3,$K$4:$K$4,"1/1/2014","6/23/2016","Dir=V","Dts=S","Sort=A","Quote=C","QtTyp=Y","Days=T","Per=cd","DtFmt=D","UseDPDF=Y","cols=2;rows=78")</f>
        <v>41640</v>
      </c>
      <c r="I5">
        <v>99.956999999999994</v>
      </c>
      <c r="J5" s="1">
        <f>_xll.BDH(J3,$K$4:$K$4,"1/1/2014","6/23/2016","Dir=V","Dts=S","Sort=A","Quote=C","QtTyp=Y","Days=T","Per=cd","DtFmt=D","UseDPDF=Y","cols=2;rows=3")</f>
        <v>42542</v>
      </c>
      <c r="K5">
        <v>100.108</v>
      </c>
      <c r="L5" s="1">
        <f>_xll.BDH(L3,$K$4:$K$4,"1/1/2014","6/23/2016","Dir=V","Dts=S","Sort=A","Quote=C","QtTyp=Y","Days=T","Per=cd","DtFmt=D","UseDPDF=Y","cols=2;rows=23")</f>
        <v>42514</v>
      </c>
      <c r="M5">
        <v>100.125</v>
      </c>
      <c r="N5" s="1">
        <f>_xll.BDH(N3,$K$4:$K$4,"1/1/2014","6/23/2016","Dir=V","Dts=S","Sort=A","Quote=C","QtTyp=Y","Days=T","Per=cd","DtFmt=D","UseDPDF=Y","cols=2;rows=33")</f>
        <v>42500</v>
      </c>
      <c r="O5">
        <v>100.126</v>
      </c>
      <c r="P5" s="1">
        <f>_xll.BDH(P3,$K$4:$K$4,"1/1/2014","6/23/2016","Dir=V","Dts=S","Sort=A","Quote=C","QtTyp=Y","Days=T","Per=cd","DtFmt=D","UseDPDF=Y","cols=2;rows=44")</f>
        <v>42485</v>
      </c>
      <c r="Q5">
        <v>100.12</v>
      </c>
      <c r="R5" s="1">
        <f>_xll.BDH(R3,$K$4:$K$4,"1/1/2014","6/23/2016","Dir=V","Dts=S","Sort=A","Quote=C","QtTyp=Y","Days=T","Per=cd","DtFmt=D","UseDPDF=Y","cols=2;rows=54")</f>
        <v>42471</v>
      </c>
      <c r="S5">
        <v>100.11</v>
      </c>
      <c r="T5" s="1">
        <f>_xll.BDH(T3,$K$4:$K$4,"1/1/2014","6/23/2016","Dir=V","Dts=S","Sort=A","Quote=C","QtTyp=Y","Days=T","Per=cd","DtFmt=D","UseDPDF=Y","cols=2;rows=62")</f>
        <v>42459</v>
      </c>
      <c r="U5">
        <v>100.105</v>
      </c>
      <c r="V5" s="1">
        <f>_xll.BDH(V3,$K$4:$K$4,"1/1/2014","6/23/2016","Dir=V","Dts=S","Sort=A","Quote=C","QtTyp=Y","Days=T","Per=cd","DtFmt=D","UseDPDF=Y","cols=2;rows=67")</f>
        <v>42440</v>
      </c>
      <c r="W5">
        <v>100.105</v>
      </c>
      <c r="X5" s="1">
        <f>_xll.BDH(X3,$K$4:$K$4,"1/1/2014","6/23/2016","Dir=V","Dts=S","Sort=A","Quote=C","QtTyp=Y","Days=T","Per=cd","DtFmt=D","UseDPDF=Y","cols=2;rows=67")</f>
        <v>42430</v>
      </c>
      <c r="Y5">
        <v>100.107</v>
      </c>
      <c r="Z5" s="1">
        <f>_xll.BDH(Z3,$K$4:$K$4,"1/1/2014","6/23/2016","Dir=V","Dts=S","Sort=A","Quote=C","QtTyp=Y","Days=T","Per=cd","DtFmt=D","UseDPDF=Y","cols=2;rows=68")</f>
        <v>42416</v>
      </c>
      <c r="AA5">
        <v>100.09399999999999</v>
      </c>
      <c r="AB5" s="1">
        <f>_xll.BDH(AB3,$K$4:$K$4,"1/1/2014","6/23/2016","Dir=V","Dts=S","Sort=A","Quote=C","QtTyp=Y","Days=T","Per=cd","DtFmt=D","UseDPDF=Y","cols=2;rows=68")</f>
        <v>42402</v>
      </c>
      <c r="AC5">
        <v>100.089</v>
      </c>
      <c r="AD5" s="1">
        <f>_xll.BDH(AD3,$K$4:$K$4,"1/1/2014","6/23/2016","Dir=V","Dts=S","Sort=A","Quote=C","QtTyp=Y","Days=T","Per=cd","DtFmt=D","UseDPDF=Y","cols=2;rows=66")</f>
        <v>42388</v>
      </c>
      <c r="AE5">
        <v>100.09</v>
      </c>
      <c r="AF5" s="1">
        <f>_xll.BDH(AF3,$K$4:$K$4,"1/1/2014","6/23/2016","Dir=V","Dts=S","Sort=A","Quote=C","QtTyp=Y","Days=T","Per=cd","DtFmt=D","UseDPDF=Y","cols=2;rows=67")</f>
        <v>42374</v>
      </c>
      <c r="AG5">
        <v>100.107</v>
      </c>
      <c r="AH5" s="1">
        <f>_xll.BDH(AH3,$K$4:$K$4,"1/1/2014","6/23/2016","Dir=V","Dts=S","Sort=A","Quote=C","QtTyp=Y","Days=T","Per=cd","DtFmt=D","UseDPDF=Y","cols=2;rows=67")</f>
        <v>42346</v>
      </c>
      <c r="AI5">
        <v>100.072</v>
      </c>
      <c r="AJ5" s="1">
        <f>_xll.BDH(AJ3,$K$4:$K$4,"1/1/2014","6/23/2016","Dir=V","Dts=S","Sort=A","Quote=C","QtTyp=Y","Days=T","Per=cd","DtFmt=D","UseDPDF=Y","cols=2;rows=67")</f>
        <v>42332</v>
      </c>
      <c r="AK5">
        <v>100.08</v>
      </c>
      <c r="AL5" s="1">
        <f>_xll.BDH(AL3,$K$4:$K$4,"1/1/2014","6/23/2016","Dir=V","Dts=S","Sort=A","Quote=C","QtTyp=Y","Days=T","Per=cd","DtFmt=D","UseDPDF=Y","cols=2;rows=68")</f>
        <v>42317</v>
      </c>
      <c r="AM5">
        <v>100.066</v>
      </c>
      <c r="AN5" s="1">
        <f>_xll.BDH(AN3,$K$4:$K$4,"1/1/2014","6/23/2016","Dir=V","Dts=S","Sort=A","Quote=C","QtTyp=Y","Days=T","Per=cd","DtFmt=D","UseDPDF=Y","cols=2;rows=67")</f>
        <v>42304</v>
      </c>
      <c r="AO5">
        <v>100.065</v>
      </c>
      <c r="AP5" s="1">
        <f>_xll.BDH(AP3,$K$4:$K$4,"1/1/2014","6/23/2016","Dir=V","Dts=S","Sort=A","Quote=C","QtTyp=Y","Days=T","Per=cd","DtFmt=D","UseDPDF=Y","cols=2;rows=66")</f>
        <v>42289</v>
      </c>
      <c r="AQ5">
        <v>100.051</v>
      </c>
      <c r="AR5" s="1">
        <f>_xll.BDH(AR3,$K$4:$K$4,"1/1/2014","6/23/2016","Dir=V","Dts=S","Sort=A","Quote=C","QtTyp=Y","Days=T","Per=cd","DtFmt=D","UseDPDF=Y","cols=2;rows=67")</f>
        <v>42276</v>
      </c>
      <c r="AS5">
        <v>100.04900000000001</v>
      </c>
      <c r="AT5" s="1">
        <f>_xll.BDH(AT3,$K$4:$K$4,"1/1/2014","6/23/2016","Dir=V","Dts=S","Sort=A","Quote=C","QtTyp=Y","Days=T","Per=cd","DtFmt=D","UseDPDF=Y","cols=2;rows=67")</f>
        <v>42262</v>
      </c>
      <c r="AU5">
        <v>100.04900000000001</v>
      </c>
      <c r="AV5" s="1">
        <f>_xll.BDH(AV3,$K$4:$K$4,"1/1/2014","6/23/2016","Dir=V","Dts=S","Sort=A","Quote=C","QtTyp=Y","Days=T","Per=cd","DtFmt=D","UseDPDF=Y","cols=2;rows=67")</f>
        <v>42248</v>
      </c>
      <c r="AW5">
        <v>100.051</v>
      </c>
      <c r="AX5" s="1">
        <f>_xll.BDH(AX3,$K$4:$K$4,"1/1/2014","6/23/2016","Dir=V","Dts=S","Sort=A","Quote=C","QtTyp=Y","Days=T","Per=cd","DtFmt=D","UseDPDF=Y","cols=2;rows=67")</f>
        <v>42234</v>
      </c>
      <c r="AY5">
        <v>100.051</v>
      </c>
      <c r="AZ5" s="1">
        <f>_xll.BDH(AZ3,$K$4:$K$4,"1/1/2014","6/23/2016","Dir=V","Dts=S","Sort=A","Quote=C","QtTyp=Y","Days=T","Per=cd","DtFmt=D","UseDPDF=Y","cols=2;rows=67")</f>
        <v>42220</v>
      </c>
      <c r="BA5">
        <v>100.051</v>
      </c>
      <c r="BB5" s="1">
        <f>_xll.BDH(BB3,$K$4:$K$4,"1/1/2014","6/23/2016","Dir=V","Dts=S","Sort=A","Quote=C","QtTyp=Y","Days=T","Per=cd","DtFmt=D","UseDPDF=Y","cols=2;rows=68")</f>
        <v>42205</v>
      </c>
      <c r="BC5">
        <v>100.051</v>
      </c>
      <c r="BD5" s="1">
        <f>_xll.BDH(BD3,$K$4:$K$4,"1/1/2014","6/23/2016","Dir=V","Dts=S","Sort=A","Quote=C","QtTyp=Y","Days=T","Per=cd","DtFmt=D","UseDPDF=Y","cols=2;rows=67")</f>
        <v>42192</v>
      </c>
      <c r="BE5">
        <v>100.048</v>
      </c>
      <c r="BF5" s="1">
        <f>_xll.BDH(BF3,$K$4:$K$4,"1/1/2014","6/23/2016","Dir=V","Dts=S","Sort=A","Quote=C","QtTyp=Y","Days=T","Per=cd","DtFmt=D","UseDPDF=Y","cols=2;rows=67")</f>
        <v>42178</v>
      </c>
      <c r="BG5">
        <v>100.047</v>
      </c>
      <c r="BH5" s="1">
        <f>_xll.BDH(BH3,$K$4:$K$4,"1/1/2014","6/23/2016","Dir=V","Dts=S","Sort=A","Quote=C","QtTyp=Y","Days=T","Per=cd","DtFmt=D","UseDPDF=Y","cols=2;rows=67")</f>
        <v>42164</v>
      </c>
      <c r="BI5">
        <v>100.048</v>
      </c>
      <c r="BJ5" s="1">
        <f>_xll.BDH(BJ3,$K$4:$K$4,"1/1/2014","6/23/2016","Dir=V","Dts=S","Sort=A","Quote=C","QtTyp=Y","Days=T","Per=cd","DtFmt=D","UseDPDF=Y","cols=2;rows=66")</f>
        <v>42151</v>
      </c>
      <c r="BK5">
        <v>100.047</v>
      </c>
      <c r="BL5" s="1">
        <f>_xll.BDH(BL3,$K$4:$K$4,"1/1/2014","6/23/2016","Dir=V","Dts=S","Sort=A","Quote=C","QtTyp=Y","Days=T","Per=cd","DtFmt=D","UseDPDF=Y","cols=2;rows=67")</f>
        <v>42136</v>
      </c>
      <c r="BM5">
        <v>100.04300000000001</v>
      </c>
      <c r="BN5" s="1">
        <f>_xll.BDH(BN3,$K$4:$K$4,"1/1/2014","6/23/2016","Dir=V","Dts=S","Sort=A","Quote=C","QtTyp=Y","Days=T","Per=cd","DtFmt=D","UseDPDF=Y","cols=2;rows=67")</f>
        <v>42122</v>
      </c>
      <c r="BO5">
        <v>100.048</v>
      </c>
      <c r="BP5" s="1">
        <f>_xll.BDH(BP3,$K$4:$K$4,"1/1/2014","6/23/2016","Dir=V","Dts=S","Sort=A","Quote=C","QtTyp=Y","Days=T","Per=cd","DtFmt=D","UseDPDF=Y","cols=2;rows=67")</f>
        <v>42108</v>
      </c>
      <c r="BQ5">
        <v>100.047</v>
      </c>
      <c r="BR5" s="1">
        <f>_xll.BDH(BR3,$K$4:$K$4,"1/1/2014","6/23/2016","Dir=V","Dts=S","Sort=A","Quote=C","QtTyp=Y","Days=T","Per=cd","DtFmt=D","UseDPDF=Y","cols=2;rows=67")</f>
        <v>42094</v>
      </c>
      <c r="BS5">
        <v>100.039</v>
      </c>
      <c r="BT5" s="1">
        <f>_xll.BDH(BT3,$K$4:$K$4,"1/1/2014","6/23/2016","Dir=V","Dts=S","Sort=A","Quote=C","QtTyp=Y","Days=T","Per=cd","DtFmt=D","UseDPDF=Y","cols=2;rows=67")</f>
        <v>42080</v>
      </c>
      <c r="BU5">
        <v>100.042</v>
      </c>
      <c r="BV5" s="1">
        <f>_xll.BDH(BV3,$K$4:$K$4,"1/1/2014","6/23/2016","Dir=V","Dts=S","Sort=A","Quote=C","QtTyp=Y","Days=T","Per=cd","DtFmt=D","UseDPDF=Y","cols=2;rows=67")</f>
        <v>42066</v>
      </c>
      <c r="BW5">
        <v>100.03100000000001</v>
      </c>
      <c r="BX5" s="1">
        <f>_xll.BDH(BX3,$K$4:$K$4,"1/1/2014","6/23/2016","Dir=V","Dts=S","Sort=A","Quote=C","QtTyp=Y","Days=T","Per=cd","DtFmt=D","UseDPDF=Y","cols=2;rows=67")</f>
        <v>42052</v>
      </c>
      <c r="BY5">
        <v>100.029</v>
      </c>
      <c r="BZ5" s="1">
        <f>_xll.BDH(BZ3,$K$4:$K$4,"1/1/2014","6/23/2016","Dir=V","Dts=S","Sort=A","Quote=C","QtTyp=Y","Days=T","Per=cd","DtFmt=D","UseDPDF=Y","cols=2;rows=67")</f>
        <v>42038</v>
      </c>
      <c r="CA5">
        <v>100.026</v>
      </c>
      <c r="CB5" s="1">
        <f>_xll.BDH(CB3,$K$4:$K$4,"1/1/2014","6/23/2016","Dir=V","Dts=S","Sort=A","Quote=C","QtTyp=Y","Days=T","Per=cd","DtFmt=D","UseDPDF=Y","cols=2;rows=67")</f>
        <v>42024</v>
      </c>
      <c r="CC5">
        <v>100.038</v>
      </c>
      <c r="CD5" s="1">
        <f>_xll.BDH(CD3,$K$4:$K$4,"1/1/2014","6/23/2016","Dir=V","Dts=S","Sort=A","Quote=C","QtTyp=Y","Days=T","Per=cd","DtFmt=D","UseDPDF=Y","cols=2;rows=68")</f>
        <v>42010</v>
      </c>
      <c r="CE5">
        <v>100.015</v>
      </c>
      <c r="CF5" s="1">
        <f>_xll.BDH(CF3,$K$4:$K$4,"1/1/2014","6/23/2016","Dir=V","Dts=S","Sort=A","Quote=C","QtTyp=Y","Days=T","Per=cd","DtFmt=D","UseDPDF=Y","cols=2;rows=67")</f>
        <v>41982</v>
      </c>
      <c r="CG5">
        <v>100.002</v>
      </c>
      <c r="CH5" s="1">
        <f>_xll.BDH(CH3,$K$4:$K$4,"1/1/2014","6/23/2016","Dir=V","Dts=S","Sort=A","Quote=C","QtTyp=Y","Days=T","Per=cd","DtFmt=D","UseDPDF=Y","cols=2;rows=67")</f>
        <v>41968</v>
      </c>
      <c r="CI5">
        <v>100.006</v>
      </c>
      <c r="CJ5" s="1">
        <f>_xll.BDH(CJ3,$K$4:$K$4,"1/1/2014","6/23/2016","Dir=V","Dts=S","Sort=A","Quote=C","QtTyp=Y","Days=T","Per=cd","DtFmt=D","UseDPDF=Y","cols=2;rows=67")</f>
        <v>41954</v>
      </c>
      <c r="CK5">
        <v>100.003</v>
      </c>
      <c r="CL5" s="1">
        <f>_xll.BDH(CL3,$K$4:$K$4,"1/1/2014","6/23/2016","Dir=V","Dts=S","Sort=A","Quote=C","QtTyp=Y","Days=T","Per=cd","DtFmt=D","UseDPDF=Y","cols=2;rows=67")</f>
        <v>41940</v>
      </c>
      <c r="CM5">
        <v>100.004</v>
      </c>
      <c r="CN5" s="1">
        <f>_xll.BDH(CN3,$K$4:$K$4,"1/1/2014","6/23/2016","Dir=V","Dts=S","Sort=A","Quote=C","QtTyp=Y","Days=T","Per=cd","DtFmt=D","UseDPDF=Y","cols=2;rows=67")</f>
        <v>41926</v>
      </c>
      <c r="CO5">
        <v>100.012</v>
      </c>
      <c r="CP5" s="1">
        <f>_xll.BDH(CP3,$K$4:$K$4,"1/1/2014","6/23/2016","Dir=V","Dts=S","Sort=A","Quote=C","QtTyp=Y","Days=T","Per=cd","DtFmt=D","UseDPDF=Y","cols=2;rows=67")</f>
        <v>41912</v>
      </c>
      <c r="CQ5">
        <v>100.008</v>
      </c>
      <c r="CR5" s="1">
        <f>_xll.BDH(CR3,$K$4:$K$4,"1/1/2014","6/23/2016","Dir=V","Dts=S","Sort=A","Quote=C","QtTyp=Y","Days=T","Per=cd","DtFmt=D","UseDPDF=Y","cols=2;rows=67")</f>
        <v>41898</v>
      </c>
      <c r="CS5">
        <v>100.00700000000001</v>
      </c>
      <c r="CT5" s="1">
        <f>_xll.BDH(CT3,$K$4:$K$4,"1/1/2014","6/23/2016","Dir=V","Dts=S","Sort=A","Quote=C","QtTyp=Y","Days=T","Per=cd","DtFmt=D","UseDPDF=Y","cols=2;rows=66")</f>
        <v>41884</v>
      </c>
      <c r="CU5">
        <v>100</v>
      </c>
      <c r="CV5" s="1">
        <f>_xll.BDH(CV3,$K$4:$K$4,"1/1/2014","6/23/2016","Dir=V","Dts=S","Sort=A","Quote=C","QtTyp=Y","Days=T","Per=cd","DtFmt=D","UseDPDF=Y","cols=2;rows=68")</f>
        <v>41870</v>
      </c>
      <c r="CW5">
        <v>100</v>
      </c>
      <c r="CX5" s="1">
        <f>_xll.BDH(CX3,$K$4:$K$4,"1/1/2014","6/23/2016","Dir=V","Dts=S","Sort=A","Quote=C","QtTyp=Y","Days=T","Per=cd","DtFmt=D","UseDPDF=Y","cols=2;rows=68")</f>
        <v>41856</v>
      </c>
      <c r="CY5">
        <v>99.998000000000005</v>
      </c>
      <c r="CZ5" s="1">
        <f>_xll.BDH(CZ3,$K$4:$K$4,"1/1/2014","6/23/2016","Dir=V","Dts=S","Sort=A","Quote=C","QtTyp=Y","Days=T","Per=cd","DtFmt=D","UseDPDF=Y","cols=2;rows=67")</f>
        <v>41828</v>
      </c>
      <c r="DA5">
        <v>99.998000000000005</v>
      </c>
      <c r="DB5" s="1">
        <f>_xll.BDH(DB3,$K$4:$K$4,"1/1/2014","6/23/2016","Dir=V","Dts=S","Sort=A","Quote=C","QtTyp=Y","Days=T","Per=cd","DtFmt=D","UseDPDF=Y","cols=2;rows=68")</f>
        <v>41814</v>
      </c>
      <c r="DC5">
        <v>99.995000000000005</v>
      </c>
      <c r="DD5" s="1">
        <f>_xll.BDH(DD3,$K$4:$K$4,"1/1/2014","6/23/2016","Dir=V","Dts=S","Sort=A","Quote=C","QtTyp=Y","Days=T","Per=cd","DtFmt=D","UseDPDF=Y","cols=2;rows=68")</f>
        <v>41800</v>
      </c>
      <c r="DE5">
        <v>99.983000000000004</v>
      </c>
      <c r="DF5" s="1">
        <f>_xll.BDH(DF3,$K$4:$K$4,"1/1/2014","6/23/2016","Dir=V","Dts=S","Sort=A","Quote=C","QtTyp=Y","Days=T","Per=cd","DtFmt=D","UseDPDF=Y","cols=2;rows=69")</f>
        <v>41785</v>
      </c>
      <c r="DG5">
        <v>99.97</v>
      </c>
      <c r="DH5" s="1">
        <f>_xll.BDH(DH3,$K$4:$K$4,"1/1/2014","6/23/2016","Dir=V","Dts=S","Sort=A","Quote=C","QtTyp=Y","Days=T","Per=cd","DtFmt=D","UseDPDF=Y","cols=2;rows=70")</f>
        <v>41771</v>
      </c>
      <c r="DI5">
        <v>99.956000000000003</v>
      </c>
      <c r="DJ5" s="1">
        <f>_xll.BDH(DJ3,$K$4:$K$4,"1/1/2014","6/23/2016","Dir=V","Dts=S","Sort=A","Quote=C","QtTyp=Y","Days=T","Per=cd","DtFmt=D","UseDPDF=Y","cols=2;rows=69")</f>
        <v>41757</v>
      </c>
      <c r="DK5">
        <v>99.947000000000003</v>
      </c>
      <c r="DL5" s="1">
        <f>_xll.BDH(DL3,$K$4:$K$4,"1/1/2014","6/23/2016","Dir=V","Dts=S","Sort=A","Quote=C","QtTyp=Y","Days=T","Per=cd","DtFmt=D","UseDPDF=Y","cols=2;rows=67")</f>
        <v>41744</v>
      </c>
      <c r="DM5">
        <v>99.951999999999998</v>
      </c>
      <c r="DN5" s="1">
        <f>_xll.BDH(DN3,$K$4:$K$4,"1/1/2014","6/23/2016","Dir=V","Dts=S","Sort=A","Quote=C","QtTyp=Y","Days=T","Per=cd","DtFmt=D","UseDPDF=Y","cols=2;rows=68")</f>
        <v>41729</v>
      </c>
      <c r="DO5">
        <v>99.950999999999993</v>
      </c>
      <c r="DP5" s="1">
        <f>_xll.BDH(DP3,$K$4:$K$4,"1/1/2014","6/23/2016","Dir=V","Dts=S","Sort=A","Quote=C","QtTyp=Y","Days=T","Per=cd","DtFmt=D","UseDPDF=Y","cols=2;rows=68")</f>
        <v>41715</v>
      </c>
      <c r="DQ5">
        <v>99.950999999999993</v>
      </c>
      <c r="DR5" s="1">
        <f>_xll.BDH(DR3,$K$4:$K$4,"1/1/2014","6/23/2016","Dir=V","Dts=S","Sort=A","Quote=C","QtTyp=Y","Days=T","Per=cd","DtFmt=D","UseDPDF=Y","cols=2;rows=69")</f>
        <v>41701</v>
      </c>
      <c r="DS5">
        <v>99.962000000000003</v>
      </c>
      <c r="DT5" s="1">
        <f>_xll.BDH(DT3,$K$4:$K$4,"1/1/2014","6/23/2016","Dir=V","Dts=S","Sort=A","Quote=C","QtTyp=Y","Days=T","Per=cd","DtFmt=D","UseDPDF=Y","cols=2;rows=69")</f>
        <v>41687</v>
      </c>
      <c r="DU5">
        <v>99.962000000000003</v>
      </c>
      <c r="DV5" s="1">
        <f>_xll.BDH(DV3,$K$4:$K$4,"1/1/2014","6/23/2016","Dir=V","Dts=S","Sort=A","Quote=C","QtTyp=Y","Days=T","Per=cd","DtFmt=D","UseDPDF=Y","cols=2;rows=67")</f>
        <v>41673</v>
      </c>
      <c r="DW5">
        <v>99.966999999999999</v>
      </c>
      <c r="DX5" s="1">
        <f>_xll.BDH(DX3,$K$4:$K$4,"1/1/2014","6/23/2016","Dir=V","Dts=S","Sort=A","Quote=C","QtTyp=Y","Days=T","Per=cd","DtFmt=D","UseDPDF=Y","cols=2;rows=69")</f>
        <v>41659</v>
      </c>
      <c r="DY5">
        <v>99.956000000000003</v>
      </c>
      <c r="DZ5" s="1">
        <f>_xll.BDH(DZ3,$K$4:$K$4,"1/1/2014","6/23/2016","Dir=V","Dts=S","Sort=A","Quote=C","QtTyp=Y","Days=T","Per=cd","DtFmt=D","UseDPDF=Y","cols=2;rows=68")</f>
        <v>41646</v>
      </c>
      <c r="EA5">
        <v>99.975999999999999</v>
      </c>
      <c r="EB5" s="1">
        <f>_xll.BDH(EB3,$K$4:$K$4,"1/1/2014","6/23/2016","Dir=V","Dts=S","Sort=A","Quote=C","QtTyp=Y","Days=T","Per=cd","DtFmt=D","UseDPDF=Y","cols=2;rows=62")</f>
        <v>41640</v>
      </c>
      <c r="EC5">
        <v>99.966999999999999</v>
      </c>
      <c r="ED5" s="1">
        <f>_xll.BDH(ED3,$K$4:$K$4,"1/1/2014","6/23/2016","Dir=V","Dts=S","Sort=A","Quote=C","QtTyp=Y","Days=T","Per=cd","DtFmt=D","UseDPDF=Y","cols=2;rows=8")</f>
        <v>42535</v>
      </c>
      <c r="EE5">
        <v>100.218</v>
      </c>
      <c r="EF5" s="1">
        <f>_xll.BDH(EF3,$K$4:$K$4,"1/1/2014","6/23/2016","Dir=V","Dts=S","Sort=A","Quote=C","QtTyp=Y","Days=T","Per=cd","DtFmt=D","UseDPDF=Y","cols=2;rows=27")</f>
        <v>42508</v>
      </c>
      <c r="EG5">
        <v>100.221</v>
      </c>
      <c r="EH5" s="1">
        <f>_xll.BDH(EH3,$K$4:$K$4,"1/1/2014","6/23/2016","Dir=V","Dts=S","Sort=A","Quote=C","QtTyp=Y","Days=T","Per=cd","DtFmt=D","UseDPDF=Y","cols=2;rows=48")</f>
        <v>42479</v>
      </c>
      <c r="EI5">
        <v>100.21899999999999</v>
      </c>
      <c r="EJ5" s="1">
        <f>_xll.BDH(EJ3,$K$4:$K$4,"1/1/2014","6/23/2016","Dir=V","Dts=S","Sort=A","Quote=C","QtTyp=Y","Days=T","Per=cd","DtFmt=D","UseDPDF=Y","cols=2;rows=68")</f>
        <v>42451</v>
      </c>
      <c r="EK5">
        <v>100.191</v>
      </c>
      <c r="EL5" s="1">
        <f>_xll.BDH(EL3,$K$4:$K$4,"1/1/2014","6/23/2016","Dir=V","Dts=S","Sort=A","Quote=C","QtTyp=Y","Days=T","Per=cd","DtFmt=D","UseDPDF=Y","cols=2;rows=88")</f>
        <v>42423</v>
      </c>
      <c r="EM5">
        <v>100.17400000000001</v>
      </c>
      <c r="EN5" s="1">
        <f>_xll.BDH(EN3,$K$4:$K$4,"1/1/2014","6/23/2016","Dir=V","Dts=S","Sort=A","Quote=C","QtTyp=Y","Days=T","Per=cd","DtFmt=D","UseDPDF=Y","cols=2;rows=108")</f>
        <v>42395</v>
      </c>
      <c r="EO5">
        <v>100.16</v>
      </c>
      <c r="EP5" s="1">
        <f>_xll.BDH(EP3,$K$4:$K$4,"1/1/2014","6/23/2016","Dir=V","Dts=S","Sort=A","Quote=C","QtTyp=Y","Days=T","Per=cd","DtFmt=D","UseDPDF=Y","cols=2;rows=112")</f>
        <v>42374</v>
      </c>
      <c r="EQ5">
        <v>100.169</v>
      </c>
      <c r="ER5" s="1">
        <f>_xll.BDH(ER3,$K$4:$K$4,"1/1/2014","6/23/2016","Dir=V","Dts=S","Sort=A","Quote=C","QtTyp=Y","Days=T","Per=cd","DtFmt=D","UseDPDF=Y","cols=2;rows=117")</f>
        <v>42339</v>
      </c>
      <c r="ES5">
        <v>100.15900000000001</v>
      </c>
      <c r="ET5" s="1">
        <f>_xll.BDH(ET3,$K$4:$K$4,"1/1/2014","6/23/2016","Dir=V","Dts=S","Sort=A","Quote=C","QtTyp=Y","Days=T","Per=cd","DtFmt=D","UseDPDF=Y","cols=2;rows=117")</f>
        <v>42310</v>
      </c>
      <c r="EU5">
        <v>100.116</v>
      </c>
      <c r="EV5" s="1">
        <f>_xll.BDH(EV3,$K$4:$K$4,"1/1/2014","6/23/2016","Dir=V","Dts=S","Sort=A","Quote=C","QtTyp=Y","Days=T","Per=cd","DtFmt=D","UseDPDF=Y","cols=2;rows=117")</f>
        <v>42283</v>
      </c>
      <c r="EW5">
        <v>100.092</v>
      </c>
      <c r="EX5" s="1">
        <f>_xll.BDH(EX3,$K$4:$K$4,"1/1/2014","6/23/2016","Dir=V","Dts=S","Sort=A","Quote=C","QtTyp=Y","Days=T","Per=cd","DtFmt=D","UseDPDF=Y","cols=2;rows=117")</f>
        <v>42255</v>
      </c>
      <c r="EY5">
        <v>100.086</v>
      </c>
      <c r="EZ5" s="1">
        <f>_xll.BDH(EZ3,$K$4:$K$4,"1/1/2014","6/23/2016","Dir=V","Dts=S","Sort=A","Quote=C","QtTyp=Y","Days=T","Per=cd","DtFmt=D","UseDPDF=Y","cols=2;rows=118")</f>
        <v>42226</v>
      </c>
      <c r="FA5">
        <v>100.08799999999999</v>
      </c>
      <c r="FB5" s="1">
        <f>_xll.BDH(FB3,$K$4:$K$4,"1/1/2014","6/23/2016","Dir=V","Dts=S","Sort=A","Quote=C","QtTyp=Y","Days=T","Per=cd","DtFmt=D","UseDPDF=Y","cols=2;rows=118")</f>
        <v>42198</v>
      </c>
      <c r="FC5">
        <v>100.083</v>
      </c>
      <c r="FD5" s="1">
        <f>_xll.BDH(FD3,$K$4:$K$4,"1/1/2014","6/23/2016","Dir=V","Dts=S","Sort=A","Quote=C","QtTyp=Y","Days=T","Per=cd","DtFmt=D","UseDPDF=Y","cols=2;rows=117")</f>
        <v>42171</v>
      </c>
      <c r="FE5">
        <v>100.077</v>
      </c>
      <c r="FF5" s="1">
        <f>_xll.BDH(FF3,$K$4:$K$4,"1/1/2014","6/23/2016","Dir=V","Dts=S","Sort=A","Quote=C","QtTyp=Y","Days=T","Per=cd","DtFmt=D","UseDPDF=Y","cols=2;rows=122")</f>
        <v>42136</v>
      </c>
      <c r="FG5">
        <v>100.078</v>
      </c>
      <c r="FH5" s="1">
        <f>_xll.BDH(FH3,$K$4:$K$4,"1/1/2014","6/23/2016","Dir=V","Dts=S","Sort=A","Quote=C","QtTyp=Y","Days=T","Per=cd","DtFmt=D","UseDPDF=Y","cols=2;rows=126")</f>
        <v>42102</v>
      </c>
      <c r="FI5">
        <v>100.08499999999999</v>
      </c>
      <c r="FJ5" s="1">
        <f>_xll.BDH(FJ3,$K$4:$K$4,"1/1/2014","6/23/2016","Dir=V","Dts=S","Sort=A","Quote=C","QtTyp=Y","Days=T","Per=cd","DtFmt=D","UseDPDF=Y","cols=2;rows=112")</f>
        <v>42066</v>
      </c>
      <c r="FK5">
        <v>100.05</v>
      </c>
      <c r="FL5" s="1">
        <f>_xll.BDH(FL3,$K$4:$K$4,"1/1/2014","6/23/2016","Dir=V","Dts=S","Sort=A","Quote=C","QtTyp=Y","Days=T","Per=cd","DtFmt=D","UseDPDF=Y","cols=2;rows=112")</f>
        <v>42038</v>
      </c>
      <c r="FM5">
        <v>100.04300000000001</v>
      </c>
      <c r="FN5" s="1">
        <f>_xll.BDH(FN3,$K$4:$K$4,"1/1/2014","6/23/2016","Dir=V","Dts=S","Sort=A","Quote=C","QtTyp=Y","Days=T","Per=cd","DtFmt=D","UseDPDF=Y","cols=2;rows=112")</f>
        <v>42010</v>
      </c>
      <c r="FO5">
        <v>100.02500000000001</v>
      </c>
      <c r="FP5" s="1">
        <f>_xll.BDH(FP3,$K$4:$K$4,"1/1/2014","6/23/2016","Dir=V","Dts=S","Sort=A","Quote=C","QtTyp=Y","Days=T","Per=cd","DtFmt=D","UseDPDF=Y","cols=2;rows=118")</f>
        <v>41975</v>
      </c>
      <c r="FQ5">
        <v>100.006</v>
      </c>
      <c r="FR5" s="1">
        <f>_xll.BDH(FR3,$K$4:$K$4,"1/1/2014","6/23/2016","Dir=V","Dts=S","Sort=A","Quote=C","QtTyp=Y","Days=T","Per=cd","DtFmt=D","UseDPDF=Y","cols=2;rows=117")</f>
        <v>41947</v>
      </c>
      <c r="FS5">
        <v>100.008</v>
      </c>
      <c r="FT5" s="1">
        <f>_xll.BDH(FT3,$K$4:$K$4,"1/1/2014","6/23/2016","Dir=V","Dts=S","Sort=A","Quote=C","QtTyp=Y","Days=T","Per=cd","DtFmt=D","UseDPDF=Y","cols=2;rows=117")</f>
        <v>41919</v>
      </c>
      <c r="FU5">
        <v>100.01600000000001</v>
      </c>
      <c r="FV5" s="1">
        <f>_xll.BDH(FV3,$K$4:$K$4,"1/1/2014","6/23/2016","Dir=V","Dts=S","Sort=A","Quote=C","QtTyp=Y","Days=T","Per=cd","DtFmt=D","UseDPDF=Y","cols=2;rows=117")</f>
        <v>41891</v>
      </c>
      <c r="FW5">
        <v>100.02500000000001</v>
      </c>
      <c r="FX5" s="1">
        <f>_xll.BDH(FX3,$K$4:$K$4,"1/1/2014","6/23/2016","Dir=V","Dts=S","Sort=A","Quote=C","QtTyp=Y","Days=T","Per=cd","DtFmt=D","UseDPDF=Y","cols=2;rows=118")</f>
        <v>41863</v>
      </c>
      <c r="FY5">
        <v>99.998999999999995</v>
      </c>
      <c r="FZ5" s="1">
        <f>_xll.BDH(FZ3,$K$4:$K$4,"1/1/2014","6/23/2016","Dir=V","Dts=S","Sort=A","Quote=C","QtTyp=Y","Days=T","Per=cd","DtFmt=D","UseDPDF=Y","cols=2;rows=118")</f>
        <v>41835</v>
      </c>
      <c r="GA5">
        <v>99.992999999999995</v>
      </c>
      <c r="GB5" s="1">
        <f>_xll.BDH(GB3,$K$4:$K$4,"1/1/2014","6/23/2016","Dir=V","Dts=S","Sort=A","Quote=C","QtTyp=Y","Days=T","Per=cd","DtFmt=D","UseDPDF=Y","cols=2;rows=119")</f>
        <v>41778</v>
      </c>
      <c r="GC5">
        <v>99.945999999999998</v>
      </c>
      <c r="GD5" s="1">
        <f>_xll.BDH(GD3,$K$4:$K$4,"1/1/2014","6/23/2016","Dir=V","Dts=S","Sort=A","Quote=C","QtTyp=Y","Days=T","Per=cd","DtFmt=D","UseDPDF=Y","cols=2;rows=117")</f>
        <v>41751</v>
      </c>
      <c r="GE5">
        <v>99.912999999999997</v>
      </c>
      <c r="GF5" s="1">
        <f>_xll.BDH(GF3,$K$4:$K$4,"1/1/2014","6/23/2016","Dir=V","Dts=S","Sort=A","Quote=C","QtTyp=Y","Days=T","Per=cd","DtFmt=D","UseDPDF=Y","cols=2;rows=118")</f>
        <v>41723</v>
      </c>
      <c r="GG5">
        <v>99.912999999999997</v>
      </c>
      <c r="GH5" s="1">
        <f>_xll.BDH(GH3,$K$4:$K$4,"1/1/2014","6/23/2016","Dir=V","Dts=S","Sort=A","Quote=C","QtTyp=Y","Days=T","Per=cd","DtFmt=D","UseDPDF=Y","cols=2;rows=119")</f>
        <v>41694</v>
      </c>
      <c r="GI5">
        <v>99.932000000000002</v>
      </c>
      <c r="GJ5" s="1">
        <f>_xll.BDH(GJ3,$K$4:$K$4,"1/1/2014","6/23/2016","Dir=V","Dts=S","Sort=A","Quote=C","QtTyp=Y","Days=T","Per=cd","DtFmt=D","UseDPDF=Y","cols=2;rows=118")</f>
        <v>41666</v>
      </c>
      <c r="GK5">
        <v>99.921000000000006</v>
      </c>
      <c r="GL5" s="1">
        <f>_xll.BDH(GL3,$K$4:$K$4,"1/1/2014","6/23/2016","Dir=V","Dts=S","Sort=A","Quote=C","QtTyp=Y","Days=T","Per=cd","DtFmt=D","UseDPDF=Y","cols=2;rows=112")</f>
        <v>41646</v>
      </c>
      <c r="GM5">
        <v>99.938999999999993</v>
      </c>
      <c r="GN5" s="1">
        <f>_xll.BDH(GN3,$K$4:$K$4,"1/1/2014","6/23/2016","Dir=V","Dts=S","Sort=A","Quote=C","QtTyp=Y","Days=T","Per=cd","DtFmt=D","UseDPDF=Y","cols=2;rows=96")</f>
        <v>41640</v>
      </c>
      <c r="GO5">
        <v>99.936999999999998</v>
      </c>
      <c r="GP5" s="1">
        <f>_xll.BDH(GP3,$K$4:$K$4,"1/1/2014","6/23/2016","Dir=V","Dts=S","Sort=A","Quote=C","QtTyp=Y","Days=T","Per=cd","DtFmt=D","UseDPDF=Y","cols=2;rows=79")</f>
        <v>42436</v>
      </c>
      <c r="GQ5">
        <v>100.447</v>
      </c>
      <c r="GR5" s="1">
        <f>_xll.BDH(GR3,$K$4:$K$4,"1/1/2014","6/23/2016","Dir=V","Dts=S","Sort=A","Quote=C","QtTyp=Y","Days=T","Per=cd","DtFmt=D","UseDPDF=Y","cols=2;rows=158")</f>
        <v>42325</v>
      </c>
      <c r="GS5">
        <v>100.295</v>
      </c>
      <c r="GT5" s="1">
        <f>_xll.BDH(GT3,$K$4:$K$4,"1/1/2014","6/23/2016","Dir=V","Dts=S","Sort=A","Quote=C","QtTyp=Y","Days=T","Per=cd","DtFmt=D","UseDPDF=Y","cols=2;rows=233")</f>
        <v>42220</v>
      </c>
      <c r="GU5">
        <v>100.19499999999999</v>
      </c>
      <c r="GV5" s="1">
        <f>_xll.BDH(GV3,$K$4:$K$4,"1/1/2014","6/23/2016","Dir=V","Dts=S","Sort=A","Quote=C","QtTyp=Y","Days=T","Per=cd","DtFmt=D","UseDPDF=Y","cols=2;rows=256")</f>
        <v>42102</v>
      </c>
      <c r="GW5">
        <v>100.179</v>
      </c>
      <c r="GX5" s="1">
        <f>_xll.BDH(GX3,$K$4:$K$4,"1/1/2014","6/23/2016","Dir=V","Dts=S","Sort=A","Quote=C","QtTyp=Y","Days=T","Per=cd","DtFmt=D","UseDPDF=Y","cols=2;rows=262")</f>
        <v>41982</v>
      </c>
      <c r="GY5">
        <v>100.014</v>
      </c>
      <c r="GZ5" s="1">
        <f>_xll.BDH(GZ3,$K$4:$K$4,"1/1/2014","6/23/2016","Dir=V","Dts=S","Sort=A","Quote=C","QtTyp=Y","Days=T","Per=cd","DtFmt=D","UseDPDF=Y","cols=2;rows=263")</f>
        <v>41870</v>
      </c>
      <c r="HA5">
        <v>99.989000000000004</v>
      </c>
      <c r="HB5" s="1">
        <f>_xll.BDH(HB3,$K$4:$K$4,"1/1/2014","6/23/2016","Dir=V","Dts=S","Sort=A","Quote=C","QtTyp=Y","Days=T","Per=cd","DtFmt=D","UseDPDF=Y","cols=2;rows=265")</f>
        <v>41757</v>
      </c>
      <c r="HC5">
        <v>99.789000000000001</v>
      </c>
      <c r="HD5" s="1">
        <f>_xll.BDH(HD3,$K$4:$K$4,"1/1/2014","6/23/2016","Dir=V","Dts=S","Sort=A","Quote=C","QtTyp=Y","Days=T","Per=cd","DtFmt=D","UseDPDF=Y","cols=2;rows=263")</f>
        <v>41646</v>
      </c>
      <c r="HE5">
        <v>99.825000000000003</v>
      </c>
      <c r="HF5" s="1">
        <f>_xll.BDH(HF3,$K$4:$K$4,"1/1/2014","6/23/2016","Dir=V","Dts=S","Sort=A","Quote=C","QtTyp=Y","Days=T","Per=cd","DtFmt=D","UseDPDF=Y","cols=2;rows=186")</f>
        <v>41640</v>
      </c>
      <c r="HG5">
        <v>99.866</v>
      </c>
      <c r="HH5" s="1">
        <f>_xll.BDH(HH3,$K$4:$K$4,"1/1/2014","6/23/2016","Dir=V","Dts=S","Sort=A","Quote=C","QtTyp=Y","Days=T","Per=cd","DtFmt=D","UseDPDF=Y","cols=2;rows=18")</f>
        <v>42521</v>
      </c>
      <c r="HI5">
        <v>100.482</v>
      </c>
      <c r="HJ5" s="1">
        <f>_xll.BDH(HJ3,$K$4:$K$4,"1/1/2014","6/23/2016","Dir=V","Dts=S","Sort=A","Quote=C","QtTyp=Y","Days=T","Per=cd","DtFmt=D","UseDPDF=Y","cols=2;rows=38")</f>
        <v>42493</v>
      </c>
      <c r="HK5">
        <v>100.47</v>
      </c>
      <c r="HL5" s="1">
        <f>_xll.BDH(HL3,$K$4:$K$4,"1/1/2014","6/23/2016","Dir=V","Dts=S","Sort=A","Quote=C","QtTyp=Y","Days=T","Per=cd","DtFmt=D","UseDPDF=Y","cols=2;rows=58")</f>
        <v>42465</v>
      </c>
      <c r="HM5">
        <v>100.422</v>
      </c>
      <c r="HN5" s="1">
        <f>_xll.BDH(HN3,$K$4:$K$4,"1/1/2014","6/23/2016","Dir=V","Dts=S","Sort=A","Quote=C","QtTyp=Y","Days=T","Per=cd","DtFmt=D","UseDPDF=Y","cols=2;rows=79")</f>
        <v>42436</v>
      </c>
      <c r="HO5">
        <v>100.447</v>
      </c>
      <c r="HP5" s="1">
        <f>_xll.BDH(HP3,$K$4:$K$4,"1/1/2014","6/23/2016","Dir=V","Dts=S","Sort=A","Quote=C","QtTyp=Y","Days=T","Per=cd","DtFmt=D","UseDPDF=Y","cols=2;rows=98")</f>
        <v>42409</v>
      </c>
      <c r="HQ5">
        <v>100.42</v>
      </c>
      <c r="HR5" s="1">
        <f>_xll.BDH(HR3,$K$4:$K$4,"1/1/2014","6/23/2016","Dir=V","Dts=S","Sort=A","Quote=C","QtTyp=Y","Days=T","Per=cd","DtFmt=D","UseDPDF=Y","cols=2;rows=118")</f>
        <v>42381</v>
      </c>
      <c r="HS5">
        <v>100.373</v>
      </c>
      <c r="HT5" s="1">
        <f>_xll.BDH(HT3,$K$4:$K$4,"1/1/2014","6/23/2016","Dir=V","Dts=S","Sort=A","Quote=C","QtTyp=Y","Days=T","Per=cd","DtFmt=D","UseDPDF=Y","cols=2;rows=138")</f>
        <v>42353</v>
      </c>
      <c r="HU5">
        <v>100.31</v>
      </c>
      <c r="HV5" s="1">
        <f>_xll.BDH(HV3,$K$4:$K$4,"1/1/2014","6/23/2016","Dir=V","Dts=S","Sort=A","Quote=C","QtTyp=Y","Days=T","Per=cd","DtFmt=D","UseDPDF=Y","cols=2;rows=158")</f>
        <v>42325</v>
      </c>
      <c r="HW5">
        <v>100.295</v>
      </c>
      <c r="HX5" s="1">
        <f>_xll.BDH(HX3,$K$4:$K$4,"1/1/2014","6/23/2016","Dir=V","Dts=S","Sort=A","Quote=C","QtTyp=Y","Days=T","Per=cd","DtFmt=D","UseDPDF=Y","cols=2;rows=178")</f>
        <v>42297</v>
      </c>
      <c r="HY5">
        <v>100.196</v>
      </c>
      <c r="HZ5" s="1">
        <f>_xll.BDH(HZ3,$K$4:$K$4,"1/1/2014","6/23/2016","Dir=V","Dts=S","Sort=A","Quote=C","QtTyp=Y","Days=T","Per=cd","DtFmt=D","UseDPDF=Y","cols=2;rows=193")</f>
        <v>42276</v>
      </c>
      <c r="IA5">
        <v>100.184</v>
      </c>
      <c r="IB5" s="1">
        <f>_xll.BDH(IB3,$K$4:$K$4,"1/1/2014","6/23/2016","Dir=V","Dts=S","Sort=A","Quote=C","QtTyp=Y","Days=T","Per=cd","DtFmt=D","UseDPDF=Y","cols=2;rows=213")</f>
        <v>42248</v>
      </c>
      <c r="IC5">
        <v>100.18300000000001</v>
      </c>
      <c r="ID5" s="1">
        <f>_xll.BDH(ID3,$K$4:$K$4,"1/1/2014","6/23/2016","Dir=V","Dts=S","Sort=A","Quote=C","QtTyp=Y","Days=T","Per=cd","DtFmt=D","UseDPDF=Y","cols=2;rows=233")</f>
        <v>42220</v>
      </c>
      <c r="IE5">
        <v>100.19499999999999</v>
      </c>
      <c r="IF5" s="1">
        <f>_xll.BDH(IF3,$K$4:$K$4,"1/1/2014","6/23/2016","Dir=V","Dts=S","Sort=A","Quote=C","QtTyp=Y","Days=T","Per=cd","DtFmt=D","UseDPDF=Y","cols=2;rows=257")</f>
        <v>42185</v>
      </c>
      <c r="IG5">
        <v>100.15900000000001</v>
      </c>
      <c r="IH5" s="1">
        <f>_xll.BDH(IH3,$K$4:$K$4,"1/1/2014","6/23/2016","Dir=V","Dts=S","Sort=A","Quote=C","QtTyp=Y","Days=T","Per=cd","DtFmt=D","UseDPDF=Y","cols=2;rows=257")</f>
        <v>42157</v>
      </c>
      <c r="II5">
        <v>100.181</v>
      </c>
      <c r="IJ5" s="1">
        <f>_xll.BDH(IJ3,$K$4:$K$4,"1/1/2014","6/23/2016","Dir=V","Dts=S","Sort=A","Quote=C","QtTyp=Y","Days=T","Per=cd","DtFmt=D","UseDPDF=Y","cols=2;rows=257")</f>
        <v>42129</v>
      </c>
      <c r="IK5">
        <v>100.176</v>
      </c>
      <c r="IL5" s="1">
        <f>_xll.BDH(IL3,$K$4:$K$4,"1/1/2014","6/23/2016","Dir=V","Dts=S","Sort=A","Quote=C","QtTyp=Y","Days=T","Per=cd","DtFmt=D","UseDPDF=Y","cols=2;rows=256")</f>
        <v>42102</v>
      </c>
      <c r="IM5">
        <v>100.179</v>
      </c>
      <c r="IN5" s="1">
        <f>_xll.BDH(IN3,$K$4:$K$4,"1/1/2014","6/23/2016","Dir=V","Dts=S","Sort=A","Quote=C","QtTyp=Y","Days=T","Per=cd","DtFmt=D","UseDPDF=Y","cols=2;rows=257")</f>
        <v>42073</v>
      </c>
      <c r="IO5">
        <v>100.146</v>
      </c>
      <c r="IP5" s="1">
        <f>_xll.BDH(IP3,$K$4:$K$4,"1/1/2014","6/23/2016","Dir=V","Dts=S","Sort=A","Quote=C","QtTyp=Y","Days=T","Per=cd","DtFmt=D","UseDPDF=Y","cols=2;rows=257")</f>
        <v>42045</v>
      </c>
      <c r="IQ5">
        <v>100.114</v>
      </c>
      <c r="IR5" s="1">
        <f>_xll.BDH(IR3,$K$4:$K$4,"1/1/2014","6/23/2016","Dir=V","Dts=S","Sort=A","Quote=C","QtTyp=Y","Days=T","Per=cd","DtFmt=D","UseDPDF=Y","cols=2;rows=255")</f>
        <v>42017</v>
      </c>
      <c r="IS5">
        <v>100.09399999999999</v>
      </c>
      <c r="IT5" s="1">
        <f>_xll.BDH(IT3,$K$4:$K$4,"1/1/2014","6/23/2016","Dir=V","Dts=S","Sort=A","Quote=C","QtTyp=Y","Days=T","Per=cd","DtFmt=D","UseDPDF=Y","cols=2;rows=262")</f>
        <v>41982</v>
      </c>
      <c r="IU5">
        <v>100.014</v>
      </c>
      <c r="IV5" s="1">
        <f>_xll.BDH(IV3,$K$4:$K$4,"1/1/2014","6/23/2016","Dir=V","Dts=S","Sort=A","Quote=C","QtTyp=Y","Days=T","Per=cd","DtFmt=D","UseDPDF=Y","cols=2;rows=262")</f>
        <v>41954</v>
      </c>
      <c r="IW5">
        <v>100.004</v>
      </c>
      <c r="IX5" s="1">
        <f>_xll.BDH(IX3,$K$4:$K$4,"1/1/2014","6/23/2016","Dir=V","Dts=S","Sort=A","Quote=C","QtTyp=Y","Days=T","Per=cd","DtFmt=D","UseDPDF=Y","cols=2;rows=262")</f>
        <v>41926</v>
      </c>
      <c r="IY5">
        <v>100.027</v>
      </c>
      <c r="IZ5" s="1">
        <f>_xll.BDH(IZ3,$K$4:$K$4,"1/1/2014","6/23/2016","Dir=V","Dts=S","Sort=A","Quote=C","QtTyp=Y","Days=T","Per=cd","DtFmt=D","UseDPDF=Y","cols=2;rows=262")</f>
        <v>41898</v>
      </c>
      <c r="JA5">
        <v>100.024</v>
      </c>
      <c r="JB5" s="1">
        <f>_xll.BDH(JB3,$K$4:$K$4,"1/1/2014","6/23/2016","Dir=V","Dts=S","Sort=A","Quote=C","QtTyp=Y","Days=T","Per=cd","DtFmt=D","UseDPDF=Y","cols=2;rows=263")</f>
        <v>41870</v>
      </c>
      <c r="JC5">
        <v>99.989000000000004</v>
      </c>
      <c r="JD5" s="1">
        <f>_xll.BDH(JD3,$K$4:$K$4,"1/1/2014","6/23/2016","Dir=V","Dts=S","Sort=A","Quote=C","QtTyp=Y","Days=T","Per=cd","DtFmt=D","UseDPDF=Y","cols=2;rows=262")</f>
        <v>41842</v>
      </c>
      <c r="JE5">
        <v>99.977000000000004</v>
      </c>
      <c r="JF5" s="1">
        <f>_xll.BDH(JF3,$K$4:$K$4,"1/1/2014","6/23/2016","Dir=V","Dts=S","Sort=A","Quote=C","QtTyp=Y","Days=T","Per=cd","DtFmt=D","UseDPDF=Y","cols=2;rows=263")</f>
        <v>41814</v>
      </c>
      <c r="JG5">
        <v>99.957999999999998</v>
      </c>
      <c r="JH5" s="1">
        <f>_xll.BDH(JH3,$K$4:$K$4,"1/1/2014","6/23/2016","Dir=V","Dts=S","Sort=A","Quote=C","QtTyp=Y","Days=T","Per=cd","DtFmt=D","UseDPDF=Y","cols=2;rows=264")</f>
        <v>41785</v>
      </c>
      <c r="JI5">
        <v>99.891000000000005</v>
      </c>
      <c r="JJ5" s="1">
        <f>_xll.BDH(JJ3,$K$4:$K$4,"1/1/2014","6/23/2016","Dir=V","Dts=S","Sort=A","Quote=C","QtTyp=Y","Days=T","Per=cd","DtFmt=D","UseDPDF=Y","cols=2;rows=265")</f>
        <v>41757</v>
      </c>
      <c r="JK5">
        <v>99.789000000000001</v>
      </c>
      <c r="JL5" s="1">
        <f>_xll.BDH(JL3,$K$4:$K$4,"1/1/2014","6/23/2016","Dir=V","Dts=S","Sort=A","Quote=C","QtTyp=Y","Days=T","Per=cd","DtFmt=D","UseDPDF=Y","cols=2;rows=265")</f>
        <v>41729</v>
      </c>
      <c r="JM5">
        <v>99.798000000000002</v>
      </c>
      <c r="JN5" s="1">
        <f>_xll.BDH(JN3,$K$4:$K$4,"1/1/2014","6/23/2016","Dir=V","Dts=S","Sort=A","Quote=C","QtTyp=Y","Days=T","Per=cd","DtFmt=D","UseDPDF=Y","cols=2;rows=264")</f>
        <v>41701</v>
      </c>
      <c r="JO5">
        <v>99.841999999999999</v>
      </c>
      <c r="JP5" s="1">
        <f>_xll.BDH(JP3,$K$4:$K$4,"1/1/2014","6/23/2016","Dir=V","Dts=S","Sort=A","Quote=C","QtTyp=Y","Days=T","Per=cd","DtFmt=D","UseDPDF=Y","cols=2;rows=262")</f>
        <v>41673</v>
      </c>
      <c r="JQ5">
        <v>99.855000000000004</v>
      </c>
      <c r="JR5" s="1">
        <f>_xll.BDH(JR3,$K$4:$K$4,"1/1/2014","6/23/2016","Dir=V","Dts=S","Sort=A","Quote=C","QtTyp=Y","Days=T","Per=cd","DtFmt=D","UseDPDF=Y","cols=2;rows=263")</f>
        <v>41646</v>
      </c>
      <c r="JS5">
        <v>99.825000000000003</v>
      </c>
      <c r="JT5" s="1">
        <f>_xll.BDH(JT3,$K$4:$K$4,"1/1/2014","6/23/2016","Dir=V","Dts=S","Sort=A","Quote=C","QtTyp=Y","Days=T","Per=cd","DtFmt=D","UseDPDF=Y","cols=2;rows=247")</f>
        <v>41640</v>
      </c>
      <c r="JU5">
        <v>99.802999999999997</v>
      </c>
      <c r="JV5" s="1">
        <f>_xll.BDH(JV3,$K$4:$K$4,"1/1/2014","6/23/2016","Dir=V","Dts=S","Sort=A","Quote=C","QtTyp=Y","Days=T","Per=cd","DtFmt=D","UseDPDF=Y","cols=2;rows=98")</f>
        <v>42409</v>
      </c>
      <c r="JW5">
        <v>101.087</v>
      </c>
      <c r="JX5" s="1">
        <f>_xll.BDH(JX3,$K$4:$K$4,"1/1/2014","6/23/2016","Dir=V","Dts=S","Sort=A","Quote=C","QtTyp=Y","Days=T","Per=cd","DtFmt=D","UseDPDF=Y","cols=2;rows=158")</f>
        <v>42325</v>
      </c>
      <c r="JY5">
        <v>100.79600000000001</v>
      </c>
      <c r="JZ5" s="1">
        <f>_xll.BDH(JZ3,$K$4:$K$4,"1/1/2014","6/23/2016","Dir=V","Dts=S","Sort=A","Quote=C","QtTyp=Y","Days=T","Per=cd","DtFmt=D","UseDPDF=Y","cols=2;rows=220")</f>
        <v>42235</v>
      </c>
      <c r="KA5">
        <v>100.52</v>
      </c>
      <c r="KB5" s="1">
        <f>_xll.BDH(KB3,$K$4:$K$4,"1/1/2014","6/23/2016","Dir=V","Dts=S","Sort=A","Quote=C","QtTyp=Y","Days=T","Per=cd","DtFmt=D","UseDPDF=Y","cols=2;rows=297")</f>
        <v>42130</v>
      </c>
      <c r="KC5">
        <v>100.43899999999999</v>
      </c>
      <c r="KD5" s="1">
        <f>_xll.BDH(KD3,$K$4:$K$4,"1/1/2014","6/23/2016","Dir=V","Dts=S","Sort=A","Quote=C","QtTyp=Y","Days=T","Per=cd","DtFmt=D","UseDPDF=Y","cols=2;rows=358")</f>
        <v>42045</v>
      </c>
      <c r="KE5">
        <v>100.431</v>
      </c>
      <c r="KF5" s="1">
        <f>_xll.BDH(KF3,$K$4:$K$4,"1/1/2014","6/23/2016","Dir=V","Dts=S","Sort=A","Quote=C","QtTyp=Y","Days=T","Per=cd","DtFmt=D","UseDPDF=Y","cols=2;rows=423")</f>
        <v>41954</v>
      </c>
      <c r="KG5">
        <v>100.102</v>
      </c>
      <c r="KH5" s="1">
        <f>_xll.BDH(KH3,$K$4:$K$4,"1/1/2014","6/23/2016","Dir=V","Dts=S","Sort=A","Quote=C","QtTyp=Y","Days=T","Per=cd","DtFmt=D","UseDPDF=Y","cols=2;rows=483")</f>
        <v>41870</v>
      </c>
      <c r="KI5">
        <v>100.01300000000001</v>
      </c>
      <c r="KJ5" s="1">
        <f>_xll.BDH(KJ3,$K$4:$K$4,"1/1/2014","6/23/2016","Dir=V","Dts=S","Sort=A","Quote=C","QtTyp=Y","Days=T","Per=cd","DtFmt=D","UseDPDF=Y","cols=2;rows=526")</f>
        <v>41773</v>
      </c>
      <c r="KK5">
        <v>100.295</v>
      </c>
      <c r="KL5" s="1">
        <f>_xll.BDH(KL3,$K$4:$K$4,"1/1/2014","6/23/2016","Dir=V","Dts=S","Sort=A","Quote=C","QtTyp=Y","Days=T","Per=cd","DtFmt=D","UseDPDF=Y","cols=2;rows=525")</f>
        <v>41682</v>
      </c>
      <c r="KM5">
        <v>100.244</v>
      </c>
      <c r="KN5" s="1">
        <f>_xll.BDH(KN3,$K$4:$K$4,"1/1/2014","6/23/2016","Dir=V","Dts=S","Sort=A","Quote=C","QtTyp=Y","Days=T","Per=cd","DtFmt=D","UseDPDF=Y","cols=2;rows=493")</f>
        <v>41641</v>
      </c>
      <c r="KO5">
        <v>99.578000000000003</v>
      </c>
      <c r="KP5" s="1">
        <f>_xll.BDH(KP3,$K$4:$K$4,"1/1/2014","6/23/2016","Dir=V","Dts=S","Sort=A","Quote=C","QtTyp=Y","Days=T","Per=cd","DtFmt=D","UseDPDF=Y","cols=2;rows=493")</f>
        <v>41641</v>
      </c>
      <c r="KQ5">
        <v>99.578000000000003</v>
      </c>
      <c r="KR5" s="1">
        <f>_xll.BDH(KR3,$K$4:$K$4,"1/1/2014","6/23/2016","Dir=V","Dts=S","Sort=A","Quote=C","QtTyp=Y","Days=T","Per=cd","DtFmt=D","UseDPDF=Y","cols=2;rows=638")</f>
        <v>41653</v>
      </c>
      <c r="KS5">
        <v>100.539</v>
      </c>
      <c r="KT5" s="1">
        <f>_xll.BDH(KT3,$K$4:$K$4,"1/1/2014","6/23/2016","Dir=V","Dts=S","Sort=A","Quote=C","QtTyp=Y","Days=T","Per=cd","DtFmt=D","UseDPDF=Y","cols=2;rows=647")</f>
        <v>41640</v>
      </c>
      <c r="KU5">
        <v>102.55500000000001</v>
      </c>
      <c r="KV5" s="1">
        <f>_xll.BDH(KV3,$K$4:$K$4,"1/1/2014","6/23/2016","Dir=V","Dts=S","Sort=A","Quote=C","QtTyp=Y","Days=T","Per=cd","DtFmt=D","UseDPDF=Y","cols=2;rows=372")</f>
        <v>42025</v>
      </c>
      <c r="KW5">
        <v>99.802999999999997</v>
      </c>
      <c r="KX5" s="1">
        <f>_xll.BDH(KX3,$K$4:$K$4,"1/1/2014","6/23/2016","Dir=V","Dts=S","Sort=A","Quote=C","QtTyp=Y","Days=T","Per=cd","DtFmt=D","UseDPDF=Y","cols=2;rows=647")</f>
        <v>41640</v>
      </c>
      <c r="KY5">
        <v>100.383</v>
      </c>
      <c r="KZ5" s="1">
        <f>_xll.BDH(KZ3,$K$4:$K$4,"1/1/2014","6/23/2016","Dir=V","Dts=S","Sort=A","Quote=C","QtTyp=Y","Days=T","Per=cd","DtFmt=D","UseDPDF=Y","cols=2;rows=103")</f>
        <v>42402</v>
      </c>
      <c r="LA5">
        <v>101.31</v>
      </c>
      <c r="LB5" s="1">
        <f>_xll.BDH(LB3,$K$4:$K$4,"1/1/2014","6/23/2016","Dir=V","Dts=S","Sort=A","Quote=C","QtTyp=Y","Days=T","Per=cd","DtFmt=D","UseDPDF=Y","cols=2;rows=255")</f>
        <v>42186</v>
      </c>
      <c r="LC5">
        <v>100.518</v>
      </c>
      <c r="LD5" s="1">
        <f>_xll.BDH(LD3,$K$4:$K$4,"1/1/2014","6/23/2016","Dir=V","Dts=S","Sort=A","Quote=C","QtTyp=Y","Days=T","Per=cd","DtFmt=D","UseDPDF=Y","cols=2;rows=372")</f>
        <v>42025</v>
      </c>
      <c r="LE5">
        <v>99.802999999999997</v>
      </c>
      <c r="LF5" s="1">
        <f>_xll.BDH(LF3,$K$4:$K$4,"1/1/2014","6/23/2016","Dir=V","Dts=S","Sort=A","Quote=C","QtTyp=Y","Days=T","Per=cd","DtFmt=D","UseDPDF=Y","cols=2;rows=473")</f>
        <v>41884</v>
      </c>
      <c r="LG5">
        <v>100.071</v>
      </c>
      <c r="LH5" s="1">
        <f>_xll.BDH(LH3,$K$4:$K$4,"1/1/2014","6/23/2016","Dir=V","Dts=S","Sort=A","Quote=C","QtTyp=Y","Days=T","Per=cd","DtFmt=D","UseDPDF=Y","cols=2;rows=558")</f>
        <v>41765</v>
      </c>
      <c r="LI5">
        <v>99.619</v>
      </c>
      <c r="LJ5" s="1">
        <f>_xll.BDH(LJ3,$K$4:$K$4,"1/1/2014","6/23/2016","Dir=V","Dts=S","Sort=A","Quote=C","QtTyp=Y","Days=T","Per=cd","DtFmt=D","UseDPDF=Y","cols=2;rows=638")</f>
        <v>41653</v>
      </c>
      <c r="LK5">
        <v>100.539</v>
      </c>
      <c r="LL5" s="1">
        <f>_xll.BDH(LL3,$K$4:$K$4,"1/1/2014","6/23/2016","Dir=V","Dts=S","Sort=A","Quote=C","QtTyp=Y","Days=T","Per=cd","DtFmt=D","UseDPDF=Y","cols=2;rows=647")</f>
        <v>41640</v>
      </c>
      <c r="LM5">
        <v>100.383</v>
      </c>
      <c r="LN5" s="1">
        <f>_xll.BDH(LN3,$K$4:$K$4,"1/1/2014","6/23/2016","Dir=V","Dts=S","Sort=A","Quote=C","QtTyp=Y","Days=T","Per=cd","DtFmt=D","UseDPDF=Y","cols=2;rows=647")</f>
        <v>41640</v>
      </c>
      <c r="LO5">
        <v>103.02800000000001</v>
      </c>
      <c r="LP5" s="1">
        <f>_xll.BDH(LP3,$K$4:$K$4,"1/1/2014","6/23/2016","Dir=V","Dts=S","Sort=A","Quote=C","QtTyp=Y","Days=T","Per=cd","DtFmt=D","UseDPDF=Y","cols=2;rows=647")</f>
        <v>41640</v>
      </c>
      <c r="LQ5">
        <v>97.147999999999996</v>
      </c>
      <c r="LR5" s="1">
        <f>_xll.BDH(LR3,$K$4:$K$4,"1/1/2014","6/23/2016","Dir=V","Dts=S","Sort=A","Quote=C","QtTyp=Y","Days=T","Per=cd","DtFmt=D","UseDPDF=Y","cols=2;rows=628")</f>
        <v>41667</v>
      </c>
      <c r="LS5">
        <v>99.817999999999998</v>
      </c>
      <c r="LT5" s="1">
        <f>_xll.BDH(LT3,$K$4:$K$4,"1/1/2014","6/23/2016","Dir=V","Dts=S","Sort=A","Quote=C","QtTyp=Y","Days=T","Per=cd","DtFmt=D","UseDPDF=Y","cols=2;rows=647")</f>
        <v>41640</v>
      </c>
      <c r="LU5">
        <v>103.02800000000001</v>
      </c>
      <c r="LV5" s="1">
        <f>_xll.BDH(LV3,$K$4:$K$4,"1/1/2014","6/23/2016","Dir=V","Dts=S","Sort=A","Quote=C","QtTyp=Y","Days=T","Per=cd","DtFmt=D","UseDPDF=Y","cols=2;rows=377")</f>
        <v>42018</v>
      </c>
      <c r="LW5">
        <v>100.149</v>
      </c>
      <c r="LX5" s="1">
        <f>_xll.BDH(LX3,$K$4:$K$4,"1/1/2014","6/23/2016","Dir=V","Dts=S","Sort=A","Quote=C","QtTyp=Y","Days=T","Per=cd","DtFmt=D","UseDPDF=Y","cols=2;rows=647")</f>
        <v>41640</v>
      </c>
      <c r="LY5">
        <v>100.645</v>
      </c>
      <c r="LZ5" s="1">
        <f>_xll.BDH(LZ3,$K$4:$K$4,"1/1/2014","6/23/2016","Dir=V","Dts=S","Sort=A","Quote=C","QtTyp=Y","Days=T","Per=cd","DtFmt=D","UseDPDF=Y","cols=2;rows=118")</f>
        <v>42381</v>
      </c>
      <c r="MA5">
        <v>99.129000000000005</v>
      </c>
      <c r="MB5" s="1">
        <f>_xll.BDH(MB3,$K$4:$K$4,"1/1/2014","6/23/2016","Dir=V","Dts=S","Sort=A","Quote=C","QtTyp=Y","Days=T","Per=cd","DtFmt=D","UseDPDF=Y","cols=2;rows=248")</f>
        <v>42199</v>
      </c>
      <c r="MC5">
        <v>101.039</v>
      </c>
      <c r="MD5" s="1">
        <f>_xll.BDH(MD3,$K$4:$K$4,"1/1/2014","6/23/2016","Dir=V","Dts=S","Sort=A","Quote=C","QtTyp=Y","Days=T","Per=cd","DtFmt=D","UseDPDF=Y","cols=2;rows=377")</f>
        <v>42018</v>
      </c>
      <c r="ME5">
        <v>100.149</v>
      </c>
      <c r="MF5" s="1">
        <f>_xll.BDH(MF3,$K$4:$K$4,"1/1/2014","6/23/2016","Dir=V","Dts=S","Sort=A","Quote=C","QtTyp=Y","Days=T","Per=cd","DtFmt=D","UseDPDF=Y","cols=2;rows=468")</f>
        <v>41891</v>
      </c>
      <c r="MG5">
        <v>99.596000000000004</v>
      </c>
      <c r="MH5" s="1">
        <f>_xll.BDH(MH3,$K$4:$K$4,"1/1/2014","6/23/2016","Dir=V","Dts=S","Sort=A","Quote=C","QtTyp=Y","Days=T","Per=cd","DtFmt=D","UseDPDF=Y","cols=2;rows=548")</f>
        <v>41779</v>
      </c>
      <c r="MI5">
        <v>100.93899999999999</v>
      </c>
      <c r="MJ5" s="1">
        <f>_xll.BDH(MJ3,$K$4:$K$4,"1/1/2014","6/23/2016","Dir=V","Dts=S","Sort=A","Quote=C","QtTyp=Y","Days=T","Per=cd","DtFmt=D","UseDPDF=Y","cols=2;rows=628")</f>
        <v>41667</v>
      </c>
      <c r="MK5">
        <v>99.817999999999998</v>
      </c>
      <c r="ML5" s="1">
        <f>_xll.BDH(ML3,$K$4:$K$4,"1/1/2014","6/23/2016","Dir=V","Dts=S","Sort=A","Quote=C","QtTyp=Y","Days=T","Per=cd","DtFmt=D","UseDPDF=Y","cols=2;rows=647")</f>
        <v>41640</v>
      </c>
      <c r="MM5">
        <v>100.645</v>
      </c>
      <c r="MN5" s="1">
        <f>_xll.BDH(MN3,$K$4:$K$4,"1/1/2014","6/23/2016","Dir=V","Dts=S","Sort=A","Quote=C","QtTyp=Y","Days=T","Per=cd","DtFmt=D","UseDPDF=Y","cols=2;rows=647")</f>
        <v>41640</v>
      </c>
      <c r="MO5">
        <v>148.41499999999999</v>
      </c>
      <c r="MP5" s="1">
        <f>_xll.BDH(MP3,$K$4:$K$4,"1/1/2014","6/23/2016","Dir=V","Dts=S","Sort=A","Quote=C","QtTyp=Y","Days=T","Per=cd","DtFmt=D","UseDPDF=Y","cols=2;rows=647")</f>
        <v>41640</v>
      </c>
      <c r="MQ5">
        <v>132.02500000000001</v>
      </c>
      <c r="MR5" s="1">
        <f>_xll.BDH(MR3,$K$4:$K$4,"1/1/2014","6/23/2016","Dir=V","Dts=S","Sort=A","Quote=C","QtTyp=Y","Days=T","Per=cd","DtFmt=D","UseDPDF=Y","cols=2;rows=647")</f>
        <v>41640</v>
      </c>
      <c r="MS5">
        <v>137.298</v>
      </c>
      <c r="MT5" s="1">
        <f>_xll.BDH(MT3,$K$4:$K$4,"1/1/2014","6/23/2016","Dir=V","Dts=S","Sort=A","Quote=C","QtTyp=Y","Days=T","Per=cd","DtFmt=D","UseDPDF=Y","cols=2;rows=608")</f>
        <v>41695</v>
      </c>
      <c r="MU5">
        <v>98.984999999999999</v>
      </c>
      <c r="MV5" s="1">
        <f>_xll.BDH(MV3,$K$4:$K$4,"1/1/2014","6/23/2016","Dir=V","Dts=S","Sort=A","Quote=C","QtTyp=Y","Days=T","Per=cd","DtFmt=D","UseDPDF=Y","cols=2;rows=647")</f>
        <v>41640</v>
      </c>
      <c r="MW5">
        <v>94.834999999999994</v>
      </c>
      <c r="MX5" s="1">
        <f>_xll.BDH(MX3,$K$4:$K$4,"1/1/2014","6/23/2016","Dir=V","Dts=S","Sort=A","Quote=C","QtTyp=Y","Days=T","Per=cd","DtFmt=D","UseDPDF=Y","cols=2;rows=647")</f>
        <v>41640</v>
      </c>
      <c r="MY5">
        <v>111.66</v>
      </c>
      <c r="MZ5" s="1"/>
    </row>
    <row r="6" spans="2:364" x14ac:dyDescent="0.25">
      <c r="B6" s="1">
        <v>42221</v>
      </c>
      <c r="C6">
        <v>100.193</v>
      </c>
      <c r="D6" s="1">
        <v>41871</v>
      </c>
      <c r="E6">
        <v>99.995000000000005</v>
      </c>
      <c r="F6" s="1">
        <v>41724</v>
      </c>
      <c r="G6">
        <v>99.915000000000006</v>
      </c>
      <c r="H6" s="1">
        <v>41641</v>
      </c>
      <c r="I6">
        <v>99.962000000000003</v>
      </c>
      <c r="J6" s="1">
        <v>42543</v>
      </c>
      <c r="K6">
        <v>100.13</v>
      </c>
      <c r="L6" s="1">
        <v>42515</v>
      </c>
      <c r="M6">
        <v>100.123</v>
      </c>
      <c r="N6" s="1">
        <v>42501</v>
      </c>
      <c r="O6">
        <v>100.125</v>
      </c>
      <c r="P6" s="1">
        <v>42486</v>
      </c>
      <c r="Q6">
        <v>100.119</v>
      </c>
      <c r="R6" s="1">
        <v>42472</v>
      </c>
      <c r="S6">
        <v>100.10899999999999</v>
      </c>
      <c r="T6" s="1">
        <v>42460</v>
      </c>
      <c r="U6">
        <v>100.102</v>
      </c>
      <c r="V6" s="1">
        <v>42443</v>
      </c>
      <c r="W6">
        <v>100.08799999999999</v>
      </c>
      <c r="X6" s="1">
        <v>42431</v>
      </c>
      <c r="Y6">
        <v>100.10599999999999</v>
      </c>
      <c r="Z6" s="1">
        <v>42417</v>
      </c>
      <c r="AA6">
        <v>100.09399999999999</v>
      </c>
      <c r="AB6" s="1">
        <v>42403</v>
      </c>
      <c r="AC6">
        <v>100.089</v>
      </c>
      <c r="AD6" s="1">
        <v>42389</v>
      </c>
      <c r="AE6">
        <v>100.089</v>
      </c>
      <c r="AF6" s="1">
        <v>42375</v>
      </c>
      <c r="AG6">
        <v>100.104</v>
      </c>
      <c r="AH6" s="1">
        <v>42347</v>
      </c>
      <c r="AI6">
        <v>100.074</v>
      </c>
      <c r="AJ6" s="1">
        <v>42333</v>
      </c>
      <c r="AK6">
        <v>100.08199999999999</v>
      </c>
      <c r="AL6" s="1">
        <v>42318</v>
      </c>
      <c r="AM6">
        <v>100.065</v>
      </c>
      <c r="AN6" s="1">
        <v>42305</v>
      </c>
      <c r="AO6">
        <v>100.066</v>
      </c>
      <c r="AP6" s="1">
        <v>42290</v>
      </c>
      <c r="AQ6">
        <v>100.04900000000001</v>
      </c>
      <c r="AR6" s="1">
        <v>42277</v>
      </c>
      <c r="AS6">
        <v>100.04900000000001</v>
      </c>
      <c r="AT6" s="1">
        <v>42263</v>
      </c>
      <c r="AU6">
        <v>100.048</v>
      </c>
      <c r="AV6" s="1">
        <v>42249</v>
      </c>
      <c r="AW6">
        <v>100.051</v>
      </c>
      <c r="AX6" s="1">
        <v>42235</v>
      </c>
      <c r="AY6">
        <v>100.05200000000001</v>
      </c>
      <c r="AZ6" s="1">
        <v>42221</v>
      </c>
      <c r="BA6">
        <v>100.051</v>
      </c>
      <c r="BB6" s="1">
        <v>42206</v>
      </c>
      <c r="BC6">
        <v>100.05200000000001</v>
      </c>
      <c r="BD6" s="1">
        <v>42193</v>
      </c>
      <c r="BE6">
        <v>100.047</v>
      </c>
      <c r="BF6" s="1">
        <v>42179</v>
      </c>
      <c r="BG6">
        <v>100.04900000000001</v>
      </c>
      <c r="BH6" s="1">
        <v>42165</v>
      </c>
      <c r="BI6">
        <v>100.047</v>
      </c>
      <c r="BJ6" s="1">
        <v>42152</v>
      </c>
      <c r="BK6">
        <v>100.04600000000001</v>
      </c>
      <c r="BL6" s="1">
        <v>42137</v>
      </c>
      <c r="BM6">
        <v>100.045</v>
      </c>
      <c r="BN6" s="1">
        <v>42123</v>
      </c>
      <c r="BO6">
        <v>100.04600000000001</v>
      </c>
      <c r="BP6" s="1">
        <v>42109</v>
      </c>
      <c r="BQ6">
        <v>100.04600000000001</v>
      </c>
      <c r="BR6" s="1">
        <v>42095</v>
      </c>
      <c r="BS6">
        <v>100.038</v>
      </c>
      <c r="BT6" s="1">
        <v>42081</v>
      </c>
      <c r="BU6">
        <v>100.042</v>
      </c>
      <c r="BV6" s="1">
        <v>42067</v>
      </c>
      <c r="BW6">
        <v>100.029</v>
      </c>
      <c r="BX6" s="1">
        <v>42053</v>
      </c>
      <c r="BY6">
        <v>100.02800000000001</v>
      </c>
      <c r="BZ6" s="1">
        <v>42039</v>
      </c>
      <c r="CA6">
        <v>100.026</v>
      </c>
      <c r="CB6" s="1">
        <v>42025</v>
      </c>
      <c r="CC6">
        <v>100.03700000000001</v>
      </c>
      <c r="CD6" s="1">
        <v>42011</v>
      </c>
      <c r="CE6">
        <v>100.021</v>
      </c>
      <c r="CF6" s="1">
        <v>41983</v>
      </c>
      <c r="CG6">
        <v>100.001</v>
      </c>
      <c r="CH6" s="1">
        <v>41969</v>
      </c>
      <c r="CI6">
        <v>100.006</v>
      </c>
      <c r="CJ6" s="1">
        <v>41955</v>
      </c>
      <c r="CK6">
        <v>100.003</v>
      </c>
      <c r="CL6" s="1">
        <v>41941</v>
      </c>
      <c r="CM6">
        <v>100.006</v>
      </c>
      <c r="CN6" s="1">
        <v>41927</v>
      </c>
      <c r="CO6">
        <v>100.014</v>
      </c>
      <c r="CP6" s="1">
        <v>41913</v>
      </c>
      <c r="CQ6">
        <v>100.00700000000001</v>
      </c>
      <c r="CR6" s="1">
        <v>41899</v>
      </c>
      <c r="CS6">
        <v>100.00700000000001</v>
      </c>
      <c r="CT6" s="1">
        <v>41885</v>
      </c>
      <c r="CU6">
        <v>100.002</v>
      </c>
      <c r="CV6" s="1">
        <v>41871</v>
      </c>
      <c r="CW6">
        <v>99.998999999999995</v>
      </c>
      <c r="CX6" s="1">
        <v>41857</v>
      </c>
      <c r="CY6">
        <v>99.998000000000005</v>
      </c>
      <c r="CZ6" s="1">
        <v>41829</v>
      </c>
      <c r="DA6">
        <v>99.997</v>
      </c>
      <c r="DB6" s="1">
        <v>41815</v>
      </c>
      <c r="DC6">
        <v>99.995999999999995</v>
      </c>
      <c r="DD6" s="1">
        <v>41801</v>
      </c>
      <c r="DE6">
        <v>99.986999999999995</v>
      </c>
      <c r="DF6" s="1">
        <v>41786</v>
      </c>
      <c r="DG6">
        <v>99.971000000000004</v>
      </c>
      <c r="DH6" s="1">
        <v>41772</v>
      </c>
      <c r="DI6">
        <v>99.956999999999994</v>
      </c>
      <c r="DJ6" s="1">
        <v>41758</v>
      </c>
      <c r="DK6">
        <v>99.953000000000003</v>
      </c>
      <c r="DL6" s="1">
        <v>41745</v>
      </c>
      <c r="DM6">
        <v>99.954999999999998</v>
      </c>
      <c r="DN6" s="1">
        <v>41730</v>
      </c>
      <c r="DO6">
        <v>99.950999999999993</v>
      </c>
      <c r="DP6" s="1">
        <v>41716</v>
      </c>
      <c r="DQ6">
        <v>99.950999999999993</v>
      </c>
      <c r="DR6" s="1">
        <v>41702</v>
      </c>
      <c r="DS6">
        <v>99.962000000000003</v>
      </c>
      <c r="DT6" s="1">
        <v>41688</v>
      </c>
      <c r="DU6">
        <v>99.962999999999994</v>
      </c>
      <c r="DV6" s="1">
        <v>41674</v>
      </c>
      <c r="DW6">
        <v>99.968000000000004</v>
      </c>
      <c r="DX6" s="1">
        <v>41660</v>
      </c>
      <c r="DY6">
        <v>99.957999999999998</v>
      </c>
      <c r="DZ6" s="1">
        <v>41647</v>
      </c>
      <c r="EA6">
        <v>99.974999999999994</v>
      </c>
      <c r="EB6" s="1">
        <v>41641</v>
      </c>
      <c r="EC6">
        <v>99.974000000000004</v>
      </c>
      <c r="ED6" s="1">
        <v>42536</v>
      </c>
      <c r="EE6">
        <v>100.224</v>
      </c>
      <c r="EF6" s="1">
        <v>42509</v>
      </c>
      <c r="EG6">
        <v>100.217</v>
      </c>
      <c r="EH6" s="1">
        <v>42480</v>
      </c>
      <c r="EI6">
        <v>100.218</v>
      </c>
      <c r="EJ6" s="1">
        <v>42452</v>
      </c>
      <c r="EK6">
        <v>100.18600000000001</v>
      </c>
      <c r="EL6" s="1">
        <v>42424</v>
      </c>
      <c r="EM6">
        <v>100.17700000000001</v>
      </c>
      <c r="EN6" s="1">
        <v>42396</v>
      </c>
      <c r="EO6">
        <v>100.15900000000001</v>
      </c>
      <c r="EP6" s="1">
        <v>42375</v>
      </c>
      <c r="EQ6">
        <v>100.17</v>
      </c>
      <c r="ER6" s="1">
        <v>42340</v>
      </c>
      <c r="ES6">
        <v>100.163</v>
      </c>
      <c r="ET6" s="1">
        <v>42311</v>
      </c>
      <c r="EU6">
        <v>100.114</v>
      </c>
      <c r="EV6" s="1">
        <v>42284</v>
      </c>
      <c r="EW6">
        <v>100.09</v>
      </c>
      <c r="EX6" s="1">
        <v>42256</v>
      </c>
      <c r="EY6">
        <v>100.084</v>
      </c>
      <c r="EZ6" s="1">
        <v>42227</v>
      </c>
      <c r="FA6">
        <v>100.08799999999999</v>
      </c>
      <c r="FB6" s="1">
        <v>42199</v>
      </c>
      <c r="FC6">
        <v>100.084</v>
      </c>
      <c r="FD6" s="1">
        <v>42172</v>
      </c>
      <c r="FE6">
        <v>100.077</v>
      </c>
      <c r="FF6" s="1">
        <v>42137</v>
      </c>
      <c r="FG6">
        <v>100.08</v>
      </c>
      <c r="FH6" s="1">
        <v>42103</v>
      </c>
      <c r="FI6">
        <v>100.089</v>
      </c>
      <c r="FJ6" s="1">
        <v>42067</v>
      </c>
      <c r="FK6">
        <v>100.051</v>
      </c>
      <c r="FL6" s="1">
        <v>42039</v>
      </c>
      <c r="FM6">
        <v>100.048</v>
      </c>
      <c r="FN6" s="1">
        <v>42011</v>
      </c>
      <c r="FO6">
        <v>100.03700000000001</v>
      </c>
      <c r="FP6" s="1">
        <v>41976</v>
      </c>
      <c r="FQ6">
        <v>100.00700000000001</v>
      </c>
      <c r="FR6" s="1">
        <v>41948</v>
      </c>
      <c r="FS6">
        <v>100.006</v>
      </c>
      <c r="FT6" s="1">
        <v>41920</v>
      </c>
      <c r="FU6">
        <v>100.018</v>
      </c>
      <c r="FV6" s="1">
        <v>41892</v>
      </c>
      <c r="FW6">
        <v>100.02500000000001</v>
      </c>
      <c r="FX6" s="1">
        <v>41864</v>
      </c>
      <c r="FY6">
        <v>99.998999999999995</v>
      </c>
      <c r="FZ6" s="1">
        <v>41836</v>
      </c>
      <c r="GA6">
        <v>99.995999999999995</v>
      </c>
      <c r="GB6" s="1">
        <v>41779</v>
      </c>
      <c r="GC6">
        <v>99.947000000000003</v>
      </c>
      <c r="GD6" s="1">
        <v>41752</v>
      </c>
      <c r="GE6">
        <v>99.915999999999997</v>
      </c>
      <c r="GF6" s="1">
        <v>41724</v>
      </c>
      <c r="GG6">
        <v>99.915000000000006</v>
      </c>
      <c r="GH6" s="1">
        <v>41695</v>
      </c>
      <c r="GI6">
        <v>99.935000000000002</v>
      </c>
      <c r="GJ6" s="1">
        <v>41667</v>
      </c>
      <c r="GK6">
        <v>99.924999999999997</v>
      </c>
      <c r="GL6" s="1">
        <v>41647</v>
      </c>
      <c r="GM6">
        <v>99.941999999999993</v>
      </c>
      <c r="GN6" s="1">
        <v>41641</v>
      </c>
      <c r="GO6">
        <v>99.942999999999998</v>
      </c>
      <c r="GP6" s="1">
        <v>42437</v>
      </c>
      <c r="GQ6">
        <v>100.447</v>
      </c>
      <c r="GR6" s="1">
        <v>42326</v>
      </c>
      <c r="GS6">
        <v>100.301</v>
      </c>
      <c r="GT6" s="1">
        <v>42221</v>
      </c>
      <c r="GU6">
        <v>100.193</v>
      </c>
      <c r="GV6" s="1">
        <v>42103</v>
      </c>
      <c r="GW6">
        <v>100.18300000000001</v>
      </c>
      <c r="GX6" s="1">
        <v>41983</v>
      </c>
      <c r="GY6">
        <v>100.01300000000001</v>
      </c>
      <c r="GZ6" s="1">
        <v>41871</v>
      </c>
      <c r="HA6">
        <v>99.995000000000005</v>
      </c>
      <c r="HB6" s="1">
        <v>41758</v>
      </c>
      <c r="HC6">
        <v>99.82</v>
      </c>
      <c r="HD6" s="1">
        <v>41647</v>
      </c>
      <c r="HE6">
        <v>99.828000000000003</v>
      </c>
      <c r="HF6" s="1">
        <v>41641</v>
      </c>
      <c r="HG6">
        <v>99.875</v>
      </c>
      <c r="HH6" s="1">
        <v>42522</v>
      </c>
      <c r="HI6">
        <v>100.489</v>
      </c>
      <c r="HJ6" s="1">
        <v>42494</v>
      </c>
      <c r="HK6">
        <v>100.471</v>
      </c>
      <c r="HL6" s="1">
        <v>42466</v>
      </c>
      <c r="HM6">
        <v>100.43</v>
      </c>
      <c r="HN6" s="1">
        <v>42437</v>
      </c>
      <c r="HO6">
        <v>100.447</v>
      </c>
      <c r="HP6" s="1">
        <v>42410</v>
      </c>
      <c r="HQ6">
        <v>100.422</v>
      </c>
      <c r="HR6" s="1">
        <v>42382</v>
      </c>
      <c r="HS6">
        <v>100.366</v>
      </c>
      <c r="HT6" s="1">
        <v>42354</v>
      </c>
      <c r="HU6">
        <v>100.31100000000001</v>
      </c>
      <c r="HV6" s="1">
        <v>42326</v>
      </c>
      <c r="HW6">
        <v>100.301</v>
      </c>
      <c r="HX6" s="1">
        <v>42298</v>
      </c>
      <c r="HY6">
        <v>100.2</v>
      </c>
      <c r="HZ6" s="1">
        <v>42277</v>
      </c>
      <c r="IA6">
        <v>100.185</v>
      </c>
      <c r="IB6" s="1">
        <v>42249</v>
      </c>
      <c r="IC6">
        <v>100.184</v>
      </c>
      <c r="ID6" s="1">
        <v>42221</v>
      </c>
      <c r="IE6">
        <v>100.193</v>
      </c>
      <c r="IF6" s="1">
        <v>42186</v>
      </c>
      <c r="IG6">
        <v>100.166</v>
      </c>
      <c r="IH6" s="1">
        <v>42158</v>
      </c>
      <c r="II6">
        <v>100.179</v>
      </c>
      <c r="IJ6" s="1">
        <v>42130</v>
      </c>
      <c r="IK6">
        <v>100.178</v>
      </c>
      <c r="IL6" s="1">
        <v>42103</v>
      </c>
      <c r="IM6">
        <v>100.18300000000001</v>
      </c>
      <c r="IN6" s="1">
        <v>42074</v>
      </c>
      <c r="IO6">
        <v>100.155</v>
      </c>
      <c r="IP6" s="1">
        <v>42046</v>
      </c>
      <c r="IQ6">
        <v>100.116</v>
      </c>
      <c r="IR6" s="1">
        <v>42018</v>
      </c>
      <c r="IS6">
        <v>100.09699999999999</v>
      </c>
      <c r="IT6" s="1">
        <v>41983</v>
      </c>
      <c r="IU6">
        <v>100.01300000000001</v>
      </c>
      <c r="IV6" s="1">
        <v>41955</v>
      </c>
      <c r="IW6">
        <v>100.01</v>
      </c>
      <c r="IX6" s="1">
        <v>41927</v>
      </c>
      <c r="IY6">
        <v>100.03700000000001</v>
      </c>
      <c r="IZ6" s="1">
        <v>41899</v>
      </c>
      <c r="JA6">
        <v>100.03</v>
      </c>
      <c r="JB6" s="1">
        <v>41871</v>
      </c>
      <c r="JC6">
        <v>99.995000000000005</v>
      </c>
      <c r="JD6" s="1">
        <v>41843</v>
      </c>
      <c r="JE6">
        <v>99.978999999999999</v>
      </c>
      <c r="JF6" s="1">
        <v>41815</v>
      </c>
      <c r="JG6">
        <v>99.962000000000003</v>
      </c>
      <c r="JH6" s="1">
        <v>41786</v>
      </c>
      <c r="JI6">
        <v>99.896000000000001</v>
      </c>
      <c r="JJ6" s="1">
        <v>41758</v>
      </c>
      <c r="JK6">
        <v>99.82</v>
      </c>
      <c r="JL6" s="1">
        <v>41730</v>
      </c>
      <c r="JM6">
        <v>99.795000000000002</v>
      </c>
      <c r="JN6" s="1">
        <v>41702</v>
      </c>
      <c r="JO6">
        <v>99.846000000000004</v>
      </c>
      <c r="JP6" s="1">
        <v>41674</v>
      </c>
      <c r="JQ6">
        <v>99.861999999999995</v>
      </c>
      <c r="JR6" s="1">
        <v>41647</v>
      </c>
      <c r="JS6">
        <v>99.828000000000003</v>
      </c>
      <c r="JT6" s="1">
        <v>41641</v>
      </c>
      <c r="JU6">
        <v>99.822000000000003</v>
      </c>
      <c r="JV6" s="1">
        <v>42410</v>
      </c>
      <c r="JW6">
        <v>101.09</v>
      </c>
      <c r="JX6" s="1">
        <v>42326</v>
      </c>
      <c r="JY6">
        <v>100.785</v>
      </c>
      <c r="JZ6" s="1">
        <v>42236</v>
      </c>
      <c r="KA6">
        <v>100.535</v>
      </c>
      <c r="KB6" s="1">
        <v>42131</v>
      </c>
      <c r="KC6">
        <v>100.438</v>
      </c>
      <c r="KD6" s="1">
        <v>42046</v>
      </c>
      <c r="KE6">
        <v>100.459</v>
      </c>
      <c r="KF6" s="1">
        <v>41955</v>
      </c>
      <c r="KG6">
        <v>100.1</v>
      </c>
      <c r="KH6" s="1">
        <v>41871</v>
      </c>
      <c r="KI6">
        <v>99.998000000000005</v>
      </c>
      <c r="KJ6" s="1">
        <v>41774</v>
      </c>
      <c r="KK6">
        <v>100.33799999999999</v>
      </c>
      <c r="KL6" s="1">
        <v>41683</v>
      </c>
      <c r="KM6">
        <v>100.285</v>
      </c>
      <c r="KN6" s="1">
        <v>41642</v>
      </c>
      <c r="KO6">
        <v>99.593000000000004</v>
      </c>
      <c r="KP6" s="1">
        <v>41642</v>
      </c>
      <c r="KQ6">
        <v>99.593000000000004</v>
      </c>
      <c r="KR6" s="1">
        <v>41654</v>
      </c>
      <c r="KS6">
        <v>100.387</v>
      </c>
      <c r="KT6" s="1">
        <v>41641</v>
      </c>
      <c r="KU6">
        <v>102.512</v>
      </c>
      <c r="KV6" s="1">
        <v>42026</v>
      </c>
      <c r="KW6">
        <v>99.924999999999997</v>
      </c>
      <c r="KX6" s="1">
        <v>41641</v>
      </c>
      <c r="KY6">
        <v>100.322</v>
      </c>
      <c r="KZ6" s="1">
        <v>42403</v>
      </c>
      <c r="LA6">
        <v>101.37</v>
      </c>
      <c r="LB6" s="1">
        <v>42187</v>
      </c>
      <c r="LC6">
        <v>100.483</v>
      </c>
      <c r="LD6" s="1">
        <v>42026</v>
      </c>
      <c r="LE6">
        <v>99.924999999999997</v>
      </c>
      <c r="LF6" s="1">
        <v>41885</v>
      </c>
      <c r="LG6">
        <v>99.992999999999995</v>
      </c>
      <c r="LH6" s="1">
        <v>41766</v>
      </c>
      <c r="LI6">
        <v>99.462999999999994</v>
      </c>
      <c r="LJ6" s="1">
        <v>41654</v>
      </c>
      <c r="LK6">
        <v>100.387</v>
      </c>
      <c r="LL6" s="1">
        <v>41641</v>
      </c>
      <c r="LM6">
        <v>100.322</v>
      </c>
      <c r="LN6" s="1">
        <v>41641</v>
      </c>
      <c r="LO6">
        <v>102.95</v>
      </c>
      <c r="LP6" s="1">
        <v>41641</v>
      </c>
      <c r="LQ6">
        <v>97.058000000000007</v>
      </c>
      <c r="LR6" s="1">
        <v>41668</v>
      </c>
      <c r="LS6">
        <v>100.08799999999999</v>
      </c>
      <c r="LT6" s="1">
        <v>41641</v>
      </c>
      <c r="LU6">
        <v>102.95</v>
      </c>
      <c r="LV6" s="1">
        <v>42019</v>
      </c>
      <c r="LW6">
        <v>100.265</v>
      </c>
      <c r="LX6" s="1">
        <v>41641</v>
      </c>
      <c r="LY6">
        <v>100.52</v>
      </c>
      <c r="LZ6" s="1">
        <v>42382</v>
      </c>
      <c r="MA6">
        <v>99.352000000000004</v>
      </c>
      <c r="MB6" s="1">
        <v>42200</v>
      </c>
      <c r="MC6">
        <v>101.66800000000001</v>
      </c>
      <c r="MD6" s="1">
        <v>42019</v>
      </c>
      <c r="ME6">
        <v>100.265</v>
      </c>
      <c r="MF6" s="1">
        <v>41892</v>
      </c>
      <c r="MG6">
        <v>99.572000000000003</v>
      </c>
      <c r="MH6" s="1">
        <v>41780</v>
      </c>
      <c r="MI6">
        <v>100.71299999999999</v>
      </c>
      <c r="MJ6" s="1">
        <v>41668</v>
      </c>
      <c r="MK6">
        <v>100.08799999999999</v>
      </c>
      <c r="ML6" s="1">
        <v>41641</v>
      </c>
      <c r="MM6">
        <v>100.52</v>
      </c>
      <c r="MN6" s="1">
        <v>41641</v>
      </c>
      <c r="MO6">
        <v>148.32300000000001</v>
      </c>
      <c r="MP6" s="1">
        <v>41641</v>
      </c>
      <c r="MQ6">
        <v>131.845</v>
      </c>
      <c r="MR6" s="1">
        <v>41641</v>
      </c>
      <c r="MS6">
        <v>137.16499999999999</v>
      </c>
      <c r="MT6" s="1">
        <v>41696</v>
      </c>
      <c r="MU6">
        <v>100.075</v>
      </c>
      <c r="MV6" s="1">
        <v>41641</v>
      </c>
      <c r="MW6">
        <v>94.778000000000006</v>
      </c>
      <c r="MX6" s="1">
        <v>41641</v>
      </c>
      <c r="MY6">
        <v>111.52800000000001</v>
      </c>
    </row>
    <row r="7" spans="2:364" x14ac:dyDescent="0.25">
      <c r="B7" s="1">
        <v>42222</v>
      </c>
      <c r="C7">
        <v>100.19</v>
      </c>
      <c r="D7" s="1">
        <v>41872</v>
      </c>
      <c r="E7">
        <v>99.992999999999995</v>
      </c>
      <c r="F7" s="1">
        <v>41725</v>
      </c>
      <c r="G7">
        <v>99.924000000000007</v>
      </c>
      <c r="H7" s="1">
        <v>41642</v>
      </c>
      <c r="I7">
        <v>99.966999999999999</v>
      </c>
      <c r="J7" s="1">
        <v>42544</v>
      </c>
      <c r="K7">
        <v>100.124</v>
      </c>
      <c r="L7" s="1">
        <v>42516</v>
      </c>
      <c r="M7">
        <v>100.12</v>
      </c>
      <c r="N7" s="1">
        <v>42502</v>
      </c>
      <c r="O7">
        <v>100.127</v>
      </c>
      <c r="P7" s="1">
        <v>42487</v>
      </c>
      <c r="Q7">
        <v>100.119</v>
      </c>
      <c r="R7" s="1">
        <v>42473</v>
      </c>
      <c r="S7">
        <v>100.111</v>
      </c>
      <c r="T7" s="1">
        <v>42461</v>
      </c>
      <c r="U7">
        <v>100.1</v>
      </c>
      <c r="V7" s="1">
        <v>42444</v>
      </c>
      <c r="W7">
        <v>100.10299999999999</v>
      </c>
      <c r="X7" s="1">
        <v>42432</v>
      </c>
      <c r="Y7">
        <v>100.10299999999999</v>
      </c>
      <c r="Z7" s="1">
        <v>42418</v>
      </c>
      <c r="AA7">
        <v>100.093</v>
      </c>
      <c r="AB7" s="1">
        <v>42404</v>
      </c>
      <c r="AC7">
        <v>100.084</v>
      </c>
      <c r="AD7" s="1">
        <v>42390</v>
      </c>
      <c r="AE7">
        <v>100.087</v>
      </c>
      <c r="AF7" s="1">
        <v>42376</v>
      </c>
      <c r="AG7">
        <v>100.099</v>
      </c>
      <c r="AH7" s="1">
        <v>42348</v>
      </c>
      <c r="AI7">
        <v>100.075</v>
      </c>
      <c r="AJ7" s="1">
        <v>42334</v>
      </c>
      <c r="AK7">
        <v>100.08</v>
      </c>
      <c r="AL7" s="1">
        <v>42319</v>
      </c>
      <c r="AM7">
        <v>100.06399999999999</v>
      </c>
      <c r="AN7" s="1">
        <v>42306</v>
      </c>
      <c r="AO7">
        <v>100.06399999999999</v>
      </c>
      <c r="AP7" s="1">
        <v>42291</v>
      </c>
      <c r="AQ7">
        <v>100.05</v>
      </c>
      <c r="AR7" s="1">
        <v>42278</v>
      </c>
      <c r="AS7">
        <v>100.04900000000001</v>
      </c>
      <c r="AT7" s="1">
        <v>42264</v>
      </c>
      <c r="AU7">
        <v>100.04600000000001</v>
      </c>
      <c r="AV7" s="1">
        <v>42250</v>
      </c>
      <c r="AW7">
        <v>100.04900000000001</v>
      </c>
      <c r="AX7" s="1">
        <v>42236</v>
      </c>
      <c r="AY7">
        <v>100.05200000000001</v>
      </c>
      <c r="AZ7" s="1">
        <v>42222</v>
      </c>
      <c r="BA7">
        <v>100.048</v>
      </c>
      <c r="BB7" s="1">
        <v>42207</v>
      </c>
      <c r="BC7">
        <v>100.05</v>
      </c>
      <c r="BD7" s="1">
        <v>42194</v>
      </c>
      <c r="BE7">
        <v>100.04600000000001</v>
      </c>
      <c r="BF7" s="1">
        <v>42180</v>
      </c>
      <c r="BG7">
        <v>100.047</v>
      </c>
      <c r="BH7" s="1">
        <v>42166</v>
      </c>
      <c r="BI7">
        <v>100.044</v>
      </c>
      <c r="BJ7" s="1">
        <v>42153</v>
      </c>
      <c r="BK7">
        <v>100.04600000000001</v>
      </c>
      <c r="BL7" s="1">
        <v>42138</v>
      </c>
      <c r="BM7">
        <v>100.04300000000001</v>
      </c>
      <c r="BN7" s="1">
        <v>42124</v>
      </c>
      <c r="BO7">
        <v>100.044</v>
      </c>
      <c r="BP7" s="1">
        <v>42110</v>
      </c>
      <c r="BQ7">
        <v>100.045</v>
      </c>
      <c r="BR7" s="1">
        <v>42096</v>
      </c>
      <c r="BS7">
        <v>100.039</v>
      </c>
      <c r="BT7" s="1">
        <v>42082</v>
      </c>
      <c r="BU7">
        <v>100.05200000000001</v>
      </c>
      <c r="BV7" s="1">
        <v>42068</v>
      </c>
      <c r="BW7">
        <v>100.03</v>
      </c>
      <c r="BX7" s="1">
        <v>42054</v>
      </c>
      <c r="BY7">
        <v>100.027</v>
      </c>
      <c r="BZ7" s="1">
        <v>42040</v>
      </c>
      <c r="CA7">
        <v>100.026</v>
      </c>
      <c r="CB7" s="1">
        <v>42026</v>
      </c>
      <c r="CC7">
        <v>100.036</v>
      </c>
      <c r="CD7" s="1">
        <v>42012</v>
      </c>
      <c r="CE7">
        <v>100.024</v>
      </c>
      <c r="CF7" s="1">
        <v>41984</v>
      </c>
      <c r="CG7">
        <v>100.002</v>
      </c>
      <c r="CH7" s="1">
        <v>41970</v>
      </c>
      <c r="CI7">
        <v>100.006</v>
      </c>
      <c r="CJ7" s="1">
        <v>41956</v>
      </c>
      <c r="CK7">
        <v>100.003</v>
      </c>
      <c r="CL7" s="1">
        <v>41942</v>
      </c>
      <c r="CM7">
        <v>100.006</v>
      </c>
      <c r="CN7" s="1">
        <v>41928</v>
      </c>
      <c r="CO7">
        <v>100.014</v>
      </c>
      <c r="CP7" s="1">
        <v>41914</v>
      </c>
      <c r="CQ7">
        <v>100.009</v>
      </c>
      <c r="CR7" s="1">
        <v>41900</v>
      </c>
      <c r="CS7">
        <v>100.00700000000001</v>
      </c>
      <c r="CT7" s="1">
        <v>41886</v>
      </c>
      <c r="CU7">
        <v>100.014</v>
      </c>
      <c r="CV7" s="1">
        <v>41872</v>
      </c>
      <c r="CW7">
        <v>99.998999999999995</v>
      </c>
      <c r="CX7" s="1">
        <v>41858</v>
      </c>
      <c r="CY7">
        <v>100</v>
      </c>
      <c r="CZ7" s="1">
        <v>41830</v>
      </c>
      <c r="DA7">
        <v>99.998999999999995</v>
      </c>
      <c r="DB7" s="1">
        <v>41816</v>
      </c>
      <c r="DC7">
        <v>99.995999999999995</v>
      </c>
      <c r="DD7" s="1">
        <v>41802</v>
      </c>
      <c r="DE7">
        <v>99.992999999999995</v>
      </c>
      <c r="DF7" s="1">
        <v>41787</v>
      </c>
      <c r="DG7">
        <v>99.972999999999999</v>
      </c>
      <c r="DH7" s="1">
        <v>41773</v>
      </c>
      <c r="DI7">
        <v>99.962000000000003</v>
      </c>
      <c r="DJ7" s="1">
        <v>41759</v>
      </c>
      <c r="DK7">
        <v>99.954999999999998</v>
      </c>
      <c r="DL7" s="1">
        <v>41746</v>
      </c>
      <c r="DM7">
        <v>99.956000000000003</v>
      </c>
      <c r="DN7" s="1">
        <v>41731</v>
      </c>
      <c r="DO7">
        <v>99.953000000000003</v>
      </c>
      <c r="DP7" s="1">
        <v>41717</v>
      </c>
      <c r="DQ7">
        <v>99.951999999999998</v>
      </c>
      <c r="DR7" s="1">
        <v>41703</v>
      </c>
      <c r="DS7">
        <v>99.962999999999994</v>
      </c>
      <c r="DT7" s="1">
        <v>41689</v>
      </c>
      <c r="DU7">
        <v>99.965000000000003</v>
      </c>
      <c r="DV7" s="1">
        <v>41675</v>
      </c>
      <c r="DW7">
        <v>99.968999999999994</v>
      </c>
      <c r="DX7" s="1">
        <v>41661</v>
      </c>
      <c r="DY7">
        <v>99.959000000000003</v>
      </c>
      <c r="DZ7" s="1">
        <v>41648</v>
      </c>
      <c r="EA7">
        <v>99.974999999999994</v>
      </c>
      <c r="EB7" s="1">
        <v>41642</v>
      </c>
      <c r="EC7">
        <v>99.983000000000004</v>
      </c>
      <c r="ED7" s="1">
        <v>42537</v>
      </c>
      <c r="EE7">
        <v>100.221</v>
      </c>
      <c r="EF7" s="1">
        <v>42510</v>
      </c>
      <c r="EG7">
        <v>100.214</v>
      </c>
      <c r="EH7" s="1">
        <v>42481</v>
      </c>
      <c r="EI7">
        <v>100.212</v>
      </c>
      <c r="EJ7" s="1">
        <v>42453</v>
      </c>
      <c r="EK7">
        <v>100.185</v>
      </c>
      <c r="EL7" s="1">
        <v>42425</v>
      </c>
      <c r="EM7">
        <v>100.188</v>
      </c>
      <c r="EN7" s="1">
        <v>42397</v>
      </c>
      <c r="EO7">
        <v>100.158</v>
      </c>
      <c r="EP7" s="1">
        <v>42376</v>
      </c>
      <c r="EQ7">
        <v>100.163</v>
      </c>
      <c r="ER7" s="1">
        <v>42341</v>
      </c>
      <c r="ES7">
        <v>100.133</v>
      </c>
      <c r="ET7" s="1">
        <v>42312</v>
      </c>
      <c r="EU7">
        <v>100.114</v>
      </c>
      <c r="EV7" s="1">
        <v>42285</v>
      </c>
      <c r="EW7">
        <v>100.09</v>
      </c>
      <c r="EX7" s="1">
        <v>42257</v>
      </c>
      <c r="EY7">
        <v>100.08199999999999</v>
      </c>
      <c r="EZ7" s="1">
        <v>42228</v>
      </c>
      <c r="FA7">
        <v>100.08799999999999</v>
      </c>
      <c r="FB7" s="1">
        <v>42200</v>
      </c>
      <c r="FC7">
        <v>100.086</v>
      </c>
      <c r="FD7" s="1">
        <v>42173</v>
      </c>
      <c r="FE7">
        <v>100.075</v>
      </c>
      <c r="FF7" s="1">
        <v>42138</v>
      </c>
      <c r="FG7">
        <v>100.078</v>
      </c>
      <c r="FH7" s="1">
        <v>42104</v>
      </c>
      <c r="FI7">
        <v>100.08799999999999</v>
      </c>
      <c r="FJ7" s="1">
        <v>42068</v>
      </c>
      <c r="FK7">
        <v>100.051</v>
      </c>
      <c r="FL7" s="1">
        <v>42040</v>
      </c>
      <c r="FM7">
        <v>100.048</v>
      </c>
      <c r="FN7" s="1">
        <v>42012</v>
      </c>
      <c r="FO7">
        <v>100.041</v>
      </c>
      <c r="FP7" s="1">
        <v>41977</v>
      </c>
      <c r="FQ7">
        <v>100.005</v>
      </c>
      <c r="FR7" s="1">
        <v>41949</v>
      </c>
      <c r="FS7">
        <v>100.00700000000001</v>
      </c>
      <c r="FT7" s="1">
        <v>41921</v>
      </c>
      <c r="FU7">
        <v>100.01900000000001</v>
      </c>
      <c r="FV7" s="1">
        <v>41893</v>
      </c>
      <c r="FW7">
        <v>100.024</v>
      </c>
      <c r="FX7" s="1">
        <v>41865</v>
      </c>
      <c r="FY7">
        <v>100.002</v>
      </c>
      <c r="FZ7" s="1">
        <v>41837</v>
      </c>
      <c r="GA7">
        <v>99.997</v>
      </c>
      <c r="GB7" s="1">
        <v>41780</v>
      </c>
      <c r="GC7">
        <v>99.945999999999998</v>
      </c>
      <c r="GD7" s="1">
        <v>41753</v>
      </c>
      <c r="GE7">
        <v>99.914000000000001</v>
      </c>
      <c r="GF7" s="1">
        <v>41725</v>
      </c>
      <c r="GG7">
        <v>99.924000000000007</v>
      </c>
      <c r="GH7" s="1">
        <v>41696</v>
      </c>
      <c r="GI7">
        <v>99.936999999999998</v>
      </c>
      <c r="GJ7" s="1">
        <v>41668</v>
      </c>
      <c r="GK7">
        <v>99.927000000000007</v>
      </c>
      <c r="GL7" s="1">
        <v>41648</v>
      </c>
      <c r="GM7">
        <v>99.944999999999993</v>
      </c>
      <c r="GN7" s="1">
        <v>41642</v>
      </c>
      <c r="GO7">
        <v>99.947000000000003</v>
      </c>
      <c r="GP7" s="1">
        <v>42438</v>
      </c>
      <c r="GQ7">
        <v>100.43899999999999</v>
      </c>
      <c r="GR7" s="1">
        <v>42327</v>
      </c>
      <c r="GS7">
        <v>100.301</v>
      </c>
      <c r="GT7" s="1">
        <v>42222</v>
      </c>
      <c r="GU7">
        <v>100.19</v>
      </c>
      <c r="GV7" s="1">
        <v>42104</v>
      </c>
      <c r="GW7">
        <v>100.184</v>
      </c>
      <c r="GX7" s="1">
        <v>41984</v>
      </c>
      <c r="GY7">
        <v>100.011</v>
      </c>
      <c r="GZ7" s="1">
        <v>41872</v>
      </c>
      <c r="HA7">
        <v>99.992999999999995</v>
      </c>
      <c r="HB7" s="1">
        <v>41759</v>
      </c>
      <c r="HC7">
        <v>99.816000000000003</v>
      </c>
      <c r="HD7" s="1">
        <v>41648</v>
      </c>
      <c r="HE7">
        <v>99.837000000000003</v>
      </c>
      <c r="HF7" s="1">
        <v>41642</v>
      </c>
      <c r="HG7">
        <v>99.879000000000005</v>
      </c>
      <c r="HH7" s="1">
        <v>42523</v>
      </c>
      <c r="HI7">
        <v>100.483</v>
      </c>
      <c r="HJ7" s="1">
        <v>42495</v>
      </c>
      <c r="HK7">
        <v>100.468</v>
      </c>
      <c r="HL7" s="1">
        <v>42467</v>
      </c>
      <c r="HM7">
        <v>100.43</v>
      </c>
      <c r="HN7" s="1">
        <v>42438</v>
      </c>
      <c r="HO7">
        <v>100.43899999999999</v>
      </c>
      <c r="HP7" s="1">
        <v>42411</v>
      </c>
      <c r="HQ7">
        <v>100.42700000000001</v>
      </c>
      <c r="HR7" s="1">
        <v>42383</v>
      </c>
      <c r="HS7">
        <v>100.36199999999999</v>
      </c>
      <c r="HT7" s="1">
        <v>42355</v>
      </c>
      <c r="HU7">
        <v>100.348</v>
      </c>
      <c r="HV7" s="1">
        <v>42327</v>
      </c>
      <c r="HW7">
        <v>100.301</v>
      </c>
      <c r="HX7" s="1">
        <v>42299</v>
      </c>
      <c r="HY7">
        <v>100.235</v>
      </c>
      <c r="HZ7" s="1">
        <v>42278</v>
      </c>
      <c r="IA7">
        <v>100.191</v>
      </c>
      <c r="IB7" s="1">
        <v>42250</v>
      </c>
      <c r="IC7">
        <v>100.182</v>
      </c>
      <c r="ID7" s="1">
        <v>42222</v>
      </c>
      <c r="IE7">
        <v>100.19</v>
      </c>
      <c r="IF7" s="1">
        <v>42187</v>
      </c>
      <c r="IG7">
        <v>100.167</v>
      </c>
      <c r="IH7" s="1">
        <v>42159</v>
      </c>
      <c r="II7">
        <v>100.179</v>
      </c>
      <c r="IJ7" s="1">
        <v>42131</v>
      </c>
      <c r="IK7">
        <v>100.172</v>
      </c>
      <c r="IL7" s="1">
        <v>42104</v>
      </c>
      <c r="IM7">
        <v>100.184</v>
      </c>
      <c r="IN7" s="1">
        <v>42075</v>
      </c>
      <c r="IO7">
        <v>100.158</v>
      </c>
      <c r="IP7" s="1">
        <v>42047</v>
      </c>
      <c r="IQ7">
        <v>100.12</v>
      </c>
      <c r="IR7" s="1">
        <v>42019</v>
      </c>
      <c r="IS7">
        <v>100.11499999999999</v>
      </c>
      <c r="IT7" s="1">
        <v>41984</v>
      </c>
      <c r="IU7">
        <v>100.011</v>
      </c>
      <c r="IV7" s="1">
        <v>41956</v>
      </c>
      <c r="IW7">
        <v>100.009</v>
      </c>
      <c r="IX7" s="1">
        <v>41928</v>
      </c>
      <c r="IY7">
        <v>100.027</v>
      </c>
      <c r="IZ7" s="1">
        <v>41900</v>
      </c>
      <c r="JA7">
        <v>100.023</v>
      </c>
      <c r="JB7" s="1">
        <v>41872</v>
      </c>
      <c r="JC7">
        <v>99.992999999999995</v>
      </c>
      <c r="JD7" s="1">
        <v>41844</v>
      </c>
      <c r="JE7">
        <v>99.977000000000004</v>
      </c>
      <c r="JF7" s="1">
        <v>41816</v>
      </c>
      <c r="JG7">
        <v>99.962000000000003</v>
      </c>
      <c r="JH7" s="1">
        <v>41787</v>
      </c>
      <c r="JI7">
        <v>99.896000000000001</v>
      </c>
      <c r="JJ7" s="1">
        <v>41759</v>
      </c>
      <c r="JK7">
        <v>99.816000000000003</v>
      </c>
      <c r="JL7" s="1">
        <v>41731</v>
      </c>
      <c r="JM7">
        <v>99.798000000000002</v>
      </c>
      <c r="JN7" s="1">
        <v>41703</v>
      </c>
      <c r="JO7">
        <v>99.846999999999994</v>
      </c>
      <c r="JP7" s="1">
        <v>41675</v>
      </c>
      <c r="JQ7">
        <v>99.861000000000004</v>
      </c>
      <c r="JR7" s="1">
        <v>41648</v>
      </c>
      <c r="JS7">
        <v>99.837000000000003</v>
      </c>
      <c r="JT7" s="1">
        <v>41642</v>
      </c>
      <c r="JU7">
        <v>99.83</v>
      </c>
      <c r="JV7" s="1">
        <v>42411</v>
      </c>
      <c r="JW7">
        <v>101.145</v>
      </c>
      <c r="JX7" s="1">
        <v>42327</v>
      </c>
      <c r="JY7">
        <v>100.795</v>
      </c>
      <c r="JZ7" s="1">
        <v>42237</v>
      </c>
      <c r="KA7">
        <v>100.533</v>
      </c>
      <c r="KB7" s="1">
        <v>42132</v>
      </c>
      <c r="KC7">
        <v>100.438</v>
      </c>
      <c r="KD7" s="1">
        <v>42047</v>
      </c>
      <c r="KE7">
        <v>100.468</v>
      </c>
      <c r="KF7" s="1">
        <v>41956</v>
      </c>
      <c r="KG7">
        <v>100.098</v>
      </c>
      <c r="KH7" s="1">
        <v>41872</v>
      </c>
      <c r="KI7">
        <v>99.99</v>
      </c>
      <c r="KJ7" s="1">
        <v>41775</v>
      </c>
      <c r="KK7">
        <v>100.316</v>
      </c>
      <c r="KL7" s="1">
        <v>41684</v>
      </c>
      <c r="KM7">
        <v>100.277</v>
      </c>
      <c r="KN7" s="1">
        <v>41645</v>
      </c>
      <c r="KO7">
        <v>99.593999999999994</v>
      </c>
      <c r="KP7" s="1">
        <v>41645</v>
      </c>
      <c r="KQ7">
        <v>99.593999999999994</v>
      </c>
      <c r="KR7" s="1">
        <v>41655</v>
      </c>
      <c r="KS7">
        <v>100.637</v>
      </c>
      <c r="KT7" s="1">
        <v>41642</v>
      </c>
      <c r="KU7">
        <v>102.533</v>
      </c>
      <c r="KV7" s="1">
        <v>42027</v>
      </c>
      <c r="KW7">
        <v>100.13500000000001</v>
      </c>
      <c r="KX7" s="1">
        <v>41642</v>
      </c>
      <c r="KY7">
        <v>100.36499999999999</v>
      </c>
      <c r="KZ7" s="1">
        <v>42404</v>
      </c>
      <c r="LA7">
        <v>101.27800000000001</v>
      </c>
      <c r="LB7" s="1">
        <v>42188</v>
      </c>
      <c r="LC7">
        <v>100.67</v>
      </c>
      <c r="LD7" s="1">
        <v>42027</v>
      </c>
      <c r="LE7">
        <v>100.13500000000001</v>
      </c>
      <c r="LF7" s="1">
        <v>41886</v>
      </c>
      <c r="LG7">
        <v>100.268</v>
      </c>
      <c r="LH7" s="1">
        <v>41767</v>
      </c>
      <c r="LI7">
        <v>99.715000000000003</v>
      </c>
      <c r="LJ7" s="1">
        <v>41655</v>
      </c>
      <c r="LK7">
        <v>100.637</v>
      </c>
      <c r="LL7" s="1">
        <v>41642</v>
      </c>
      <c r="LM7">
        <v>100.36499999999999</v>
      </c>
      <c r="LN7" s="1">
        <v>41642</v>
      </c>
      <c r="LO7">
        <v>102.94</v>
      </c>
      <c r="LP7" s="1">
        <v>41642</v>
      </c>
      <c r="LQ7">
        <v>97.028000000000006</v>
      </c>
      <c r="LR7" s="1">
        <v>41669</v>
      </c>
      <c r="LS7">
        <v>100.33</v>
      </c>
      <c r="LT7" s="1">
        <v>41642</v>
      </c>
      <c r="LU7">
        <v>102.94</v>
      </c>
      <c r="LV7" s="1">
        <v>42020</v>
      </c>
      <c r="LW7">
        <v>100.468</v>
      </c>
      <c r="LX7" s="1">
        <v>41642</v>
      </c>
      <c r="LY7">
        <v>100.495</v>
      </c>
      <c r="LZ7" s="1">
        <v>42383</v>
      </c>
      <c r="MA7">
        <v>99.29</v>
      </c>
      <c r="MB7" s="1">
        <v>42201</v>
      </c>
      <c r="MC7">
        <v>101.62</v>
      </c>
      <c r="MD7" s="1">
        <v>42020</v>
      </c>
      <c r="ME7">
        <v>100.468</v>
      </c>
      <c r="MF7" s="1">
        <v>41893</v>
      </c>
      <c r="MG7">
        <v>99.63</v>
      </c>
      <c r="MH7" s="1">
        <v>41781</v>
      </c>
      <c r="MI7">
        <v>100.86</v>
      </c>
      <c r="MJ7" s="1">
        <v>41669</v>
      </c>
      <c r="MK7">
        <v>100.33</v>
      </c>
      <c r="ML7" s="1">
        <v>41642</v>
      </c>
      <c r="MM7">
        <v>100.495</v>
      </c>
      <c r="MN7" s="1">
        <v>41642</v>
      </c>
      <c r="MO7">
        <v>148.13800000000001</v>
      </c>
      <c r="MP7" s="1">
        <v>41642</v>
      </c>
      <c r="MQ7">
        <v>131.56800000000001</v>
      </c>
      <c r="MR7" s="1">
        <v>41642</v>
      </c>
      <c r="MS7">
        <v>136.76300000000001</v>
      </c>
      <c r="MT7" s="1">
        <v>41697</v>
      </c>
      <c r="MU7">
        <v>101.098</v>
      </c>
      <c r="MV7" s="1">
        <v>41642</v>
      </c>
      <c r="MW7">
        <v>94.433000000000007</v>
      </c>
      <c r="MX7" s="1">
        <v>41642</v>
      </c>
      <c r="MY7">
        <v>110.765</v>
      </c>
    </row>
    <row r="8" spans="2:364" x14ac:dyDescent="0.25">
      <c r="B8" s="1">
        <v>42223</v>
      </c>
      <c r="C8">
        <v>100.196</v>
      </c>
      <c r="D8" s="1">
        <v>41873</v>
      </c>
      <c r="E8">
        <v>99.99</v>
      </c>
      <c r="F8" s="1">
        <v>41726</v>
      </c>
      <c r="G8">
        <v>99.921000000000006</v>
      </c>
      <c r="H8" s="1">
        <v>41645</v>
      </c>
      <c r="I8">
        <v>99.968999999999994</v>
      </c>
      <c r="J8" s="1"/>
      <c r="K8" s="1"/>
      <c r="L8" s="1">
        <v>42517</v>
      </c>
      <c r="M8">
        <v>100.11799999999999</v>
      </c>
      <c r="N8" s="1">
        <v>42503</v>
      </c>
      <c r="O8">
        <v>100.126</v>
      </c>
      <c r="P8" s="1">
        <v>42488</v>
      </c>
      <c r="Q8">
        <v>100.11799999999999</v>
      </c>
      <c r="R8" s="1">
        <v>42474</v>
      </c>
      <c r="S8">
        <v>100.11799999999999</v>
      </c>
      <c r="T8" s="1">
        <v>42464</v>
      </c>
      <c r="U8">
        <v>100.099</v>
      </c>
      <c r="V8" s="1">
        <v>42445</v>
      </c>
      <c r="W8">
        <v>100.102</v>
      </c>
      <c r="X8" s="1">
        <v>42433</v>
      </c>
      <c r="Y8">
        <v>100.101</v>
      </c>
      <c r="Z8" s="1">
        <v>42419</v>
      </c>
      <c r="AA8">
        <v>100.093</v>
      </c>
      <c r="AB8" s="1">
        <v>42405</v>
      </c>
      <c r="AC8">
        <v>100.08499999999999</v>
      </c>
      <c r="AD8" s="1">
        <v>42391</v>
      </c>
      <c r="AE8">
        <v>100.086</v>
      </c>
      <c r="AF8" s="1">
        <v>42377</v>
      </c>
      <c r="AG8">
        <v>100.095</v>
      </c>
      <c r="AH8" s="1">
        <v>42349</v>
      </c>
      <c r="AI8">
        <v>100.075</v>
      </c>
      <c r="AJ8" s="1">
        <v>42335</v>
      </c>
      <c r="AK8">
        <v>100.081</v>
      </c>
      <c r="AL8" s="1">
        <v>42320</v>
      </c>
      <c r="AM8">
        <v>100.066</v>
      </c>
      <c r="AN8" s="1">
        <v>42307</v>
      </c>
      <c r="AO8">
        <v>100.063</v>
      </c>
      <c r="AP8" s="1">
        <v>42292</v>
      </c>
      <c r="AQ8">
        <v>100.04900000000001</v>
      </c>
      <c r="AR8" s="1">
        <v>42279</v>
      </c>
      <c r="AS8">
        <v>100.048</v>
      </c>
      <c r="AT8" s="1">
        <v>42265</v>
      </c>
      <c r="AU8">
        <v>100.04600000000001</v>
      </c>
      <c r="AV8" s="1">
        <v>42251</v>
      </c>
      <c r="AW8">
        <v>100.048</v>
      </c>
      <c r="AX8" s="1">
        <v>42237</v>
      </c>
      <c r="AY8">
        <v>100.05200000000001</v>
      </c>
      <c r="AZ8" s="1">
        <v>42223</v>
      </c>
      <c r="BA8">
        <v>100.04900000000001</v>
      </c>
      <c r="BB8" s="1">
        <v>42208</v>
      </c>
      <c r="BC8">
        <v>100.048</v>
      </c>
      <c r="BD8" s="1">
        <v>42195</v>
      </c>
      <c r="BE8">
        <v>100.04600000000001</v>
      </c>
      <c r="BF8" s="1">
        <v>42181</v>
      </c>
      <c r="BG8">
        <v>100.04600000000001</v>
      </c>
      <c r="BH8" s="1">
        <v>42167</v>
      </c>
      <c r="BI8">
        <v>100.04300000000001</v>
      </c>
      <c r="BJ8" s="1">
        <v>42156</v>
      </c>
      <c r="BK8">
        <v>100.045</v>
      </c>
      <c r="BL8" s="1">
        <v>42139</v>
      </c>
      <c r="BM8">
        <v>100.042</v>
      </c>
      <c r="BN8" s="1">
        <v>42125</v>
      </c>
      <c r="BO8">
        <v>100.044</v>
      </c>
      <c r="BP8" s="1">
        <v>42111</v>
      </c>
      <c r="BQ8">
        <v>100.044</v>
      </c>
      <c r="BR8" s="1">
        <v>42097</v>
      </c>
      <c r="BS8">
        <v>100.039</v>
      </c>
      <c r="BT8" s="1">
        <v>42083</v>
      </c>
      <c r="BU8">
        <v>100.048</v>
      </c>
      <c r="BV8" s="1">
        <v>42069</v>
      </c>
      <c r="BW8">
        <v>100.029</v>
      </c>
      <c r="BX8" s="1">
        <v>42055</v>
      </c>
      <c r="BY8">
        <v>100.02500000000001</v>
      </c>
      <c r="BZ8" s="1">
        <v>42041</v>
      </c>
      <c r="CA8">
        <v>100.027</v>
      </c>
      <c r="CB8" s="1">
        <v>42027</v>
      </c>
      <c r="CC8">
        <v>100.03100000000001</v>
      </c>
      <c r="CD8" s="1">
        <v>42013</v>
      </c>
      <c r="CE8">
        <v>100.024</v>
      </c>
      <c r="CF8" s="1">
        <v>41985</v>
      </c>
      <c r="CG8">
        <v>100.002</v>
      </c>
      <c r="CH8" s="1">
        <v>41971</v>
      </c>
      <c r="CI8">
        <v>100.00700000000001</v>
      </c>
      <c r="CJ8" s="1">
        <v>41957</v>
      </c>
      <c r="CK8">
        <v>100.004</v>
      </c>
      <c r="CL8" s="1">
        <v>41943</v>
      </c>
      <c r="CM8">
        <v>100.008</v>
      </c>
      <c r="CN8" s="1">
        <v>41929</v>
      </c>
      <c r="CO8">
        <v>100.01300000000001</v>
      </c>
      <c r="CP8" s="1">
        <v>41915</v>
      </c>
      <c r="CQ8">
        <v>100.00700000000001</v>
      </c>
      <c r="CR8" s="1">
        <v>41901</v>
      </c>
      <c r="CS8">
        <v>100.009</v>
      </c>
      <c r="CT8" s="1">
        <v>41887</v>
      </c>
      <c r="CU8">
        <v>100.01300000000001</v>
      </c>
      <c r="CV8" s="1">
        <v>41873</v>
      </c>
      <c r="CW8">
        <v>99.998999999999995</v>
      </c>
      <c r="CX8" s="1">
        <v>41859</v>
      </c>
      <c r="CY8">
        <v>100</v>
      </c>
      <c r="CZ8" s="1">
        <v>41831</v>
      </c>
      <c r="DA8">
        <v>99.998999999999995</v>
      </c>
      <c r="DB8" s="1">
        <v>41817</v>
      </c>
      <c r="DC8">
        <v>99.995999999999995</v>
      </c>
      <c r="DD8" s="1">
        <v>41803</v>
      </c>
      <c r="DE8">
        <v>99.998000000000005</v>
      </c>
      <c r="DF8" s="1">
        <v>41788</v>
      </c>
      <c r="DG8">
        <v>99.972999999999999</v>
      </c>
      <c r="DH8" s="1">
        <v>41774</v>
      </c>
      <c r="DI8">
        <v>99.97</v>
      </c>
      <c r="DJ8" s="1">
        <v>41760</v>
      </c>
      <c r="DK8">
        <v>99.953999999999994</v>
      </c>
      <c r="DL8" s="1">
        <v>41747</v>
      </c>
      <c r="DM8">
        <v>99.956000000000003</v>
      </c>
      <c r="DN8" s="1">
        <v>41732</v>
      </c>
      <c r="DO8">
        <v>99.951999999999998</v>
      </c>
      <c r="DP8" s="1">
        <v>41718</v>
      </c>
      <c r="DQ8">
        <v>99.951999999999998</v>
      </c>
      <c r="DR8" s="1">
        <v>41704</v>
      </c>
      <c r="DS8">
        <v>99.959000000000003</v>
      </c>
      <c r="DT8" s="1">
        <v>41690</v>
      </c>
      <c r="DU8">
        <v>99.965999999999994</v>
      </c>
      <c r="DV8" s="1">
        <v>41676</v>
      </c>
      <c r="DW8">
        <v>99.963999999999999</v>
      </c>
      <c r="DX8" s="1">
        <v>41662</v>
      </c>
      <c r="DY8">
        <v>99.962000000000003</v>
      </c>
      <c r="DZ8" s="1">
        <v>41649</v>
      </c>
      <c r="EA8">
        <v>99.974999999999994</v>
      </c>
      <c r="EB8" s="1">
        <v>41645</v>
      </c>
      <c r="EC8">
        <v>99.981999999999999</v>
      </c>
      <c r="ED8" s="1">
        <v>42538</v>
      </c>
      <c r="EE8">
        <v>100.22</v>
      </c>
      <c r="EF8" s="1">
        <v>42513</v>
      </c>
      <c r="EG8">
        <v>100.214</v>
      </c>
      <c r="EH8" s="1">
        <v>42482</v>
      </c>
      <c r="EI8">
        <v>100.209</v>
      </c>
      <c r="EJ8" s="1">
        <v>42454</v>
      </c>
      <c r="EK8">
        <v>100.185</v>
      </c>
      <c r="EL8" s="1">
        <v>42426</v>
      </c>
      <c r="EM8">
        <v>100.188</v>
      </c>
      <c r="EN8" s="1">
        <v>42398</v>
      </c>
      <c r="EO8">
        <v>100.16200000000001</v>
      </c>
      <c r="EP8" s="1">
        <v>42377</v>
      </c>
      <c r="EQ8">
        <v>100.161</v>
      </c>
      <c r="ER8" s="1">
        <v>42342</v>
      </c>
      <c r="ES8">
        <v>100.125</v>
      </c>
      <c r="ET8" s="1">
        <v>42313</v>
      </c>
      <c r="EU8">
        <v>100.116</v>
      </c>
      <c r="EV8" s="1">
        <v>42286</v>
      </c>
      <c r="EW8">
        <v>100.089</v>
      </c>
      <c r="EX8" s="1">
        <v>42258</v>
      </c>
      <c r="EY8">
        <v>100.084</v>
      </c>
      <c r="EZ8" s="1">
        <v>42229</v>
      </c>
      <c r="FA8">
        <v>100.087</v>
      </c>
      <c r="FB8" s="1">
        <v>42201</v>
      </c>
      <c r="FC8">
        <v>100.08799999999999</v>
      </c>
      <c r="FD8" s="1">
        <v>42174</v>
      </c>
      <c r="FE8">
        <v>100.07599999999999</v>
      </c>
      <c r="FF8" s="1">
        <v>42139</v>
      </c>
      <c r="FG8">
        <v>100.078</v>
      </c>
      <c r="FH8" s="1">
        <v>42107</v>
      </c>
      <c r="FI8">
        <v>100.09</v>
      </c>
      <c r="FJ8" s="1">
        <v>42069</v>
      </c>
      <c r="FK8">
        <v>100.051</v>
      </c>
      <c r="FL8" s="1">
        <v>42041</v>
      </c>
      <c r="FM8">
        <v>100.047</v>
      </c>
      <c r="FN8" s="1">
        <v>42013</v>
      </c>
      <c r="FO8">
        <v>100.04300000000001</v>
      </c>
      <c r="FP8" s="1">
        <v>41978</v>
      </c>
      <c r="FQ8">
        <v>100.005</v>
      </c>
      <c r="FR8" s="1">
        <v>41950</v>
      </c>
      <c r="FS8">
        <v>100.00700000000001</v>
      </c>
      <c r="FT8" s="1">
        <v>41922</v>
      </c>
      <c r="FU8">
        <v>100.017</v>
      </c>
      <c r="FV8" s="1">
        <v>41894</v>
      </c>
      <c r="FW8">
        <v>100.021</v>
      </c>
      <c r="FX8" s="1">
        <v>41866</v>
      </c>
      <c r="FY8">
        <v>100.001</v>
      </c>
      <c r="FZ8" s="1">
        <v>41838</v>
      </c>
      <c r="GA8">
        <v>99.992000000000004</v>
      </c>
      <c r="GB8" s="1">
        <v>41781</v>
      </c>
      <c r="GC8">
        <v>99.947000000000003</v>
      </c>
      <c r="GD8" s="1">
        <v>41754</v>
      </c>
      <c r="GE8">
        <v>99.915999999999997</v>
      </c>
      <c r="GF8" s="1">
        <v>41726</v>
      </c>
      <c r="GG8">
        <v>99.921000000000006</v>
      </c>
      <c r="GH8" s="1">
        <v>41697</v>
      </c>
      <c r="GI8">
        <v>99.941999999999993</v>
      </c>
      <c r="GJ8" s="1">
        <v>41669</v>
      </c>
      <c r="GK8">
        <v>99.933999999999997</v>
      </c>
      <c r="GL8" s="1">
        <v>41649</v>
      </c>
      <c r="GM8">
        <v>99.944999999999993</v>
      </c>
      <c r="GN8" s="1">
        <v>41645</v>
      </c>
      <c r="GO8">
        <v>99.951999999999998</v>
      </c>
      <c r="GP8" s="1">
        <v>42439</v>
      </c>
      <c r="GQ8">
        <v>100.404</v>
      </c>
      <c r="GR8" s="1">
        <v>42328</v>
      </c>
      <c r="GS8">
        <v>100.31</v>
      </c>
      <c r="GT8" s="1">
        <v>42223</v>
      </c>
      <c r="GU8">
        <v>100.196</v>
      </c>
      <c r="GV8" s="1">
        <v>42107</v>
      </c>
      <c r="GW8">
        <v>100.191</v>
      </c>
      <c r="GX8" s="1">
        <v>41985</v>
      </c>
      <c r="GY8">
        <v>100.012</v>
      </c>
      <c r="GZ8" s="1">
        <v>41873</v>
      </c>
      <c r="HA8">
        <v>99.99</v>
      </c>
      <c r="HB8" s="1">
        <v>41760</v>
      </c>
      <c r="HC8">
        <v>99.817999999999998</v>
      </c>
      <c r="HD8" s="1">
        <v>41649</v>
      </c>
      <c r="HE8">
        <v>99.841999999999999</v>
      </c>
      <c r="HF8" s="1">
        <v>41645</v>
      </c>
      <c r="HG8">
        <v>99.885999999999996</v>
      </c>
      <c r="HH8" s="1">
        <v>42524</v>
      </c>
      <c r="HI8">
        <v>100.488</v>
      </c>
      <c r="HJ8" s="1">
        <v>42496</v>
      </c>
      <c r="HK8">
        <v>100.46899999999999</v>
      </c>
      <c r="HL8" s="1">
        <v>42468</v>
      </c>
      <c r="HM8">
        <v>100.428</v>
      </c>
      <c r="HN8" s="1">
        <v>42439</v>
      </c>
      <c r="HO8">
        <v>100.404</v>
      </c>
      <c r="HP8" s="1">
        <v>42412</v>
      </c>
      <c r="HQ8">
        <v>100.395</v>
      </c>
      <c r="HR8" s="1">
        <v>42384</v>
      </c>
      <c r="HS8">
        <v>100.36</v>
      </c>
      <c r="HT8" s="1">
        <v>42356</v>
      </c>
      <c r="HU8">
        <v>100.36199999999999</v>
      </c>
      <c r="HV8" s="1">
        <v>42328</v>
      </c>
      <c r="HW8">
        <v>100.31</v>
      </c>
      <c r="HX8" s="1">
        <v>42300</v>
      </c>
      <c r="HY8">
        <v>100.249</v>
      </c>
      <c r="HZ8" s="1">
        <v>42279</v>
      </c>
      <c r="IA8">
        <v>100.18899999999999</v>
      </c>
      <c r="IB8" s="1">
        <v>42251</v>
      </c>
      <c r="IC8">
        <v>100.181</v>
      </c>
      <c r="ID8" s="1">
        <v>42223</v>
      </c>
      <c r="IE8">
        <v>100.196</v>
      </c>
      <c r="IF8" s="1">
        <v>42188</v>
      </c>
      <c r="IG8">
        <v>100.166</v>
      </c>
      <c r="IH8" s="1">
        <v>42160</v>
      </c>
      <c r="II8">
        <v>100.17700000000001</v>
      </c>
      <c r="IJ8" s="1">
        <v>42132</v>
      </c>
      <c r="IK8">
        <v>100.17700000000001</v>
      </c>
      <c r="IL8" s="1">
        <v>42107</v>
      </c>
      <c r="IM8">
        <v>100.191</v>
      </c>
      <c r="IN8" s="1">
        <v>42076</v>
      </c>
      <c r="IO8">
        <v>100.154</v>
      </c>
      <c r="IP8" s="1">
        <v>42048</v>
      </c>
      <c r="IQ8">
        <v>100.114</v>
      </c>
      <c r="IR8" s="1">
        <v>42020</v>
      </c>
      <c r="IS8">
        <v>100.136</v>
      </c>
      <c r="IT8" s="1">
        <v>41985</v>
      </c>
      <c r="IU8">
        <v>100.012</v>
      </c>
      <c r="IV8" s="1">
        <v>41957</v>
      </c>
      <c r="IW8">
        <v>100.006</v>
      </c>
      <c r="IX8" s="1">
        <v>41929</v>
      </c>
      <c r="IY8">
        <v>100.03</v>
      </c>
      <c r="IZ8" s="1">
        <v>41901</v>
      </c>
      <c r="JA8">
        <v>100.033</v>
      </c>
      <c r="JB8" s="1">
        <v>41873</v>
      </c>
      <c r="JC8">
        <v>99.99</v>
      </c>
      <c r="JD8" s="1">
        <v>41845</v>
      </c>
      <c r="JE8">
        <v>99.983000000000004</v>
      </c>
      <c r="JF8" s="1">
        <v>41817</v>
      </c>
      <c r="JG8">
        <v>99.96</v>
      </c>
      <c r="JH8" s="1">
        <v>41788</v>
      </c>
      <c r="JI8">
        <v>99.894000000000005</v>
      </c>
      <c r="JJ8" s="1">
        <v>41760</v>
      </c>
      <c r="JK8">
        <v>99.817999999999998</v>
      </c>
      <c r="JL8" s="1">
        <v>41732</v>
      </c>
      <c r="JM8">
        <v>99.802000000000007</v>
      </c>
      <c r="JN8" s="1">
        <v>41704</v>
      </c>
      <c r="JO8">
        <v>99.822000000000003</v>
      </c>
      <c r="JP8" s="1">
        <v>41676</v>
      </c>
      <c r="JQ8">
        <v>99.84</v>
      </c>
      <c r="JR8" s="1">
        <v>41649</v>
      </c>
      <c r="JS8">
        <v>99.841999999999999</v>
      </c>
      <c r="JT8" s="1">
        <v>41645</v>
      </c>
      <c r="JU8">
        <v>99.843000000000004</v>
      </c>
      <c r="JV8" s="1">
        <v>42412</v>
      </c>
      <c r="JW8">
        <v>101.07</v>
      </c>
      <c r="JX8" s="1">
        <v>42328</v>
      </c>
      <c r="JY8">
        <v>100.813</v>
      </c>
      <c r="JZ8" s="1">
        <v>42240</v>
      </c>
      <c r="KA8">
        <v>100.52800000000001</v>
      </c>
      <c r="KB8" s="1">
        <v>42135</v>
      </c>
      <c r="KC8">
        <v>100.438</v>
      </c>
      <c r="KD8" s="1">
        <v>42048</v>
      </c>
      <c r="KE8">
        <v>100.46</v>
      </c>
      <c r="KF8" s="1">
        <v>41957</v>
      </c>
      <c r="KG8">
        <v>100.095</v>
      </c>
      <c r="KH8" s="1">
        <v>41873</v>
      </c>
      <c r="KI8">
        <v>99.995000000000005</v>
      </c>
      <c r="KJ8" s="1">
        <v>41778</v>
      </c>
      <c r="KK8">
        <v>100.32599999999999</v>
      </c>
      <c r="KL8" s="1">
        <v>41687</v>
      </c>
      <c r="KM8">
        <v>100.27200000000001</v>
      </c>
      <c r="KN8" s="1">
        <v>41646</v>
      </c>
      <c r="KO8">
        <v>99.581999999999994</v>
      </c>
      <c r="KP8" s="1">
        <v>41646</v>
      </c>
      <c r="KQ8">
        <v>99.581999999999994</v>
      </c>
      <c r="KR8" s="1">
        <v>41656</v>
      </c>
      <c r="KS8">
        <v>100.792</v>
      </c>
      <c r="KT8" s="1">
        <v>41645</v>
      </c>
      <c r="KU8">
        <v>102.54</v>
      </c>
      <c r="KV8" s="1">
        <v>42030</v>
      </c>
      <c r="KW8">
        <v>99.923000000000002</v>
      </c>
      <c r="KX8" s="1">
        <v>41645</v>
      </c>
      <c r="KY8">
        <v>100.498</v>
      </c>
      <c r="KZ8" s="1">
        <v>42405</v>
      </c>
      <c r="LA8">
        <v>101.298</v>
      </c>
      <c r="LB8" s="1">
        <v>42191</v>
      </c>
      <c r="LC8">
        <v>100.755</v>
      </c>
      <c r="LD8" s="1">
        <v>42030</v>
      </c>
      <c r="LE8">
        <v>99.923000000000002</v>
      </c>
      <c r="LF8" s="1">
        <v>41887</v>
      </c>
      <c r="LG8">
        <v>100.29300000000001</v>
      </c>
      <c r="LH8" s="1">
        <v>41768</v>
      </c>
      <c r="LI8">
        <v>99.712999999999994</v>
      </c>
      <c r="LJ8" s="1">
        <v>41656</v>
      </c>
      <c r="LK8">
        <v>100.792</v>
      </c>
      <c r="LL8" s="1">
        <v>41645</v>
      </c>
      <c r="LM8">
        <v>100.498</v>
      </c>
      <c r="LN8" s="1">
        <v>41645</v>
      </c>
      <c r="LO8">
        <v>103.218</v>
      </c>
      <c r="LP8" s="1">
        <v>41645</v>
      </c>
      <c r="LQ8">
        <v>97.334999999999994</v>
      </c>
      <c r="LR8" s="1">
        <v>41670</v>
      </c>
      <c r="LS8">
        <v>100.84</v>
      </c>
      <c r="LT8" s="1">
        <v>41645</v>
      </c>
      <c r="LU8">
        <v>103.218</v>
      </c>
      <c r="LV8" s="1">
        <v>42023</v>
      </c>
      <c r="LW8">
        <v>100.602</v>
      </c>
      <c r="LX8" s="1">
        <v>41645</v>
      </c>
      <c r="LY8">
        <v>100.813</v>
      </c>
      <c r="LZ8" s="1">
        <v>42384</v>
      </c>
      <c r="MA8">
        <v>99.614999999999995</v>
      </c>
      <c r="MB8" s="1">
        <v>42202</v>
      </c>
      <c r="MC8">
        <v>102.05</v>
      </c>
      <c r="MD8" s="1">
        <v>42023</v>
      </c>
      <c r="ME8">
        <v>100.602</v>
      </c>
      <c r="MF8" s="1">
        <v>41894</v>
      </c>
      <c r="MG8">
        <v>99.238</v>
      </c>
      <c r="MH8" s="1">
        <v>41782</v>
      </c>
      <c r="MI8">
        <v>100.81</v>
      </c>
      <c r="MJ8" s="1">
        <v>41670</v>
      </c>
      <c r="MK8">
        <v>100.84</v>
      </c>
      <c r="ML8" s="1">
        <v>41645</v>
      </c>
      <c r="MM8">
        <v>100.813</v>
      </c>
      <c r="MN8" s="1">
        <v>41645</v>
      </c>
      <c r="MO8">
        <v>148.71</v>
      </c>
      <c r="MP8" s="1">
        <v>41645</v>
      </c>
      <c r="MQ8">
        <v>132.20699999999999</v>
      </c>
      <c r="MR8" s="1">
        <v>41645</v>
      </c>
      <c r="MS8">
        <v>137.483</v>
      </c>
      <c r="MT8" s="1">
        <v>41698</v>
      </c>
      <c r="MU8">
        <v>100.075</v>
      </c>
      <c r="MV8" s="1">
        <v>41645</v>
      </c>
      <c r="MW8">
        <v>95.063000000000002</v>
      </c>
      <c r="MX8" s="1">
        <v>41645</v>
      </c>
      <c r="MY8">
        <v>110.825</v>
      </c>
    </row>
    <row r="9" spans="2:364" x14ac:dyDescent="0.25">
      <c r="B9" s="1">
        <v>42226</v>
      </c>
      <c r="C9">
        <v>100.188</v>
      </c>
      <c r="D9" s="1">
        <v>41876</v>
      </c>
      <c r="E9">
        <v>100</v>
      </c>
      <c r="F9" s="1">
        <v>41729</v>
      </c>
      <c r="G9">
        <v>99.917000000000002</v>
      </c>
      <c r="H9" s="1">
        <v>41646</v>
      </c>
      <c r="I9">
        <v>99.968999999999994</v>
      </c>
      <c r="J9" s="1"/>
      <c r="K9" s="1"/>
      <c r="L9" s="1">
        <v>42520</v>
      </c>
      <c r="M9">
        <v>100.11499999999999</v>
      </c>
      <c r="N9" s="1">
        <v>42506</v>
      </c>
      <c r="O9">
        <v>100.124</v>
      </c>
      <c r="P9" s="1">
        <v>42489</v>
      </c>
      <c r="Q9">
        <v>100.114</v>
      </c>
      <c r="R9" s="1">
        <v>42475</v>
      </c>
      <c r="S9">
        <v>100.11799999999999</v>
      </c>
      <c r="T9" s="1">
        <v>42465</v>
      </c>
      <c r="U9">
        <v>100.098</v>
      </c>
      <c r="V9" s="1">
        <v>42446</v>
      </c>
      <c r="W9">
        <v>100.101</v>
      </c>
      <c r="X9" s="1">
        <v>42436</v>
      </c>
      <c r="Y9">
        <v>100.1</v>
      </c>
      <c r="Z9" s="1">
        <v>42422</v>
      </c>
      <c r="AA9">
        <v>100.09</v>
      </c>
      <c r="AB9" s="1">
        <v>42408</v>
      </c>
      <c r="AC9">
        <v>100.08199999999999</v>
      </c>
      <c r="AD9" s="1">
        <v>42394</v>
      </c>
      <c r="AE9">
        <v>100.083</v>
      </c>
      <c r="AF9" s="1">
        <v>42380</v>
      </c>
      <c r="AG9">
        <v>100.093</v>
      </c>
      <c r="AH9" s="1">
        <v>42352</v>
      </c>
      <c r="AI9">
        <v>100.078</v>
      </c>
      <c r="AJ9" s="1">
        <v>42338</v>
      </c>
      <c r="AK9">
        <v>100.08</v>
      </c>
      <c r="AL9" s="1">
        <v>42321</v>
      </c>
      <c r="AM9">
        <v>100.066</v>
      </c>
      <c r="AN9" s="1">
        <v>42310</v>
      </c>
      <c r="AO9">
        <v>100.06</v>
      </c>
      <c r="AP9" s="1">
        <v>42293</v>
      </c>
      <c r="AQ9">
        <v>100.048</v>
      </c>
      <c r="AR9" s="1">
        <v>42282</v>
      </c>
      <c r="AS9">
        <v>100.04600000000001</v>
      </c>
      <c r="AT9" s="1">
        <v>42268</v>
      </c>
      <c r="AU9">
        <v>100.045</v>
      </c>
      <c r="AV9" s="1">
        <v>42254</v>
      </c>
      <c r="AW9">
        <v>100.047</v>
      </c>
      <c r="AX9" s="1">
        <v>42240</v>
      </c>
      <c r="AY9">
        <v>100.04900000000001</v>
      </c>
      <c r="AZ9" s="1">
        <v>42226</v>
      </c>
      <c r="BA9">
        <v>100.04600000000001</v>
      </c>
      <c r="BB9" s="1">
        <v>42209</v>
      </c>
      <c r="BC9">
        <v>100.048</v>
      </c>
      <c r="BD9" s="1">
        <v>42198</v>
      </c>
      <c r="BE9">
        <v>100.04600000000001</v>
      </c>
      <c r="BF9" s="1">
        <v>42184</v>
      </c>
      <c r="BG9">
        <v>100.045</v>
      </c>
      <c r="BH9" s="1">
        <v>42170</v>
      </c>
      <c r="BI9">
        <v>100.042</v>
      </c>
      <c r="BJ9" s="1">
        <v>42157</v>
      </c>
      <c r="BK9">
        <v>100.04300000000001</v>
      </c>
      <c r="BL9" s="1">
        <v>42142</v>
      </c>
      <c r="BM9">
        <v>100.042</v>
      </c>
      <c r="BN9" s="1">
        <v>42128</v>
      </c>
      <c r="BO9">
        <v>100.042</v>
      </c>
      <c r="BP9" s="1">
        <v>42114</v>
      </c>
      <c r="BQ9">
        <v>100.04300000000001</v>
      </c>
      <c r="BR9" s="1">
        <v>42100</v>
      </c>
      <c r="BS9">
        <v>100.039</v>
      </c>
      <c r="BT9" s="1">
        <v>42086</v>
      </c>
      <c r="BU9">
        <v>100.042</v>
      </c>
      <c r="BV9" s="1">
        <v>42072</v>
      </c>
      <c r="BW9">
        <v>100.03</v>
      </c>
      <c r="BX9" s="1">
        <v>42058</v>
      </c>
      <c r="BY9">
        <v>100.023</v>
      </c>
      <c r="BZ9" s="1">
        <v>42044</v>
      </c>
      <c r="CA9">
        <v>100.026</v>
      </c>
      <c r="CB9" s="1">
        <v>42030</v>
      </c>
      <c r="CC9">
        <v>100.026</v>
      </c>
      <c r="CD9" s="1">
        <v>42016</v>
      </c>
      <c r="CE9">
        <v>100.02500000000001</v>
      </c>
      <c r="CF9" s="1">
        <v>41988</v>
      </c>
      <c r="CG9">
        <v>100.002</v>
      </c>
      <c r="CH9" s="1">
        <v>41974</v>
      </c>
      <c r="CI9">
        <v>100.004</v>
      </c>
      <c r="CJ9" s="1">
        <v>41960</v>
      </c>
      <c r="CK9">
        <v>100.003</v>
      </c>
      <c r="CL9" s="1">
        <v>41946</v>
      </c>
      <c r="CM9">
        <v>100.004</v>
      </c>
      <c r="CN9" s="1">
        <v>41932</v>
      </c>
      <c r="CO9">
        <v>100.01</v>
      </c>
      <c r="CP9" s="1">
        <v>41918</v>
      </c>
      <c r="CQ9">
        <v>100.00700000000001</v>
      </c>
      <c r="CR9" s="1">
        <v>41904</v>
      </c>
      <c r="CS9">
        <v>100.008</v>
      </c>
      <c r="CT9" s="1">
        <v>41890</v>
      </c>
      <c r="CU9">
        <v>100.01300000000001</v>
      </c>
      <c r="CV9" s="1">
        <v>41876</v>
      </c>
      <c r="CW9">
        <v>100.002</v>
      </c>
      <c r="CX9" s="1">
        <v>41862</v>
      </c>
      <c r="CY9">
        <v>100</v>
      </c>
      <c r="CZ9" s="1">
        <v>41834</v>
      </c>
      <c r="DA9">
        <v>99.998999999999995</v>
      </c>
      <c r="DB9" s="1">
        <v>41820</v>
      </c>
      <c r="DC9">
        <v>99.995000000000005</v>
      </c>
      <c r="DD9" s="1">
        <v>41806</v>
      </c>
      <c r="DE9">
        <v>100</v>
      </c>
      <c r="DF9" s="1">
        <v>41789</v>
      </c>
      <c r="DG9">
        <v>99.972999999999999</v>
      </c>
      <c r="DH9" s="1">
        <v>41775</v>
      </c>
      <c r="DI9">
        <v>99.968000000000004</v>
      </c>
      <c r="DJ9" s="1">
        <v>41761</v>
      </c>
      <c r="DK9">
        <v>99.956000000000003</v>
      </c>
      <c r="DL9" s="1">
        <v>41750</v>
      </c>
      <c r="DM9">
        <v>99.956000000000003</v>
      </c>
      <c r="DN9" s="1">
        <v>41733</v>
      </c>
      <c r="DO9">
        <v>99.953000000000003</v>
      </c>
      <c r="DP9" s="1">
        <v>41719</v>
      </c>
      <c r="DQ9">
        <v>99.951999999999998</v>
      </c>
      <c r="DR9" s="1">
        <v>41705</v>
      </c>
      <c r="DS9">
        <v>99.954999999999998</v>
      </c>
      <c r="DT9" s="1">
        <v>41691</v>
      </c>
      <c r="DU9">
        <v>99.966999999999999</v>
      </c>
      <c r="DV9" s="1">
        <v>41677</v>
      </c>
      <c r="DW9">
        <v>99.966999999999999</v>
      </c>
      <c r="DX9" s="1">
        <v>41663</v>
      </c>
      <c r="DY9">
        <v>99.965000000000003</v>
      </c>
      <c r="DZ9" s="1">
        <v>41652</v>
      </c>
      <c r="EA9">
        <v>99.972999999999999</v>
      </c>
      <c r="EB9" s="1">
        <v>41646</v>
      </c>
      <c r="EC9">
        <v>99.980999999999995</v>
      </c>
      <c r="ED9" s="1">
        <v>42541</v>
      </c>
      <c r="EE9">
        <v>100.218</v>
      </c>
      <c r="EF9" s="1">
        <v>42514</v>
      </c>
      <c r="EG9">
        <v>100.21299999999999</v>
      </c>
      <c r="EH9" s="1">
        <v>42485</v>
      </c>
      <c r="EI9">
        <v>100.206</v>
      </c>
      <c r="EJ9" s="1">
        <v>42457</v>
      </c>
      <c r="EK9">
        <v>100.185</v>
      </c>
      <c r="EL9" s="1">
        <v>42429</v>
      </c>
      <c r="EM9">
        <v>100.185</v>
      </c>
      <c r="EN9" s="1">
        <v>42401</v>
      </c>
      <c r="EO9">
        <v>100.15600000000001</v>
      </c>
      <c r="EP9" s="1">
        <v>42380</v>
      </c>
      <c r="EQ9">
        <v>100.16</v>
      </c>
      <c r="ER9" s="1">
        <v>42345</v>
      </c>
      <c r="ES9">
        <v>100.122</v>
      </c>
      <c r="ET9" s="1">
        <v>42314</v>
      </c>
      <c r="EU9">
        <v>100.108</v>
      </c>
      <c r="EV9" s="1">
        <v>42289</v>
      </c>
      <c r="EW9">
        <v>100.086</v>
      </c>
      <c r="EX9" s="1">
        <v>42261</v>
      </c>
      <c r="EY9">
        <v>100.084</v>
      </c>
      <c r="EZ9" s="1">
        <v>42230</v>
      </c>
      <c r="FA9">
        <v>100.08799999999999</v>
      </c>
      <c r="FB9" s="1">
        <v>42202</v>
      </c>
      <c r="FC9">
        <v>100.086</v>
      </c>
      <c r="FD9" s="1">
        <v>42177</v>
      </c>
      <c r="FE9">
        <v>100.071</v>
      </c>
      <c r="FF9" s="1">
        <v>42142</v>
      </c>
      <c r="FG9">
        <v>100.077</v>
      </c>
      <c r="FH9" s="1">
        <v>42108</v>
      </c>
      <c r="FI9">
        <v>100.092</v>
      </c>
      <c r="FJ9" s="1">
        <v>42072</v>
      </c>
      <c r="FK9">
        <v>100.053</v>
      </c>
      <c r="FL9" s="1">
        <v>42044</v>
      </c>
      <c r="FM9">
        <v>100.045</v>
      </c>
      <c r="FN9" s="1">
        <v>42016</v>
      </c>
      <c r="FO9">
        <v>100.04300000000001</v>
      </c>
      <c r="FP9" s="1">
        <v>41981</v>
      </c>
      <c r="FQ9">
        <v>100.004</v>
      </c>
      <c r="FR9" s="1">
        <v>41953</v>
      </c>
      <c r="FS9">
        <v>100.004</v>
      </c>
      <c r="FT9" s="1">
        <v>41925</v>
      </c>
      <c r="FU9">
        <v>100.011</v>
      </c>
      <c r="FV9" s="1">
        <v>41897</v>
      </c>
      <c r="FW9">
        <v>100.01900000000001</v>
      </c>
      <c r="FX9" s="1">
        <v>41869</v>
      </c>
      <c r="FY9">
        <v>99.997</v>
      </c>
      <c r="FZ9" s="1">
        <v>41841</v>
      </c>
      <c r="GA9">
        <v>99.992000000000004</v>
      </c>
      <c r="GB9" s="1">
        <v>41782</v>
      </c>
      <c r="GC9">
        <v>99.950999999999993</v>
      </c>
      <c r="GD9" s="1">
        <v>41757</v>
      </c>
      <c r="GE9">
        <v>99.915000000000006</v>
      </c>
      <c r="GF9" s="1">
        <v>41729</v>
      </c>
      <c r="GG9">
        <v>99.917000000000002</v>
      </c>
      <c r="GH9" s="1">
        <v>41698</v>
      </c>
      <c r="GI9">
        <v>99.936000000000007</v>
      </c>
      <c r="GJ9" s="1">
        <v>41670</v>
      </c>
      <c r="GK9">
        <v>99.948999999999998</v>
      </c>
      <c r="GL9" s="1">
        <v>41652</v>
      </c>
      <c r="GM9">
        <v>99.942999999999998</v>
      </c>
      <c r="GN9" s="1">
        <v>41646</v>
      </c>
      <c r="GO9">
        <v>99.951999999999998</v>
      </c>
      <c r="GP9" s="1">
        <v>42440</v>
      </c>
      <c r="GQ9">
        <v>100.404</v>
      </c>
      <c r="GR9" s="1">
        <v>42331</v>
      </c>
      <c r="GS9">
        <v>100.31100000000001</v>
      </c>
      <c r="GT9" s="1">
        <v>42226</v>
      </c>
      <c r="GU9">
        <v>100.188</v>
      </c>
      <c r="GV9" s="1">
        <v>42108</v>
      </c>
      <c r="GW9">
        <v>100.19199999999999</v>
      </c>
      <c r="GX9" s="1">
        <v>41988</v>
      </c>
      <c r="GY9">
        <v>100.006</v>
      </c>
      <c r="GZ9" s="1">
        <v>41876</v>
      </c>
      <c r="HA9">
        <v>100</v>
      </c>
      <c r="HB9" s="1">
        <v>41761</v>
      </c>
      <c r="HC9">
        <v>99.816999999999993</v>
      </c>
      <c r="HD9" s="1">
        <v>41652</v>
      </c>
      <c r="HE9">
        <v>99.834000000000003</v>
      </c>
      <c r="HF9" s="1">
        <v>41646</v>
      </c>
      <c r="HG9">
        <v>99.882999999999996</v>
      </c>
      <c r="HH9" s="1">
        <v>42527</v>
      </c>
      <c r="HI9">
        <v>100.48399999999999</v>
      </c>
      <c r="HJ9" s="1">
        <v>42499</v>
      </c>
      <c r="HK9">
        <v>100.474</v>
      </c>
      <c r="HL9" s="1">
        <v>42471</v>
      </c>
      <c r="HM9">
        <v>100.429</v>
      </c>
      <c r="HN9" s="1">
        <v>42440</v>
      </c>
      <c r="HO9">
        <v>100.404</v>
      </c>
      <c r="HP9" s="1">
        <v>42415</v>
      </c>
      <c r="HQ9">
        <v>100.396</v>
      </c>
      <c r="HR9" s="1">
        <v>42387</v>
      </c>
      <c r="HS9">
        <v>100.354</v>
      </c>
      <c r="HT9" s="1">
        <v>42359</v>
      </c>
      <c r="HU9">
        <v>100.401</v>
      </c>
      <c r="HV9" s="1">
        <v>42331</v>
      </c>
      <c r="HW9">
        <v>100.31100000000001</v>
      </c>
      <c r="HX9" s="1">
        <v>42303</v>
      </c>
      <c r="HY9">
        <v>100.248</v>
      </c>
      <c r="HZ9" s="1">
        <v>42282</v>
      </c>
      <c r="IA9">
        <v>100.185</v>
      </c>
      <c r="IB9" s="1">
        <v>42254</v>
      </c>
      <c r="IC9">
        <v>100.179</v>
      </c>
      <c r="ID9" s="1">
        <v>42226</v>
      </c>
      <c r="IE9">
        <v>100.188</v>
      </c>
      <c r="IF9" s="1">
        <v>42191</v>
      </c>
      <c r="IG9">
        <v>100.17</v>
      </c>
      <c r="IH9" s="1">
        <v>42163</v>
      </c>
      <c r="II9">
        <v>100.17100000000001</v>
      </c>
      <c r="IJ9" s="1">
        <v>42135</v>
      </c>
      <c r="IK9">
        <v>100.167</v>
      </c>
      <c r="IL9" s="1">
        <v>42108</v>
      </c>
      <c r="IM9">
        <v>100.19199999999999</v>
      </c>
      <c r="IN9" s="1">
        <v>42079</v>
      </c>
      <c r="IO9">
        <v>100.151</v>
      </c>
      <c r="IP9" s="1">
        <v>42051</v>
      </c>
      <c r="IQ9">
        <v>100.117</v>
      </c>
      <c r="IR9" s="1">
        <v>42023</v>
      </c>
      <c r="IS9">
        <v>100.137</v>
      </c>
      <c r="IT9" s="1">
        <v>41988</v>
      </c>
      <c r="IU9">
        <v>100.006</v>
      </c>
      <c r="IV9" s="1">
        <v>41960</v>
      </c>
      <c r="IW9">
        <v>100.006</v>
      </c>
      <c r="IX9" s="1">
        <v>41932</v>
      </c>
      <c r="IY9">
        <v>100.02200000000001</v>
      </c>
      <c r="IZ9" s="1">
        <v>41904</v>
      </c>
      <c r="JA9">
        <v>100.035</v>
      </c>
      <c r="JB9" s="1">
        <v>41876</v>
      </c>
      <c r="JC9">
        <v>100</v>
      </c>
      <c r="JD9" s="1">
        <v>41848</v>
      </c>
      <c r="JE9">
        <v>99.975999999999999</v>
      </c>
      <c r="JF9" s="1">
        <v>41820</v>
      </c>
      <c r="JG9">
        <v>99.963999999999999</v>
      </c>
      <c r="JH9" s="1">
        <v>41789</v>
      </c>
      <c r="JI9">
        <v>99.893000000000001</v>
      </c>
      <c r="JJ9" s="1">
        <v>41761</v>
      </c>
      <c r="JK9">
        <v>99.816999999999993</v>
      </c>
      <c r="JL9" s="1">
        <v>41733</v>
      </c>
      <c r="JM9">
        <v>99.813999999999993</v>
      </c>
      <c r="JN9" s="1">
        <v>41705</v>
      </c>
      <c r="JO9">
        <v>99.795000000000002</v>
      </c>
      <c r="JP9" s="1">
        <v>41677</v>
      </c>
      <c r="JQ9">
        <v>99.853999999999999</v>
      </c>
      <c r="JR9" s="1">
        <v>41652</v>
      </c>
      <c r="JS9">
        <v>99.834000000000003</v>
      </c>
      <c r="JT9" s="1">
        <v>41646</v>
      </c>
      <c r="JU9">
        <v>99.838999999999999</v>
      </c>
      <c r="JV9" s="1">
        <v>42415</v>
      </c>
      <c r="JW9">
        <v>101.095</v>
      </c>
      <c r="JX9" s="1">
        <v>42331</v>
      </c>
      <c r="JY9">
        <v>100.818</v>
      </c>
      <c r="JZ9" s="1">
        <v>42241</v>
      </c>
      <c r="KA9">
        <v>100.498</v>
      </c>
      <c r="KB9" s="1">
        <v>42136</v>
      </c>
      <c r="KC9">
        <v>100.423</v>
      </c>
      <c r="KD9" s="1">
        <v>42051</v>
      </c>
      <c r="KE9">
        <v>100.468</v>
      </c>
      <c r="KF9" s="1">
        <v>41960</v>
      </c>
      <c r="KG9">
        <v>100.08</v>
      </c>
      <c r="KH9" s="1">
        <v>41876</v>
      </c>
      <c r="KI9">
        <v>100.072</v>
      </c>
      <c r="KJ9" s="1">
        <v>41779</v>
      </c>
      <c r="KK9">
        <v>100.346</v>
      </c>
      <c r="KL9" s="1">
        <v>41688</v>
      </c>
      <c r="KM9">
        <v>100.28</v>
      </c>
      <c r="KN9" s="1">
        <v>41647</v>
      </c>
      <c r="KO9">
        <v>99.56</v>
      </c>
      <c r="KP9" s="1">
        <v>41647</v>
      </c>
      <c r="KQ9">
        <v>99.56</v>
      </c>
      <c r="KR9" s="1">
        <v>41659</v>
      </c>
      <c r="KS9">
        <v>100.887</v>
      </c>
      <c r="KT9" s="1">
        <v>41646</v>
      </c>
      <c r="KU9">
        <v>102.535</v>
      </c>
      <c r="KV9" s="1">
        <v>42031</v>
      </c>
      <c r="KW9">
        <v>99.92</v>
      </c>
      <c r="KX9" s="1">
        <v>41646</v>
      </c>
      <c r="KY9">
        <v>100.568</v>
      </c>
      <c r="KZ9" s="1">
        <v>42408</v>
      </c>
      <c r="LA9">
        <v>101.5</v>
      </c>
      <c r="LB9" s="1">
        <v>42192</v>
      </c>
      <c r="LC9">
        <v>101</v>
      </c>
      <c r="LD9" s="1">
        <v>42031</v>
      </c>
      <c r="LE9">
        <v>99.92</v>
      </c>
      <c r="LF9" s="1">
        <v>41890</v>
      </c>
      <c r="LG9">
        <v>100.24</v>
      </c>
      <c r="LH9" s="1">
        <v>41771</v>
      </c>
      <c r="LI9">
        <v>99.692999999999998</v>
      </c>
      <c r="LJ9" s="1">
        <v>41659</v>
      </c>
      <c r="LK9">
        <v>100.887</v>
      </c>
      <c r="LL9" s="1">
        <v>41646</v>
      </c>
      <c r="LM9">
        <v>100.568</v>
      </c>
      <c r="LN9" s="1">
        <v>41646</v>
      </c>
      <c r="LO9">
        <v>103.343</v>
      </c>
      <c r="LP9" s="1">
        <v>41646</v>
      </c>
      <c r="LQ9">
        <v>97.481999999999999</v>
      </c>
      <c r="LR9" s="1">
        <v>41673</v>
      </c>
      <c r="LS9">
        <v>100.985</v>
      </c>
      <c r="LT9" s="1">
        <v>41646</v>
      </c>
      <c r="LU9">
        <v>103.343</v>
      </c>
      <c r="LV9" s="1">
        <v>42024</v>
      </c>
      <c r="LW9">
        <v>100.51</v>
      </c>
      <c r="LX9" s="1">
        <v>41646</v>
      </c>
      <c r="LY9">
        <v>100.995</v>
      </c>
      <c r="LZ9" s="1">
        <v>42387</v>
      </c>
      <c r="MA9">
        <v>99.65</v>
      </c>
      <c r="MB9" s="1">
        <v>42205</v>
      </c>
      <c r="MC9">
        <v>102.303</v>
      </c>
      <c r="MD9" s="1">
        <v>42024</v>
      </c>
      <c r="ME9">
        <v>100.51</v>
      </c>
      <c r="MF9" s="1">
        <v>41897</v>
      </c>
      <c r="MG9">
        <v>99.382999999999996</v>
      </c>
      <c r="MH9" s="1">
        <v>41785</v>
      </c>
      <c r="MI9">
        <v>100.785</v>
      </c>
      <c r="MJ9" s="1">
        <v>41673</v>
      </c>
      <c r="MK9">
        <v>100.985</v>
      </c>
      <c r="ML9" s="1">
        <v>41646</v>
      </c>
      <c r="MM9">
        <v>100.995</v>
      </c>
      <c r="MN9" s="1">
        <v>41646</v>
      </c>
      <c r="MO9">
        <v>149.00299999999999</v>
      </c>
      <c r="MP9" s="1">
        <v>41646</v>
      </c>
      <c r="MQ9">
        <v>132.53</v>
      </c>
      <c r="MR9" s="1">
        <v>41646</v>
      </c>
      <c r="MS9">
        <v>137.86500000000001</v>
      </c>
      <c r="MT9" s="1">
        <v>41701</v>
      </c>
      <c r="MU9">
        <v>101.57299999999999</v>
      </c>
      <c r="MV9" s="1">
        <v>41646</v>
      </c>
      <c r="MW9">
        <v>95.39</v>
      </c>
      <c r="MX9" s="1">
        <v>41646</v>
      </c>
      <c r="MY9">
        <v>111.41800000000001</v>
      </c>
    </row>
    <row r="10" spans="2:364" x14ac:dyDescent="0.25">
      <c r="B10" s="1">
        <v>42227</v>
      </c>
      <c r="C10">
        <v>100.188</v>
      </c>
      <c r="D10" s="1">
        <v>41877</v>
      </c>
      <c r="E10">
        <v>99.998999999999995</v>
      </c>
      <c r="F10" s="1">
        <v>41730</v>
      </c>
      <c r="G10">
        <v>99.915999999999997</v>
      </c>
      <c r="H10" s="1">
        <v>41647</v>
      </c>
      <c r="I10">
        <v>99.968999999999994</v>
      </c>
      <c r="J10" s="1"/>
      <c r="K10" s="1"/>
      <c r="L10" s="1">
        <v>42521</v>
      </c>
      <c r="M10">
        <v>100.114</v>
      </c>
      <c r="N10" s="1">
        <v>42507</v>
      </c>
      <c r="O10">
        <v>100.121</v>
      </c>
      <c r="P10" s="1">
        <v>42492</v>
      </c>
      <c r="Q10">
        <v>100.111</v>
      </c>
      <c r="R10" s="1">
        <v>42478</v>
      </c>
      <c r="S10">
        <v>100.11499999999999</v>
      </c>
      <c r="T10" s="1">
        <v>42466</v>
      </c>
      <c r="U10">
        <v>100.099</v>
      </c>
      <c r="V10" s="1">
        <v>42447</v>
      </c>
      <c r="W10">
        <v>100.1</v>
      </c>
      <c r="X10" s="1">
        <v>42437</v>
      </c>
      <c r="Y10">
        <v>100.099</v>
      </c>
      <c r="Z10" s="1">
        <v>42423</v>
      </c>
      <c r="AA10">
        <v>100.09</v>
      </c>
      <c r="AB10" s="1">
        <v>42409</v>
      </c>
      <c r="AC10">
        <v>100.08199999999999</v>
      </c>
      <c r="AD10" s="1">
        <v>42395</v>
      </c>
      <c r="AE10">
        <v>100.08</v>
      </c>
      <c r="AF10" s="1">
        <v>42381</v>
      </c>
      <c r="AG10">
        <v>100.09</v>
      </c>
      <c r="AH10" s="1">
        <v>42353</v>
      </c>
      <c r="AI10">
        <v>100.077</v>
      </c>
      <c r="AJ10" s="1">
        <v>42339</v>
      </c>
      <c r="AK10">
        <v>100.08</v>
      </c>
      <c r="AL10" s="1">
        <v>42324</v>
      </c>
      <c r="AM10">
        <v>100.065</v>
      </c>
      <c r="AN10" s="1">
        <v>42311</v>
      </c>
      <c r="AO10">
        <v>100.06</v>
      </c>
      <c r="AP10" s="1">
        <v>42296</v>
      </c>
      <c r="AQ10">
        <v>100.047</v>
      </c>
      <c r="AR10" s="1">
        <v>42283</v>
      </c>
      <c r="AS10">
        <v>100.047</v>
      </c>
      <c r="AT10" s="1">
        <v>42269</v>
      </c>
      <c r="AU10">
        <v>100.04600000000001</v>
      </c>
      <c r="AV10" s="1">
        <v>42255</v>
      </c>
      <c r="AW10">
        <v>100.04600000000001</v>
      </c>
      <c r="AX10" s="1">
        <v>42241</v>
      </c>
      <c r="AY10">
        <v>100.047</v>
      </c>
      <c r="AZ10" s="1">
        <v>42227</v>
      </c>
      <c r="BA10">
        <v>100.04600000000001</v>
      </c>
      <c r="BB10" s="1">
        <v>42212</v>
      </c>
      <c r="BC10">
        <v>100.045</v>
      </c>
      <c r="BD10" s="1">
        <v>42199</v>
      </c>
      <c r="BE10">
        <v>100.04600000000001</v>
      </c>
      <c r="BF10" s="1">
        <v>42185</v>
      </c>
      <c r="BG10">
        <v>100.042</v>
      </c>
      <c r="BH10" s="1">
        <v>42171</v>
      </c>
      <c r="BI10">
        <v>100.04</v>
      </c>
      <c r="BJ10" s="1">
        <v>42158</v>
      </c>
      <c r="BK10">
        <v>100.04300000000001</v>
      </c>
      <c r="BL10" s="1">
        <v>42143</v>
      </c>
      <c r="BM10">
        <v>100.042</v>
      </c>
      <c r="BN10" s="1">
        <v>42129</v>
      </c>
      <c r="BO10">
        <v>100.042</v>
      </c>
      <c r="BP10" s="1">
        <v>42115</v>
      </c>
      <c r="BQ10">
        <v>100.044</v>
      </c>
      <c r="BR10" s="1">
        <v>42101</v>
      </c>
      <c r="BS10">
        <v>100.04</v>
      </c>
      <c r="BT10" s="1">
        <v>42087</v>
      </c>
      <c r="BU10">
        <v>100.041</v>
      </c>
      <c r="BV10" s="1">
        <v>42073</v>
      </c>
      <c r="BW10">
        <v>100.032</v>
      </c>
      <c r="BX10" s="1">
        <v>42059</v>
      </c>
      <c r="BY10">
        <v>100.023</v>
      </c>
      <c r="BZ10" s="1">
        <v>42045</v>
      </c>
      <c r="CA10">
        <v>100.026</v>
      </c>
      <c r="CB10" s="1">
        <v>42031</v>
      </c>
      <c r="CC10">
        <v>100.024</v>
      </c>
      <c r="CD10" s="1">
        <v>42017</v>
      </c>
      <c r="CE10">
        <v>100.027</v>
      </c>
      <c r="CF10" s="1">
        <v>41989</v>
      </c>
      <c r="CG10">
        <v>100.002</v>
      </c>
      <c r="CH10" s="1">
        <v>41975</v>
      </c>
      <c r="CI10">
        <v>100.003</v>
      </c>
      <c r="CJ10" s="1">
        <v>41961</v>
      </c>
      <c r="CK10">
        <v>100.004</v>
      </c>
      <c r="CL10" s="1">
        <v>41947</v>
      </c>
      <c r="CM10">
        <v>100.004</v>
      </c>
      <c r="CN10" s="1">
        <v>41933</v>
      </c>
      <c r="CO10">
        <v>100.00700000000001</v>
      </c>
      <c r="CP10" s="1">
        <v>41919</v>
      </c>
      <c r="CQ10">
        <v>100.00700000000001</v>
      </c>
      <c r="CR10" s="1">
        <v>41905</v>
      </c>
      <c r="CS10">
        <v>100.00700000000001</v>
      </c>
      <c r="CT10" s="1">
        <v>41891</v>
      </c>
      <c r="CU10">
        <v>100.012</v>
      </c>
      <c r="CV10" s="1">
        <v>41877</v>
      </c>
      <c r="CW10">
        <v>100.001</v>
      </c>
      <c r="CX10" s="1">
        <v>41863</v>
      </c>
      <c r="CY10">
        <v>100</v>
      </c>
      <c r="CZ10" s="1">
        <v>41835</v>
      </c>
      <c r="DA10">
        <v>99.998000000000005</v>
      </c>
      <c r="DB10" s="1">
        <v>41821</v>
      </c>
      <c r="DC10">
        <v>99.995999999999995</v>
      </c>
      <c r="DD10" s="1">
        <v>41807</v>
      </c>
      <c r="DE10">
        <v>99.997</v>
      </c>
      <c r="DF10" s="1">
        <v>41792</v>
      </c>
      <c r="DG10">
        <v>99.971999999999994</v>
      </c>
      <c r="DH10" s="1">
        <v>41778</v>
      </c>
      <c r="DI10">
        <v>99.971000000000004</v>
      </c>
      <c r="DJ10" s="1">
        <v>41764</v>
      </c>
      <c r="DK10">
        <v>99.956000000000003</v>
      </c>
      <c r="DL10" s="1">
        <v>41751</v>
      </c>
      <c r="DM10">
        <v>99.956000000000003</v>
      </c>
      <c r="DN10" s="1">
        <v>41736</v>
      </c>
      <c r="DO10">
        <v>99.954999999999998</v>
      </c>
      <c r="DP10" s="1">
        <v>41722</v>
      </c>
      <c r="DQ10">
        <v>99.950999999999993</v>
      </c>
      <c r="DR10" s="1">
        <v>41708</v>
      </c>
      <c r="DS10">
        <v>99.954999999999998</v>
      </c>
      <c r="DT10" s="1">
        <v>41694</v>
      </c>
      <c r="DU10">
        <v>99.968000000000004</v>
      </c>
      <c r="DV10" s="1">
        <v>41680</v>
      </c>
      <c r="DW10">
        <v>99.963999999999999</v>
      </c>
      <c r="DX10" s="1">
        <v>41666</v>
      </c>
      <c r="DY10">
        <v>99.962999999999994</v>
      </c>
      <c r="DZ10" s="1">
        <v>41653</v>
      </c>
      <c r="EA10">
        <v>99.968999999999994</v>
      </c>
      <c r="EB10" s="1">
        <v>41647</v>
      </c>
      <c r="EC10">
        <v>99.98</v>
      </c>
      <c r="ED10" s="1">
        <v>42542</v>
      </c>
      <c r="EE10">
        <v>100.218</v>
      </c>
      <c r="EF10" s="1">
        <v>42515</v>
      </c>
      <c r="EG10">
        <v>100.211</v>
      </c>
      <c r="EH10" s="1">
        <v>42486</v>
      </c>
      <c r="EI10">
        <v>100.205</v>
      </c>
      <c r="EJ10" s="1">
        <v>42458</v>
      </c>
      <c r="EK10">
        <v>100.178</v>
      </c>
      <c r="EL10" s="1">
        <v>42430</v>
      </c>
      <c r="EM10">
        <v>100.184</v>
      </c>
      <c r="EN10" s="1">
        <v>42402</v>
      </c>
      <c r="EO10">
        <v>100.15600000000001</v>
      </c>
      <c r="EP10" s="1">
        <v>42381</v>
      </c>
      <c r="EQ10">
        <v>100.15900000000001</v>
      </c>
      <c r="ER10" s="1">
        <v>42346</v>
      </c>
      <c r="ES10">
        <v>100.122</v>
      </c>
      <c r="ET10" s="1">
        <v>42317</v>
      </c>
      <c r="EU10">
        <v>100.111</v>
      </c>
      <c r="EV10" s="1">
        <v>42290</v>
      </c>
      <c r="EW10">
        <v>100.084</v>
      </c>
      <c r="EX10" s="1">
        <v>42262</v>
      </c>
      <c r="EY10">
        <v>100.083</v>
      </c>
      <c r="EZ10" s="1">
        <v>42233</v>
      </c>
      <c r="FA10">
        <v>100.086</v>
      </c>
      <c r="FB10" s="1">
        <v>42205</v>
      </c>
      <c r="FC10">
        <v>100.087</v>
      </c>
      <c r="FD10" s="1">
        <v>42178</v>
      </c>
      <c r="FE10">
        <v>100.071</v>
      </c>
      <c r="FF10" s="1">
        <v>42143</v>
      </c>
      <c r="FG10">
        <v>100.081</v>
      </c>
      <c r="FH10" s="1">
        <v>42109</v>
      </c>
      <c r="FI10">
        <v>100.09</v>
      </c>
      <c r="FJ10" s="1">
        <v>42073</v>
      </c>
      <c r="FK10">
        <v>100.05800000000001</v>
      </c>
      <c r="FL10" s="1">
        <v>42045</v>
      </c>
      <c r="FM10">
        <v>100.047</v>
      </c>
      <c r="FN10" s="1">
        <v>42017</v>
      </c>
      <c r="FO10">
        <v>100.044</v>
      </c>
      <c r="FP10" s="1">
        <v>41982</v>
      </c>
      <c r="FQ10">
        <v>100.004</v>
      </c>
      <c r="FR10" s="1">
        <v>41954</v>
      </c>
      <c r="FS10">
        <v>100.002</v>
      </c>
      <c r="FT10" s="1">
        <v>41926</v>
      </c>
      <c r="FU10">
        <v>100.015</v>
      </c>
      <c r="FV10" s="1">
        <v>41898</v>
      </c>
      <c r="FW10">
        <v>100.011</v>
      </c>
      <c r="FX10" s="1">
        <v>41870</v>
      </c>
      <c r="FY10">
        <v>99.998999999999995</v>
      </c>
      <c r="FZ10" s="1">
        <v>41842</v>
      </c>
      <c r="GA10">
        <v>99.992000000000004</v>
      </c>
      <c r="GB10" s="1">
        <v>41785</v>
      </c>
      <c r="GC10">
        <v>99.953000000000003</v>
      </c>
      <c r="GD10" s="1">
        <v>41758</v>
      </c>
      <c r="GE10">
        <v>99.926000000000002</v>
      </c>
      <c r="GF10" s="1">
        <v>41730</v>
      </c>
      <c r="GG10">
        <v>99.915999999999997</v>
      </c>
      <c r="GH10" s="1">
        <v>41701</v>
      </c>
      <c r="GI10">
        <v>99.938000000000002</v>
      </c>
      <c r="GJ10" s="1">
        <v>41673</v>
      </c>
      <c r="GK10">
        <v>99.942999999999998</v>
      </c>
      <c r="GL10" s="1">
        <v>41653</v>
      </c>
      <c r="GM10">
        <v>99.936999999999998</v>
      </c>
      <c r="GN10" s="1">
        <v>41647</v>
      </c>
      <c r="GO10">
        <v>99.953000000000003</v>
      </c>
      <c r="GP10" s="1">
        <v>42443</v>
      </c>
      <c r="GQ10">
        <v>100.41</v>
      </c>
      <c r="GR10" s="1">
        <v>42332</v>
      </c>
      <c r="GS10">
        <v>100.306</v>
      </c>
      <c r="GT10" s="1">
        <v>42227</v>
      </c>
      <c r="GU10">
        <v>100.188</v>
      </c>
      <c r="GV10" s="1">
        <v>42109</v>
      </c>
      <c r="GW10">
        <v>100.191</v>
      </c>
      <c r="GX10" s="1">
        <v>41989</v>
      </c>
      <c r="GY10">
        <v>100.012</v>
      </c>
      <c r="GZ10" s="1">
        <v>41877</v>
      </c>
      <c r="HA10">
        <v>99.998999999999995</v>
      </c>
      <c r="HB10" s="1">
        <v>41764</v>
      </c>
      <c r="HC10">
        <v>99.811000000000007</v>
      </c>
      <c r="HD10" s="1">
        <v>41653</v>
      </c>
      <c r="HE10">
        <v>99.811999999999998</v>
      </c>
      <c r="HF10" s="1">
        <v>41647</v>
      </c>
      <c r="HG10">
        <v>99.885999999999996</v>
      </c>
      <c r="HH10" s="1">
        <v>42528</v>
      </c>
      <c r="HI10">
        <v>100.48099999999999</v>
      </c>
      <c r="HJ10" s="1">
        <v>42500</v>
      </c>
      <c r="HK10">
        <v>100.473</v>
      </c>
      <c r="HL10" s="1">
        <v>42472</v>
      </c>
      <c r="HM10">
        <v>100.428</v>
      </c>
      <c r="HN10" s="1">
        <v>42443</v>
      </c>
      <c r="HO10">
        <v>100.41</v>
      </c>
      <c r="HP10" s="1">
        <v>42416</v>
      </c>
      <c r="HQ10">
        <v>100.396</v>
      </c>
      <c r="HR10" s="1">
        <v>42388</v>
      </c>
      <c r="HS10">
        <v>100.346</v>
      </c>
      <c r="HT10" s="1">
        <v>42360</v>
      </c>
      <c r="HU10">
        <v>100.411</v>
      </c>
      <c r="HV10" s="1">
        <v>42332</v>
      </c>
      <c r="HW10">
        <v>100.306</v>
      </c>
      <c r="HX10" s="1">
        <v>42304</v>
      </c>
      <c r="HY10">
        <v>100.25700000000001</v>
      </c>
      <c r="HZ10" s="1">
        <v>42283</v>
      </c>
      <c r="IA10">
        <v>100.18600000000001</v>
      </c>
      <c r="IB10" s="1">
        <v>42255</v>
      </c>
      <c r="IC10">
        <v>100.173</v>
      </c>
      <c r="ID10" s="1">
        <v>42227</v>
      </c>
      <c r="IE10">
        <v>100.188</v>
      </c>
      <c r="IF10" s="1">
        <v>42192</v>
      </c>
      <c r="IG10">
        <v>100.17100000000001</v>
      </c>
      <c r="IH10" s="1">
        <v>42164</v>
      </c>
      <c r="II10">
        <v>100.17</v>
      </c>
      <c r="IJ10" s="1">
        <v>42136</v>
      </c>
      <c r="IK10">
        <v>100.16200000000001</v>
      </c>
      <c r="IL10" s="1">
        <v>42109</v>
      </c>
      <c r="IM10">
        <v>100.191</v>
      </c>
      <c r="IN10" s="1">
        <v>42080</v>
      </c>
      <c r="IO10">
        <v>100.143</v>
      </c>
      <c r="IP10" s="1">
        <v>42052</v>
      </c>
      <c r="IQ10">
        <v>100.117</v>
      </c>
      <c r="IR10" s="1">
        <v>42024</v>
      </c>
      <c r="IS10">
        <v>100.134</v>
      </c>
      <c r="IT10" s="1">
        <v>41989</v>
      </c>
      <c r="IU10">
        <v>100.012</v>
      </c>
      <c r="IV10" s="1">
        <v>41961</v>
      </c>
      <c r="IW10">
        <v>100.005</v>
      </c>
      <c r="IX10" s="1">
        <v>41933</v>
      </c>
      <c r="IY10">
        <v>100.01900000000001</v>
      </c>
      <c r="IZ10" s="1">
        <v>41905</v>
      </c>
      <c r="JA10">
        <v>100.02800000000001</v>
      </c>
      <c r="JB10" s="1">
        <v>41877</v>
      </c>
      <c r="JC10">
        <v>99.998999999999995</v>
      </c>
      <c r="JD10" s="1">
        <v>41849</v>
      </c>
      <c r="JE10">
        <v>99.978999999999999</v>
      </c>
      <c r="JF10" s="1">
        <v>41821</v>
      </c>
      <c r="JG10">
        <v>99.971999999999994</v>
      </c>
      <c r="JH10" s="1">
        <v>41792</v>
      </c>
      <c r="JI10">
        <v>99.899000000000001</v>
      </c>
      <c r="JJ10" s="1">
        <v>41764</v>
      </c>
      <c r="JK10">
        <v>99.811000000000007</v>
      </c>
      <c r="JL10" s="1">
        <v>41736</v>
      </c>
      <c r="JM10">
        <v>99.807000000000002</v>
      </c>
      <c r="JN10" s="1">
        <v>41708</v>
      </c>
      <c r="JO10">
        <v>99.805000000000007</v>
      </c>
      <c r="JP10" s="1">
        <v>41680</v>
      </c>
      <c r="JQ10">
        <v>99.840999999999994</v>
      </c>
      <c r="JR10" s="1">
        <v>41653</v>
      </c>
      <c r="JS10">
        <v>99.811999999999998</v>
      </c>
      <c r="JT10" s="1">
        <v>41647</v>
      </c>
      <c r="JU10">
        <v>99.838999999999999</v>
      </c>
      <c r="JV10" s="1">
        <v>42416</v>
      </c>
      <c r="JW10">
        <v>101.08499999999999</v>
      </c>
      <c r="JX10" s="1">
        <v>42332</v>
      </c>
      <c r="JY10">
        <v>100.79</v>
      </c>
      <c r="JZ10" s="1">
        <v>42242</v>
      </c>
      <c r="KA10">
        <v>100.477</v>
      </c>
      <c r="KB10" s="1">
        <v>42137</v>
      </c>
      <c r="KC10">
        <v>100.40300000000001</v>
      </c>
      <c r="KD10" s="1">
        <v>42052</v>
      </c>
      <c r="KE10">
        <v>100.44499999999999</v>
      </c>
      <c r="KF10" s="1">
        <v>41961</v>
      </c>
      <c r="KG10">
        <v>100.063</v>
      </c>
      <c r="KH10" s="1">
        <v>41877</v>
      </c>
      <c r="KI10">
        <v>100.04</v>
      </c>
      <c r="KJ10" s="1">
        <v>41780</v>
      </c>
      <c r="KK10">
        <v>100.33</v>
      </c>
      <c r="KL10" s="1">
        <v>41689</v>
      </c>
      <c r="KM10">
        <v>100.28</v>
      </c>
      <c r="KN10" s="1">
        <v>41648</v>
      </c>
      <c r="KO10">
        <v>99.594999999999999</v>
      </c>
      <c r="KP10" s="1">
        <v>41648</v>
      </c>
      <c r="KQ10">
        <v>99.594999999999999</v>
      </c>
      <c r="KR10" s="1">
        <v>41660</v>
      </c>
      <c r="KS10">
        <v>100.913</v>
      </c>
      <c r="KT10" s="1">
        <v>41647</v>
      </c>
      <c r="KU10">
        <v>102.488</v>
      </c>
      <c r="KV10" s="1">
        <v>42032</v>
      </c>
      <c r="KW10">
        <v>100.09</v>
      </c>
      <c r="KX10" s="1">
        <v>41647</v>
      </c>
      <c r="KY10">
        <v>100.452</v>
      </c>
      <c r="KZ10" s="1">
        <v>42409</v>
      </c>
      <c r="LA10">
        <v>101.533</v>
      </c>
      <c r="LB10" s="1">
        <v>42193</v>
      </c>
      <c r="LC10">
        <v>100.83</v>
      </c>
      <c r="LD10" s="1">
        <v>42032</v>
      </c>
      <c r="LE10">
        <v>100.09</v>
      </c>
      <c r="LF10" s="1">
        <v>41891</v>
      </c>
      <c r="LG10">
        <v>100.163</v>
      </c>
      <c r="LH10" s="1">
        <v>41772</v>
      </c>
      <c r="LI10">
        <v>99.875</v>
      </c>
      <c r="LJ10" s="1">
        <v>41660</v>
      </c>
      <c r="LK10">
        <v>100.913</v>
      </c>
      <c r="LL10" s="1">
        <v>41647</v>
      </c>
      <c r="LM10">
        <v>100.452</v>
      </c>
      <c r="LN10" s="1">
        <v>41647</v>
      </c>
      <c r="LO10">
        <v>103.17</v>
      </c>
      <c r="LP10" s="1">
        <v>41647</v>
      </c>
      <c r="LQ10">
        <v>97.325000000000003</v>
      </c>
      <c r="LR10" s="1">
        <v>41674</v>
      </c>
      <c r="LS10">
        <v>100.923</v>
      </c>
      <c r="LT10" s="1">
        <v>41647</v>
      </c>
      <c r="LU10">
        <v>103.17</v>
      </c>
      <c r="LV10" s="1">
        <v>42025</v>
      </c>
      <c r="LW10">
        <v>99.775000000000006</v>
      </c>
      <c r="LX10" s="1">
        <v>41647</v>
      </c>
      <c r="LY10">
        <v>100.84</v>
      </c>
      <c r="LZ10" s="1">
        <v>42388</v>
      </c>
      <c r="MA10">
        <v>99.533000000000001</v>
      </c>
      <c r="MB10" s="1">
        <v>42206</v>
      </c>
      <c r="MC10">
        <v>102.125</v>
      </c>
      <c r="MD10" s="1">
        <v>42025</v>
      </c>
      <c r="ME10">
        <v>99.775000000000006</v>
      </c>
      <c r="MF10" s="1">
        <v>41898</v>
      </c>
      <c r="MG10">
        <v>99.438000000000002</v>
      </c>
      <c r="MH10" s="1">
        <v>41786</v>
      </c>
      <c r="MI10">
        <v>101.035</v>
      </c>
      <c r="MJ10" s="1">
        <v>41674</v>
      </c>
      <c r="MK10">
        <v>100.923</v>
      </c>
      <c r="ML10" s="1">
        <v>41647</v>
      </c>
      <c r="MM10">
        <v>100.84</v>
      </c>
      <c r="MN10" s="1">
        <v>41647</v>
      </c>
      <c r="MO10">
        <v>148.655</v>
      </c>
      <c r="MP10" s="1">
        <v>41647</v>
      </c>
      <c r="MQ10">
        <v>132.178</v>
      </c>
      <c r="MR10" s="1">
        <v>41647</v>
      </c>
      <c r="MS10">
        <v>137.40799999999999</v>
      </c>
      <c r="MT10" s="1">
        <v>41702</v>
      </c>
      <c r="MU10">
        <v>100.473</v>
      </c>
      <c r="MV10" s="1">
        <v>41647</v>
      </c>
      <c r="MW10">
        <v>94.995000000000005</v>
      </c>
      <c r="MX10" s="1">
        <v>41647</v>
      </c>
      <c r="MY10">
        <v>111.068</v>
      </c>
    </row>
    <row r="11" spans="2:364" x14ac:dyDescent="0.25">
      <c r="B11" s="1">
        <v>42228</v>
      </c>
      <c r="C11">
        <v>100.191</v>
      </c>
      <c r="D11" s="1">
        <v>41878</v>
      </c>
      <c r="E11">
        <v>99.995000000000005</v>
      </c>
      <c r="F11" s="1">
        <v>41731</v>
      </c>
      <c r="G11">
        <v>99.917000000000002</v>
      </c>
      <c r="H11" s="1">
        <v>41648</v>
      </c>
      <c r="I11">
        <v>99.97</v>
      </c>
      <c r="J11" s="1"/>
      <c r="K11" s="1"/>
      <c r="L11" s="1">
        <v>42522</v>
      </c>
      <c r="M11">
        <v>100.11199999999999</v>
      </c>
      <c r="N11" s="1">
        <v>42508</v>
      </c>
      <c r="O11">
        <v>100.119</v>
      </c>
      <c r="P11" s="1">
        <v>42493</v>
      </c>
      <c r="Q11">
        <v>100.111</v>
      </c>
      <c r="R11" s="1">
        <v>42479</v>
      </c>
      <c r="S11">
        <v>100.114</v>
      </c>
      <c r="T11" s="1">
        <v>42467</v>
      </c>
      <c r="U11">
        <v>100.095</v>
      </c>
      <c r="V11" s="1">
        <v>42450</v>
      </c>
      <c r="W11">
        <v>100.098</v>
      </c>
      <c r="X11" s="1">
        <v>42438</v>
      </c>
      <c r="Y11">
        <v>100.098</v>
      </c>
      <c r="Z11" s="1">
        <v>42424</v>
      </c>
      <c r="AA11">
        <v>100.09099999999999</v>
      </c>
      <c r="AB11" s="1">
        <v>42410</v>
      </c>
      <c r="AC11">
        <v>100.08</v>
      </c>
      <c r="AD11" s="1">
        <v>42396</v>
      </c>
      <c r="AE11">
        <v>100.08</v>
      </c>
      <c r="AF11" s="1">
        <v>42382</v>
      </c>
      <c r="AG11">
        <v>100.08799999999999</v>
      </c>
      <c r="AH11" s="1">
        <v>42354</v>
      </c>
      <c r="AI11">
        <v>100.077</v>
      </c>
      <c r="AJ11" s="1">
        <v>42340</v>
      </c>
      <c r="AK11">
        <v>100.089</v>
      </c>
      <c r="AL11" s="1">
        <v>42325</v>
      </c>
      <c r="AM11">
        <v>100.066</v>
      </c>
      <c r="AN11" s="1">
        <v>42312</v>
      </c>
      <c r="AO11">
        <v>100.059</v>
      </c>
      <c r="AP11" s="1">
        <v>42297</v>
      </c>
      <c r="AQ11">
        <v>100.04600000000001</v>
      </c>
      <c r="AR11" s="1">
        <v>42284</v>
      </c>
      <c r="AS11">
        <v>100.045</v>
      </c>
      <c r="AT11" s="1">
        <v>42270</v>
      </c>
      <c r="AU11">
        <v>100.04600000000001</v>
      </c>
      <c r="AV11" s="1">
        <v>42256</v>
      </c>
      <c r="AW11">
        <v>100.04600000000001</v>
      </c>
      <c r="AX11" s="1">
        <v>42242</v>
      </c>
      <c r="AY11">
        <v>100.047</v>
      </c>
      <c r="AZ11" s="1">
        <v>42228</v>
      </c>
      <c r="BA11">
        <v>100.04600000000001</v>
      </c>
      <c r="BB11" s="1">
        <v>42213</v>
      </c>
      <c r="BC11">
        <v>100.04600000000001</v>
      </c>
      <c r="BD11" s="1">
        <v>42200</v>
      </c>
      <c r="BE11">
        <v>100.04900000000001</v>
      </c>
      <c r="BF11" s="1">
        <v>42186</v>
      </c>
      <c r="BG11">
        <v>100.04300000000001</v>
      </c>
      <c r="BH11" s="1">
        <v>42172</v>
      </c>
      <c r="BI11">
        <v>100.041</v>
      </c>
      <c r="BJ11" s="1">
        <v>42159</v>
      </c>
      <c r="BK11">
        <v>100.042</v>
      </c>
      <c r="BL11" s="1">
        <v>42144</v>
      </c>
      <c r="BM11">
        <v>100.042</v>
      </c>
      <c r="BN11" s="1">
        <v>42130</v>
      </c>
      <c r="BO11">
        <v>100.042</v>
      </c>
      <c r="BP11" s="1">
        <v>42116</v>
      </c>
      <c r="BQ11">
        <v>100.04300000000001</v>
      </c>
      <c r="BR11" s="1">
        <v>42102</v>
      </c>
      <c r="BS11">
        <v>100.041</v>
      </c>
      <c r="BT11" s="1">
        <v>42088</v>
      </c>
      <c r="BU11">
        <v>100.03400000000001</v>
      </c>
      <c r="BV11" s="1">
        <v>42074</v>
      </c>
      <c r="BW11">
        <v>100.03400000000001</v>
      </c>
      <c r="BX11" s="1">
        <v>42060</v>
      </c>
      <c r="BY11">
        <v>100.023</v>
      </c>
      <c r="BZ11" s="1">
        <v>42046</v>
      </c>
      <c r="CA11">
        <v>100.026</v>
      </c>
      <c r="CB11" s="1">
        <v>42032</v>
      </c>
      <c r="CC11">
        <v>100.02200000000001</v>
      </c>
      <c r="CD11" s="1">
        <v>42018</v>
      </c>
      <c r="CE11">
        <v>100.029</v>
      </c>
      <c r="CF11" s="1">
        <v>41990</v>
      </c>
      <c r="CG11">
        <v>100.002</v>
      </c>
      <c r="CH11" s="1">
        <v>41976</v>
      </c>
      <c r="CI11">
        <v>100.004</v>
      </c>
      <c r="CJ11" s="1">
        <v>41962</v>
      </c>
      <c r="CK11">
        <v>100.003</v>
      </c>
      <c r="CL11" s="1">
        <v>41948</v>
      </c>
      <c r="CM11">
        <v>100.004</v>
      </c>
      <c r="CN11" s="1">
        <v>41934</v>
      </c>
      <c r="CO11">
        <v>100.00700000000001</v>
      </c>
      <c r="CP11" s="1">
        <v>41920</v>
      </c>
      <c r="CQ11">
        <v>100.00700000000001</v>
      </c>
      <c r="CR11" s="1">
        <v>41906</v>
      </c>
      <c r="CS11">
        <v>100.008</v>
      </c>
      <c r="CT11" s="1">
        <v>41892</v>
      </c>
      <c r="CU11">
        <v>100.015</v>
      </c>
      <c r="CV11" s="1">
        <v>41878</v>
      </c>
      <c r="CW11">
        <v>100</v>
      </c>
      <c r="CX11" s="1">
        <v>41864</v>
      </c>
      <c r="CY11">
        <v>100</v>
      </c>
      <c r="CZ11" s="1">
        <v>41836</v>
      </c>
      <c r="DA11">
        <v>99.998999999999995</v>
      </c>
      <c r="DB11" s="1">
        <v>41822</v>
      </c>
      <c r="DC11">
        <v>99.995999999999995</v>
      </c>
      <c r="DD11" s="1">
        <v>41808</v>
      </c>
      <c r="DE11">
        <v>99.998000000000005</v>
      </c>
      <c r="DF11" s="1">
        <v>41793</v>
      </c>
      <c r="DG11">
        <v>99.972999999999999</v>
      </c>
      <c r="DH11" s="1">
        <v>41779</v>
      </c>
      <c r="DI11">
        <v>99.974000000000004</v>
      </c>
      <c r="DJ11" s="1">
        <v>41765</v>
      </c>
      <c r="DK11">
        <v>99.956999999999994</v>
      </c>
      <c r="DL11" s="1">
        <v>41752</v>
      </c>
      <c r="DM11">
        <v>99.956000000000003</v>
      </c>
      <c r="DN11" s="1">
        <v>41737</v>
      </c>
      <c r="DO11">
        <v>99.956000000000003</v>
      </c>
      <c r="DP11" s="1">
        <v>41723</v>
      </c>
      <c r="DQ11">
        <v>99.954999999999998</v>
      </c>
      <c r="DR11" s="1">
        <v>41709</v>
      </c>
      <c r="DS11">
        <v>99.956000000000003</v>
      </c>
      <c r="DT11" s="1">
        <v>41695</v>
      </c>
      <c r="DU11">
        <v>99.968000000000004</v>
      </c>
      <c r="DV11" s="1">
        <v>41681</v>
      </c>
      <c r="DW11">
        <v>99.965000000000003</v>
      </c>
      <c r="DX11" s="1">
        <v>41667</v>
      </c>
      <c r="DY11">
        <v>99.962999999999994</v>
      </c>
      <c r="DZ11" s="1">
        <v>41654</v>
      </c>
      <c r="EA11">
        <v>99.966999999999999</v>
      </c>
      <c r="EB11" s="1">
        <v>41648</v>
      </c>
      <c r="EC11">
        <v>99.980999999999995</v>
      </c>
      <c r="ED11" s="1">
        <v>42543</v>
      </c>
      <c r="EE11">
        <v>100.22</v>
      </c>
      <c r="EF11" s="1">
        <v>42516</v>
      </c>
      <c r="EG11">
        <v>100.206</v>
      </c>
      <c r="EH11" s="1">
        <v>42487</v>
      </c>
      <c r="EI11">
        <v>100.203</v>
      </c>
      <c r="EJ11" s="1">
        <v>42459</v>
      </c>
      <c r="EK11">
        <v>100.179</v>
      </c>
      <c r="EL11" s="1">
        <v>42431</v>
      </c>
      <c r="EM11">
        <v>100.18300000000001</v>
      </c>
      <c r="EN11" s="1">
        <v>42403</v>
      </c>
      <c r="EO11">
        <v>100.157</v>
      </c>
      <c r="EP11" s="1">
        <v>42382</v>
      </c>
      <c r="EQ11">
        <v>100.155</v>
      </c>
      <c r="ER11" s="1">
        <v>42347</v>
      </c>
      <c r="ES11">
        <v>100.126</v>
      </c>
      <c r="ET11" s="1">
        <v>42318</v>
      </c>
      <c r="EU11">
        <v>100.111</v>
      </c>
      <c r="EV11" s="1">
        <v>42291</v>
      </c>
      <c r="EW11">
        <v>100.084</v>
      </c>
      <c r="EX11" s="1">
        <v>42263</v>
      </c>
      <c r="EY11">
        <v>100.08</v>
      </c>
      <c r="EZ11" s="1">
        <v>42234</v>
      </c>
      <c r="FA11">
        <v>100.086</v>
      </c>
      <c r="FB11" s="1">
        <v>42206</v>
      </c>
      <c r="FC11">
        <v>100.086</v>
      </c>
      <c r="FD11" s="1">
        <v>42179</v>
      </c>
      <c r="FE11">
        <v>100.072</v>
      </c>
      <c r="FF11" s="1">
        <v>42144</v>
      </c>
      <c r="FG11">
        <v>100.08199999999999</v>
      </c>
      <c r="FH11" s="1">
        <v>42110</v>
      </c>
      <c r="FI11">
        <v>100.08799999999999</v>
      </c>
      <c r="FJ11" s="1">
        <v>42074</v>
      </c>
      <c r="FK11">
        <v>100.06100000000001</v>
      </c>
      <c r="FL11" s="1">
        <v>42046</v>
      </c>
      <c r="FM11">
        <v>100.04600000000001</v>
      </c>
      <c r="FN11" s="1">
        <v>42018</v>
      </c>
      <c r="FO11">
        <v>100.048</v>
      </c>
      <c r="FP11" s="1">
        <v>41983</v>
      </c>
      <c r="FQ11">
        <v>100.005</v>
      </c>
      <c r="FR11" s="1">
        <v>41955</v>
      </c>
      <c r="FS11">
        <v>100.006</v>
      </c>
      <c r="FT11" s="1">
        <v>41927</v>
      </c>
      <c r="FU11">
        <v>100.015</v>
      </c>
      <c r="FV11" s="1">
        <v>41899</v>
      </c>
      <c r="FW11">
        <v>100.011</v>
      </c>
      <c r="FX11" s="1">
        <v>41871</v>
      </c>
      <c r="FY11">
        <v>99.998999999999995</v>
      </c>
      <c r="FZ11" s="1">
        <v>41843</v>
      </c>
      <c r="GA11">
        <v>99.992000000000004</v>
      </c>
      <c r="GB11" s="1">
        <v>41786</v>
      </c>
      <c r="GC11">
        <v>99.954999999999998</v>
      </c>
      <c r="GD11" s="1">
        <v>41759</v>
      </c>
      <c r="GE11">
        <v>99.924999999999997</v>
      </c>
      <c r="GF11" s="1">
        <v>41731</v>
      </c>
      <c r="GG11">
        <v>99.917000000000002</v>
      </c>
      <c r="GH11" s="1">
        <v>41702</v>
      </c>
      <c r="GI11">
        <v>99.936000000000007</v>
      </c>
      <c r="GJ11" s="1">
        <v>41674</v>
      </c>
      <c r="GK11">
        <v>99.947000000000003</v>
      </c>
      <c r="GL11" s="1">
        <v>41654</v>
      </c>
      <c r="GM11">
        <v>99.933000000000007</v>
      </c>
      <c r="GN11" s="1">
        <v>41648</v>
      </c>
      <c r="GO11">
        <v>99.956999999999994</v>
      </c>
      <c r="GP11" s="1">
        <v>42444</v>
      </c>
      <c r="GQ11">
        <v>100.40900000000001</v>
      </c>
      <c r="GR11" s="1">
        <v>42333</v>
      </c>
      <c r="GS11">
        <v>100.328</v>
      </c>
      <c r="GT11" s="1">
        <v>42228</v>
      </c>
      <c r="GU11">
        <v>100.191</v>
      </c>
      <c r="GV11" s="1">
        <v>42110</v>
      </c>
      <c r="GW11">
        <v>100.18899999999999</v>
      </c>
      <c r="GX11" s="1">
        <v>41990</v>
      </c>
      <c r="GY11">
        <v>100.012</v>
      </c>
      <c r="GZ11" s="1">
        <v>41878</v>
      </c>
      <c r="HA11">
        <v>99.995000000000005</v>
      </c>
      <c r="HB11" s="1">
        <v>41765</v>
      </c>
      <c r="HC11">
        <v>99.813999999999993</v>
      </c>
      <c r="HD11" s="1">
        <v>41654</v>
      </c>
      <c r="HE11">
        <v>99.808999999999997</v>
      </c>
      <c r="HF11" s="1">
        <v>41648</v>
      </c>
      <c r="HG11">
        <v>99.897999999999996</v>
      </c>
      <c r="HH11" s="1">
        <v>42529</v>
      </c>
      <c r="HI11">
        <v>100.48</v>
      </c>
      <c r="HJ11" s="1">
        <v>42501</v>
      </c>
      <c r="HK11">
        <v>100.477</v>
      </c>
      <c r="HL11" s="1">
        <v>42473</v>
      </c>
      <c r="HM11">
        <v>100.432</v>
      </c>
      <c r="HN11" s="1">
        <v>42444</v>
      </c>
      <c r="HO11">
        <v>100.40900000000001</v>
      </c>
      <c r="HP11" s="1">
        <v>42417</v>
      </c>
      <c r="HQ11">
        <v>100.38800000000001</v>
      </c>
      <c r="HR11" s="1">
        <v>42389</v>
      </c>
      <c r="HS11">
        <v>100.352</v>
      </c>
      <c r="HT11" s="1">
        <v>42361</v>
      </c>
      <c r="HU11">
        <v>100.383</v>
      </c>
      <c r="HV11" s="1">
        <v>42333</v>
      </c>
      <c r="HW11">
        <v>100.328</v>
      </c>
      <c r="HX11" s="1">
        <v>42305</v>
      </c>
      <c r="HY11">
        <v>100.262</v>
      </c>
      <c r="HZ11" s="1">
        <v>42284</v>
      </c>
      <c r="IA11">
        <v>100.188</v>
      </c>
      <c r="IB11" s="1">
        <v>42256</v>
      </c>
      <c r="IC11">
        <v>100.179</v>
      </c>
      <c r="ID11" s="1">
        <v>42228</v>
      </c>
      <c r="IE11">
        <v>100.191</v>
      </c>
      <c r="IF11" s="1">
        <v>42193</v>
      </c>
      <c r="IG11">
        <v>100.175</v>
      </c>
      <c r="IH11" s="1">
        <v>42165</v>
      </c>
      <c r="II11">
        <v>100.166</v>
      </c>
      <c r="IJ11" s="1">
        <v>42137</v>
      </c>
      <c r="IK11">
        <v>100.163</v>
      </c>
      <c r="IL11" s="1">
        <v>42110</v>
      </c>
      <c r="IM11">
        <v>100.18899999999999</v>
      </c>
      <c r="IN11" s="1">
        <v>42081</v>
      </c>
      <c r="IO11">
        <v>100.14400000000001</v>
      </c>
      <c r="IP11" s="1">
        <v>42053</v>
      </c>
      <c r="IQ11">
        <v>100.11799999999999</v>
      </c>
      <c r="IR11" s="1">
        <v>42025</v>
      </c>
      <c r="IS11">
        <v>100.133</v>
      </c>
      <c r="IT11" s="1">
        <v>41990</v>
      </c>
      <c r="IU11">
        <v>100.012</v>
      </c>
      <c r="IV11" s="1">
        <v>41962</v>
      </c>
      <c r="IW11">
        <v>100.005</v>
      </c>
      <c r="IX11" s="1">
        <v>41934</v>
      </c>
      <c r="IY11">
        <v>100.011</v>
      </c>
      <c r="IZ11" s="1">
        <v>41906</v>
      </c>
      <c r="JA11">
        <v>100.03</v>
      </c>
      <c r="JB11" s="1">
        <v>41878</v>
      </c>
      <c r="JC11">
        <v>99.995000000000005</v>
      </c>
      <c r="JD11" s="1">
        <v>41850</v>
      </c>
      <c r="JE11">
        <v>99.974000000000004</v>
      </c>
      <c r="JF11" s="1">
        <v>41822</v>
      </c>
      <c r="JG11">
        <v>99.968000000000004</v>
      </c>
      <c r="JH11" s="1">
        <v>41793</v>
      </c>
      <c r="JI11">
        <v>99.9</v>
      </c>
      <c r="JJ11" s="1">
        <v>41765</v>
      </c>
      <c r="JK11">
        <v>99.813999999999993</v>
      </c>
      <c r="JL11" s="1">
        <v>41737</v>
      </c>
      <c r="JM11">
        <v>99.811999999999998</v>
      </c>
      <c r="JN11" s="1">
        <v>41709</v>
      </c>
      <c r="JO11">
        <v>99.802000000000007</v>
      </c>
      <c r="JP11" s="1">
        <v>41681</v>
      </c>
      <c r="JQ11">
        <v>99.843999999999994</v>
      </c>
      <c r="JR11" s="1">
        <v>41654</v>
      </c>
      <c r="JS11">
        <v>99.808999999999997</v>
      </c>
      <c r="JT11" s="1">
        <v>41648</v>
      </c>
      <c r="JU11">
        <v>99.852999999999994</v>
      </c>
      <c r="JV11" s="1">
        <v>42417</v>
      </c>
      <c r="JW11">
        <v>101.07</v>
      </c>
      <c r="JX11" s="1">
        <v>42333</v>
      </c>
      <c r="JY11">
        <v>100.87</v>
      </c>
      <c r="JZ11" s="1">
        <v>42243</v>
      </c>
      <c r="KA11">
        <v>100.46299999999999</v>
      </c>
      <c r="KB11" s="1">
        <v>42138</v>
      </c>
      <c r="KC11">
        <v>100.39</v>
      </c>
      <c r="KD11" s="1">
        <v>42053</v>
      </c>
      <c r="KE11">
        <v>100.465</v>
      </c>
      <c r="KF11" s="1">
        <v>41962</v>
      </c>
      <c r="KG11">
        <v>100.033</v>
      </c>
      <c r="KH11" s="1">
        <v>41878</v>
      </c>
      <c r="KI11">
        <v>100.04</v>
      </c>
      <c r="KJ11" s="1">
        <v>41781</v>
      </c>
      <c r="KK11">
        <v>100.375</v>
      </c>
      <c r="KL11" s="1">
        <v>41690</v>
      </c>
      <c r="KM11">
        <v>100.246</v>
      </c>
      <c r="KN11" s="1">
        <v>41649</v>
      </c>
      <c r="KO11">
        <v>99.632999999999996</v>
      </c>
      <c r="KP11" s="1">
        <v>41649</v>
      </c>
      <c r="KQ11">
        <v>99.632999999999996</v>
      </c>
      <c r="KR11" s="1">
        <v>41661</v>
      </c>
      <c r="KS11">
        <v>100.813</v>
      </c>
      <c r="KT11" s="1">
        <v>41648</v>
      </c>
      <c r="KU11">
        <v>102.52</v>
      </c>
      <c r="KV11" s="1">
        <v>42033</v>
      </c>
      <c r="KW11">
        <v>100.098</v>
      </c>
      <c r="KX11" s="1">
        <v>41648</v>
      </c>
      <c r="KY11">
        <v>100.458</v>
      </c>
      <c r="KZ11" s="1">
        <v>42410</v>
      </c>
      <c r="LA11">
        <v>101.512</v>
      </c>
      <c r="LB11" s="1">
        <v>42194</v>
      </c>
      <c r="LC11">
        <v>100.77</v>
      </c>
      <c r="LD11" s="1">
        <v>42033</v>
      </c>
      <c r="LE11">
        <v>100.098</v>
      </c>
      <c r="LF11" s="1">
        <v>41892</v>
      </c>
      <c r="LG11">
        <v>100.173</v>
      </c>
      <c r="LH11" s="1">
        <v>41773</v>
      </c>
      <c r="LI11">
        <v>100.113</v>
      </c>
      <c r="LJ11" s="1">
        <v>41661</v>
      </c>
      <c r="LK11">
        <v>100.813</v>
      </c>
      <c r="LL11" s="1">
        <v>41648</v>
      </c>
      <c r="LM11">
        <v>100.458</v>
      </c>
      <c r="LN11" s="1">
        <v>41648</v>
      </c>
      <c r="LO11">
        <v>103.098</v>
      </c>
      <c r="LP11" s="1">
        <v>41648</v>
      </c>
      <c r="LQ11">
        <v>97.23</v>
      </c>
      <c r="LR11" s="1">
        <v>41675</v>
      </c>
      <c r="LS11">
        <v>101.05500000000001</v>
      </c>
      <c r="LT11" s="1">
        <v>41648</v>
      </c>
      <c r="LU11">
        <v>103.098</v>
      </c>
      <c r="LV11" s="1">
        <v>42026</v>
      </c>
      <c r="LW11">
        <v>100.53</v>
      </c>
      <c r="LX11" s="1">
        <v>41648</v>
      </c>
      <c r="LY11">
        <v>100.74299999999999</v>
      </c>
      <c r="LZ11" s="1">
        <v>42389</v>
      </c>
      <c r="MA11">
        <v>100.185</v>
      </c>
      <c r="MB11" s="1">
        <v>42207</v>
      </c>
      <c r="MC11">
        <v>102.453</v>
      </c>
      <c r="MD11" s="1">
        <v>42026</v>
      </c>
      <c r="ME11">
        <v>100.53</v>
      </c>
      <c r="MF11" s="1">
        <v>41899</v>
      </c>
      <c r="MG11">
        <v>99.54</v>
      </c>
      <c r="MH11" s="1">
        <v>41787</v>
      </c>
      <c r="MI11">
        <v>101.51</v>
      </c>
      <c r="MJ11" s="1">
        <v>41675</v>
      </c>
      <c r="MK11">
        <v>101.05500000000001</v>
      </c>
      <c r="ML11" s="1">
        <v>41648</v>
      </c>
      <c r="MM11">
        <v>100.74299999999999</v>
      </c>
      <c r="MN11" s="1">
        <v>41648</v>
      </c>
      <c r="MO11">
        <v>148.36799999999999</v>
      </c>
      <c r="MP11" s="1">
        <v>41648</v>
      </c>
      <c r="MQ11">
        <v>131.83199999999999</v>
      </c>
      <c r="MR11" s="1">
        <v>41648</v>
      </c>
      <c r="MS11">
        <v>136.923</v>
      </c>
      <c r="MT11" s="1">
        <v>41703</v>
      </c>
      <c r="MU11">
        <v>100.24299999999999</v>
      </c>
      <c r="MV11" s="1">
        <v>41648</v>
      </c>
      <c r="MW11">
        <v>94.578000000000003</v>
      </c>
      <c r="MX11" s="1">
        <v>41648</v>
      </c>
      <c r="MY11">
        <v>109.693</v>
      </c>
    </row>
    <row r="12" spans="2:364" x14ac:dyDescent="0.25">
      <c r="B12" s="1">
        <v>42229</v>
      </c>
      <c r="C12">
        <v>100.191</v>
      </c>
      <c r="D12" s="1">
        <v>41879</v>
      </c>
      <c r="E12">
        <v>99.989000000000004</v>
      </c>
      <c r="F12" s="1">
        <v>41732</v>
      </c>
      <c r="G12">
        <v>99.917000000000002</v>
      </c>
      <c r="H12" s="1">
        <v>41649</v>
      </c>
      <c r="I12">
        <v>99.97</v>
      </c>
      <c r="J12" s="1"/>
      <c r="K12" s="1"/>
      <c r="L12" s="1">
        <v>42523</v>
      </c>
      <c r="M12">
        <v>100.10899999999999</v>
      </c>
      <c r="N12" s="1">
        <v>42509</v>
      </c>
      <c r="O12">
        <v>100.11499999999999</v>
      </c>
      <c r="P12" s="1">
        <v>42494</v>
      </c>
      <c r="Q12">
        <v>100.111</v>
      </c>
      <c r="R12" s="1">
        <v>42480</v>
      </c>
      <c r="S12">
        <v>100.113</v>
      </c>
      <c r="T12" s="1">
        <v>42468</v>
      </c>
      <c r="U12">
        <v>100.09399999999999</v>
      </c>
      <c r="V12" s="1">
        <v>42451</v>
      </c>
      <c r="W12">
        <v>100.096</v>
      </c>
      <c r="X12" s="1">
        <v>42439</v>
      </c>
      <c r="Y12">
        <v>100.095</v>
      </c>
      <c r="Z12" s="1">
        <v>42425</v>
      </c>
      <c r="AA12">
        <v>100.09099999999999</v>
      </c>
      <c r="AB12" s="1">
        <v>42411</v>
      </c>
      <c r="AC12">
        <v>100.084</v>
      </c>
      <c r="AD12" s="1">
        <v>42397</v>
      </c>
      <c r="AE12">
        <v>100.07899999999999</v>
      </c>
      <c r="AF12" s="1">
        <v>42383</v>
      </c>
      <c r="AG12">
        <v>100.086</v>
      </c>
      <c r="AH12" s="1">
        <v>42355</v>
      </c>
      <c r="AI12">
        <v>100.07899999999999</v>
      </c>
      <c r="AJ12" s="1">
        <v>42341</v>
      </c>
      <c r="AK12">
        <v>100.072</v>
      </c>
      <c r="AL12" s="1">
        <v>42326</v>
      </c>
      <c r="AM12">
        <v>100.06699999999999</v>
      </c>
      <c r="AN12" s="1">
        <v>42313</v>
      </c>
      <c r="AO12">
        <v>100.056</v>
      </c>
      <c r="AP12" s="1">
        <v>42298</v>
      </c>
      <c r="AQ12">
        <v>100.047</v>
      </c>
      <c r="AR12" s="1">
        <v>42285</v>
      </c>
      <c r="AS12">
        <v>100.04300000000001</v>
      </c>
      <c r="AT12" s="1">
        <v>42271</v>
      </c>
      <c r="AU12">
        <v>100.04600000000001</v>
      </c>
      <c r="AV12" s="1">
        <v>42257</v>
      </c>
      <c r="AW12">
        <v>100.04300000000001</v>
      </c>
      <c r="AX12" s="1">
        <v>42243</v>
      </c>
      <c r="AY12">
        <v>100.045</v>
      </c>
      <c r="AZ12" s="1">
        <v>42229</v>
      </c>
      <c r="BA12">
        <v>100.045</v>
      </c>
      <c r="BB12" s="1">
        <v>42214</v>
      </c>
      <c r="BC12">
        <v>100.04600000000001</v>
      </c>
      <c r="BD12" s="1">
        <v>42201</v>
      </c>
      <c r="BE12">
        <v>100.048</v>
      </c>
      <c r="BF12" s="1">
        <v>42187</v>
      </c>
      <c r="BG12">
        <v>100.041</v>
      </c>
      <c r="BH12" s="1">
        <v>42173</v>
      </c>
      <c r="BI12">
        <v>100.042</v>
      </c>
      <c r="BJ12" s="1">
        <v>42160</v>
      </c>
      <c r="BK12">
        <v>100.041</v>
      </c>
      <c r="BL12" s="1">
        <v>42145</v>
      </c>
      <c r="BM12">
        <v>100.041</v>
      </c>
      <c r="BN12" s="1">
        <v>42131</v>
      </c>
      <c r="BO12">
        <v>100.04</v>
      </c>
      <c r="BP12" s="1">
        <v>42117</v>
      </c>
      <c r="BQ12">
        <v>100.041</v>
      </c>
      <c r="BR12" s="1">
        <v>42103</v>
      </c>
      <c r="BS12">
        <v>100.041</v>
      </c>
      <c r="BT12" s="1">
        <v>42089</v>
      </c>
      <c r="BU12">
        <v>100.03700000000001</v>
      </c>
      <c r="BV12" s="1">
        <v>42075</v>
      </c>
      <c r="BW12">
        <v>100.036</v>
      </c>
      <c r="BX12" s="1">
        <v>42061</v>
      </c>
      <c r="BY12">
        <v>100.027</v>
      </c>
      <c r="BZ12" s="1">
        <v>42047</v>
      </c>
      <c r="CA12">
        <v>100.02500000000001</v>
      </c>
      <c r="CB12" s="1">
        <v>42033</v>
      </c>
      <c r="CC12">
        <v>100.023</v>
      </c>
      <c r="CD12" s="1">
        <v>42019</v>
      </c>
      <c r="CE12">
        <v>100.03100000000001</v>
      </c>
      <c r="CF12" s="1">
        <v>41991</v>
      </c>
      <c r="CG12">
        <v>100.004</v>
      </c>
      <c r="CH12" s="1">
        <v>41977</v>
      </c>
      <c r="CI12">
        <v>100.004</v>
      </c>
      <c r="CJ12" s="1">
        <v>41963</v>
      </c>
      <c r="CK12">
        <v>100.004</v>
      </c>
      <c r="CL12" s="1">
        <v>41949</v>
      </c>
      <c r="CM12">
        <v>100.004</v>
      </c>
      <c r="CN12" s="1">
        <v>41935</v>
      </c>
      <c r="CO12">
        <v>100.008</v>
      </c>
      <c r="CP12" s="1">
        <v>41921</v>
      </c>
      <c r="CQ12">
        <v>100.01</v>
      </c>
      <c r="CR12" s="1">
        <v>41907</v>
      </c>
      <c r="CS12">
        <v>100.009</v>
      </c>
      <c r="CT12" s="1">
        <v>41893</v>
      </c>
      <c r="CU12">
        <v>100.015</v>
      </c>
      <c r="CV12" s="1">
        <v>41879</v>
      </c>
      <c r="CW12">
        <v>99.998999999999995</v>
      </c>
      <c r="CX12" s="1">
        <v>41865</v>
      </c>
      <c r="CY12">
        <v>100</v>
      </c>
      <c r="CZ12" s="1">
        <v>41837</v>
      </c>
      <c r="DA12">
        <v>100</v>
      </c>
      <c r="DB12" s="1">
        <v>41823</v>
      </c>
      <c r="DC12">
        <v>99.998000000000005</v>
      </c>
      <c r="DD12" s="1">
        <v>41809</v>
      </c>
      <c r="DE12">
        <v>99.998999999999995</v>
      </c>
      <c r="DF12" s="1">
        <v>41794</v>
      </c>
      <c r="DG12">
        <v>99.974000000000004</v>
      </c>
      <c r="DH12" s="1">
        <v>41780</v>
      </c>
      <c r="DI12">
        <v>99.972999999999999</v>
      </c>
      <c r="DJ12" s="1">
        <v>41766</v>
      </c>
      <c r="DK12">
        <v>99.957999999999998</v>
      </c>
      <c r="DL12" s="1">
        <v>41753</v>
      </c>
      <c r="DM12">
        <v>99.956999999999994</v>
      </c>
      <c r="DN12" s="1">
        <v>41738</v>
      </c>
      <c r="DO12">
        <v>99.956000000000003</v>
      </c>
      <c r="DP12" s="1">
        <v>41724</v>
      </c>
      <c r="DQ12">
        <v>99.956000000000003</v>
      </c>
      <c r="DR12" s="1">
        <v>41710</v>
      </c>
      <c r="DS12">
        <v>99.957999999999998</v>
      </c>
      <c r="DT12" s="1">
        <v>41696</v>
      </c>
      <c r="DU12">
        <v>99.97</v>
      </c>
      <c r="DV12" s="1">
        <v>41682</v>
      </c>
      <c r="DW12">
        <v>99.968000000000004</v>
      </c>
      <c r="DX12" s="1">
        <v>41668</v>
      </c>
      <c r="DY12">
        <v>99.965000000000003</v>
      </c>
      <c r="DZ12" s="1">
        <v>41655</v>
      </c>
      <c r="EA12">
        <v>99.965000000000003</v>
      </c>
      <c r="EB12" s="1">
        <v>41649</v>
      </c>
      <c r="EC12">
        <v>99.980999999999995</v>
      </c>
      <c r="ED12" s="1">
        <v>42544</v>
      </c>
      <c r="EE12">
        <v>100.21899999999999</v>
      </c>
      <c r="EF12" s="1">
        <v>42517</v>
      </c>
      <c r="EG12">
        <v>100.203</v>
      </c>
      <c r="EH12" s="1">
        <v>42488</v>
      </c>
      <c r="EI12">
        <v>100.2</v>
      </c>
      <c r="EJ12" s="1">
        <v>42460</v>
      </c>
      <c r="EK12">
        <v>100.178</v>
      </c>
      <c r="EL12" s="1">
        <v>42432</v>
      </c>
      <c r="EM12">
        <v>100.181</v>
      </c>
      <c r="EN12" s="1">
        <v>42404</v>
      </c>
      <c r="EO12">
        <v>100.155</v>
      </c>
      <c r="EP12" s="1">
        <v>42383</v>
      </c>
      <c r="EQ12">
        <v>100.15</v>
      </c>
      <c r="ER12" s="1">
        <v>42348</v>
      </c>
      <c r="ES12">
        <v>100.127</v>
      </c>
      <c r="ET12" s="1">
        <v>42319</v>
      </c>
      <c r="EU12">
        <v>100.113</v>
      </c>
      <c r="EV12" s="1">
        <v>42292</v>
      </c>
      <c r="EW12">
        <v>100.084</v>
      </c>
      <c r="EX12" s="1">
        <v>42264</v>
      </c>
      <c r="EY12">
        <v>100.08</v>
      </c>
      <c r="EZ12" s="1">
        <v>42235</v>
      </c>
      <c r="FA12">
        <v>100.08499999999999</v>
      </c>
      <c r="FB12" s="1">
        <v>42207</v>
      </c>
      <c r="FC12">
        <v>100.087</v>
      </c>
      <c r="FD12" s="1">
        <v>42180</v>
      </c>
      <c r="FE12">
        <v>100.072</v>
      </c>
      <c r="FF12" s="1">
        <v>42145</v>
      </c>
      <c r="FG12">
        <v>100.081</v>
      </c>
      <c r="FH12" s="1">
        <v>42111</v>
      </c>
      <c r="FI12">
        <v>100.08799999999999</v>
      </c>
      <c r="FJ12" s="1">
        <v>42075</v>
      </c>
      <c r="FK12">
        <v>100.065</v>
      </c>
      <c r="FL12" s="1">
        <v>42047</v>
      </c>
      <c r="FM12">
        <v>100.045</v>
      </c>
      <c r="FN12" s="1">
        <v>42019</v>
      </c>
      <c r="FO12">
        <v>100.053</v>
      </c>
      <c r="FP12" s="1">
        <v>41984</v>
      </c>
      <c r="FQ12">
        <v>100.005</v>
      </c>
      <c r="FR12" s="1">
        <v>41956</v>
      </c>
      <c r="FS12">
        <v>100.006</v>
      </c>
      <c r="FT12" s="1">
        <v>41928</v>
      </c>
      <c r="FU12">
        <v>100.01600000000001</v>
      </c>
      <c r="FV12" s="1">
        <v>41900</v>
      </c>
      <c r="FW12">
        <v>100.01</v>
      </c>
      <c r="FX12" s="1">
        <v>41872</v>
      </c>
      <c r="FY12">
        <v>99.998000000000005</v>
      </c>
      <c r="FZ12" s="1">
        <v>41844</v>
      </c>
      <c r="GA12">
        <v>99.994</v>
      </c>
      <c r="GB12" s="1">
        <v>41787</v>
      </c>
      <c r="GC12">
        <v>99.956999999999994</v>
      </c>
      <c r="GD12" s="1">
        <v>41760</v>
      </c>
      <c r="GE12">
        <v>99.924999999999997</v>
      </c>
      <c r="GF12" s="1">
        <v>41732</v>
      </c>
      <c r="GG12">
        <v>99.917000000000002</v>
      </c>
      <c r="GH12" s="1">
        <v>41703</v>
      </c>
      <c r="GI12">
        <v>99.936999999999998</v>
      </c>
      <c r="GJ12" s="1">
        <v>41675</v>
      </c>
      <c r="GK12">
        <v>99.945999999999998</v>
      </c>
      <c r="GL12" s="1">
        <v>41655</v>
      </c>
      <c r="GM12">
        <v>99.935000000000002</v>
      </c>
      <c r="GN12" s="1">
        <v>41649</v>
      </c>
      <c r="GO12">
        <v>99.956000000000003</v>
      </c>
      <c r="GP12" s="1">
        <v>42445</v>
      </c>
      <c r="GQ12">
        <v>100.411</v>
      </c>
      <c r="GR12" s="1">
        <v>42334</v>
      </c>
      <c r="GS12">
        <v>100.328</v>
      </c>
      <c r="GT12" s="1">
        <v>42229</v>
      </c>
      <c r="GU12">
        <v>100.191</v>
      </c>
      <c r="GV12" s="1">
        <v>42111</v>
      </c>
      <c r="GW12">
        <v>100.188</v>
      </c>
      <c r="GX12" s="1">
        <v>41991</v>
      </c>
      <c r="GY12">
        <v>100.017</v>
      </c>
      <c r="GZ12" s="1">
        <v>41879</v>
      </c>
      <c r="HA12">
        <v>99.989000000000004</v>
      </c>
      <c r="HB12" s="1">
        <v>41766</v>
      </c>
      <c r="HC12">
        <v>99.813000000000002</v>
      </c>
      <c r="HD12" s="1">
        <v>41655</v>
      </c>
      <c r="HE12">
        <v>99.808999999999997</v>
      </c>
      <c r="HF12" s="1">
        <v>41649</v>
      </c>
      <c r="HG12">
        <v>99.896000000000001</v>
      </c>
      <c r="HH12" s="1">
        <v>42530</v>
      </c>
      <c r="HI12">
        <v>100.477</v>
      </c>
      <c r="HJ12" s="1">
        <v>42502</v>
      </c>
      <c r="HK12">
        <v>100.471</v>
      </c>
      <c r="HL12" s="1">
        <v>42474</v>
      </c>
      <c r="HM12">
        <v>100.449</v>
      </c>
      <c r="HN12" s="1">
        <v>42445</v>
      </c>
      <c r="HO12">
        <v>100.411</v>
      </c>
      <c r="HP12" s="1">
        <v>42418</v>
      </c>
      <c r="HQ12">
        <v>100.39400000000001</v>
      </c>
      <c r="HR12" s="1">
        <v>42390</v>
      </c>
      <c r="HS12">
        <v>100.37</v>
      </c>
      <c r="HT12" s="1">
        <v>42362</v>
      </c>
      <c r="HU12">
        <v>100.38200000000001</v>
      </c>
      <c r="HV12" s="1">
        <v>42334</v>
      </c>
      <c r="HW12">
        <v>100.328</v>
      </c>
      <c r="HX12" s="1">
        <v>42306</v>
      </c>
      <c r="HY12">
        <v>100.248</v>
      </c>
      <c r="HZ12" s="1">
        <v>42285</v>
      </c>
      <c r="IA12">
        <v>100.187</v>
      </c>
      <c r="IB12" s="1">
        <v>42257</v>
      </c>
      <c r="IC12">
        <v>100.178</v>
      </c>
      <c r="ID12" s="1">
        <v>42229</v>
      </c>
      <c r="IE12">
        <v>100.191</v>
      </c>
      <c r="IF12" s="1">
        <v>42194</v>
      </c>
      <c r="IG12">
        <v>100.17</v>
      </c>
      <c r="IH12" s="1">
        <v>42166</v>
      </c>
      <c r="II12">
        <v>100.16</v>
      </c>
      <c r="IJ12" s="1">
        <v>42138</v>
      </c>
      <c r="IK12">
        <v>100.167</v>
      </c>
      <c r="IL12" s="1">
        <v>42111</v>
      </c>
      <c r="IM12">
        <v>100.188</v>
      </c>
      <c r="IN12" s="1">
        <v>42082</v>
      </c>
      <c r="IO12">
        <v>100.152</v>
      </c>
      <c r="IP12" s="1">
        <v>42054</v>
      </c>
      <c r="IQ12">
        <v>100.116</v>
      </c>
      <c r="IR12" s="1">
        <v>42026</v>
      </c>
      <c r="IS12">
        <v>100.145</v>
      </c>
      <c r="IT12" s="1">
        <v>41991</v>
      </c>
      <c r="IU12">
        <v>100.017</v>
      </c>
      <c r="IV12" s="1">
        <v>41963</v>
      </c>
      <c r="IW12">
        <v>100.004</v>
      </c>
      <c r="IX12" s="1">
        <v>41935</v>
      </c>
      <c r="IY12">
        <v>100.012</v>
      </c>
      <c r="IZ12" s="1">
        <v>41907</v>
      </c>
      <c r="JA12">
        <v>100.033</v>
      </c>
      <c r="JB12" s="1">
        <v>41879</v>
      </c>
      <c r="JC12">
        <v>99.989000000000004</v>
      </c>
      <c r="JD12" s="1">
        <v>41851</v>
      </c>
      <c r="JE12">
        <v>99.975999999999999</v>
      </c>
      <c r="JF12" s="1">
        <v>41823</v>
      </c>
      <c r="JG12">
        <v>99.974000000000004</v>
      </c>
      <c r="JH12" s="1">
        <v>41794</v>
      </c>
      <c r="JI12">
        <v>99.91</v>
      </c>
      <c r="JJ12" s="1">
        <v>41766</v>
      </c>
      <c r="JK12">
        <v>99.813000000000002</v>
      </c>
      <c r="JL12" s="1">
        <v>41738</v>
      </c>
      <c r="JM12">
        <v>99.811000000000007</v>
      </c>
      <c r="JN12" s="1">
        <v>41710</v>
      </c>
      <c r="JO12">
        <v>99.804000000000002</v>
      </c>
      <c r="JP12" s="1">
        <v>41682</v>
      </c>
      <c r="JQ12">
        <v>99.846999999999994</v>
      </c>
      <c r="JR12" s="1">
        <v>41655</v>
      </c>
      <c r="JS12">
        <v>99.808999999999997</v>
      </c>
      <c r="JT12" s="1">
        <v>41649</v>
      </c>
      <c r="JU12">
        <v>99.856999999999999</v>
      </c>
      <c r="JV12" s="1">
        <v>42418</v>
      </c>
      <c r="JW12">
        <v>101.08499999999999</v>
      </c>
      <c r="JX12" s="1">
        <v>42334</v>
      </c>
      <c r="JY12">
        <v>100.86499999999999</v>
      </c>
      <c r="JZ12" s="1">
        <v>42244</v>
      </c>
      <c r="KA12">
        <v>100.43300000000001</v>
      </c>
      <c r="KB12" s="1">
        <v>42139</v>
      </c>
      <c r="KC12">
        <v>100.41500000000001</v>
      </c>
      <c r="KD12" s="1">
        <v>42054</v>
      </c>
      <c r="KE12">
        <v>100.44499999999999</v>
      </c>
      <c r="KF12" s="1">
        <v>41963</v>
      </c>
      <c r="KG12">
        <v>100.048</v>
      </c>
      <c r="KH12" s="1">
        <v>41879</v>
      </c>
      <c r="KI12">
        <v>100.04</v>
      </c>
      <c r="KJ12" s="1">
        <v>41782</v>
      </c>
      <c r="KK12">
        <v>100.379</v>
      </c>
      <c r="KL12" s="1">
        <v>41691</v>
      </c>
      <c r="KM12">
        <v>100.256</v>
      </c>
      <c r="KN12" s="1">
        <v>41652</v>
      </c>
      <c r="KO12">
        <v>99.652000000000001</v>
      </c>
      <c r="KP12" s="1">
        <v>41652</v>
      </c>
      <c r="KQ12">
        <v>99.652000000000001</v>
      </c>
      <c r="KR12" s="1">
        <v>41662</v>
      </c>
      <c r="KS12">
        <v>100.99299999999999</v>
      </c>
      <c r="KT12" s="1">
        <v>41649</v>
      </c>
      <c r="KU12">
        <v>102.613</v>
      </c>
      <c r="KV12" s="1">
        <v>42034</v>
      </c>
      <c r="KW12">
        <v>100.265</v>
      </c>
      <c r="KX12" s="1">
        <v>41649</v>
      </c>
      <c r="KY12">
        <v>100.792</v>
      </c>
      <c r="KZ12" s="1">
        <v>42411</v>
      </c>
      <c r="LA12">
        <v>101.703</v>
      </c>
      <c r="LB12" s="1">
        <v>42195</v>
      </c>
      <c r="LC12">
        <v>100.16</v>
      </c>
      <c r="LD12" s="1">
        <v>42034</v>
      </c>
      <c r="LE12">
        <v>100.265</v>
      </c>
      <c r="LF12" s="1">
        <v>41893</v>
      </c>
      <c r="LG12">
        <v>100.2</v>
      </c>
      <c r="LH12" s="1">
        <v>41774</v>
      </c>
      <c r="LI12">
        <v>100.32</v>
      </c>
      <c r="LJ12" s="1">
        <v>41662</v>
      </c>
      <c r="LK12">
        <v>100.99299999999999</v>
      </c>
      <c r="LL12" s="1">
        <v>41649</v>
      </c>
      <c r="LM12">
        <v>100.792</v>
      </c>
      <c r="LN12" s="1">
        <v>41649</v>
      </c>
      <c r="LO12">
        <v>103.628</v>
      </c>
      <c r="LP12" s="1">
        <v>41649</v>
      </c>
      <c r="LQ12">
        <v>97.834999999999994</v>
      </c>
      <c r="LR12" s="1">
        <v>41676</v>
      </c>
      <c r="LS12">
        <v>100.508</v>
      </c>
      <c r="LT12" s="1">
        <v>41649</v>
      </c>
      <c r="LU12">
        <v>103.628</v>
      </c>
      <c r="LV12" s="1">
        <v>42027</v>
      </c>
      <c r="LW12">
        <v>101.37</v>
      </c>
      <c r="LX12" s="1">
        <v>41649</v>
      </c>
      <c r="LY12">
        <v>101.37</v>
      </c>
      <c r="LZ12" s="1">
        <v>42390</v>
      </c>
      <c r="MA12">
        <v>100.498</v>
      </c>
      <c r="MB12" s="1">
        <v>42208</v>
      </c>
      <c r="MC12">
        <v>102.5</v>
      </c>
      <c r="MD12" s="1">
        <v>42027</v>
      </c>
      <c r="ME12">
        <v>101.37</v>
      </c>
      <c r="MF12" s="1">
        <v>41900</v>
      </c>
      <c r="MG12">
        <v>99.245000000000005</v>
      </c>
      <c r="MH12" s="1">
        <v>41788</v>
      </c>
      <c r="MI12">
        <v>101.363</v>
      </c>
      <c r="MJ12" s="1">
        <v>41676</v>
      </c>
      <c r="MK12">
        <v>100.508</v>
      </c>
      <c r="ML12" s="1">
        <v>41649</v>
      </c>
      <c r="MM12">
        <v>101.37</v>
      </c>
      <c r="MN12" s="1">
        <v>41649</v>
      </c>
      <c r="MO12">
        <v>149.26300000000001</v>
      </c>
      <c r="MP12" s="1">
        <v>41649</v>
      </c>
      <c r="MQ12">
        <v>132.72499999999999</v>
      </c>
      <c r="MR12" s="1">
        <v>41649</v>
      </c>
      <c r="MS12">
        <v>137.82</v>
      </c>
      <c r="MT12" s="1">
        <v>41704</v>
      </c>
      <c r="MU12">
        <v>99.435000000000002</v>
      </c>
      <c r="MV12" s="1">
        <v>41649</v>
      </c>
      <c r="MW12">
        <v>95.287999999999997</v>
      </c>
      <c r="MX12" s="1">
        <v>41649</v>
      </c>
      <c r="MY12">
        <v>110.81</v>
      </c>
    </row>
    <row r="13" spans="2:364" x14ac:dyDescent="0.25">
      <c r="B13" s="1">
        <v>42230</v>
      </c>
      <c r="C13">
        <v>100.191</v>
      </c>
      <c r="D13" s="1">
        <v>41880</v>
      </c>
      <c r="E13">
        <v>100.002</v>
      </c>
      <c r="F13" s="1">
        <v>41733</v>
      </c>
      <c r="G13">
        <v>99.921000000000006</v>
      </c>
      <c r="H13" s="1">
        <v>41652</v>
      </c>
      <c r="I13">
        <v>99.971000000000004</v>
      </c>
      <c r="J13" s="1"/>
      <c r="K13" s="1"/>
      <c r="L13" s="1">
        <v>42524</v>
      </c>
      <c r="M13">
        <v>100.107</v>
      </c>
      <c r="N13" s="1">
        <v>42510</v>
      </c>
      <c r="O13">
        <v>100.113</v>
      </c>
      <c r="P13" s="1">
        <v>42495</v>
      </c>
      <c r="Q13">
        <v>100.107</v>
      </c>
      <c r="R13" s="1">
        <v>42481</v>
      </c>
      <c r="S13">
        <v>100.108</v>
      </c>
      <c r="T13" s="1">
        <v>42471</v>
      </c>
      <c r="U13">
        <v>100.093</v>
      </c>
      <c r="V13" s="1">
        <v>42452</v>
      </c>
      <c r="W13">
        <v>100.089</v>
      </c>
      <c r="X13" s="1">
        <v>42440</v>
      </c>
      <c r="Y13">
        <v>100.093</v>
      </c>
      <c r="Z13" s="1">
        <v>42426</v>
      </c>
      <c r="AA13">
        <v>100.09099999999999</v>
      </c>
      <c r="AB13" s="1">
        <v>42412</v>
      </c>
      <c r="AC13">
        <v>100.083</v>
      </c>
      <c r="AD13" s="1">
        <v>42398</v>
      </c>
      <c r="AE13">
        <v>100.081</v>
      </c>
      <c r="AF13" s="1">
        <v>42384</v>
      </c>
      <c r="AG13">
        <v>100.083</v>
      </c>
      <c r="AH13" s="1">
        <v>42356</v>
      </c>
      <c r="AI13">
        <v>100.08</v>
      </c>
      <c r="AJ13" s="1">
        <v>42342</v>
      </c>
      <c r="AK13">
        <v>100.06699999999999</v>
      </c>
      <c r="AL13" s="1">
        <v>42327</v>
      </c>
      <c r="AM13">
        <v>100.071</v>
      </c>
      <c r="AN13" s="1">
        <v>42314</v>
      </c>
      <c r="AO13">
        <v>100.05500000000001</v>
      </c>
      <c r="AP13" s="1">
        <v>42299</v>
      </c>
      <c r="AQ13">
        <v>100.04900000000001</v>
      </c>
      <c r="AR13" s="1">
        <v>42286</v>
      </c>
      <c r="AS13">
        <v>100.04300000000001</v>
      </c>
      <c r="AT13" s="1">
        <v>42272</v>
      </c>
      <c r="AU13">
        <v>100.048</v>
      </c>
      <c r="AV13" s="1">
        <v>42258</v>
      </c>
      <c r="AW13">
        <v>100.042</v>
      </c>
      <c r="AX13" s="1">
        <v>42244</v>
      </c>
      <c r="AY13">
        <v>100.044</v>
      </c>
      <c r="AZ13" s="1">
        <v>42230</v>
      </c>
      <c r="BA13">
        <v>100.045</v>
      </c>
      <c r="BB13" s="1">
        <v>42215</v>
      </c>
      <c r="BC13">
        <v>100.04300000000001</v>
      </c>
      <c r="BD13" s="1">
        <v>42202</v>
      </c>
      <c r="BE13">
        <v>100.047</v>
      </c>
      <c r="BF13" s="1">
        <v>42188</v>
      </c>
      <c r="BG13">
        <v>100.041</v>
      </c>
      <c r="BH13" s="1">
        <v>42174</v>
      </c>
      <c r="BI13">
        <v>100.042</v>
      </c>
      <c r="BJ13" s="1">
        <v>42163</v>
      </c>
      <c r="BK13">
        <v>100.041</v>
      </c>
      <c r="BL13" s="1">
        <v>42146</v>
      </c>
      <c r="BM13">
        <v>100.042</v>
      </c>
      <c r="BN13" s="1">
        <v>42132</v>
      </c>
      <c r="BO13">
        <v>100.041</v>
      </c>
      <c r="BP13" s="1">
        <v>42118</v>
      </c>
      <c r="BQ13">
        <v>100.04</v>
      </c>
      <c r="BR13" s="1">
        <v>42104</v>
      </c>
      <c r="BS13">
        <v>100.041</v>
      </c>
      <c r="BT13" s="1">
        <v>42090</v>
      </c>
      <c r="BU13">
        <v>100.036</v>
      </c>
      <c r="BV13" s="1">
        <v>42076</v>
      </c>
      <c r="BW13">
        <v>100.036</v>
      </c>
      <c r="BX13" s="1">
        <v>42062</v>
      </c>
      <c r="BY13">
        <v>100.027</v>
      </c>
      <c r="BZ13" s="1">
        <v>42048</v>
      </c>
      <c r="CA13">
        <v>100.026</v>
      </c>
      <c r="CB13" s="1">
        <v>42034</v>
      </c>
      <c r="CC13">
        <v>100.023</v>
      </c>
      <c r="CD13" s="1">
        <v>42020</v>
      </c>
      <c r="CE13">
        <v>100.033</v>
      </c>
      <c r="CF13" s="1">
        <v>41992</v>
      </c>
      <c r="CG13">
        <v>100.006</v>
      </c>
      <c r="CH13" s="1">
        <v>41978</v>
      </c>
      <c r="CI13">
        <v>100.004</v>
      </c>
      <c r="CJ13" s="1">
        <v>41964</v>
      </c>
      <c r="CK13">
        <v>100.006</v>
      </c>
      <c r="CL13" s="1">
        <v>41950</v>
      </c>
      <c r="CM13">
        <v>100.004</v>
      </c>
      <c r="CN13" s="1">
        <v>41936</v>
      </c>
      <c r="CO13">
        <v>100.006</v>
      </c>
      <c r="CP13" s="1">
        <v>41922</v>
      </c>
      <c r="CQ13">
        <v>100.009</v>
      </c>
      <c r="CR13" s="1">
        <v>41908</v>
      </c>
      <c r="CS13">
        <v>100.008</v>
      </c>
      <c r="CT13" s="1">
        <v>41894</v>
      </c>
      <c r="CU13">
        <v>100.012</v>
      </c>
      <c r="CV13" s="1">
        <v>41880</v>
      </c>
      <c r="CW13">
        <v>100</v>
      </c>
      <c r="CX13" s="1">
        <v>41866</v>
      </c>
      <c r="CY13">
        <v>100</v>
      </c>
      <c r="CZ13" s="1">
        <v>41838</v>
      </c>
      <c r="DA13">
        <v>99.995999999999995</v>
      </c>
      <c r="DB13" s="1">
        <v>41824</v>
      </c>
      <c r="DC13">
        <v>99.998000000000005</v>
      </c>
      <c r="DD13" s="1">
        <v>41810</v>
      </c>
      <c r="DE13">
        <v>99.998000000000005</v>
      </c>
      <c r="DF13" s="1">
        <v>41795</v>
      </c>
      <c r="DG13">
        <v>99.986999999999995</v>
      </c>
      <c r="DH13" s="1">
        <v>41781</v>
      </c>
      <c r="DI13">
        <v>99.972999999999999</v>
      </c>
      <c r="DJ13" s="1">
        <v>41767</v>
      </c>
      <c r="DK13">
        <v>99.962000000000003</v>
      </c>
      <c r="DL13" s="1">
        <v>41754</v>
      </c>
      <c r="DM13">
        <v>99.96</v>
      </c>
      <c r="DN13" s="1">
        <v>41739</v>
      </c>
      <c r="DO13">
        <v>99.959000000000003</v>
      </c>
      <c r="DP13" s="1">
        <v>41725</v>
      </c>
      <c r="DQ13">
        <v>99.960999999999999</v>
      </c>
      <c r="DR13" s="1">
        <v>41711</v>
      </c>
      <c r="DS13">
        <v>99.959000000000003</v>
      </c>
      <c r="DT13" s="1">
        <v>41697</v>
      </c>
      <c r="DU13">
        <v>99.971000000000004</v>
      </c>
      <c r="DV13" s="1">
        <v>41683</v>
      </c>
      <c r="DW13">
        <v>99.97</v>
      </c>
      <c r="DX13" s="1">
        <v>41669</v>
      </c>
      <c r="DY13">
        <v>99.97</v>
      </c>
      <c r="DZ13" s="1">
        <v>41656</v>
      </c>
      <c r="EA13">
        <v>99.968999999999994</v>
      </c>
      <c r="EB13" s="1">
        <v>41652</v>
      </c>
      <c r="EC13">
        <v>99.980999999999995</v>
      </c>
      <c r="EE13" s="1"/>
      <c r="EF13" s="1">
        <v>42520</v>
      </c>
      <c r="EG13">
        <v>100.196</v>
      </c>
      <c r="EH13" s="1">
        <v>42489</v>
      </c>
      <c r="EI13">
        <v>100.199</v>
      </c>
      <c r="EJ13" s="1">
        <v>42461</v>
      </c>
      <c r="EK13">
        <v>100.17700000000001</v>
      </c>
      <c r="EL13" s="1">
        <v>42433</v>
      </c>
      <c r="EM13">
        <v>100.179</v>
      </c>
      <c r="EN13" s="1">
        <v>42405</v>
      </c>
      <c r="EO13">
        <v>100.155</v>
      </c>
      <c r="EP13" s="1">
        <v>42384</v>
      </c>
      <c r="EQ13">
        <v>100.149</v>
      </c>
      <c r="ER13" s="1">
        <v>42349</v>
      </c>
      <c r="ES13">
        <v>100.128</v>
      </c>
      <c r="ET13" s="1">
        <v>42320</v>
      </c>
      <c r="EU13">
        <v>100.113</v>
      </c>
      <c r="EV13" s="1">
        <v>42293</v>
      </c>
      <c r="EW13">
        <v>100.084</v>
      </c>
      <c r="EX13" s="1">
        <v>42265</v>
      </c>
      <c r="EY13">
        <v>100.081</v>
      </c>
      <c r="EZ13" s="1">
        <v>42236</v>
      </c>
      <c r="FA13">
        <v>100.084</v>
      </c>
      <c r="FB13" s="1">
        <v>42208</v>
      </c>
      <c r="FC13">
        <v>100.084</v>
      </c>
      <c r="FD13" s="1">
        <v>42181</v>
      </c>
      <c r="FE13">
        <v>100.07299999999999</v>
      </c>
      <c r="FF13" s="1">
        <v>42146</v>
      </c>
      <c r="FG13">
        <v>100.083</v>
      </c>
      <c r="FH13" s="1">
        <v>42114</v>
      </c>
      <c r="FI13">
        <v>100.08199999999999</v>
      </c>
      <c r="FJ13" s="1">
        <v>42076</v>
      </c>
      <c r="FK13">
        <v>100.06399999999999</v>
      </c>
      <c r="FL13" s="1">
        <v>42048</v>
      </c>
      <c r="FM13">
        <v>100.04600000000001</v>
      </c>
      <c r="FN13" s="1">
        <v>42020</v>
      </c>
      <c r="FO13">
        <v>100.056</v>
      </c>
      <c r="FP13" s="1">
        <v>41985</v>
      </c>
      <c r="FQ13">
        <v>100.005</v>
      </c>
      <c r="FR13" s="1">
        <v>41957</v>
      </c>
      <c r="FS13">
        <v>100.005</v>
      </c>
      <c r="FT13" s="1">
        <v>41929</v>
      </c>
      <c r="FU13">
        <v>100.014</v>
      </c>
      <c r="FV13" s="1">
        <v>41901</v>
      </c>
      <c r="FW13">
        <v>100.014</v>
      </c>
      <c r="FX13" s="1">
        <v>41873</v>
      </c>
      <c r="FY13">
        <v>99.998000000000005</v>
      </c>
      <c r="FZ13" s="1">
        <v>41845</v>
      </c>
      <c r="GA13">
        <v>99.995000000000005</v>
      </c>
      <c r="GB13" s="1">
        <v>41788</v>
      </c>
      <c r="GC13">
        <v>99.959000000000003</v>
      </c>
      <c r="GD13" s="1">
        <v>41761</v>
      </c>
      <c r="GE13">
        <v>99.924000000000007</v>
      </c>
      <c r="GF13" s="1">
        <v>41733</v>
      </c>
      <c r="GG13">
        <v>99.921000000000006</v>
      </c>
      <c r="GH13" s="1">
        <v>41704</v>
      </c>
      <c r="GI13">
        <v>99.927999999999997</v>
      </c>
      <c r="GJ13" s="1">
        <v>41676</v>
      </c>
      <c r="GK13">
        <v>99.938999999999993</v>
      </c>
      <c r="GL13" s="1">
        <v>41656</v>
      </c>
      <c r="GM13">
        <v>99.938999999999993</v>
      </c>
      <c r="GN13" s="1">
        <v>41652</v>
      </c>
      <c r="GO13">
        <v>99.956000000000003</v>
      </c>
      <c r="GP13" s="1">
        <v>42446</v>
      </c>
      <c r="GQ13">
        <v>100.411</v>
      </c>
      <c r="GR13" s="1">
        <v>42335</v>
      </c>
      <c r="GS13">
        <v>100.343</v>
      </c>
      <c r="GT13" s="1">
        <v>42230</v>
      </c>
      <c r="GU13">
        <v>100.191</v>
      </c>
      <c r="GV13" s="1">
        <v>42114</v>
      </c>
      <c r="GW13">
        <v>100.17700000000001</v>
      </c>
      <c r="GX13" s="1">
        <v>41992</v>
      </c>
      <c r="GY13">
        <v>100.02800000000001</v>
      </c>
      <c r="GZ13" s="1">
        <v>41880</v>
      </c>
      <c r="HA13">
        <v>100.002</v>
      </c>
      <c r="HB13" s="1">
        <v>41767</v>
      </c>
      <c r="HC13">
        <v>99.835999999999999</v>
      </c>
      <c r="HD13" s="1">
        <v>41656</v>
      </c>
      <c r="HE13">
        <v>99.820999999999998</v>
      </c>
      <c r="HF13" s="1">
        <v>41652</v>
      </c>
      <c r="HG13">
        <v>99.897999999999996</v>
      </c>
      <c r="HH13" s="1">
        <v>42531</v>
      </c>
      <c r="HI13">
        <v>100.479</v>
      </c>
      <c r="HJ13" s="1">
        <v>42503</v>
      </c>
      <c r="HK13">
        <v>100.474</v>
      </c>
      <c r="HL13" s="1">
        <v>42475</v>
      </c>
      <c r="HM13">
        <v>100.45099999999999</v>
      </c>
      <c r="HN13" s="1">
        <v>42446</v>
      </c>
      <c r="HO13">
        <v>100.411</v>
      </c>
      <c r="HP13" s="1">
        <v>42419</v>
      </c>
      <c r="HQ13">
        <v>100.387</v>
      </c>
      <c r="HR13" s="1">
        <v>42391</v>
      </c>
      <c r="HS13">
        <v>100.366</v>
      </c>
      <c r="HT13" s="1">
        <v>42363</v>
      </c>
      <c r="HU13">
        <v>100.38200000000001</v>
      </c>
      <c r="HV13" s="1">
        <v>42335</v>
      </c>
      <c r="HW13">
        <v>100.343</v>
      </c>
      <c r="HX13" s="1">
        <v>42307</v>
      </c>
      <c r="HY13">
        <v>100.25</v>
      </c>
      <c r="HZ13" s="1">
        <v>42286</v>
      </c>
      <c r="IA13">
        <v>100.184</v>
      </c>
      <c r="IB13" s="1">
        <v>42258</v>
      </c>
      <c r="IC13">
        <v>100.176</v>
      </c>
      <c r="ID13" s="1">
        <v>42230</v>
      </c>
      <c r="IE13">
        <v>100.191</v>
      </c>
      <c r="IF13" s="1">
        <v>42195</v>
      </c>
      <c r="IG13">
        <v>100.16200000000001</v>
      </c>
      <c r="IH13" s="1">
        <v>42167</v>
      </c>
      <c r="II13">
        <v>100.167</v>
      </c>
      <c r="IJ13" s="1">
        <v>42139</v>
      </c>
      <c r="IK13">
        <v>100.166</v>
      </c>
      <c r="IL13" s="1">
        <v>42114</v>
      </c>
      <c r="IM13">
        <v>100.17700000000001</v>
      </c>
      <c r="IN13" s="1">
        <v>42083</v>
      </c>
      <c r="IO13">
        <v>100.155</v>
      </c>
      <c r="IP13" s="1">
        <v>42055</v>
      </c>
      <c r="IQ13">
        <v>100.117</v>
      </c>
      <c r="IR13" s="1">
        <v>42027</v>
      </c>
      <c r="IS13">
        <v>100.128</v>
      </c>
      <c r="IT13" s="1">
        <v>41992</v>
      </c>
      <c r="IU13">
        <v>100.02800000000001</v>
      </c>
      <c r="IV13" s="1">
        <v>41964</v>
      </c>
      <c r="IW13">
        <v>100.006</v>
      </c>
      <c r="IX13" s="1">
        <v>41936</v>
      </c>
      <c r="IY13">
        <v>100.015</v>
      </c>
      <c r="IZ13" s="1">
        <v>41908</v>
      </c>
      <c r="JA13">
        <v>100.03100000000001</v>
      </c>
      <c r="JB13" s="1">
        <v>41880</v>
      </c>
      <c r="JC13">
        <v>100.002</v>
      </c>
      <c r="JD13" s="1">
        <v>41852</v>
      </c>
      <c r="JE13">
        <v>99.975999999999999</v>
      </c>
      <c r="JF13" s="1">
        <v>41824</v>
      </c>
      <c r="JG13">
        <v>99.977000000000004</v>
      </c>
      <c r="JH13" s="1">
        <v>41795</v>
      </c>
      <c r="JI13">
        <v>99.927000000000007</v>
      </c>
      <c r="JJ13" s="1">
        <v>41767</v>
      </c>
      <c r="JK13">
        <v>99.835999999999999</v>
      </c>
      <c r="JL13" s="1">
        <v>41739</v>
      </c>
      <c r="JM13">
        <v>99.822000000000003</v>
      </c>
      <c r="JN13" s="1">
        <v>41711</v>
      </c>
      <c r="JO13">
        <v>99.816000000000003</v>
      </c>
      <c r="JP13" s="1">
        <v>41683</v>
      </c>
      <c r="JQ13">
        <v>99.86</v>
      </c>
      <c r="JR13" s="1">
        <v>41656</v>
      </c>
      <c r="JS13">
        <v>99.820999999999998</v>
      </c>
      <c r="JT13" s="1">
        <v>41652</v>
      </c>
      <c r="JU13">
        <v>99.855999999999995</v>
      </c>
      <c r="JV13" s="1">
        <v>42419</v>
      </c>
      <c r="JW13">
        <v>101.11</v>
      </c>
      <c r="JX13" s="1">
        <v>42335</v>
      </c>
      <c r="JY13">
        <v>100.86</v>
      </c>
      <c r="JZ13" s="1">
        <v>42247</v>
      </c>
      <c r="KA13">
        <v>100.423</v>
      </c>
      <c r="KB13" s="1">
        <v>42142</v>
      </c>
      <c r="KC13">
        <v>100.413</v>
      </c>
      <c r="KD13" s="1">
        <v>42055</v>
      </c>
      <c r="KE13">
        <v>100.46</v>
      </c>
      <c r="KF13" s="1">
        <v>41964</v>
      </c>
      <c r="KG13">
        <v>100.08499999999999</v>
      </c>
      <c r="KH13" s="1">
        <v>41880</v>
      </c>
      <c r="KI13">
        <v>100.068</v>
      </c>
      <c r="KJ13" s="1">
        <v>41785</v>
      </c>
      <c r="KK13">
        <v>100.41</v>
      </c>
      <c r="KL13" s="1">
        <v>41694</v>
      </c>
      <c r="KM13">
        <v>100.248</v>
      </c>
      <c r="KN13" s="1">
        <v>41653</v>
      </c>
      <c r="KO13">
        <v>99.605000000000004</v>
      </c>
      <c r="KP13" s="1">
        <v>41653</v>
      </c>
      <c r="KQ13">
        <v>99.605000000000004</v>
      </c>
      <c r="KR13" s="1">
        <v>41663</v>
      </c>
      <c r="KS13">
        <v>101.253</v>
      </c>
      <c r="KT13" s="1">
        <v>41652</v>
      </c>
      <c r="KU13">
        <v>102.643</v>
      </c>
      <c r="KV13" s="1">
        <v>42037</v>
      </c>
      <c r="KW13">
        <v>100.24299999999999</v>
      </c>
      <c r="KX13" s="1">
        <v>41652</v>
      </c>
      <c r="KY13">
        <v>100.908</v>
      </c>
      <c r="KZ13" s="1">
        <v>42412</v>
      </c>
      <c r="LA13">
        <v>101.488</v>
      </c>
      <c r="LB13" s="1">
        <v>42198</v>
      </c>
      <c r="LC13">
        <v>100.405</v>
      </c>
      <c r="LD13" s="1">
        <v>42037</v>
      </c>
      <c r="LE13">
        <v>100.24299999999999</v>
      </c>
      <c r="LF13" s="1">
        <v>41894</v>
      </c>
      <c r="LG13">
        <v>100.065</v>
      </c>
      <c r="LH13" s="1">
        <v>41775</v>
      </c>
      <c r="LI13">
        <v>100.22499999999999</v>
      </c>
      <c r="LJ13" s="1">
        <v>41663</v>
      </c>
      <c r="LK13">
        <v>101.253</v>
      </c>
      <c r="LL13" s="1">
        <v>41652</v>
      </c>
      <c r="LM13">
        <v>100.908</v>
      </c>
      <c r="LN13" s="1">
        <v>41652</v>
      </c>
      <c r="LO13">
        <v>103.81</v>
      </c>
      <c r="LP13" s="1">
        <v>41652</v>
      </c>
      <c r="LQ13">
        <v>98.052999999999997</v>
      </c>
      <c r="LR13" s="1">
        <v>41677</v>
      </c>
      <c r="LS13">
        <v>100.82</v>
      </c>
      <c r="LT13" s="1">
        <v>41652</v>
      </c>
      <c r="LU13">
        <v>103.81</v>
      </c>
      <c r="LV13" s="1">
        <v>42030</v>
      </c>
      <c r="LW13">
        <v>101.04</v>
      </c>
      <c r="LX13" s="1">
        <v>41652</v>
      </c>
      <c r="LY13">
        <v>101.598</v>
      </c>
      <c r="LZ13" s="1">
        <v>42391</v>
      </c>
      <c r="MA13">
        <v>100.17</v>
      </c>
      <c r="MB13" s="1">
        <v>42209</v>
      </c>
      <c r="MC13">
        <v>103</v>
      </c>
      <c r="MD13" s="1">
        <v>42030</v>
      </c>
      <c r="ME13">
        <v>101.04</v>
      </c>
      <c r="MF13" s="1">
        <v>41901</v>
      </c>
      <c r="MG13">
        <v>99.606999999999999</v>
      </c>
      <c r="MH13" s="1">
        <v>41789</v>
      </c>
      <c r="MI13">
        <v>101.325</v>
      </c>
      <c r="MJ13" s="1">
        <v>41677</v>
      </c>
      <c r="MK13">
        <v>100.82</v>
      </c>
      <c r="ML13" s="1">
        <v>41652</v>
      </c>
      <c r="MM13">
        <v>101.598</v>
      </c>
      <c r="MN13" s="1">
        <v>41652</v>
      </c>
      <c r="MO13">
        <v>149.703</v>
      </c>
      <c r="MP13" s="1">
        <v>41652</v>
      </c>
      <c r="MQ13">
        <v>133.21299999999999</v>
      </c>
      <c r="MR13" s="1">
        <v>41652</v>
      </c>
      <c r="MS13">
        <v>138.40799999999999</v>
      </c>
      <c r="MT13" s="1">
        <v>41705</v>
      </c>
      <c r="MU13">
        <v>99.45</v>
      </c>
      <c r="MV13" s="1">
        <v>41652</v>
      </c>
      <c r="MW13">
        <v>95.748000000000005</v>
      </c>
      <c r="MX13" s="1">
        <v>41652</v>
      </c>
      <c r="MY13">
        <v>111.24299999999999</v>
      </c>
    </row>
    <row r="14" spans="2:364" x14ac:dyDescent="0.25">
      <c r="B14" s="1">
        <v>42233</v>
      </c>
      <c r="C14">
        <v>100.182</v>
      </c>
      <c r="D14" s="1">
        <v>41883</v>
      </c>
      <c r="E14">
        <v>100.004</v>
      </c>
      <c r="F14" s="1">
        <v>41736</v>
      </c>
      <c r="G14">
        <v>99.921000000000006</v>
      </c>
      <c r="H14" s="1">
        <v>41653</v>
      </c>
      <c r="I14">
        <v>99.965999999999994</v>
      </c>
      <c r="J14" s="1"/>
      <c r="K14" s="1"/>
      <c r="L14" s="1">
        <v>42527</v>
      </c>
      <c r="M14">
        <v>100.105</v>
      </c>
      <c r="N14" s="1">
        <v>42513</v>
      </c>
      <c r="O14">
        <v>100.111</v>
      </c>
      <c r="P14" s="1">
        <v>42496</v>
      </c>
      <c r="Q14">
        <v>100.105</v>
      </c>
      <c r="R14" s="1">
        <v>42482</v>
      </c>
      <c r="S14">
        <v>100.10599999999999</v>
      </c>
      <c r="T14" s="1">
        <v>42472</v>
      </c>
      <c r="U14">
        <v>100.09099999999999</v>
      </c>
      <c r="V14" s="1">
        <v>42453</v>
      </c>
      <c r="W14">
        <v>100.08799999999999</v>
      </c>
      <c r="X14" s="1">
        <v>42443</v>
      </c>
      <c r="Y14">
        <v>100.093</v>
      </c>
      <c r="Z14" s="1">
        <v>42429</v>
      </c>
      <c r="AA14">
        <v>100.09099999999999</v>
      </c>
      <c r="AB14" s="1">
        <v>42415</v>
      </c>
      <c r="AC14">
        <v>100.08199999999999</v>
      </c>
      <c r="AD14" s="1">
        <v>42401</v>
      </c>
      <c r="AE14">
        <v>100.08</v>
      </c>
      <c r="AF14" s="1">
        <v>42387</v>
      </c>
      <c r="AG14">
        <v>100.08199999999999</v>
      </c>
      <c r="AH14" s="1">
        <v>42359</v>
      </c>
      <c r="AI14">
        <v>100.08199999999999</v>
      </c>
      <c r="AJ14" s="1">
        <v>42345</v>
      </c>
      <c r="AK14">
        <v>100.062</v>
      </c>
      <c r="AL14" s="1">
        <v>42328</v>
      </c>
      <c r="AM14">
        <v>100.071</v>
      </c>
      <c r="AN14" s="1">
        <v>42317</v>
      </c>
      <c r="AO14">
        <v>100.056</v>
      </c>
      <c r="AP14" s="1">
        <v>42300</v>
      </c>
      <c r="AQ14">
        <v>100.05500000000001</v>
      </c>
      <c r="AR14" s="1">
        <v>42289</v>
      </c>
      <c r="AS14">
        <v>100.042</v>
      </c>
      <c r="AT14" s="1">
        <v>42275</v>
      </c>
      <c r="AU14">
        <v>100.047</v>
      </c>
      <c r="AV14" s="1">
        <v>42261</v>
      </c>
      <c r="AW14">
        <v>100.042</v>
      </c>
      <c r="AX14" s="1">
        <v>42247</v>
      </c>
      <c r="AY14">
        <v>100.045</v>
      </c>
      <c r="AZ14" s="1">
        <v>42233</v>
      </c>
      <c r="BA14">
        <v>100.044</v>
      </c>
      <c r="BB14" s="1">
        <v>42216</v>
      </c>
      <c r="BC14">
        <v>100.045</v>
      </c>
      <c r="BD14" s="1">
        <v>42205</v>
      </c>
      <c r="BE14">
        <v>100.047</v>
      </c>
      <c r="BF14" s="1">
        <v>42191</v>
      </c>
      <c r="BG14">
        <v>100.042</v>
      </c>
      <c r="BH14" s="1">
        <v>42177</v>
      </c>
      <c r="BI14">
        <v>100.041</v>
      </c>
      <c r="BJ14" s="1">
        <v>42164</v>
      </c>
      <c r="BK14">
        <v>100.041</v>
      </c>
      <c r="BL14" s="1">
        <v>42149</v>
      </c>
      <c r="BM14">
        <v>100.04300000000001</v>
      </c>
      <c r="BN14" s="1">
        <v>42135</v>
      </c>
      <c r="BO14">
        <v>100.04</v>
      </c>
      <c r="BP14" s="1">
        <v>42121</v>
      </c>
      <c r="BQ14">
        <v>100.04</v>
      </c>
      <c r="BR14" s="1">
        <v>42107</v>
      </c>
      <c r="BS14">
        <v>100.041</v>
      </c>
      <c r="BT14" s="1">
        <v>42093</v>
      </c>
      <c r="BU14">
        <v>100.035</v>
      </c>
      <c r="BV14" s="1">
        <v>42079</v>
      </c>
      <c r="BW14">
        <v>100.036</v>
      </c>
      <c r="BX14" s="1">
        <v>42065</v>
      </c>
      <c r="BY14">
        <v>100.026</v>
      </c>
      <c r="BZ14" s="1">
        <v>42051</v>
      </c>
      <c r="CA14">
        <v>100.026</v>
      </c>
      <c r="CB14" s="1">
        <v>42037</v>
      </c>
      <c r="CC14">
        <v>100.02200000000001</v>
      </c>
      <c r="CD14" s="1">
        <v>42023</v>
      </c>
      <c r="CE14">
        <v>100.035</v>
      </c>
      <c r="CF14" s="1">
        <v>41995</v>
      </c>
      <c r="CG14">
        <v>100.011</v>
      </c>
      <c r="CH14" s="1">
        <v>41981</v>
      </c>
      <c r="CI14">
        <v>100.005</v>
      </c>
      <c r="CJ14" s="1">
        <v>41967</v>
      </c>
      <c r="CK14">
        <v>100.006</v>
      </c>
      <c r="CL14" s="1">
        <v>41953</v>
      </c>
      <c r="CM14">
        <v>100.004</v>
      </c>
      <c r="CN14" s="1">
        <v>41939</v>
      </c>
      <c r="CO14">
        <v>100.005</v>
      </c>
      <c r="CP14" s="1">
        <v>41925</v>
      </c>
      <c r="CQ14">
        <v>100.008</v>
      </c>
      <c r="CR14" s="1">
        <v>41911</v>
      </c>
      <c r="CS14">
        <v>100.00700000000001</v>
      </c>
      <c r="CT14" s="1">
        <v>41897</v>
      </c>
      <c r="CU14">
        <v>100.012</v>
      </c>
      <c r="CV14" s="1">
        <v>41883</v>
      </c>
      <c r="CW14">
        <v>100.001</v>
      </c>
      <c r="CX14" s="1">
        <v>41869</v>
      </c>
      <c r="CY14">
        <v>100</v>
      </c>
      <c r="CZ14" s="1">
        <v>41841</v>
      </c>
      <c r="DA14">
        <v>99.995999999999995</v>
      </c>
      <c r="DB14" s="1">
        <v>41827</v>
      </c>
      <c r="DC14">
        <v>100</v>
      </c>
      <c r="DD14" s="1">
        <v>41813</v>
      </c>
      <c r="DE14">
        <v>99.998000000000005</v>
      </c>
      <c r="DF14" s="1">
        <v>41796</v>
      </c>
      <c r="DG14">
        <v>99.983000000000004</v>
      </c>
      <c r="DH14" s="1">
        <v>41782</v>
      </c>
      <c r="DI14">
        <v>99.974000000000004</v>
      </c>
      <c r="DJ14" s="1">
        <v>41768</v>
      </c>
      <c r="DK14">
        <v>99.962999999999994</v>
      </c>
      <c r="DL14" s="1">
        <v>41757</v>
      </c>
      <c r="DM14">
        <v>99.957999999999998</v>
      </c>
      <c r="DN14" s="1">
        <v>41740</v>
      </c>
      <c r="DO14">
        <v>99.957999999999998</v>
      </c>
      <c r="DP14" s="1">
        <v>41726</v>
      </c>
      <c r="DQ14">
        <v>99.962000000000003</v>
      </c>
      <c r="DR14" s="1">
        <v>41712</v>
      </c>
      <c r="DS14">
        <v>99.959000000000003</v>
      </c>
      <c r="DT14" s="1">
        <v>41698</v>
      </c>
      <c r="DU14">
        <v>99.968000000000004</v>
      </c>
      <c r="DV14" s="1">
        <v>41684</v>
      </c>
      <c r="DW14">
        <v>99.97</v>
      </c>
      <c r="DX14" s="1">
        <v>41670</v>
      </c>
      <c r="DY14">
        <v>99.977000000000004</v>
      </c>
      <c r="DZ14" s="1">
        <v>41659</v>
      </c>
      <c r="EA14">
        <v>99.963999999999999</v>
      </c>
      <c r="EB14" s="1">
        <v>41653</v>
      </c>
      <c r="EC14">
        <v>99.977000000000004</v>
      </c>
      <c r="EE14" s="1"/>
      <c r="EF14" s="1">
        <v>42521</v>
      </c>
      <c r="EG14">
        <v>100.19799999999999</v>
      </c>
      <c r="EH14" s="1">
        <v>42492</v>
      </c>
      <c r="EI14">
        <v>100.193</v>
      </c>
      <c r="EJ14" s="1">
        <v>42464</v>
      </c>
      <c r="EK14">
        <v>100.17700000000001</v>
      </c>
      <c r="EL14" s="1">
        <v>42436</v>
      </c>
      <c r="EM14">
        <v>100.176</v>
      </c>
      <c r="EN14" s="1">
        <v>42408</v>
      </c>
      <c r="EO14">
        <v>100.15300000000001</v>
      </c>
      <c r="EP14" s="1">
        <v>42387</v>
      </c>
      <c r="EQ14">
        <v>100.145</v>
      </c>
      <c r="ER14" s="1">
        <v>42352</v>
      </c>
      <c r="ES14">
        <v>100.13200000000001</v>
      </c>
      <c r="ET14" s="1">
        <v>42321</v>
      </c>
      <c r="EU14">
        <v>100.113</v>
      </c>
      <c r="EV14" s="1">
        <v>42296</v>
      </c>
      <c r="EW14">
        <v>100.083</v>
      </c>
      <c r="EX14" s="1">
        <v>42268</v>
      </c>
      <c r="EY14">
        <v>100.077</v>
      </c>
      <c r="EZ14" s="1">
        <v>42237</v>
      </c>
      <c r="FA14">
        <v>100.084</v>
      </c>
      <c r="FB14" s="1">
        <v>42209</v>
      </c>
      <c r="FC14">
        <v>100.084</v>
      </c>
      <c r="FD14" s="1">
        <v>42184</v>
      </c>
      <c r="FE14">
        <v>100.072</v>
      </c>
      <c r="FF14" s="1">
        <v>42149</v>
      </c>
      <c r="FG14">
        <v>100.08199999999999</v>
      </c>
      <c r="FH14" s="1">
        <v>42115</v>
      </c>
      <c r="FI14">
        <v>100.084</v>
      </c>
      <c r="FJ14" s="1">
        <v>42079</v>
      </c>
      <c r="FK14">
        <v>100.065</v>
      </c>
      <c r="FL14" s="1">
        <v>42051</v>
      </c>
      <c r="FM14">
        <v>100.045</v>
      </c>
      <c r="FN14" s="1">
        <v>42023</v>
      </c>
      <c r="FO14">
        <v>100.06100000000001</v>
      </c>
      <c r="FP14" s="1">
        <v>41988</v>
      </c>
      <c r="FQ14">
        <v>100.001</v>
      </c>
      <c r="FR14" s="1">
        <v>41960</v>
      </c>
      <c r="FS14">
        <v>100.004</v>
      </c>
      <c r="FT14" s="1">
        <v>41932</v>
      </c>
      <c r="FU14">
        <v>100.01300000000001</v>
      </c>
      <c r="FV14" s="1">
        <v>41904</v>
      </c>
      <c r="FW14">
        <v>100.014</v>
      </c>
      <c r="FX14" s="1">
        <v>41876</v>
      </c>
      <c r="FY14">
        <v>100.004</v>
      </c>
      <c r="FZ14" s="1">
        <v>41848</v>
      </c>
      <c r="GA14">
        <v>99.992000000000004</v>
      </c>
      <c r="GB14" s="1">
        <v>41789</v>
      </c>
      <c r="GC14">
        <v>99.956000000000003</v>
      </c>
      <c r="GD14" s="1">
        <v>41764</v>
      </c>
      <c r="GE14">
        <v>99.921999999999997</v>
      </c>
      <c r="GF14" s="1">
        <v>41736</v>
      </c>
      <c r="GG14">
        <v>99.921000000000006</v>
      </c>
      <c r="GH14" s="1">
        <v>41705</v>
      </c>
      <c r="GI14">
        <v>99.92</v>
      </c>
      <c r="GJ14" s="1">
        <v>41677</v>
      </c>
      <c r="GK14">
        <v>99.941000000000003</v>
      </c>
      <c r="GL14" s="1">
        <v>41659</v>
      </c>
      <c r="GM14">
        <v>99.929000000000002</v>
      </c>
      <c r="GN14" s="1">
        <v>41653</v>
      </c>
      <c r="GO14">
        <v>99.951999999999998</v>
      </c>
      <c r="GP14" s="1">
        <v>42447</v>
      </c>
      <c r="GQ14">
        <v>100.414</v>
      </c>
      <c r="GR14" s="1">
        <v>42338</v>
      </c>
      <c r="GS14">
        <v>100.337</v>
      </c>
      <c r="GT14" s="1">
        <v>42233</v>
      </c>
      <c r="GU14">
        <v>100.182</v>
      </c>
      <c r="GV14" s="1">
        <v>42115</v>
      </c>
      <c r="GW14">
        <v>100.178</v>
      </c>
      <c r="GX14" s="1">
        <v>41995</v>
      </c>
      <c r="GY14">
        <v>100.024</v>
      </c>
      <c r="GZ14" s="1">
        <v>41883</v>
      </c>
      <c r="HA14">
        <v>100.004</v>
      </c>
      <c r="HB14" s="1">
        <v>41768</v>
      </c>
      <c r="HC14">
        <v>99.83</v>
      </c>
      <c r="HD14" s="1">
        <v>41659</v>
      </c>
      <c r="HE14">
        <v>99.819000000000003</v>
      </c>
      <c r="HF14" s="1">
        <v>41653</v>
      </c>
      <c r="HG14">
        <v>99.891000000000005</v>
      </c>
      <c r="HH14" s="1">
        <v>42534</v>
      </c>
      <c r="HI14">
        <v>100.471</v>
      </c>
      <c r="HJ14" s="1">
        <v>42506</v>
      </c>
      <c r="HK14">
        <v>100.468</v>
      </c>
      <c r="HL14" s="1">
        <v>42478</v>
      </c>
      <c r="HM14">
        <v>100.44499999999999</v>
      </c>
      <c r="HN14" s="1">
        <v>42447</v>
      </c>
      <c r="HO14">
        <v>100.414</v>
      </c>
      <c r="HP14" s="1">
        <v>42422</v>
      </c>
      <c r="HQ14">
        <v>100.381</v>
      </c>
      <c r="HR14" s="1">
        <v>42394</v>
      </c>
      <c r="HS14">
        <v>100.36</v>
      </c>
      <c r="HT14" s="1">
        <v>42366</v>
      </c>
      <c r="HU14">
        <v>100.384</v>
      </c>
      <c r="HV14" s="1">
        <v>42338</v>
      </c>
      <c r="HW14">
        <v>100.337</v>
      </c>
      <c r="HX14" s="1">
        <v>42310</v>
      </c>
      <c r="HY14">
        <v>100.245</v>
      </c>
      <c r="HZ14" s="1">
        <v>42289</v>
      </c>
      <c r="IA14">
        <v>100.182</v>
      </c>
      <c r="IB14" s="1">
        <v>42261</v>
      </c>
      <c r="IC14">
        <v>100.176</v>
      </c>
      <c r="ID14" s="1">
        <v>42233</v>
      </c>
      <c r="IE14">
        <v>100.182</v>
      </c>
      <c r="IF14" s="1">
        <v>42198</v>
      </c>
      <c r="IG14">
        <v>100.16500000000001</v>
      </c>
      <c r="IH14" s="1">
        <v>42170</v>
      </c>
      <c r="II14">
        <v>100.158</v>
      </c>
      <c r="IJ14" s="1">
        <v>42142</v>
      </c>
      <c r="IK14">
        <v>100.164</v>
      </c>
      <c r="IL14" s="1">
        <v>42115</v>
      </c>
      <c r="IM14">
        <v>100.178</v>
      </c>
      <c r="IN14" s="1">
        <v>42086</v>
      </c>
      <c r="IO14">
        <v>100.151</v>
      </c>
      <c r="IP14" s="1">
        <v>42058</v>
      </c>
      <c r="IQ14">
        <v>100.11</v>
      </c>
      <c r="IR14" s="1">
        <v>42030</v>
      </c>
      <c r="IS14">
        <v>100.104</v>
      </c>
      <c r="IT14" s="1">
        <v>41995</v>
      </c>
      <c r="IU14">
        <v>100.024</v>
      </c>
      <c r="IV14" s="1">
        <v>41967</v>
      </c>
      <c r="IW14">
        <v>100.004</v>
      </c>
      <c r="IX14" s="1">
        <v>41939</v>
      </c>
      <c r="IY14">
        <v>100.009</v>
      </c>
      <c r="IZ14" s="1">
        <v>41911</v>
      </c>
      <c r="JA14">
        <v>100.03</v>
      </c>
      <c r="JB14" s="1">
        <v>41883</v>
      </c>
      <c r="JC14">
        <v>100.004</v>
      </c>
      <c r="JD14" s="1">
        <v>41855</v>
      </c>
      <c r="JE14">
        <v>99.974000000000004</v>
      </c>
      <c r="JF14" s="1">
        <v>41827</v>
      </c>
      <c r="JG14">
        <v>99.972999999999999</v>
      </c>
      <c r="JH14" s="1">
        <v>41796</v>
      </c>
      <c r="JI14">
        <v>99.923000000000002</v>
      </c>
      <c r="JJ14" s="1">
        <v>41768</v>
      </c>
      <c r="JK14">
        <v>99.83</v>
      </c>
      <c r="JL14" s="1">
        <v>41740</v>
      </c>
      <c r="JM14">
        <v>99.814999999999998</v>
      </c>
      <c r="JN14" s="1">
        <v>41712</v>
      </c>
      <c r="JO14">
        <v>99.805000000000007</v>
      </c>
      <c r="JP14" s="1">
        <v>41684</v>
      </c>
      <c r="JQ14">
        <v>99.852000000000004</v>
      </c>
      <c r="JR14" s="1">
        <v>41659</v>
      </c>
      <c r="JS14">
        <v>99.819000000000003</v>
      </c>
      <c r="JT14" s="1">
        <v>41653</v>
      </c>
      <c r="JU14">
        <v>99.846000000000004</v>
      </c>
      <c r="JV14" s="1">
        <v>42422</v>
      </c>
      <c r="JW14">
        <v>101.113</v>
      </c>
      <c r="JX14" s="1">
        <v>42338</v>
      </c>
      <c r="JY14">
        <v>100.857</v>
      </c>
      <c r="JZ14" s="1">
        <v>42248</v>
      </c>
      <c r="KA14">
        <v>100.443</v>
      </c>
      <c r="KB14" s="1">
        <v>42143</v>
      </c>
      <c r="KC14">
        <v>100.44499999999999</v>
      </c>
      <c r="KD14" s="1">
        <v>42058</v>
      </c>
      <c r="KE14">
        <v>100.45</v>
      </c>
      <c r="KF14" s="1">
        <v>41967</v>
      </c>
      <c r="KG14">
        <v>100.08</v>
      </c>
      <c r="KH14" s="1">
        <v>41883</v>
      </c>
      <c r="KI14">
        <v>100.095</v>
      </c>
      <c r="KJ14" s="1">
        <v>41786</v>
      </c>
      <c r="KK14">
        <v>100.396</v>
      </c>
      <c r="KL14" s="1">
        <v>41695</v>
      </c>
      <c r="KM14">
        <v>100.254</v>
      </c>
      <c r="KN14" s="1">
        <v>41654</v>
      </c>
      <c r="KO14">
        <v>99.593000000000004</v>
      </c>
      <c r="KP14" s="1">
        <v>41654</v>
      </c>
      <c r="KQ14">
        <v>99.593000000000004</v>
      </c>
      <c r="KR14" s="1">
        <v>41666</v>
      </c>
      <c r="KS14">
        <v>101.208</v>
      </c>
      <c r="KT14" s="1">
        <v>41653</v>
      </c>
      <c r="KU14">
        <v>102.59</v>
      </c>
      <c r="KV14" s="1">
        <v>42038</v>
      </c>
      <c r="KW14">
        <v>100.205</v>
      </c>
      <c r="KX14" s="1">
        <v>41653</v>
      </c>
      <c r="KY14">
        <v>100.90300000000001</v>
      </c>
      <c r="KZ14" s="1">
        <v>42415</v>
      </c>
      <c r="LA14">
        <v>101.625</v>
      </c>
      <c r="LB14" s="1">
        <v>42199</v>
      </c>
      <c r="LC14">
        <v>100.47</v>
      </c>
      <c r="LD14" s="1">
        <v>42038</v>
      </c>
      <c r="LE14">
        <v>100.205</v>
      </c>
      <c r="LF14" s="1">
        <v>41897</v>
      </c>
      <c r="LG14">
        <v>100.155</v>
      </c>
      <c r="LH14" s="1">
        <v>41778</v>
      </c>
      <c r="LI14">
        <v>100.188</v>
      </c>
      <c r="LJ14" s="1">
        <v>41666</v>
      </c>
      <c r="LK14">
        <v>101.208</v>
      </c>
      <c r="LL14" s="1">
        <v>41653</v>
      </c>
      <c r="LM14">
        <v>100.90300000000001</v>
      </c>
      <c r="LN14" s="1">
        <v>41653</v>
      </c>
      <c r="LO14">
        <v>103.798</v>
      </c>
      <c r="LP14" s="1">
        <v>41653</v>
      </c>
      <c r="LQ14">
        <v>98.082999999999998</v>
      </c>
      <c r="LR14" s="1">
        <v>41680</v>
      </c>
      <c r="LS14">
        <v>100.65300000000001</v>
      </c>
      <c r="LT14" s="1">
        <v>41653</v>
      </c>
      <c r="LU14">
        <v>103.798</v>
      </c>
      <c r="LV14" s="1">
        <v>42031</v>
      </c>
      <c r="LW14">
        <v>101.16800000000001</v>
      </c>
      <c r="LX14" s="1">
        <v>41653</v>
      </c>
      <c r="LY14">
        <v>101.628</v>
      </c>
      <c r="LZ14" s="1">
        <v>42394</v>
      </c>
      <c r="MA14">
        <v>100.288</v>
      </c>
      <c r="MB14" s="1">
        <v>42212</v>
      </c>
      <c r="MC14">
        <v>102.998</v>
      </c>
      <c r="MD14" s="1">
        <v>42031</v>
      </c>
      <c r="ME14">
        <v>101.16800000000001</v>
      </c>
      <c r="MF14" s="1">
        <v>41904</v>
      </c>
      <c r="MG14">
        <v>99.91</v>
      </c>
      <c r="MH14" s="1">
        <v>41792</v>
      </c>
      <c r="MI14">
        <v>101.215</v>
      </c>
      <c r="MJ14" s="1">
        <v>41680</v>
      </c>
      <c r="MK14">
        <v>100.65300000000001</v>
      </c>
      <c r="ML14" s="1">
        <v>41653</v>
      </c>
      <c r="MM14">
        <v>101.628</v>
      </c>
      <c r="MN14" s="1">
        <v>41653</v>
      </c>
      <c r="MO14">
        <v>149.84</v>
      </c>
      <c r="MP14" s="1">
        <v>41653</v>
      </c>
      <c r="MQ14">
        <v>133.435</v>
      </c>
      <c r="MR14" s="1">
        <v>41653</v>
      </c>
      <c r="MS14">
        <v>138.738</v>
      </c>
      <c r="MT14" s="1">
        <v>41708</v>
      </c>
      <c r="MU14">
        <v>99.734999999999999</v>
      </c>
      <c r="MV14" s="1">
        <v>41653</v>
      </c>
      <c r="MW14">
        <v>95.984999999999999</v>
      </c>
      <c r="MX14" s="1">
        <v>41653</v>
      </c>
      <c r="MY14">
        <v>112</v>
      </c>
    </row>
    <row r="15" spans="2:364" x14ac:dyDescent="0.25">
      <c r="B15" s="1">
        <v>42234</v>
      </c>
      <c r="C15">
        <v>100.18300000000001</v>
      </c>
      <c r="D15" s="1">
        <v>41884</v>
      </c>
      <c r="E15">
        <v>100.004</v>
      </c>
      <c r="F15" s="1">
        <v>41737</v>
      </c>
      <c r="G15">
        <v>99.923000000000002</v>
      </c>
      <c r="H15" s="1">
        <v>41654</v>
      </c>
      <c r="I15">
        <v>99.963999999999999</v>
      </c>
      <c r="J15" s="1"/>
      <c r="K15" s="1"/>
      <c r="L15" s="1">
        <v>42528</v>
      </c>
      <c r="M15">
        <v>100.104</v>
      </c>
      <c r="N15" s="1">
        <v>42514</v>
      </c>
      <c r="O15">
        <v>100.10899999999999</v>
      </c>
      <c r="P15" s="1">
        <v>42499</v>
      </c>
      <c r="Q15">
        <v>100.105</v>
      </c>
      <c r="R15" s="1">
        <v>42485</v>
      </c>
      <c r="S15">
        <v>100.105</v>
      </c>
      <c r="T15" s="1">
        <v>42473</v>
      </c>
      <c r="U15">
        <v>100.096</v>
      </c>
      <c r="V15" s="1">
        <v>42458</v>
      </c>
      <c r="W15">
        <v>100.08799999999999</v>
      </c>
      <c r="X15" s="1">
        <v>42444</v>
      </c>
      <c r="Y15">
        <v>100.09099999999999</v>
      </c>
      <c r="Z15" s="1">
        <v>42430</v>
      </c>
      <c r="AA15">
        <v>100.089</v>
      </c>
      <c r="AB15" s="1">
        <v>42416</v>
      </c>
      <c r="AC15">
        <v>100.08199999999999</v>
      </c>
      <c r="AD15" s="1">
        <v>42402</v>
      </c>
      <c r="AE15">
        <v>100.078</v>
      </c>
      <c r="AF15" s="1">
        <v>42388</v>
      </c>
      <c r="AG15">
        <v>100.077</v>
      </c>
      <c r="AH15" s="1">
        <v>42360</v>
      </c>
      <c r="AI15">
        <v>100.084</v>
      </c>
      <c r="AJ15" s="1">
        <v>42346</v>
      </c>
      <c r="AK15">
        <v>100.06100000000001</v>
      </c>
      <c r="AL15" s="1">
        <v>42331</v>
      </c>
      <c r="AM15">
        <v>100.071</v>
      </c>
      <c r="AN15" s="1">
        <v>42318</v>
      </c>
      <c r="AO15">
        <v>100.05500000000001</v>
      </c>
      <c r="AP15" s="1">
        <v>42303</v>
      </c>
      <c r="AQ15">
        <v>100.05500000000001</v>
      </c>
      <c r="AR15" s="1">
        <v>42290</v>
      </c>
      <c r="AS15">
        <v>100.041</v>
      </c>
      <c r="AT15" s="1">
        <v>42276</v>
      </c>
      <c r="AU15">
        <v>100.04600000000001</v>
      </c>
      <c r="AV15" s="1">
        <v>42262</v>
      </c>
      <c r="AW15">
        <v>100.042</v>
      </c>
      <c r="AX15" s="1">
        <v>42248</v>
      </c>
      <c r="AY15">
        <v>100.044</v>
      </c>
      <c r="AZ15" s="1">
        <v>42234</v>
      </c>
      <c r="BA15">
        <v>100.044</v>
      </c>
      <c r="BB15" s="1">
        <v>42219</v>
      </c>
      <c r="BC15">
        <v>100.044</v>
      </c>
      <c r="BD15" s="1">
        <v>42206</v>
      </c>
      <c r="BE15">
        <v>100.04600000000001</v>
      </c>
      <c r="BF15" s="1">
        <v>42192</v>
      </c>
      <c r="BG15">
        <v>100.04300000000001</v>
      </c>
      <c r="BH15" s="1">
        <v>42178</v>
      </c>
      <c r="BI15">
        <v>100.04</v>
      </c>
      <c r="BJ15" s="1">
        <v>42165</v>
      </c>
      <c r="BK15">
        <v>100.04</v>
      </c>
      <c r="BL15" s="1">
        <v>42150</v>
      </c>
      <c r="BM15">
        <v>100.042</v>
      </c>
      <c r="BN15" s="1">
        <v>42136</v>
      </c>
      <c r="BO15">
        <v>100.039</v>
      </c>
      <c r="BP15" s="1">
        <v>42122</v>
      </c>
      <c r="BQ15">
        <v>100.039</v>
      </c>
      <c r="BR15" s="1">
        <v>42108</v>
      </c>
      <c r="BS15">
        <v>100.04</v>
      </c>
      <c r="BT15" s="1">
        <v>42094</v>
      </c>
      <c r="BU15">
        <v>100.035</v>
      </c>
      <c r="BV15" s="1">
        <v>42080</v>
      </c>
      <c r="BW15">
        <v>100.036</v>
      </c>
      <c r="BX15" s="1">
        <v>42066</v>
      </c>
      <c r="BY15">
        <v>100.027</v>
      </c>
      <c r="BZ15" s="1">
        <v>42052</v>
      </c>
      <c r="CA15">
        <v>100.02500000000001</v>
      </c>
      <c r="CB15" s="1">
        <v>42038</v>
      </c>
      <c r="CC15">
        <v>100.021</v>
      </c>
      <c r="CD15" s="1">
        <v>42024</v>
      </c>
      <c r="CE15">
        <v>100.033</v>
      </c>
      <c r="CF15" s="1">
        <v>41996</v>
      </c>
      <c r="CG15">
        <v>100.011</v>
      </c>
      <c r="CH15" s="1">
        <v>41982</v>
      </c>
      <c r="CI15">
        <v>100.003</v>
      </c>
      <c r="CJ15" s="1">
        <v>41968</v>
      </c>
      <c r="CK15">
        <v>100.00700000000001</v>
      </c>
      <c r="CL15" s="1">
        <v>41954</v>
      </c>
      <c r="CM15">
        <v>100.004</v>
      </c>
      <c r="CN15" s="1">
        <v>41940</v>
      </c>
      <c r="CO15">
        <v>100.00700000000001</v>
      </c>
      <c r="CP15" s="1">
        <v>41926</v>
      </c>
      <c r="CQ15">
        <v>100.01</v>
      </c>
      <c r="CR15" s="1">
        <v>41912</v>
      </c>
      <c r="CS15">
        <v>100.008</v>
      </c>
      <c r="CT15" s="1">
        <v>41898</v>
      </c>
      <c r="CU15">
        <v>100.01</v>
      </c>
      <c r="CV15" s="1">
        <v>41884</v>
      </c>
      <c r="CW15">
        <v>100.001</v>
      </c>
      <c r="CX15" s="1">
        <v>41870</v>
      </c>
      <c r="CY15">
        <v>100</v>
      </c>
      <c r="CZ15" s="1">
        <v>41842</v>
      </c>
      <c r="DA15">
        <v>99.997</v>
      </c>
      <c r="DB15" s="1">
        <v>41828</v>
      </c>
      <c r="DC15">
        <v>99.998000000000005</v>
      </c>
      <c r="DD15" s="1">
        <v>41814</v>
      </c>
      <c r="DE15">
        <v>99.998000000000005</v>
      </c>
      <c r="DF15" s="1">
        <v>41799</v>
      </c>
      <c r="DG15">
        <v>99.983000000000004</v>
      </c>
      <c r="DH15" s="1">
        <v>41785</v>
      </c>
      <c r="DI15">
        <v>99.974000000000004</v>
      </c>
      <c r="DJ15" s="1">
        <v>41771</v>
      </c>
      <c r="DK15">
        <v>99.962999999999994</v>
      </c>
      <c r="DL15" s="1">
        <v>41758</v>
      </c>
      <c r="DM15">
        <v>99.960999999999999</v>
      </c>
      <c r="DN15" s="1">
        <v>41743</v>
      </c>
      <c r="DO15">
        <v>99.957999999999998</v>
      </c>
      <c r="DP15" s="1">
        <v>41729</v>
      </c>
      <c r="DQ15">
        <v>99.959000000000003</v>
      </c>
      <c r="DR15" s="1">
        <v>41715</v>
      </c>
      <c r="DS15">
        <v>99.959000000000003</v>
      </c>
      <c r="DT15" s="1">
        <v>41701</v>
      </c>
      <c r="DU15">
        <v>99.97</v>
      </c>
      <c r="DV15" s="1">
        <v>41687</v>
      </c>
      <c r="DW15">
        <v>99.97</v>
      </c>
      <c r="DX15" s="1">
        <v>41673</v>
      </c>
      <c r="DY15">
        <v>99.975999999999999</v>
      </c>
      <c r="DZ15" s="1">
        <v>41660</v>
      </c>
      <c r="EA15">
        <v>99.963999999999999</v>
      </c>
      <c r="EB15" s="1">
        <v>41654</v>
      </c>
      <c r="EC15">
        <v>99.975999999999999</v>
      </c>
      <c r="EE15" s="1"/>
      <c r="EF15" s="1">
        <v>42522</v>
      </c>
      <c r="EG15">
        <v>100.197</v>
      </c>
      <c r="EH15" s="1">
        <v>42493</v>
      </c>
      <c r="EI15">
        <v>100.194</v>
      </c>
      <c r="EJ15" s="1">
        <v>42465</v>
      </c>
      <c r="EK15">
        <v>100.176</v>
      </c>
      <c r="EL15" s="1">
        <v>42437</v>
      </c>
      <c r="EM15">
        <v>100.176</v>
      </c>
      <c r="EN15" s="1">
        <v>42409</v>
      </c>
      <c r="EO15">
        <v>100.15300000000001</v>
      </c>
      <c r="EP15" s="1">
        <v>42388</v>
      </c>
      <c r="EQ15">
        <v>100.14</v>
      </c>
      <c r="ER15" s="1">
        <v>42353</v>
      </c>
      <c r="ES15">
        <v>100.133</v>
      </c>
      <c r="ET15" s="1">
        <v>42324</v>
      </c>
      <c r="EU15">
        <v>100.114</v>
      </c>
      <c r="EV15" s="1">
        <v>42297</v>
      </c>
      <c r="EW15">
        <v>100.081</v>
      </c>
      <c r="EX15" s="1">
        <v>42269</v>
      </c>
      <c r="EY15">
        <v>100.07899999999999</v>
      </c>
      <c r="EZ15" s="1">
        <v>42240</v>
      </c>
      <c r="FA15">
        <v>100.084</v>
      </c>
      <c r="FB15" s="1">
        <v>42212</v>
      </c>
      <c r="FC15">
        <v>100.08</v>
      </c>
      <c r="FD15" s="1">
        <v>42185</v>
      </c>
      <c r="FE15">
        <v>100.07299999999999</v>
      </c>
      <c r="FF15" s="1">
        <v>42150</v>
      </c>
      <c r="FG15">
        <v>100.08199999999999</v>
      </c>
      <c r="FH15" s="1">
        <v>42116</v>
      </c>
      <c r="FI15">
        <v>100.083</v>
      </c>
      <c r="FJ15" s="1">
        <v>42080</v>
      </c>
      <c r="FK15">
        <v>100.06100000000001</v>
      </c>
      <c r="FL15" s="1">
        <v>42052</v>
      </c>
      <c r="FM15">
        <v>100.045</v>
      </c>
      <c r="FN15" s="1">
        <v>42024</v>
      </c>
      <c r="FO15">
        <v>100.05800000000001</v>
      </c>
      <c r="FP15" s="1">
        <v>41989</v>
      </c>
      <c r="FQ15">
        <v>100.004</v>
      </c>
      <c r="FR15" s="1">
        <v>41961</v>
      </c>
      <c r="FS15">
        <v>100.004</v>
      </c>
      <c r="FT15" s="1">
        <v>41933</v>
      </c>
      <c r="FU15">
        <v>100.01300000000001</v>
      </c>
      <c r="FV15" s="1">
        <v>41905</v>
      </c>
      <c r="FW15">
        <v>100.012</v>
      </c>
      <c r="FX15" s="1">
        <v>41877</v>
      </c>
      <c r="FY15">
        <v>100.002</v>
      </c>
      <c r="FZ15" s="1">
        <v>41849</v>
      </c>
      <c r="GA15">
        <v>99.992999999999995</v>
      </c>
      <c r="GB15" s="1">
        <v>41792</v>
      </c>
      <c r="GC15">
        <v>99.956000000000003</v>
      </c>
      <c r="GD15" s="1">
        <v>41765</v>
      </c>
      <c r="GE15">
        <v>99.921999999999997</v>
      </c>
      <c r="GF15" s="1">
        <v>41737</v>
      </c>
      <c r="GG15">
        <v>99.923000000000002</v>
      </c>
      <c r="GH15" s="1">
        <v>41708</v>
      </c>
      <c r="GI15">
        <v>99.921000000000006</v>
      </c>
      <c r="GJ15" s="1">
        <v>41680</v>
      </c>
      <c r="GK15">
        <v>99.935000000000002</v>
      </c>
      <c r="GL15" s="1">
        <v>41660</v>
      </c>
      <c r="GM15">
        <v>99.933999999999997</v>
      </c>
      <c r="GN15" s="1">
        <v>41654</v>
      </c>
      <c r="GO15">
        <v>99.948999999999998</v>
      </c>
      <c r="GP15" s="1">
        <v>42450</v>
      </c>
      <c r="GQ15">
        <v>100.41</v>
      </c>
      <c r="GR15" s="1">
        <v>42339</v>
      </c>
      <c r="GS15">
        <v>100.34399999999999</v>
      </c>
      <c r="GT15" s="1">
        <v>42234</v>
      </c>
      <c r="GU15">
        <v>100.18300000000001</v>
      </c>
      <c r="GV15" s="1">
        <v>42116</v>
      </c>
      <c r="GW15">
        <v>100.179</v>
      </c>
      <c r="GX15" s="1">
        <v>41996</v>
      </c>
      <c r="GY15">
        <v>100.023</v>
      </c>
      <c r="GZ15" s="1">
        <v>41884</v>
      </c>
      <c r="HA15">
        <v>100.004</v>
      </c>
      <c r="HB15" s="1">
        <v>41771</v>
      </c>
      <c r="HC15">
        <v>99.831999999999994</v>
      </c>
      <c r="HD15" s="1">
        <v>41660</v>
      </c>
      <c r="HE15">
        <v>99.819000000000003</v>
      </c>
      <c r="HF15" s="1">
        <v>41654</v>
      </c>
      <c r="HG15">
        <v>99.885000000000005</v>
      </c>
      <c r="HH15" s="1">
        <v>42535</v>
      </c>
      <c r="HI15">
        <v>100.46899999999999</v>
      </c>
      <c r="HJ15" s="1">
        <v>42507</v>
      </c>
      <c r="HK15">
        <v>100.465</v>
      </c>
      <c r="HL15" s="1">
        <v>42479</v>
      </c>
      <c r="HM15">
        <v>100.44199999999999</v>
      </c>
      <c r="HN15" s="1">
        <v>42450</v>
      </c>
      <c r="HO15">
        <v>100.41</v>
      </c>
      <c r="HP15" s="1">
        <v>42423</v>
      </c>
      <c r="HQ15">
        <v>100.379</v>
      </c>
      <c r="HR15" s="1">
        <v>42395</v>
      </c>
      <c r="HS15">
        <v>100.361</v>
      </c>
      <c r="HT15" s="1">
        <v>42367</v>
      </c>
      <c r="HU15">
        <v>100.377</v>
      </c>
      <c r="HV15" s="1">
        <v>42339</v>
      </c>
      <c r="HW15">
        <v>100.34399999999999</v>
      </c>
      <c r="HX15" s="1">
        <v>42311</v>
      </c>
      <c r="HY15">
        <v>100.244</v>
      </c>
      <c r="HZ15" s="1">
        <v>42290</v>
      </c>
      <c r="IA15">
        <v>100.18300000000001</v>
      </c>
      <c r="IB15" s="1">
        <v>42262</v>
      </c>
      <c r="IC15">
        <v>100.17700000000001</v>
      </c>
      <c r="ID15" s="1">
        <v>42234</v>
      </c>
      <c r="IE15">
        <v>100.18300000000001</v>
      </c>
      <c r="IF15" s="1">
        <v>42199</v>
      </c>
      <c r="IG15">
        <v>100.17100000000001</v>
      </c>
      <c r="IH15" s="1">
        <v>42171</v>
      </c>
      <c r="II15">
        <v>100.152</v>
      </c>
      <c r="IJ15" s="1">
        <v>42143</v>
      </c>
      <c r="IK15">
        <v>100.16800000000001</v>
      </c>
      <c r="IL15" s="1">
        <v>42116</v>
      </c>
      <c r="IM15">
        <v>100.179</v>
      </c>
      <c r="IN15" s="1">
        <v>42087</v>
      </c>
      <c r="IO15">
        <v>100.15300000000001</v>
      </c>
      <c r="IP15" s="1">
        <v>42059</v>
      </c>
      <c r="IQ15">
        <v>100.11199999999999</v>
      </c>
      <c r="IR15" s="1">
        <v>42031</v>
      </c>
      <c r="IS15">
        <v>100.096</v>
      </c>
      <c r="IT15" s="1">
        <v>41996</v>
      </c>
      <c r="IU15">
        <v>100.023</v>
      </c>
      <c r="IV15" s="1">
        <v>41968</v>
      </c>
      <c r="IW15">
        <v>100.00700000000001</v>
      </c>
      <c r="IX15" s="1">
        <v>41940</v>
      </c>
      <c r="IY15">
        <v>100.01</v>
      </c>
      <c r="IZ15" s="1">
        <v>41912</v>
      </c>
      <c r="JA15">
        <v>100.03100000000001</v>
      </c>
      <c r="JB15" s="1">
        <v>41884</v>
      </c>
      <c r="JC15">
        <v>100.004</v>
      </c>
      <c r="JD15" s="1">
        <v>41856</v>
      </c>
      <c r="JE15">
        <v>99.974000000000004</v>
      </c>
      <c r="JF15" s="1">
        <v>41828</v>
      </c>
      <c r="JG15">
        <v>99.971999999999994</v>
      </c>
      <c r="JH15" s="1">
        <v>41799</v>
      </c>
      <c r="JI15">
        <v>99.927999999999997</v>
      </c>
      <c r="JJ15" s="1">
        <v>41771</v>
      </c>
      <c r="JK15">
        <v>99.831999999999994</v>
      </c>
      <c r="JL15" s="1">
        <v>41743</v>
      </c>
      <c r="JM15">
        <v>99.820999999999998</v>
      </c>
      <c r="JN15" s="1">
        <v>41715</v>
      </c>
      <c r="JO15">
        <v>99.807000000000002</v>
      </c>
      <c r="JP15" s="1">
        <v>41687</v>
      </c>
      <c r="JQ15">
        <v>99.852000000000004</v>
      </c>
      <c r="JR15" s="1">
        <v>41660</v>
      </c>
      <c r="JS15">
        <v>99.819000000000003</v>
      </c>
      <c r="JT15" s="1">
        <v>41654</v>
      </c>
      <c r="JU15">
        <v>99.844999999999999</v>
      </c>
      <c r="JV15" s="1">
        <v>42423</v>
      </c>
      <c r="JW15">
        <v>101.102</v>
      </c>
      <c r="JX15" s="1">
        <v>42339</v>
      </c>
      <c r="JY15">
        <v>100.905</v>
      </c>
      <c r="JZ15" s="1">
        <v>42249</v>
      </c>
      <c r="KA15">
        <v>100.43</v>
      </c>
      <c r="KB15" s="1">
        <v>42144</v>
      </c>
      <c r="KC15">
        <v>100.447</v>
      </c>
      <c r="KD15" s="1">
        <v>42059</v>
      </c>
      <c r="KE15">
        <v>100.452</v>
      </c>
      <c r="KF15" s="1">
        <v>41968</v>
      </c>
      <c r="KG15">
        <v>100.08</v>
      </c>
      <c r="KH15" s="1">
        <v>41884</v>
      </c>
      <c r="KI15">
        <v>100.072</v>
      </c>
      <c r="KJ15" s="1">
        <v>41787</v>
      </c>
      <c r="KK15">
        <v>100.395</v>
      </c>
      <c r="KL15" s="1">
        <v>41696</v>
      </c>
      <c r="KM15">
        <v>100.30500000000001</v>
      </c>
      <c r="KN15" s="1">
        <v>41655</v>
      </c>
      <c r="KO15">
        <v>99.662999999999997</v>
      </c>
      <c r="KP15" s="1">
        <v>41655</v>
      </c>
      <c r="KQ15">
        <v>99.662999999999997</v>
      </c>
      <c r="KR15" s="1">
        <v>41667</v>
      </c>
      <c r="KS15">
        <v>101.208</v>
      </c>
      <c r="KT15" s="1">
        <v>41654</v>
      </c>
      <c r="KU15">
        <v>102.56</v>
      </c>
      <c r="KV15" s="1">
        <v>42039</v>
      </c>
      <c r="KW15">
        <v>100.185</v>
      </c>
      <c r="KX15" s="1">
        <v>41654</v>
      </c>
      <c r="KY15">
        <v>100.822</v>
      </c>
      <c r="KZ15" s="1">
        <v>42416</v>
      </c>
      <c r="LA15">
        <v>101.545</v>
      </c>
      <c r="LB15" s="1">
        <v>42200</v>
      </c>
      <c r="LC15">
        <v>100.637</v>
      </c>
      <c r="LD15" s="1">
        <v>42039</v>
      </c>
      <c r="LE15">
        <v>100.185</v>
      </c>
      <c r="LF15" s="1">
        <v>41898</v>
      </c>
      <c r="LG15">
        <v>100.16500000000001</v>
      </c>
      <c r="LH15" s="1">
        <v>41779</v>
      </c>
      <c r="LI15">
        <v>100.218</v>
      </c>
      <c r="LJ15" s="1">
        <v>41667</v>
      </c>
      <c r="LK15">
        <v>101.208</v>
      </c>
      <c r="LL15" s="1">
        <v>41654</v>
      </c>
      <c r="LM15">
        <v>100.822</v>
      </c>
      <c r="LN15" s="1">
        <v>41654</v>
      </c>
      <c r="LO15">
        <v>103.7</v>
      </c>
      <c r="LP15" s="1">
        <v>41654</v>
      </c>
      <c r="LQ15">
        <v>97.995000000000005</v>
      </c>
      <c r="LR15" s="1">
        <v>41681</v>
      </c>
      <c r="LS15">
        <v>100.593</v>
      </c>
      <c r="LT15" s="1">
        <v>41654</v>
      </c>
      <c r="LU15">
        <v>103.7</v>
      </c>
      <c r="LV15" s="1">
        <v>42032</v>
      </c>
      <c r="LW15">
        <v>101.458</v>
      </c>
      <c r="LX15" s="1">
        <v>41654</v>
      </c>
      <c r="LY15">
        <v>101.52800000000001</v>
      </c>
      <c r="LZ15" s="1">
        <v>42395</v>
      </c>
      <c r="MA15">
        <v>100.538</v>
      </c>
      <c r="MB15" s="1">
        <v>42213</v>
      </c>
      <c r="MC15">
        <v>103.012</v>
      </c>
      <c r="MD15" s="1">
        <v>42032</v>
      </c>
      <c r="ME15">
        <v>101.458</v>
      </c>
      <c r="MF15" s="1">
        <v>41905</v>
      </c>
      <c r="MG15">
        <v>99.887</v>
      </c>
      <c r="MH15" s="1">
        <v>41793</v>
      </c>
      <c r="MI15">
        <v>100.86</v>
      </c>
      <c r="MJ15" s="1">
        <v>41681</v>
      </c>
      <c r="MK15">
        <v>100.593</v>
      </c>
      <c r="ML15" s="1">
        <v>41654</v>
      </c>
      <c r="MM15">
        <v>101.52800000000001</v>
      </c>
      <c r="MN15" s="1">
        <v>41654</v>
      </c>
      <c r="MO15">
        <v>149.66999999999999</v>
      </c>
      <c r="MP15" s="1">
        <v>41654</v>
      </c>
      <c r="MQ15">
        <v>133.25800000000001</v>
      </c>
      <c r="MR15" s="1">
        <v>41654</v>
      </c>
      <c r="MS15">
        <v>138.553</v>
      </c>
      <c r="MT15" s="1">
        <v>41709</v>
      </c>
      <c r="MU15">
        <v>99.113</v>
      </c>
      <c r="MV15" s="1">
        <v>41654</v>
      </c>
      <c r="MW15">
        <v>95.783000000000001</v>
      </c>
      <c r="MX15" s="1">
        <v>41654</v>
      </c>
      <c r="MY15">
        <v>111.845</v>
      </c>
    </row>
    <row r="16" spans="2:364" x14ac:dyDescent="0.25">
      <c r="B16" s="1">
        <v>42235</v>
      </c>
      <c r="C16">
        <v>100.182</v>
      </c>
      <c r="D16" s="1">
        <v>41885</v>
      </c>
      <c r="E16">
        <v>99.998999999999995</v>
      </c>
      <c r="F16" s="1">
        <v>41738</v>
      </c>
      <c r="G16">
        <v>99.923000000000002</v>
      </c>
      <c r="H16" s="1">
        <v>41655</v>
      </c>
      <c r="I16">
        <v>99.965000000000003</v>
      </c>
      <c r="J16" s="1"/>
      <c r="K16" s="1"/>
      <c r="L16" s="1">
        <v>42529</v>
      </c>
      <c r="M16">
        <v>100.102</v>
      </c>
      <c r="N16" s="1">
        <v>42515</v>
      </c>
      <c r="O16">
        <v>100.105</v>
      </c>
      <c r="P16" s="1">
        <v>42500</v>
      </c>
      <c r="Q16">
        <v>100.10599999999999</v>
      </c>
      <c r="R16" s="1">
        <v>42486</v>
      </c>
      <c r="S16">
        <v>100.104</v>
      </c>
      <c r="T16" s="1">
        <v>42474</v>
      </c>
      <c r="U16">
        <v>100.102</v>
      </c>
      <c r="V16" s="1">
        <v>42459</v>
      </c>
      <c r="W16">
        <v>100.087</v>
      </c>
      <c r="X16" s="1">
        <v>42445</v>
      </c>
      <c r="Y16">
        <v>100.09099999999999</v>
      </c>
      <c r="Z16" s="1">
        <v>42431</v>
      </c>
      <c r="AA16">
        <v>100.09</v>
      </c>
      <c r="AB16" s="1">
        <v>42417</v>
      </c>
      <c r="AC16">
        <v>100.081</v>
      </c>
      <c r="AD16" s="1">
        <v>42403</v>
      </c>
      <c r="AE16">
        <v>100.078</v>
      </c>
      <c r="AF16" s="1">
        <v>42389</v>
      </c>
      <c r="AG16">
        <v>100.077</v>
      </c>
      <c r="AH16" s="1">
        <v>42361</v>
      </c>
      <c r="AI16">
        <v>100.081</v>
      </c>
      <c r="AJ16" s="1">
        <v>42347</v>
      </c>
      <c r="AK16">
        <v>100.066</v>
      </c>
      <c r="AL16" s="1">
        <v>42332</v>
      </c>
      <c r="AM16">
        <v>100.07</v>
      </c>
      <c r="AN16" s="1">
        <v>42319</v>
      </c>
      <c r="AO16">
        <v>100.056</v>
      </c>
      <c r="AP16" s="1">
        <v>42304</v>
      </c>
      <c r="AQ16">
        <v>100.05800000000001</v>
      </c>
      <c r="AR16" s="1">
        <v>42291</v>
      </c>
      <c r="AS16">
        <v>100.041</v>
      </c>
      <c r="AT16" s="1">
        <v>42277</v>
      </c>
      <c r="AU16">
        <v>100.04600000000001</v>
      </c>
      <c r="AV16" s="1">
        <v>42263</v>
      </c>
      <c r="AW16">
        <v>100.041</v>
      </c>
      <c r="AX16" s="1">
        <v>42249</v>
      </c>
      <c r="AY16">
        <v>100.042</v>
      </c>
      <c r="AZ16" s="1">
        <v>42235</v>
      </c>
      <c r="BA16">
        <v>100.044</v>
      </c>
      <c r="BB16" s="1">
        <v>42220</v>
      </c>
      <c r="BC16">
        <v>100.044</v>
      </c>
      <c r="BD16" s="1">
        <v>42207</v>
      </c>
      <c r="BE16">
        <v>100.044</v>
      </c>
      <c r="BF16" s="1">
        <v>42193</v>
      </c>
      <c r="BG16">
        <v>100.04300000000001</v>
      </c>
      <c r="BH16" s="1">
        <v>42179</v>
      </c>
      <c r="BI16">
        <v>100.04</v>
      </c>
      <c r="BJ16" s="1">
        <v>42166</v>
      </c>
      <c r="BK16">
        <v>100.039</v>
      </c>
      <c r="BL16" s="1">
        <v>42151</v>
      </c>
      <c r="BM16">
        <v>100.041</v>
      </c>
      <c r="BN16" s="1">
        <v>42137</v>
      </c>
      <c r="BO16">
        <v>100.04</v>
      </c>
      <c r="BP16" s="1">
        <v>42123</v>
      </c>
      <c r="BQ16">
        <v>100.038</v>
      </c>
      <c r="BR16" s="1">
        <v>42109</v>
      </c>
      <c r="BS16">
        <v>100.04</v>
      </c>
      <c r="BT16" s="1">
        <v>42095</v>
      </c>
      <c r="BU16">
        <v>100.033</v>
      </c>
      <c r="BV16" s="1">
        <v>42081</v>
      </c>
      <c r="BW16">
        <v>100.036</v>
      </c>
      <c r="BX16" s="1">
        <v>42067</v>
      </c>
      <c r="BY16">
        <v>100.026</v>
      </c>
      <c r="BZ16" s="1">
        <v>42053</v>
      </c>
      <c r="CA16">
        <v>100.024</v>
      </c>
      <c r="CB16" s="1">
        <v>42039</v>
      </c>
      <c r="CC16">
        <v>100.021</v>
      </c>
      <c r="CD16" s="1">
        <v>42025</v>
      </c>
      <c r="CE16">
        <v>100.03</v>
      </c>
      <c r="CF16" s="1">
        <v>41997</v>
      </c>
      <c r="CG16">
        <v>100.011</v>
      </c>
      <c r="CH16" s="1">
        <v>41983</v>
      </c>
      <c r="CI16">
        <v>100.003</v>
      </c>
      <c r="CJ16" s="1">
        <v>41969</v>
      </c>
      <c r="CK16">
        <v>100.006</v>
      </c>
      <c r="CL16" s="1">
        <v>41955</v>
      </c>
      <c r="CM16">
        <v>100.005</v>
      </c>
      <c r="CN16" s="1">
        <v>41941</v>
      </c>
      <c r="CO16">
        <v>100.004</v>
      </c>
      <c r="CP16" s="1">
        <v>41927</v>
      </c>
      <c r="CQ16">
        <v>100.011</v>
      </c>
      <c r="CR16" s="1">
        <v>41913</v>
      </c>
      <c r="CS16">
        <v>100.009</v>
      </c>
      <c r="CT16" s="1">
        <v>41899</v>
      </c>
      <c r="CU16">
        <v>100.01</v>
      </c>
      <c r="CV16" s="1">
        <v>41885</v>
      </c>
      <c r="CW16">
        <v>100.002</v>
      </c>
      <c r="CX16" s="1">
        <v>41871</v>
      </c>
      <c r="CY16">
        <v>100</v>
      </c>
      <c r="CZ16" s="1">
        <v>41843</v>
      </c>
      <c r="DA16">
        <v>99.997</v>
      </c>
      <c r="DB16" s="1">
        <v>41829</v>
      </c>
      <c r="DC16">
        <v>99.998999999999995</v>
      </c>
      <c r="DD16" s="1">
        <v>41815</v>
      </c>
      <c r="DE16">
        <v>99.998000000000005</v>
      </c>
      <c r="DF16" s="1">
        <v>41800</v>
      </c>
      <c r="DG16">
        <v>99.986999999999995</v>
      </c>
      <c r="DH16" s="1">
        <v>41786</v>
      </c>
      <c r="DI16">
        <v>99.975999999999999</v>
      </c>
      <c r="DJ16" s="1">
        <v>41772</v>
      </c>
      <c r="DK16">
        <v>99.965000000000003</v>
      </c>
      <c r="DL16" s="1">
        <v>41759</v>
      </c>
      <c r="DM16">
        <v>99.962999999999994</v>
      </c>
      <c r="DN16" s="1">
        <v>41744</v>
      </c>
      <c r="DO16">
        <v>99.957999999999998</v>
      </c>
      <c r="DP16" s="1">
        <v>41730</v>
      </c>
      <c r="DQ16">
        <v>99.959000000000003</v>
      </c>
      <c r="DR16" s="1">
        <v>41716</v>
      </c>
      <c r="DS16">
        <v>99.959000000000003</v>
      </c>
      <c r="DT16" s="1">
        <v>41702</v>
      </c>
      <c r="DU16">
        <v>99.971999999999994</v>
      </c>
      <c r="DV16" s="1">
        <v>41688</v>
      </c>
      <c r="DW16">
        <v>99.97</v>
      </c>
      <c r="DX16" s="1">
        <v>41674</v>
      </c>
      <c r="DY16">
        <v>99.977000000000004</v>
      </c>
      <c r="DZ16" s="1">
        <v>41661</v>
      </c>
      <c r="EA16">
        <v>99.965000000000003</v>
      </c>
      <c r="EB16" s="1">
        <v>41655</v>
      </c>
      <c r="EC16">
        <v>99.975999999999999</v>
      </c>
      <c r="EE16" s="1"/>
      <c r="EF16" s="1">
        <v>42523</v>
      </c>
      <c r="EG16">
        <v>100.193</v>
      </c>
      <c r="EH16" s="1">
        <v>42494</v>
      </c>
      <c r="EI16">
        <v>100.196</v>
      </c>
      <c r="EJ16" s="1">
        <v>42466</v>
      </c>
      <c r="EK16">
        <v>100.173</v>
      </c>
      <c r="EL16" s="1">
        <v>42438</v>
      </c>
      <c r="EM16">
        <v>100.172</v>
      </c>
      <c r="EN16" s="1">
        <v>42410</v>
      </c>
      <c r="EO16">
        <v>100.151</v>
      </c>
      <c r="EP16" s="1">
        <v>42389</v>
      </c>
      <c r="EQ16">
        <v>100.14</v>
      </c>
      <c r="ER16" s="1">
        <v>42354</v>
      </c>
      <c r="ES16">
        <v>100.13500000000001</v>
      </c>
      <c r="ET16" s="1">
        <v>42325</v>
      </c>
      <c r="EU16">
        <v>100.116</v>
      </c>
      <c r="EV16" s="1">
        <v>42298</v>
      </c>
      <c r="EW16">
        <v>100.08199999999999</v>
      </c>
      <c r="EX16" s="1">
        <v>42270</v>
      </c>
      <c r="EY16">
        <v>100.08</v>
      </c>
      <c r="EZ16" s="1">
        <v>42241</v>
      </c>
      <c r="FA16">
        <v>100.084</v>
      </c>
      <c r="FB16" s="1">
        <v>42213</v>
      </c>
      <c r="FC16">
        <v>100.078</v>
      </c>
      <c r="FD16" s="1">
        <v>42186</v>
      </c>
      <c r="FE16">
        <v>100.074</v>
      </c>
      <c r="FF16" s="1">
        <v>42151</v>
      </c>
      <c r="FG16">
        <v>100.08199999999999</v>
      </c>
      <c r="FH16" s="1">
        <v>42117</v>
      </c>
      <c r="FI16">
        <v>100.08</v>
      </c>
      <c r="FJ16" s="1">
        <v>42081</v>
      </c>
      <c r="FK16">
        <v>100.062</v>
      </c>
      <c r="FL16" s="1">
        <v>42053</v>
      </c>
      <c r="FM16">
        <v>100.044</v>
      </c>
      <c r="FN16" s="1">
        <v>42025</v>
      </c>
      <c r="FO16">
        <v>100.057</v>
      </c>
      <c r="FP16" s="1">
        <v>41990</v>
      </c>
      <c r="FQ16">
        <v>100.005</v>
      </c>
      <c r="FR16" s="1">
        <v>41962</v>
      </c>
      <c r="FS16">
        <v>100.002</v>
      </c>
      <c r="FT16" s="1">
        <v>41934</v>
      </c>
      <c r="FU16">
        <v>100.01300000000001</v>
      </c>
      <c r="FV16" s="1">
        <v>41906</v>
      </c>
      <c r="FW16">
        <v>100.014</v>
      </c>
      <c r="FX16" s="1">
        <v>41878</v>
      </c>
      <c r="FY16">
        <v>100</v>
      </c>
      <c r="FZ16" s="1">
        <v>41850</v>
      </c>
      <c r="GA16">
        <v>99.994</v>
      </c>
      <c r="GB16" s="1">
        <v>41793</v>
      </c>
      <c r="GC16">
        <v>99.956999999999994</v>
      </c>
      <c r="GD16" s="1">
        <v>41766</v>
      </c>
      <c r="GE16">
        <v>99.923000000000002</v>
      </c>
      <c r="GF16" s="1">
        <v>41738</v>
      </c>
      <c r="GG16">
        <v>99.923000000000002</v>
      </c>
      <c r="GH16" s="1">
        <v>41709</v>
      </c>
      <c r="GI16">
        <v>99.921999999999997</v>
      </c>
      <c r="GJ16" s="1">
        <v>41681</v>
      </c>
      <c r="GK16">
        <v>99.938000000000002</v>
      </c>
      <c r="GL16" s="1">
        <v>41661</v>
      </c>
      <c r="GM16">
        <v>99.936000000000007</v>
      </c>
      <c r="GN16" s="1">
        <v>41655</v>
      </c>
      <c r="GO16">
        <v>99.95</v>
      </c>
      <c r="GP16" s="1">
        <v>42451</v>
      </c>
      <c r="GQ16">
        <v>100.408</v>
      </c>
      <c r="GR16" s="1">
        <v>42340</v>
      </c>
      <c r="GS16">
        <v>100.346</v>
      </c>
      <c r="GT16" s="1">
        <v>42235</v>
      </c>
      <c r="GU16">
        <v>100.182</v>
      </c>
      <c r="GV16" s="1">
        <v>42117</v>
      </c>
      <c r="GW16">
        <v>100.17700000000001</v>
      </c>
      <c r="GX16" s="1">
        <v>41997</v>
      </c>
      <c r="GY16">
        <v>100.02500000000001</v>
      </c>
      <c r="GZ16" s="1">
        <v>41885</v>
      </c>
      <c r="HA16">
        <v>99.998999999999995</v>
      </c>
      <c r="HB16" s="1">
        <v>41772</v>
      </c>
      <c r="HC16">
        <v>99.846000000000004</v>
      </c>
      <c r="HD16" s="1">
        <v>41661</v>
      </c>
      <c r="HE16">
        <v>99.820999999999998</v>
      </c>
      <c r="HF16" s="1">
        <v>41655</v>
      </c>
      <c r="HG16">
        <v>99.894000000000005</v>
      </c>
      <c r="HH16" s="1">
        <v>42536</v>
      </c>
      <c r="HI16">
        <v>100.471</v>
      </c>
      <c r="HJ16" s="1">
        <v>42508</v>
      </c>
      <c r="HK16">
        <v>100.465</v>
      </c>
      <c r="HL16" s="1">
        <v>42480</v>
      </c>
      <c r="HM16">
        <v>100.443</v>
      </c>
      <c r="HN16" s="1">
        <v>42451</v>
      </c>
      <c r="HO16">
        <v>100.408</v>
      </c>
      <c r="HP16" s="1">
        <v>42424</v>
      </c>
      <c r="HQ16">
        <v>100.386</v>
      </c>
      <c r="HR16" s="1">
        <v>42396</v>
      </c>
      <c r="HS16">
        <v>100.363</v>
      </c>
      <c r="HT16" s="1">
        <v>42368</v>
      </c>
      <c r="HU16">
        <v>100.366</v>
      </c>
      <c r="HV16" s="1">
        <v>42340</v>
      </c>
      <c r="HW16">
        <v>100.346</v>
      </c>
      <c r="HX16" s="1">
        <v>42312</v>
      </c>
      <c r="HY16">
        <v>100.248</v>
      </c>
      <c r="HZ16" s="1">
        <v>42291</v>
      </c>
      <c r="IA16">
        <v>100.187</v>
      </c>
      <c r="IB16" s="1">
        <v>42263</v>
      </c>
      <c r="IC16">
        <v>100.175</v>
      </c>
      <c r="ID16" s="1">
        <v>42235</v>
      </c>
      <c r="IE16">
        <v>100.182</v>
      </c>
      <c r="IF16" s="1">
        <v>42200</v>
      </c>
      <c r="IG16">
        <v>100.172</v>
      </c>
      <c r="IH16" s="1">
        <v>42172</v>
      </c>
      <c r="II16">
        <v>100.158</v>
      </c>
      <c r="IJ16" s="1">
        <v>42144</v>
      </c>
      <c r="IK16">
        <v>100.167</v>
      </c>
      <c r="IL16" s="1">
        <v>42117</v>
      </c>
      <c r="IM16">
        <v>100.17700000000001</v>
      </c>
      <c r="IN16" s="1">
        <v>42088</v>
      </c>
      <c r="IO16">
        <v>100.152</v>
      </c>
      <c r="IP16" s="1">
        <v>42060</v>
      </c>
      <c r="IQ16">
        <v>100.117</v>
      </c>
      <c r="IR16" s="1">
        <v>42032</v>
      </c>
      <c r="IS16">
        <v>100.095</v>
      </c>
      <c r="IT16" s="1">
        <v>41997</v>
      </c>
      <c r="IU16">
        <v>100.02500000000001</v>
      </c>
      <c r="IV16" s="1">
        <v>41969</v>
      </c>
      <c r="IW16">
        <v>100.008</v>
      </c>
      <c r="IX16" s="1">
        <v>41941</v>
      </c>
      <c r="IY16">
        <v>100.01</v>
      </c>
      <c r="IZ16" s="1">
        <v>41913</v>
      </c>
      <c r="JA16">
        <v>100.039</v>
      </c>
      <c r="JB16" s="1">
        <v>41885</v>
      </c>
      <c r="JC16">
        <v>99.998999999999995</v>
      </c>
      <c r="JD16" s="1">
        <v>41857</v>
      </c>
      <c r="JE16">
        <v>99.98</v>
      </c>
      <c r="JF16" s="1">
        <v>41829</v>
      </c>
      <c r="JG16">
        <v>99.971000000000004</v>
      </c>
      <c r="JH16" s="1">
        <v>41800</v>
      </c>
      <c r="JI16">
        <v>99.927000000000007</v>
      </c>
      <c r="JJ16" s="1">
        <v>41772</v>
      </c>
      <c r="JK16">
        <v>99.846000000000004</v>
      </c>
      <c r="JL16" s="1">
        <v>41744</v>
      </c>
      <c r="JM16">
        <v>99.825000000000003</v>
      </c>
      <c r="JN16" s="1">
        <v>41716</v>
      </c>
      <c r="JO16">
        <v>99.81</v>
      </c>
      <c r="JP16" s="1">
        <v>41688</v>
      </c>
      <c r="JQ16">
        <v>99.852000000000004</v>
      </c>
      <c r="JR16" s="1">
        <v>41661</v>
      </c>
      <c r="JS16">
        <v>99.820999999999998</v>
      </c>
      <c r="JT16" s="1">
        <v>41655</v>
      </c>
      <c r="JU16">
        <v>99.856999999999999</v>
      </c>
      <c r="JV16" s="1">
        <v>42424</v>
      </c>
      <c r="JW16">
        <v>101.083</v>
      </c>
      <c r="JX16" s="1">
        <v>42340</v>
      </c>
      <c r="JY16">
        <v>100.91</v>
      </c>
      <c r="JZ16" s="1">
        <v>42250</v>
      </c>
      <c r="KA16">
        <v>100.49299999999999</v>
      </c>
      <c r="KB16" s="1">
        <v>42145</v>
      </c>
      <c r="KC16">
        <v>100.46299999999999</v>
      </c>
      <c r="KD16" s="1">
        <v>42060</v>
      </c>
      <c r="KE16">
        <v>100.477</v>
      </c>
      <c r="KF16" s="1">
        <v>41969</v>
      </c>
      <c r="KG16">
        <v>100.09</v>
      </c>
      <c r="KH16" s="1">
        <v>41885</v>
      </c>
      <c r="KI16">
        <v>100.048</v>
      </c>
      <c r="KJ16" s="1">
        <v>41788</v>
      </c>
      <c r="KK16">
        <v>100.377</v>
      </c>
      <c r="KL16" s="1">
        <v>41697</v>
      </c>
      <c r="KM16">
        <v>100.319</v>
      </c>
      <c r="KN16" s="1">
        <v>41656</v>
      </c>
      <c r="KO16">
        <v>99.671999999999997</v>
      </c>
      <c r="KP16" s="1">
        <v>41656</v>
      </c>
      <c r="KQ16">
        <v>99.671999999999997</v>
      </c>
      <c r="KR16" s="1">
        <v>41668</v>
      </c>
      <c r="KS16">
        <v>101.387</v>
      </c>
      <c r="KT16" s="1">
        <v>41655</v>
      </c>
      <c r="KU16">
        <v>102.67</v>
      </c>
      <c r="KV16" s="1">
        <v>42040</v>
      </c>
      <c r="KW16">
        <v>100.16</v>
      </c>
      <c r="KX16" s="1">
        <v>41655</v>
      </c>
      <c r="KY16">
        <v>101.053</v>
      </c>
      <c r="KZ16" s="1">
        <v>42417</v>
      </c>
      <c r="LA16">
        <v>101.533</v>
      </c>
      <c r="LB16" s="1">
        <v>42201</v>
      </c>
      <c r="LC16">
        <v>100.545</v>
      </c>
      <c r="LD16" s="1">
        <v>42040</v>
      </c>
      <c r="LE16">
        <v>100.16</v>
      </c>
      <c r="LF16" s="1">
        <v>41899</v>
      </c>
      <c r="LG16">
        <v>100.24299999999999</v>
      </c>
      <c r="LH16" s="1">
        <v>41780</v>
      </c>
      <c r="LI16">
        <v>100.123</v>
      </c>
      <c r="LJ16" s="1">
        <v>41668</v>
      </c>
      <c r="LK16">
        <v>101.387</v>
      </c>
      <c r="LL16" s="1">
        <v>41655</v>
      </c>
      <c r="LM16">
        <v>101.053</v>
      </c>
      <c r="LN16" s="1">
        <v>41655</v>
      </c>
      <c r="LO16">
        <v>104.048</v>
      </c>
      <c r="LP16" s="1">
        <v>41655</v>
      </c>
      <c r="LQ16">
        <v>98.378</v>
      </c>
      <c r="LR16" s="1">
        <v>41682</v>
      </c>
      <c r="LS16">
        <v>100.325</v>
      </c>
      <c r="LT16" s="1">
        <v>41655</v>
      </c>
      <c r="LU16">
        <v>104.048</v>
      </c>
      <c r="LV16" s="1">
        <v>42033</v>
      </c>
      <c r="LW16">
        <v>101.398</v>
      </c>
      <c r="LX16" s="1">
        <v>41655</v>
      </c>
      <c r="LY16">
        <v>101.928</v>
      </c>
      <c r="LZ16" s="1">
        <v>42396</v>
      </c>
      <c r="MA16">
        <v>100.563</v>
      </c>
      <c r="MB16" s="1">
        <v>42214</v>
      </c>
      <c r="MC16">
        <v>102.74</v>
      </c>
      <c r="MD16" s="1">
        <v>42033</v>
      </c>
      <c r="ME16">
        <v>101.398</v>
      </c>
      <c r="MF16" s="1">
        <v>41906</v>
      </c>
      <c r="MG16">
        <v>99.972999999999999</v>
      </c>
      <c r="MH16" s="1">
        <v>41794</v>
      </c>
      <c r="MI16">
        <v>100.63</v>
      </c>
      <c r="MJ16" s="1">
        <v>41682</v>
      </c>
      <c r="MK16">
        <v>100.325</v>
      </c>
      <c r="ML16" s="1">
        <v>41655</v>
      </c>
      <c r="MM16">
        <v>101.928</v>
      </c>
      <c r="MN16" s="1">
        <v>41655</v>
      </c>
      <c r="MO16">
        <v>150.26300000000001</v>
      </c>
      <c r="MP16" s="1">
        <v>41655</v>
      </c>
      <c r="MQ16">
        <v>133.87299999999999</v>
      </c>
      <c r="MR16" s="1">
        <v>41655</v>
      </c>
      <c r="MS16">
        <v>139.273</v>
      </c>
      <c r="MT16" s="1">
        <v>41710</v>
      </c>
      <c r="MU16">
        <v>99.763000000000005</v>
      </c>
      <c r="MV16" s="1">
        <v>41655</v>
      </c>
      <c r="MW16">
        <v>96.382999999999996</v>
      </c>
      <c r="MX16" s="1">
        <v>41655</v>
      </c>
      <c r="MY16">
        <v>112.40300000000001</v>
      </c>
    </row>
    <row r="17" spans="2:363" x14ac:dyDescent="0.25">
      <c r="B17" s="1">
        <v>42236</v>
      </c>
      <c r="C17">
        <v>100.18</v>
      </c>
      <c r="D17" s="1">
        <v>41886</v>
      </c>
      <c r="E17">
        <v>100.05200000000001</v>
      </c>
      <c r="F17" s="1">
        <v>41739</v>
      </c>
      <c r="G17">
        <v>99.927999999999997</v>
      </c>
      <c r="H17" s="1">
        <v>41656</v>
      </c>
      <c r="I17">
        <v>99.966999999999999</v>
      </c>
      <c r="J17" s="1"/>
      <c r="K17" s="1"/>
      <c r="L17" s="1">
        <v>42530</v>
      </c>
      <c r="M17">
        <v>100.098</v>
      </c>
      <c r="N17" s="1">
        <v>42516</v>
      </c>
      <c r="O17">
        <v>100.101</v>
      </c>
      <c r="P17" s="1">
        <v>42501</v>
      </c>
      <c r="Q17">
        <v>100.107</v>
      </c>
      <c r="R17" s="1">
        <v>42487</v>
      </c>
      <c r="S17">
        <v>100.102</v>
      </c>
      <c r="T17" s="1">
        <v>42475</v>
      </c>
      <c r="U17">
        <v>100.102</v>
      </c>
      <c r="V17" s="1">
        <v>42460</v>
      </c>
      <c r="W17">
        <v>100.084</v>
      </c>
      <c r="X17" s="1">
        <v>42446</v>
      </c>
      <c r="Y17">
        <v>100.087</v>
      </c>
      <c r="Z17" s="1">
        <v>42432</v>
      </c>
      <c r="AA17">
        <v>100.08799999999999</v>
      </c>
      <c r="AB17" s="1">
        <v>42418</v>
      </c>
      <c r="AC17">
        <v>100.077</v>
      </c>
      <c r="AD17" s="1">
        <v>42404</v>
      </c>
      <c r="AE17">
        <v>100.075</v>
      </c>
      <c r="AF17" s="1">
        <v>42390</v>
      </c>
      <c r="AG17">
        <v>100.07299999999999</v>
      </c>
      <c r="AH17" s="1">
        <v>42362</v>
      </c>
      <c r="AI17">
        <v>100.078</v>
      </c>
      <c r="AJ17" s="1">
        <v>42348</v>
      </c>
      <c r="AK17">
        <v>100.065</v>
      </c>
      <c r="AL17" s="1">
        <v>42333</v>
      </c>
      <c r="AM17">
        <v>100.072</v>
      </c>
      <c r="AN17" s="1">
        <v>42320</v>
      </c>
      <c r="AO17">
        <v>100.05500000000001</v>
      </c>
      <c r="AP17" s="1">
        <v>42305</v>
      </c>
      <c r="AQ17">
        <v>100.057</v>
      </c>
      <c r="AR17" s="1">
        <v>42292</v>
      </c>
      <c r="AS17">
        <v>100.04</v>
      </c>
      <c r="AT17" s="1">
        <v>42278</v>
      </c>
      <c r="AU17">
        <v>100.04600000000001</v>
      </c>
      <c r="AV17" s="1">
        <v>42264</v>
      </c>
      <c r="AW17">
        <v>100.039</v>
      </c>
      <c r="AX17" s="1">
        <v>42250</v>
      </c>
      <c r="AY17">
        <v>100.041</v>
      </c>
      <c r="AZ17" s="1">
        <v>42236</v>
      </c>
      <c r="BA17">
        <v>100.04300000000001</v>
      </c>
      <c r="BB17" s="1">
        <v>42221</v>
      </c>
      <c r="BC17">
        <v>100.042</v>
      </c>
      <c r="BD17" s="1">
        <v>42208</v>
      </c>
      <c r="BE17">
        <v>100.042</v>
      </c>
      <c r="BF17" s="1">
        <v>42194</v>
      </c>
      <c r="BG17">
        <v>100.041</v>
      </c>
      <c r="BH17" s="1">
        <v>42180</v>
      </c>
      <c r="BI17">
        <v>100.04</v>
      </c>
      <c r="BJ17" s="1">
        <v>42167</v>
      </c>
      <c r="BK17">
        <v>100.039</v>
      </c>
      <c r="BL17" s="1">
        <v>42152</v>
      </c>
      <c r="BM17">
        <v>100.039</v>
      </c>
      <c r="BN17" s="1">
        <v>42138</v>
      </c>
      <c r="BO17">
        <v>100.03700000000001</v>
      </c>
      <c r="BP17" s="1">
        <v>42124</v>
      </c>
      <c r="BQ17">
        <v>100.03700000000001</v>
      </c>
      <c r="BR17" s="1">
        <v>42110</v>
      </c>
      <c r="BS17">
        <v>100.039</v>
      </c>
      <c r="BT17" s="1">
        <v>42096</v>
      </c>
      <c r="BU17">
        <v>100.033</v>
      </c>
      <c r="BV17" s="1">
        <v>42082</v>
      </c>
      <c r="BW17">
        <v>100.042</v>
      </c>
      <c r="BX17" s="1">
        <v>42068</v>
      </c>
      <c r="BY17">
        <v>100.026</v>
      </c>
      <c r="BZ17" s="1">
        <v>42054</v>
      </c>
      <c r="CA17">
        <v>100.024</v>
      </c>
      <c r="CB17" s="1">
        <v>42040</v>
      </c>
      <c r="CC17">
        <v>100.02</v>
      </c>
      <c r="CD17" s="1">
        <v>42026</v>
      </c>
      <c r="CE17">
        <v>100.03</v>
      </c>
      <c r="CF17" s="1">
        <v>41998</v>
      </c>
      <c r="CG17">
        <v>100.011</v>
      </c>
      <c r="CH17" s="1">
        <v>41984</v>
      </c>
      <c r="CI17">
        <v>100.004</v>
      </c>
      <c r="CJ17" s="1">
        <v>41970</v>
      </c>
      <c r="CK17">
        <v>100.00700000000001</v>
      </c>
      <c r="CL17" s="1">
        <v>41956</v>
      </c>
      <c r="CM17">
        <v>100.005</v>
      </c>
      <c r="CN17" s="1">
        <v>41942</v>
      </c>
      <c r="CO17">
        <v>100.006</v>
      </c>
      <c r="CP17" s="1">
        <v>41928</v>
      </c>
      <c r="CQ17">
        <v>100.009</v>
      </c>
      <c r="CR17" s="1">
        <v>41914</v>
      </c>
      <c r="CS17">
        <v>100.008</v>
      </c>
      <c r="CT17" s="1">
        <v>41900</v>
      </c>
      <c r="CU17">
        <v>100.00700000000001</v>
      </c>
      <c r="CV17" s="1">
        <v>41886</v>
      </c>
      <c r="CW17">
        <v>100.012</v>
      </c>
      <c r="CX17" s="1">
        <v>41872</v>
      </c>
      <c r="CY17">
        <v>99.998999999999995</v>
      </c>
      <c r="CZ17" s="1">
        <v>41844</v>
      </c>
      <c r="DA17">
        <v>99.998000000000005</v>
      </c>
      <c r="DB17" s="1">
        <v>41830</v>
      </c>
      <c r="DC17">
        <v>99.998999999999995</v>
      </c>
      <c r="DD17" s="1">
        <v>41816</v>
      </c>
      <c r="DE17">
        <v>99.998000000000005</v>
      </c>
      <c r="DF17" s="1">
        <v>41801</v>
      </c>
      <c r="DG17">
        <v>99.99</v>
      </c>
      <c r="DH17" s="1">
        <v>41787</v>
      </c>
      <c r="DI17">
        <v>99.975999999999999</v>
      </c>
      <c r="DJ17" s="1">
        <v>41773</v>
      </c>
      <c r="DK17">
        <v>99.968999999999994</v>
      </c>
      <c r="DL17" s="1">
        <v>41760</v>
      </c>
      <c r="DM17">
        <v>99.962999999999994</v>
      </c>
      <c r="DN17" s="1">
        <v>41745</v>
      </c>
      <c r="DO17">
        <v>99.962000000000003</v>
      </c>
      <c r="DP17" s="1">
        <v>41731</v>
      </c>
      <c r="DQ17">
        <v>99.960999999999999</v>
      </c>
      <c r="DR17" s="1">
        <v>41717</v>
      </c>
      <c r="DS17">
        <v>99.960999999999999</v>
      </c>
      <c r="DT17" s="1">
        <v>41703</v>
      </c>
      <c r="DU17">
        <v>99.972999999999999</v>
      </c>
      <c r="DV17" s="1">
        <v>41689</v>
      </c>
      <c r="DW17">
        <v>99.971999999999994</v>
      </c>
      <c r="DX17" s="1">
        <v>41675</v>
      </c>
      <c r="DY17">
        <v>99.975999999999999</v>
      </c>
      <c r="DZ17" s="1">
        <v>41662</v>
      </c>
      <c r="EA17">
        <v>99.968000000000004</v>
      </c>
      <c r="EB17" s="1">
        <v>41656</v>
      </c>
      <c r="EC17">
        <v>99.977000000000004</v>
      </c>
      <c r="EE17" s="1"/>
      <c r="EF17" s="1">
        <v>42524</v>
      </c>
      <c r="EG17">
        <v>100.191</v>
      </c>
      <c r="EH17" s="1">
        <v>42495</v>
      </c>
      <c r="EI17">
        <v>100.19199999999999</v>
      </c>
      <c r="EJ17" s="1">
        <v>42467</v>
      </c>
      <c r="EK17">
        <v>100.172</v>
      </c>
      <c r="EL17" s="1">
        <v>42439</v>
      </c>
      <c r="EM17">
        <v>100.16</v>
      </c>
      <c r="EN17" s="1">
        <v>42411</v>
      </c>
      <c r="EO17">
        <v>100.152</v>
      </c>
      <c r="EP17" s="1">
        <v>42390</v>
      </c>
      <c r="EQ17">
        <v>100.143</v>
      </c>
      <c r="ER17" s="1">
        <v>42355</v>
      </c>
      <c r="ES17">
        <v>100.142</v>
      </c>
      <c r="ET17" s="1">
        <v>42326</v>
      </c>
      <c r="EU17">
        <v>100.121</v>
      </c>
      <c r="EV17" s="1">
        <v>42299</v>
      </c>
      <c r="EW17">
        <v>100.092</v>
      </c>
      <c r="EX17" s="1">
        <v>42271</v>
      </c>
      <c r="EY17">
        <v>100.081</v>
      </c>
      <c r="EZ17" s="1">
        <v>42242</v>
      </c>
      <c r="FA17">
        <v>100.09</v>
      </c>
      <c r="FB17" s="1">
        <v>42214</v>
      </c>
      <c r="FC17">
        <v>100.078</v>
      </c>
      <c r="FD17" s="1">
        <v>42187</v>
      </c>
      <c r="FE17">
        <v>100.07299999999999</v>
      </c>
      <c r="FF17" s="1">
        <v>42152</v>
      </c>
      <c r="FG17">
        <v>100.07899999999999</v>
      </c>
      <c r="FH17" s="1">
        <v>42118</v>
      </c>
      <c r="FI17">
        <v>100.08</v>
      </c>
      <c r="FJ17" s="1">
        <v>42082</v>
      </c>
      <c r="FK17">
        <v>100.065</v>
      </c>
      <c r="FL17" s="1">
        <v>42054</v>
      </c>
      <c r="FM17">
        <v>100.042</v>
      </c>
      <c r="FN17" s="1">
        <v>42026</v>
      </c>
      <c r="FO17">
        <v>100.059</v>
      </c>
      <c r="FP17" s="1">
        <v>41991</v>
      </c>
      <c r="FQ17">
        <v>100.008</v>
      </c>
      <c r="FR17" s="1">
        <v>41963</v>
      </c>
      <c r="FS17">
        <v>100.004</v>
      </c>
      <c r="FT17" s="1">
        <v>41935</v>
      </c>
      <c r="FU17">
        <v>100.012</v>
      </c>
      <c r="FV17" s="1">
        <v>41907</v>
      </c>
      <c r="FW17">
        <v>100.01300000000001</v>
      </c>
      <c r="FX17" s="1">
        <v>41879</v>
      </c>
      <c r="FY17">
        <v>99.997</v>
      </c>
      <c r="FZ17" s="1">
        <v>41851</v>
      </c>
      <c r="GA17">
        <v>99.992999999999995</v>
      </c>
      <c r="GB17" s="1">
        <v>41794</v>
      </c>
      <c r="GC17">
        <v>99.960999999999999</v>
      </c>
      <c r="GD17" s="1">
        <v>41767</v>
      </c>
      <c r="GE17">
        <v>99.933000000000007</v>
      </c>
      <c r="GF17" s="1">
        <v>41739</v>
      </c>
      <c r="GG17">
        <v>99.927999999999997</v>
      </c>
      <c r="GH17" s="1">
        <v>41710</v>
      </c>
      <c r="GI17">
        <v>99.923000000000002</v>
      </c>
      <c r="GJ17" s="1">
        <v>41682</v>
      </c>
      <c r="GK17">
        <v>99.94</v>
      </c>
      <c r="GL17" s="1">
        <v>41662</v>
      </c>
      <c r="GM17">
        <v>99.94</v>
      </c>
      <c r="GN17" s="1">
        <v>41656</v>
      </c>
      <c r="GO17">
        <v>99.953000000000003</v>
      </c>
      <c r="GP17" s="1">
        <v>42452</v>
      </c>
      <c r="GQ17">
        <v>100.4</v>
      </c>
      <c r="GR17" s="1">
        <v>42341</v>
      </c>
      <c r="GS17">
        <v>100.267</v>
      </c>
      <c r="GT17" s="1">
        <v>42236</v>
      </c>
      <c r="GU17">
        <v>100.18</v>
      </c>
      <c r="GV17" s="1">
        <v>42118</v>
      </c>
      <c r="GW17">
        <v>100.175</v>
      </c>
      <c r="GX17" s="1">
        <v>41998</v>
      </c>
      <c r="GY17">
        <v>100.02500000000001</v>
      </c>
      <c r="GZ17" s="1">
        <v>41886</v>
      </c>
      <c r="HA17">
        <v>100.05200000000001</v>
      </c>
      <c r="HB17" s="1">
        <v>41773</v>
      </c>
      <c r="HC17">
        <v>99.864000000000004</v>
      </c>
      <c r="HD17" s="1">
        <v>41662</v>
      </c>
      <c r="HE17">
        <v>99.822000000000003</v>
      </c>
      <c r="HF17" s="1">
        <v>41656</v>
      </c>
      <c r="HG17">
        <v>99.897000000000006</v>
      </c>
      <c r="HH17" s="1">
        <v>42537</v>
      </c>
      <c r="HI17">
        <v>100.468</v>
      </c>
      <c r="HJ17" s="1">
        <v>42509</v>
      </c>
      <c r="HK17">
        <v>100.462</v>
      </c>
      <c r="HL17" s="1">
        <v>42481</v>
      </c>
      <c r="HM17">
        <v>100.434</v>
      </c>
      <c r="HN17" s="1">
        <v>42452</v>
      </c>
      <c r="HO17">
        <v>100.4</v>
      </c>
      <c r="HP17" s="1">
        <v>42425</v>
      </c>
      <c r="HQ17">
        <v>100.4</v>
      </c>
      <c r="HR17" s="1">
        <v>42397</v>
      </c>
      <c r="HS17">
        <v>100.36799999999999</v>
      </c>
      <c r="HT17" s="1">
        <v>42369</v>
      </c>
      <c r="HU17">
        <v>100.366</v>
      </c>
      <c r="HV17" s="1">
        <v>42341</v>
      </c>
      <c r="HW17">
        <v>100.267</v>
      </c>
      <c r="HX17" s="1">
        <v>42313</v>
      </c>
      <c r="HY17">
        <v>100.25</v>
      </c>
      <c r="HZ17" s="1">
        <v>42292</v>
      </c>
      <c r="IA17">
        <v>100.19</v>
      </c>
      <c r="IB17" s="1">
        <v>42264</v>
      </c>
      <c r="IC17">
        <v>100.17100000000001</v>
      </c>
      <c r="ID17" s="1">
        <v>42236</v>
      </c>
      <c r="IE17">
        <v>100.18</v>
      </c>
      <c r="IF17" s="1">
        <v>42201</v>
      </c>
      <c r="IG17">
        <v>100.169</v>
      </c>
      <c r="IH17" s="1">
        <v>42173</v>
      </c>
      <c r="II17">
        <v>100.155</v>
      </c>
      <c r="IJ17" s="1">
        <v>42145</v>
      </c>
      <c r="IK17">
        <v>100.167</v>
      </c>
      <c r="IL17" s="1">
        <v>42118</v>
      </c>
      <c r="IM17">
        <v>100.175</v>
      </c>
      <c r="IN17" s="1">
        <v>42089</v>
      </c>
      <c r="IO17">
        <v>100.158</v>
      </c>
      <c r="IP17" s="1">
        <v>42061</v>
      </c>
      <c r="IQ17">
        <v>100.127</v>
      </c>
      <c r="IR17" s="1">
        <v>42033</v>
      </c>
      <c r="IS17">
        <v>100.1</v>
      </c>
      <c r="IT17" s="1">
        <v>41998</v>
      </c>
      <c r="IU17">
        <v>100.02500000000001</v>
      </c>
      <c r="IV17" s="1">
        <v>41970</v>
      </c>
      <c r="IW17">
        <v>100.01</v>
      </c>
      <c r="IX17" s="1">
        <v>41942</v>
      </c>
      <c r="IY17">
        <v>100.015</v>
      </c>
      <c r="IZ17" s="1">
        <v>41914</v>
      </c>
      <c r="JA17">
        <v>100.039</v>
      </c>
      <c r="JB17" s="1">
        <v>41886</v>
      </c>
      <c r="JC17">
        <v>100.05200000000001</v>
      </c>
      <c r="JD17" s="1">
        <v>41858</v>
      </c>
      <c r="JE17">
        <v>99.983000000000004</v>
      </c>
      <c r="JF17" s="1">
        <v>41830</v>
      </c>
      <c r="JG17">
        <v>99.974000000000004</v>
      </c>
      <c r="JH17" s="1">
        <v>41801</v>
      </c>
      <c r="JI17">
        <v>99.948999999999998</v>
      </c>
      <c r="JJ17" s="1">
        <v>41773</v>
      </c>
      <c r="JK17">
        <v>99.864000000000004</v>
      </c>
      <c r="JL17" s="1">
        <v>41745</v>
      </c>
      <c r="JM17">
        <v>99.822000000000003</v>
      </c>
      <c r="JN17" s="1">
        <v>41717</v>
      </c>
      <c r="JO17">
        <v>99.808999999999997</v>
      </c>
      <c r="JP17" s="1">
        <v>41689</v>
      </c>
      <c r="JQ17">
        <v>99.855999999999995</v>
      </c>
      <c r="JR17" s="1">
        <v>41662</v>
      </c>
      <c r="JS17">
        <v>99.822000000000003</v>
      </c>
      <c r="JT17" s="1">
        <v>41656</v>
      </c>
      <c r="JU17">
        <v>99.86</v>
      </c>
      <c r="JV17" s="1">
        <v>42425</v>
      </c>
      <c r="JW17">
        <v>101.11</v>
      </c>
      <c r="JX17" s="1">
        <v>42341</v>
      </c>
      <c r="JY17">
        <v>100.63500000000001</v>
      </c>
      <c r="JZ17" s="1">
        <v>42251</v>
      </c>
      <c r="KA17">
        <v>100.485</v>
      </c>
      <c r="KB17" s="1">
        <v>42146</v>
      </c>
      <c r="KC17">
        <v>100.452</v>
      </c>
      <c r="KD17" s="1">
        <v>42061</v>
      </c>
      <c r="KE17">
        <v>100.482</v>
      </c>
      <c r="KF17" s="1">
        <v>41970</v>
      </c>
      <c r="KG17">
        <v>100.08499999999999</v>
      </c>
      <c r="KH17" s="1">
        <v>41886</v>
      </c>
      <c r="KI17">
        <v>100.163</v>
      </c>
      <c r="KJ17" s="1">
        <v>41789</v>
      </c>
      <c r="KK17">
        <v>100.373</v>
      </c>
      <c r="KL17" s="1">
        <v>41698</v>
      </c>
      <c r="KM17">
        <v>100.24299999999999</v>
      </c>
      <c r="KN17" s="1">
        <v>41659</v>
      </c>
      <c r="KO17">
        <v>99.685000000000002</v>
      </c>
      <c r="KP17" s="1">
        <v>41659</v>
      </c>
      <c r="KQ17">
        <v>99.685000000000002</v>
      </c>
      <c r="KR17" s="1">
        <v>41669</v>
      </c>
      <c r="KS17">
        <v>101.46299999999999</v>
      </c>
      <c r="KT17" s="1">
        <v>41656</v>
      </c>
      <c r="KU17">
        <v>102.7</v>
      </c>
      <c r="KV17" s="1">
        <v>42041</v>
      </c>
      <c r="KW17">
        <v>100.2</v>
      </c>
      <c r="KX17" s="1">
        <v>41656</v>
      </c>
      <c r="KY17">
        <v>101.2</v>
      </c>
      <c r="KZ17" s="1">
        <v>42418</v>
      </c>
      <c r="LA17">
        <v>101.648</v>
      </c>
      <c r="LB17" s="1">
        <v>42202</v>
      </c>
      <c r="LC17">
        <v>100.68</v>
      </c>
      <c r="LD17" s="1">
        <v>42041</v>
      </c>
      <c r="LE17">
        <v>100.2</v>
      </c>
      <c r="LF17" s="1">
        <v>41900</v>
      </c>
      <c r="LG17">
        <v>100.05</v>
      </c>
      <c r="LH17" s="1">
        <v>41781</v>
      </c>
      <c r="LI17">
        <v>100.223</v>
      </c>
      <c r="LJ17" s="1">
        <v>41669</v>
      </c>
      <c r="LK17">
        <v>101.46299999999999</v>
      </c>
      <c r="LL17" s="1">
        <v>41656</v>
      </c>
      <c r="LM17">
        <v>101.2</v>
      </c>
      <c r="LN17" s="1">
        <v>41656</v>
      </c>
      <c r="LO17">
        <v>104.258</v>
      </c>
      <c r="LP17" s="1">
        <v>41656</v>
      </c>
      <c r="LQ17">
        <v>98.584999999999994</v>
      </c>
      <c r="LR17" s="1">
        <v>41683</v>
      </c>
      <c r="LS17">
        <v>100.765</v>
      </c>
      <c r="LT17" s="1">
        <v>41656</v>
      </c>
      <c r="LU17">
        <v>104.258</v>
      </c>
      <c r="LV17" s="1">
        <v>42034</v>
      </c>
      <c r="LW17">
        <v>101.958</v>
      </c>
      <c r="LX17" s="1">
        <v>41656</v>
      </c>
      <c r="LY17">
        <v>102.158</v>
      </c>
      <c r="LZ17" s="1">
        <v>42397</v>
      </c>
      <c r="MA17">
        <v>100.95</v>
      </c>
      <c r="MB17" s="1">
        <v>42215</v>
      </c>
      <c r="MC17">
        <v>103.395</v>
      </c>
      <c r="MD17" s="1">
        <v>42034</v>
      </c>
      <c r="ME17">
        <v>101.958</v>
      </c>
      <c r="MF17" s="1">
        <v>41907</v>
      </c>
      <c r="MG17">
        <v>100.26</v>
      </c>
      <c r="MH17" s="1">
        <v>41795</v>
      </c>
      <c r="MI17">
        <v>100.89</v>
      </c>
      <c r="MJ17" s="1">
        <v>41683</v>
      </c>
      <c r="MK17">
        <v>100.765</v>
      </c>
      <c r="ML17" s="1">
        <v>41656</v>
      </c>
      <c r="MM17">
        <v>102.158</v>
      </c>
      <c r="MN17" s="1">
        <v>41656</v>
      </c>
      <c r="MO17">
        <v>150.66</v>
      </c>
      <c r="MP17" s="1">
        <v>41656</v>
      </c>
      <c r="MQ17">
        <v>134.33000000000001</v>
      </c>
      <c r="MR17" s="1">
        <v>41656</v>
      </c>
      <c r="MS17">
        <v>139.85</v>
      </c>
      <c r="MT17" s="1">
        <v>41711</v>
      </c>
      <c r="MU17">
        <v>100.813</v>
      </c>
      <c r="MV17" s="1">
        <v>41656</v>
      </c>
      <c r="MW17">
        <v>96.875</v>
      </c>
      <c r="MX17" s="1">
        <v>41656</v>
      </c>
      <c r="MY17">
        <v>113.343</v>
      </c>
    </row>
    <row r="18" spans="2:363" x14ac:dyDescent="0.25">
      <c r="B18" s="1">
        <v>42237</v>
      </c>
      <c r="C18">
        <v>100.181</v>
      </c>
      <c r="D18" s="1">
        <v>41887</v>
      </c>
      <c r="E18">
        <v>100.057</v>
      </c>
      <c r="F18" s="1">
        <v>41740</v>
      </c>
      <c r="G18">
        <v>99.926000000000002</v>
      </c>
      <c r="H18" s="1">
        <v>41659</v>
      </c>
      <c r="I18">
        <v>99.963999999999999</v>
      </c>
      <c r="J18" s="1"/>
      <c r="K18" s="1"/>
      <c r="L18" s="1">
        <v>42531</v>
      </c>
      <c r="M18">
        <v>100.098</v>
      </c>
      <c r="N18" s="1">
        <v>42517</v>
      </c>
      <c r="O18">
        <v>100.1</v>
      </c>
      <c r="P18" s="1">
        <v>42502</v>
      </c>
      <c r="Q18">
        <v>100.105</v>
      </c>
      <c r="R18" s="1">
        <v>42488</v>
      </c>
      <c r="S18">
        <v>100.098</v>
      </c>
      <c r="T18" s="1">
        <v>42478</v>
      </c>
      <c r="U18">
        <v>100.101</v>
      </c>
      <c r="V18" s="1">
        <v>42461</v>
      </c>
      <c r="W18">
        <v>100.083</v>
      </c>
      <c r="X18" s="1">
        <v>42447</v>
      </c>
      <c r="Y18">
        <v>100.087</v>
      </c>
      <c r="Z18" s="1">
        <v>42433</v>
      </c>
      <c r="AA18">
        <v>100.086</v>
      </c>
      <c r="AB18" s="1">
        <v>42419</v>
      </c>
      <c r="AC18">
        <v>100.07599999999999</v>
      </c>
      <c r="AD18" s="1">
        <v>42405</v>
      </c>
      <c r="AE18">
        <v>100.074</v>
      </c>
      <c r="AF18" s="1">
        <v>42391</v>
      </c>
      <c r="AG18">
        <v>100.071</v>
      </c>
      <c r="AH18" s="1">
        <v>42363</v>
      </c>
      <c r="AI18">
        <v>100.078</v>
      </c>
      <c r="AJ18" s="1">
        <v>42349</v>
      </c>
      <c r="AK18">
        <v>100.065</v>
      </c>
      <c r="AL18" s="1">
        <v>42334</v>
      </c>
      <c r="AM18">
        <v>100.069</v>
      </c>
      <c r="AN18" s="1">
        <v>42321</v>
      </c>
      <c r="AO18">
        <v>100.056</v>
      </c>
      <c r="AP18" s="1">
        <v>42306</v>
      </c>
      <c r="AQ18">
        <v>100.054</v>
      </c>
      <c r="AR18" s="1">
        <v>42293</v>
      </c>
      <c r="AS18">
        <v>100.04</v>
      </c>
      <c r="AT18" s="1">
        <v>42279</v>
      </c>
      <c r="AU18">
        <v>100.04300000000001</v>
      </c>
      <c r="AV18" s="1">
        <v>42265</v>
      </c>
      <c r="AW18">
        <v>100.04</v>
      </c>
      <c r="AX18" s="1">
        <v>42251</v>
      </c>
      <c r="AY18">
        <v>100.041</v>
      </c>
      <c r="AZ18" s="1">
        <v>42237</v>
      </c>
      <c r="BA18">
        <v>100.04300000000001</v>
      </c>
      <c r="BB18" s="1">
        <v>42222</v>
      </c>
      <c r="BC18">
        <v>100.041</v>
      </c>
      <c r="BD18" s="1">
        <v>42209</v>
      </c>
      <c r="BE18">
        <v>100.041</v>
      </c>
      <c r="BF18" s="1">
        <v>42195</v>
      </c>
      <c r="BG18">
        <v>100.04</v>
      </c>
      <c r="BH18" s="1">
        <v>42181</v>
      </c>
      <c r="BI18">
        <v>100.039</v>
      </c>
      <c r="BJ18" s="1">
        <v>42170</v>
      </c>
      <c r="BK18">
        <v>100.03700000000001</v>
      </c>
      <c r="BL18" s="1">
        <v>42153</v>
      </c>
      <c r="BM18">
        <v>100.04</v>
      </c>
      <c r="BN18" s="1">
        <v>42139</v>
      </c>
      <c r="BO18">
        <v>100.03700000000001</v>
      </c>
      <c r="BP18" s="1">
        <v>42125</v>
      </c>
      <c r="BQ18">
        <v>100.038</v>
      </c>
      <c r="BR18" s="1">
        <v>42111</v>
      </c>
      <c r="BS18">
        <v>100.03700000000001</v>
      </c>
      <c r="BT18" s="1">
        <v>42097</v>
      </c>
      <c r="BU18">
        <v>100.033</v>
      </c>
      <c r="BV18" s="1">
        <v>42083</v>
      </c>
      <c r="BW18">
        <v>100.038</v>
      </c>
      <c r="BX18" s="1">
        <v>42069</v>
      </c>
      <c r="BY18">
        <v>100.026</v>
      </c>
      <c r="BZ18" s="1">
        <v>42055</v>
      </c>
      <c r="CA18">
        <v>100.023</v>
      </c>
      <c r="CB18" s="1">
        <v>42041</v>
      </c>
      <c r="CC18">
        <v>100.023</v>
      </c>
      <c r="CD18" s="1">
        <v>42027</v>
      </c>
      <c r="CE18">
        <v>100.026</v>
      </c>
      <c r="CF18" s="1">
        <v>41999</v>
      </c>
      <c r="CG18">
        <v>100.011</v>
      </c>
      <c r="CH18" s="1">
        <v>41985</v>
      </c>
      <c r="CI18">
        <v>100.003</v>
      </c>
      <c r="CJ18" s="1">
        <v>41971</v>
      </c>
      <c r="CK18">
        <v>100.006</v>
      </c>
      <c r="CL18" s="1">
        <v>41957</v>
      </c>
      <c r="CM18">
        <v>100.006</v>
      </c>
      <c r="CN18" s="1">
        <v>41943</v>
      </c>
      <c r="CO18">
        <v>100.006</v>
      </c>
      <c r="CP18" s="1">
        <v>41929</v>
      </c>
      <c r="CQ18">
        <v>100.008</v>
      </c>
      <c r="CR18" s="1">
        <v>41915</v>
      </c>
      <c r="CS18">
        <v>100.008</v>
      </c>
      <c r="CT18" s="1">
        <v>41901</v>
      </c>
      <c r="CU18">
        <v>100.009</v>
      </c>
      <c r="CV18" s="1">
        <v>41887</v>
      </c>
      <c r="CW18">
        <v>100.011</v>
      </c>
      <c r="CX18" s="1">
        <v>41873</v>
      </c>
      <c r="CY18">
        <v>100</v>
      </c>
      <c r="CZ18" s="1">
        <v>41845</v>
      </c>
      <c r="DA18">
        <v>99.998999999999995</v>
      </c>
      <c r="DB18" s="1">
        <v>41831</v>
      </c>
      <c r="DC18">
        <v>99.998999999999995</v>
      </c>
      <c r="DD18" s="1">
        <v>41817</v>
      </c>
      <c r="DE18">
        <v>99.995999999999995</v>
      </c>
      <c r="DF18" s="1">
        <v>41802</v>
      </c>
      <c r="DG18">
        <v>99.995999999999995</v>
      </c>
      <c r="DH18" s="1">
        <v>41788</v>
      </c>
      <c r="DI18">
        <v>99.978999999999999</v>
      </c>
      <c r="DJ18" s="1">
        <v>41774</v>
      </c>
      <c r="DK18">
        <v>99.974000000000004</v>
      </c>
      <c r="DL18" s="1">
        <v>41761</v>
      </c>
      <c r="DM18">
        <v>99.963999999999999</v>
      </c>
      <c r="DN18" s="1">
        <v>41746</v>
      </c>
      <c r="DO18">
        <v>99.963999999999999</v>
      </c>
      <c r="DP18" s="1">
        <v>41732</v>
      </c>
      <c r="DQ18">
        <v>99.96</v>
      </c>
      <c r="DR18" s="1">
        <v>41718</v>
      </c>
      <c r="DS18">
        <v>99.962000000000003</v>
      </c>
      <c r="DT18" s="1">
        <v>41704</v>
      </c>
      <c r="DU18">
        <v>99.965999999999994</v>
      </c>
      <c r="DV18" s="1">
        <v>41690</v>
      </c>
      <c r="DW18">
        <v>99.972999999999999</v>
      </c>
      <c r="DX18" s="1">
        <v>41676</v>
      </c>
      <c r="DY18">
        <v>99.972999999999999</v>
      </c>
      <c r="DZ18" s="1">
        <v>41663</v>
      </c>
      <c r="EA18">
        <v>99.97</v>
      </c>
      <c r="EB18" s="1">
        <v>41659</v>
      </c>
      <c r="EC18">
        <v>99.974000000000004</v>
      </c>
      <c r="EE18" s="1"/>
      <c r="EF18" s="1">
        <v>42527</v>
      </c>
      <c r="EG18">
        <v>100.191</v>
      </c>
      <c r="EH18" s="1">
        <v>42496</v>
      </c>
      <c r="EI18">
        <v>100.19</v>
      </c>
      <c r="EJ18" s="1">
        <v>42468</v>
      </c>
      <c r="EK18">
        <v>100.17</v>
      </c>
      <c r="EL18" s="1">
        <v>42440</v>
      </c>
      <c r="EM18">
        <v>100.161</v>
      </c>
      <c r="EN18" s="1">
        <v>42412</v>
      </c>
      <c r="EO18">
        <v>100.148</v>
      </c>
      <c r="EP18" s="1">
        <v>42391</v>
      </c>
      <c r="EQ18">
        <v>100.14100000000001</v>
      </c>
      <c r="ER18" s="1">
        <v>42356</v>
      </c>
      <c r="ES18">
        <v>100.148</v>
      </c>
      <c r="ET18" s="1">
        <v>42327</v>
      </c>
      <c r="EU18">
        <v>100.122</v>
      </c>
      <c r="EV18" s="1">
        <v>42300</v>
      </c>
      <c r="EW18">
        <v>100.1</v>
      </c>
      <c r="EX18" s="1">
        <v>42272</v>
      </c>
      <c r="EY18">
        <v>100.081</v>
      </c>
      <c r="EZ18" s="1">
        <v>42243</v>
      </c>
      <c r="FA18">
        <v>100.087</v>
      </c>
      <c r="FB18" s="1">
        <v>42215</v>
      </c>
      <c r="FC18">
        <v>100.081</v>
      </c>
      <c r="FD18" s="1">
        <v>42188</v>
      </c>
      <c r="FE18">
        <v>100.072</v>
      </c>
      <c r="FF18" s="1">
        <v>42153</v>
      </c>
      <c r="FG18">
        <v>100.078</v>
      </c>
      <c r="FH18" s="1">
        <v>42121</v>
      </c>
      <c r="FI18">
        <v>100.077</v>
      </c>
      <c r="FJ18" s="1">
        <v>42083</v>
      </c>
      <c r="FK18">
        <v>100.07</v>
      </c>
      <c r="FL18" s="1">
        <v>42055</v>
      </c>
      <c r="FM18">
        <v>100.04</v>
      </c>
      <c r="FN18" s="1">
        <v>42027</v>
      </c>
      <c r="FO18">
        <v>100.04900000000001</v>
      </c>
      <c r="FP18" s="1">
        <v>41992</v>
      </c>
      <c r="FQ18">
        <v>100.009</v>
      </c>
      <c r="FR18" s="1">
        <v>41964</v>
      </c>
      <c r="FS18">
        <v>100.005</v>
      </c>
      <c r="FT18" s="1">
        <v>41936</v>
      </c>
      <c r="FU18">
        <v>100.012</v>
      </c>
      <c r="FV18" s="1">
        <v>41908</v>
      </c>
      <c r="FW18">
        <v>100.014</v>
      </c>
      <c r="FX18" s="1">
        <v>41880</v>
      </c>
      <c r="FY18">
        <v>100.001</v>
      </c>
      <c r="FZ18" s="1">
        <v>41852</v>
      </c>
      <c r="GA18">
        <v>99.994</v>
      </c>
      <c r="GB18" s="1">
        <v>41795</v>
      </c>
      <c r="GC18">
        <v>99.977000000000004</v>
      </c>
      <c r="GD18" s="1">
        <v>41768</v>
      </c>
      <c r="GE18">
        <v>99.933000000000007</v>
      </c>
      <c r="GF18" s="1">
        <v>41740</v>
      </c>
      <c r="GG18">
        <v>99.926000000000002</v>
      </c>
      <c r="GH18" s="1">
        <v>41711</v>
      </c>
      <c r="GI18">
        <v>99.927000000000007</v>
      </c>
      <c r="GJ18" s="1">
        <v>41683</v>
      </c>
      <c r="GK18">
        <v>99.945999999999998</v>
      </c>
      <c r="GL18" s="1">
        <v>41663</v>
      </c>
      <c r="GM18">
        <v>99.942999999999998</v>
      </c>
      <c r="GN18" s="1">
        <v>41659</v>
      </c>
      <c r="GO18">
        <v>99.951999999999998</v>
      </c>
      <c r="GP18" s="1">
        <v>42453</v>
      </c>
      <c r="GQ18">
        <v>100.396</v>
      </c>
      <c r="GR18" s="1">
        <v>42342</v>
      </c>
      <c r="GS18">
        <v>100.253</v>
      </c>
      <c r="GT18" s="1">
        <v>42237</v>
      </c>
      <c r="GU18">
        <v>100.181</v>
      </c>
      <c r="GV18" s="1">
        <v>42121</v>
      </c>
      <c r="GW18">
        <v>100.176</v>
      </c>
      <c r="GX18" s="1">
        <v>41999</v>
      </c>
      <c r="GY18">
        <v>100.02500000000001</v>
      </c>
      <c r="GZ18" s="1">
        <v>41887</v>
      </c>
      <c r="HA18">
        <v>100.057</v>
      </c>
      <c r="HB18" s="1">
        <v>41774</v>
      </c>
      <c r="HC18">
        <v>99.885000000000005</v>
      </c>
      <c r="HD18" s="1">
        <v>41663</v>
      </c>
      <c r="HE18">
        <v>99.835999999999999</v>
      </c>
      <c r="HF18" s="1">
        <v>41659</v>
      </c>
      <c r="HG18">
        <v>99.894999999999996</v>
      </c>
      <c r="HH18" s="1">
        <v>42538</v>
      </c>
      <c r="HI18">
        <v>100.471</v>
      </c>
      <c r="HJ18" s="1">
        <v>42510</v>
      </c>
      <c r="HK18">
        <v>100.459</v>
      </c>
      <c r="HL18" s="1">
        <v>42482</v>
      </c>
      <c r="HM18">
        <v>100.435</v>
      </c>
      <c r="HN18" s="1">
        <v>42453</v>
      </c>
      <c r="HO18">
        <v>100.396</v>
      </c>
      <c r="HP18" s="1">
        <v>42426</v>
      </c>
      <c r="HQ18">
        <v>100.401</v>
      </c>
      <c r="HR18" s="1">
        <v>42398</v>
      </c>
      <c r="HS18">
        <v>100.378</v>
      </c>
      <c r="HT18" s="1">
        <v>42370</v>
      </c>
      <c r="HU18">
        <v>100.366</v>
      </c>
      <c r="HV18" s="1">
        <v>42342</v>
      </c>
      <c r="HW18">
        <v>100.253</v>
      </c>
      <c r="HX18" s="1">
        <v>42314</v>
      </c>
      <c r="HY18">
        <v>100.238</v>
      </c>
      <c r="HZ18" s="1">
        <v>42293</v>
      </c>
      <c r="IA18">
        <v>100.191</v>
      </c>
      <c r="IB18" s="1">
        <v>42265</v>
      </c>
      <c r="IC18">
        <v>100.176</v>
      </c>
      <c r="ID18" s="1">
        <v>42237</v>
      </c>
      <c r="IE18">
        <v>100.181</v>
      </c>
      <c r="IF18" s="1">
        <v>42202</v>
      </c>
      <c r="IG18">
        <v>100.167</v>
      </c>
      <c r="IH18" s="1">
        <v>42174</v>
      </c>
      <c r="II18">
        <v>100.15300000000001</v>
      </c>
      <c r="IJ18" s="1">
        <v>42146</v>
      </c>
      <c r="IK18">
        <v>100.17</v>
      </c>
      <c r="IL18" s="1">
        <v>42121</v>
      </c>
      <c r="IM18">
        <v>100.176</v>
      </c>
      <c r="IN18" s="1">
        <v>42090</v>
      </c>
      <c r="IO18">
        <v>100.15300000000001</v>
      </c>
      <c r="IP18" s="1">
        <v>42062</v>
      </c>
      <c r="IQ18">
        <v>100.125</v>
      </c>
      <c r="IR18" s="1">
        <v>42034</v>
      </c>
      <c r="IS18">
        <v>100.099</v>
      </c>
      <c r="IT18" s="1">
        <v>41999</v>
      </c>
      <c r="IU18">
        <v>100.02500000000001</v>
      </c>
      <c r="IV18" s="1">
        <v>41971</v>
      </c>
      <c r="IW18">
        <v>100.01</v>
      </c>
      <c r="IX18" s="1">
        <v>41943</v>
      </c>
      <c r="IY18">
        <v>100.012</v>
      </c>
      <c r="IZ18" s="1">
        <v>41915</v>
      </c>
      <c r="JA18">
        <v>100.033</v>
      </c>
      <c r="JB18" s="1">
        <v>41887</v>
      </c>
      <c r="JC18">
        <v>100.057</v>
      </c>
      <c r="JD18" s="1">
        <v>41859</v>
      </c>
      <c r="JE18">
        <v>99.983000000000004</v>
      </c>
      <c r="JF18" s="1">
        <v>41831</v>
      </c>
      <c r="JG18">
        <v>99.972999999999999</v>
      </c>
      <c r="JH18" s="1">
        <v>41802</v>
      </c>
      <c r="JI18">
        <v>99.956000000000003</v>
      </c>
      <c r="JJ18" s="1">
        <v>41774</v>
      </c>
      <c r="JK18">
        <v>99.885000000000005</v>
      </c>
      <c r="JL18" s="1">
        <v>41746</v>
      </c>
      <c r="JM18">
        <v>99.816000000000003</v>
      </c>
      <c r="JN18" s="1">
        <v>41718</v>
      </c>
      <c r="JO18">
        <v>99.798000000000002</v>
      </c>
      <c r="JP18" s="1">
        <v>41690</v>
      </c>
      <c r="JQ18">
        <v>99.852000000000004</v>
      </c>
      <c r="JR18" s="1">
        <v>41663</v>
      </c>
      <c r="JS18">
        <v>99.835999999999999</v>
      </c>
      <c r="JT18" s="1">
        <v>41659</v>
      </c>
      <c r="JU18">
        <v>99.85</v>
      </c>
      <c r="JV18" s="1">
        <v>42426</v>
      </c>
      <c r="JW18">
        <v>101.13</v>
      </c>
      <c r="JX18" s="1">
        <v>42342</v>
      </c>
      <c r="JY18">
        <v>100.623</v>
      </c>
      <c r="JZ18" s="1">
        <v>42254</v>
      </c>
      <c r="KA18">
        <v>100.46299999999999</v>
      </c>
      <c r="KB18" s="1">
        <v>42149</v>
      </c>
      <c r="KC18">
        <v>100.44499999999999</v>
      </c>
      <c r="KD18" s="1">
        <v>42062</v>
      </c>
      <c r="KE18">
        <v>100.465</v>
      </c>
      <c r="KF18" s="1">
        <v>41971</v>
      </c>
      <c r="KG18">
        <v>100.07</v>
      </c>
      <c r="KH18" s="1">
        <v>41887</v>
      </c>
      <c r="KI18">
        <v>100.15</v>
      </c>
      <c r="KJ18" s="1">
        <v>41792</v>
      </c>
      <c r="KK18">
        <v>100.379</v>
      </c>
      <c r="KL18" s="1">
        <v>41701</v>
      </c>
      <c r="KM18">
        <v>100.276</v>
      </c>
      <c r="KN18" s="1">
        <v>41660</v>
      </c>
      <c r="KO18">
        <v>99.695999999999998</v>
      </c>
      <c r="KP18" s="1">
        <v>41660</v>
      </c>
      <c r="KQ18">
        <v>99.695999999999998</v>
      </c>
      <c r="KR18" s="1">
        <v>41670</v>
      </c>
      <c r="KS18">
        <v>101.735</v>
      </c>
      <c r="KT18" s="1">
        <v>41659</v>
      </c>
      <c r="KU18">
        <v>102.72499999999999</v>
      </c>
      <c r="KV18" s="1">
        <v>42044</v>
      </c>
      <c r="KW18">
        <v>100.24299999999999</v>
      </c>
      <c r="KX18" s="1">
        <v>41659</v>
      </c>
      <c r="KY18">
        <v>101.28</v>
      </c>
      <c r="KZ18" s="1">
        <v>42419</v>
      </c>
      <c r="LA18">
        <v>101.69</v>
      </c>
      <c r="LB18" s="1">
        <v>42205</v>
      </c>
      <c r="LC18">
        <v>100.727</v>
      </c>
      <c r="LD18" s="1">
        <v>42044</v>
      </c>
      <c r="LE18">
        <v>100.24299999999999</v>
      </c>
      <c r="LF18" s="1">
        <v>41901</v>
      </c>
      <c r="LG18">
        <v>100.248</v>
      </c>
      <c r="LH18" s="1">
        <v>41782</v>
      </c>
      <c r="LI18">
        <v>100.197</v>
      </c>
      <c r="LJ18" s="1">
        <v>41670</v>
      </c>
      <c r="LK18">
        <v>101.735</v>
      </c>
      <c r="LL18" s="1">
        <v>41659</v>
      </c>
      <c r="LM18">
        <v>101.28</v>
      </c>
      <c r="LN18" s="1">
        <v>41659</v>
      </c>
      <c r="LO18">
        <v>104.38</v>
      </c>
      <c r="LP18" s="1">
        <v>41659</v>
      </c>
      <c r="LQ18">
        <v>98.69</v>
      </c>
      <c r="LR18" s="1">
        <v>41684</v>
      </c>
      <c r="LS18">
        <v>100.655</v>
      </c>
      <c r="LT18" s="1">
        <v>41659</v>
      </c>
      <c r="LU18">
        <v>104.38</v>
      </c>
      <c r="LV18" s="1">
        <v>42037</v>
      </c>
      <c r="LW18">
        <v>101.852</v>
      </c>
      <c r="LX18" s="1">
        <v>41659</v>
      </c>
      <c r="LY18">
        <v>102.265</v>
      </c>
      <c r="LZ18" s="1">
        <v>42398</v>
      </c>
      <c r="MA18">
        <v>101.732</v>
      </c>
      <c r="MB18" s="1">
        <v>42216</v>
      </c>
      <c r="MC18">
        <v>103.452</v>
      </c>
      <c r="MD18" s="1">
        <v>42037</v>
      </c>
      <c r="ME18">
        <v>101.852</v>
      </c>
      <c r="MF18" s="1">
        <v>41908</v>
      </c>
      <c r="MG18">
        <v>100.273</v>
      </c>
      <c r="MH18" s="1">
        <v>41796</v>
      </c>
      <c r="MI18">
        <v>101.373</v>
      </c>
      <c r="MJ18" s="1">
        <v>41684</v>
      </c>
      <c r="MK18">
        <v>100.655</v>
      </c>
      <c r="ML18" s="1">
        <v>41659</v>
      </c>
      <c r="MM18">
        <v>102.265</v>
      </c>
      <c r="MN18" s="1">
        <v>41659</v>
      </c>
      <c r="MO18">
        <v>150.923</v>
      </c>
      <c r="MP18" s="1">
        <v>41659</v>
      </c>
      <c r="MQ18">
        <v>134.63800000000001</v>
      </c>
      <c r="MR18" s="1">
        <v>41659</v>
      </c>
      <c r="MS18">
        <v>140.255</v>
      </c>
      <c r="MT18" s="1">
        <v>41712</v>
      </c>
      <c r="MU18">
        <v>100.745</v>
      </c>
      <c r="MV18" s="1">
        <v>41659</v>
      </c>
      <c r="MW18">
        <v>97.2</v>
      </c>
      <c r="MX18" s="1">
        <v>41659</v>
      </c>
      <c r="MY18">
        <v>113.86499999999999</v>
      </c>
    </row>
    <row r="19" spans="2:363" x14ac:dyDescent="0.25">
      <c r="B19" s="1">
        <v>42240</v>
      </c>
      <c r="C19">
        <v>100.176</v>
      </c>
      <c r="D19" s="1">
        <v>41890</v>
      </c>
      <c r="E19">
        <v>100.057</v>
      </c>
      <c r="F19" s="1">
        <v>41743</v>
      </c>
      <c r="G19">
        <v>99.927000000000007</v>
      </c>
      <c r="H19" s="1">
        <v>41660</v>
      </c>
      <c r="I19">
        <v>99.963999999999999</v>
      </c>
      <c r="J19" s="1"/>
      <c r="K19" s="1"/>
      <c r="L19" s="1">
        <v>42534</v>
      </c>
      <c r="M19">
        <v>100.095</v>
      </c>
      <c r="N19" s="1">
        <v>42520</v>
      </c>
      <c r="O19">
        <v>100.099</v>
      </c>
      <c r="P19" s="1">
        <v>42503</v>
      </c>
      <c r="Q19">
        <v>100.104</v>
      </c>
      <c r="R19" s="1">
        <v>42489</v>
      </c>
      <c r="S19">
        <v>100.096</v>
      </c>
      <c r="T19" s="1">
        <v>42479</v>
      </c>
      <c r="U19">
        <v>100.101</v>
      </c>
      <c r="V19" s="1">
        <v>42464</v>
      </c>
      <c r="W19">
        <v>100.08199999999999</v>
      </c>
      <c r="X19" s="1">
        <v>42450</v>
      </c>
      <c r="Y19">
        <v>100.086</v>
      </c>
      <c r="Z19" s="1">
        <v>42436</v>
      </c>
      <c r="AA19">
        <v>100.086</v>
      </c>
      <c r="AB19" s="1">
        <v>42422</v>
      </c>
      <c r="AC19">
        <v>100.075</v>
      </c>
      <c r="AD19" s="1">
        <v>42408</v>
      </c>
      <c r="AE19">
        <v>100.071</v>
      </c>
      <c r="AF19" s="1">
        <v>42394</v>
      </c>
      <c r="AG19">
        <v>100.07</v>
      </c>
      <c r="AH19" s="1">
        <v>42366</v>
      </c>
      <c r="AI19">
        <v>100.08199999999999</v>
      </c>
      <c r="AJ19" s="1">
        <v>42352</v>
      </c>
      <c r="AK19">
        <v>100.068</v>
      </c>
      <c r="AL19" s="1">
        <v>42335</v>
      </c>
      <c r="AM19">
        <v>100.07</v>
      </c>
      <c r="AN19" s="1">
        <v>42324</v>
      </c>
      <c r="AO19">
        <v>100.05800000000001</v>
      </c>
      <c r="AP19" s="1">
        <v>42307</v>
      </c>
      <c r="AQ19">
        <v>100.053</v>
      </c>
      <c r="AR19" s="1">
        <v>42296</v>
      </c>
      <c r="AS19">
        <v>100.039</v>
      </c>
      <c r="AT19" s="1">
        <v>42282</v>
      </c>
      <c r="AU19">
        <v>100.041</v>
      </c>
      <c r="AV19" s="1">
        <v>42268</v>
      </c>
      <c r="AW19">
        <v>100.04</v>
      </c>
      <c r="AX19" s="1">
        <v>42254</v>
      </c>
      <c r="AY19">
        <v>100.039</v>
      </c>
      <c r="AZ19" s="1">
        <v>42240</v>
      </c>
      <c r="BA19">
        <v>100.042</v>
      </c>
      <c r="BB19" s="1">
        <v>42223</v>
      </c>
      <c r="BC19">
        <v>100.041</v>
      </c>
      <c r="BD19" s="1">
        <v>42212</v>
      </c>
      <c r="BE19">
        <v>100.04</v>
      </c>
      <c r="BF19" s="1">
        <v>42198</v>
      </c>
      <c r="BG19">
        <v>100.04</v>
      </c>
      <c r="BH19" s="1">
        <v>42184</v>
      </c>
      <c r="BI19">
        <v>100.038</v>
      </c>
      <c r="BJ19" s="1">
        <v>42171</v>
      </c>
      <c r="BK19">
        <v>100.036</v>
      </c>
      <c r="BL19" s="1">
        <v>42156</v>
      </c>
      <c r="BM19">
        <v>100.039</v>
      </c>
      <c r="BN19" s="1">
        <v>42142</v>
      </c>
      <c r="BO19">
        <v>100.03700000000001</v>
      </c>
      <c r="BP19" s="1">
        <v>42128</v>
      </c>
      <c r="BQ19">
        <v>100.036</v>
      </c>
      <c r="BR19" s="1">
        <v>42114</v>
      </c>
      <c r="BS19">
        <v>100.035</v>
      </c>
      <c r="BT19" s="1">
        <v>42100</v>
      </c>
      <c r="BU19">
        <v>100.033</v>
      </c>
      <c r="BV19" s="1">
        <v>42086</v>
      </c>
      <c r="BW19">
        <v>100.035</v>
      </c>
      <c r="BX19" s="1">
        <v>42072</v>
      </c>
      <c r="BY19">
        <v>100.026</v>
      </c>
      <c r="BZ19" s="1">
        <v>42058</v>
      </c>
      <c r="CA19">
        <v>100.02200000000001</v>
      </c>
      <c r="CB19" s="1">
        <v>42044</v>
      </c>
      <c r="CC19">
        <v>100.024</v>
      </c>
      <c r="CD19" s="1">
        <v>42030</v>
      </c>
      <c r="CE19">
        <v>100.021</v>
      </c>
      <c r="CF19" s="1">
        <v>42002</v>
      </c>
      <c r="CG19">
        <v>100.011</v>
      </c>
      <c r="CH19" s="1">
        <v>41988</v>
      </c>
      <c r="CI19">
        <v>100.004</v>
      </c>
      <c r="CJ19" s="1">
        <v>41974</v>
      </c>
      <c r="CK19">
        <v>100.006</v>
      </c>
      <c r="CL19" s="1">
        <v>41960</v>
      </c>
      <c r="CM19">
        <v>100.006</v>
      </c>
      <c r="CN19" s="1">
        <v>41946</v>
      </c>
      <c r="CO19">
        <v>100.003</v>
      </c>
      <c r="CP19" s="1">
        <v>41932</v>
      </c>
      <c r="CQ19">
        <v>100.006</v>
      </c>
      <c r="CR19" s="1">
        <v>41918</v>
      </c>
      <c r="CS19">
        <v>100.008</v>
      </c>
      <c r="CT19" s="1">
        <v>41904</v>
      </c>
      <c r="CU19">
        <v>100.008</v>
      </c>
      <c r="CV19" s="1">
        <v>41890</v>
      </c>
      <c r="CW19">
        <v>100.01</v>
      </c>
      <c r="CX19" s="1">
        <v>41876</v>
      </c>
      <c r="CY19">
        <v>100.002</v>
      </c>
      <c r="CZ19" s="1">
        <v>41848</v>
      </c>
      <c r="DA19">
        <v>99.998999999999995</v>
      </c>
      <c r="DB19" s="1">
        <v>41834</v>
      </c>
      <c r="DC19">
        <v>99.998999999999995</v>
      </c>
      <c r="DD19" s="1">
        <v>41820</v>
      </c>
      <c r="DE19">
        <v>99.995999999999995</v>
      </c>
      <c r="DF19" s="1">
        <v>41803</v>
      </c>
      <c r="DG19">
        <v>100.001</v>
      </c>
      <c r="DH19" s="1">
        <v>41789</v>
      </c>
      <c r="DI19">
        <v>99.977000000000004</v>
      </c>
      <c r="DJ19" s="1">
        <v>41775</v>
      </c>
      <c r="DK19">
        <v>99.974999999999994</v>
      </c>
      <c r="DL19" s="1">
        <v>41764</v>
      </c>
      <c r="DM19">
        <v>99.963999999999999</v>
      </c>
      <c r="DN19" s="1">
        <v>41747</v>
      </c>
      <c r="DO19">
        <v>99.963999999999999</v>
      </c>
      <c r="DP19" s="1">
        <v>41733</v>
      </c>
      <c r="DQ19">
        <v>99.962000000000003</v>
      </c>
      <c r="DR19" s="1">
        <v>41719</v>
      </c>
      <c r="DS19">
        <v>99.960999999999999</v>
      </c>
      <c r="DT19" s="1">
        <v>41705</v>
      </c>
      <c r="DU19">
        <v>99.962999999999994</v>
      </c>
      <c r="DV19" s="1">
        <v>41691</v>
      </c>
      <c r="DW19">
        <v>99.972999999999999</v>
      </c>
      <c r="DX19" s="1">
        <v>41677</v>
      </c>
      <c r="DY19">
        <v>99.974000000000004</v>
      </c>
      <c r="DZ19" s="1">
        <v>41666</v>
      </c>
      <c r="EA19">
        <v>99.971000000000004</v>
      </c>
      <c r="EB19" s="1">
        <v>41660</v>
      </c>
      <c r="EC19">
        <v>99.972999999999999</v>
      </c>
      <c r="EE19" s="1"/>
      <c r="EF19" s="1">
        <v>42528</v>
      </c>
      <c r="EG19">
        <v>100.19</v>
      </c>
      <c r="EH19" s="1">
        <v>42499</v>
      </c>
      <c r="EI19">
        <v>100.18899999999999</v>
      </c>
      <c r="EJ19" s="1">
        <v>42471</v>
      </c>
      <c r="EK19">
        <v>100.17</v>
      </c>
      <c r="EL19" s="1">
        <v>42443</v>
      </c>
      <c r="EM19">
        <v>100.16200000000001</v>
      </c>
      <c r="EN19" s="1">
        <v>42415</v>
      </c>
      <c r="EO19">
        <v>100.148</v>
      </c>
      <c r="EP19" s="1">
        <v>42394</v>
      </c>
      <c r="EQ19">
        <v>100.136</v>
      </c>
      <c r="ER19" s="1">
        <v>42359</v>
      </c>
      <c r="ES19">
        <v>100.14700000000001</v>
      </c>
      <c r="ET19" s="1">
        <v>42328</v>
      </c>
      <c r="EU19">
        <v>100.123</v>
      </c>
      <c r="EV19" s="1">
        <v>42303</v>
      </c>
      <c r="EW19">
        <v>100.096</v>
      </c>
      <c r="EX19" s="1">
        <v>42275</v>
      </c>
      <c r="EY19">
        <v>100.077</v>
      </c>
      <c r="EZ19" s="1">
        <v>42244</v>
      </c>
      <c r="FA19">
        <v>100.086</v>
      </c>
      <c r="FB19" s="1">
        <v>42216</v>
      </c>
      <c r="FC19">
        <v>100.078</v>
      </c>
      <c r="FD19" s="1">
        <v>42191</v>
      </c>
      <c r="FE19">
        <v>100.07</v>
      </c>
      <c r="FF19" s="1">
        <v>42156</v>
      </c>
      <c r="FG19">
        <v>100.07599999999999</v>
      </c>
      <c r="FH19" s="1">
        <v>42122</v>
      </c>
      <c r="FI19">
        <v>100.08199999999999</v>
      </c>
      <c r="FJ19" s="1">
        <v>42086</v>
      </c>
      <c r="FK19">
        <v>100.065</v>
      </c>
      <c r="FL19" s="1">
        <v>42058</v>
      </c>
      <c r="FM19">
        <v>100.04</v>
      </c>
      <c r="FN19" s="1">
        <v>42030</v>
      </c>
      <c r="FO19">
        <v>100.041</v>
      </c>
      <c r="FP19" s="1">
        <v>41995</v>
      </c>
      <c r="FQ19">
        <v>100.014</v>
      </c>
      <c r="FR19" s="1">
        <v>41967</v>
      </c>
      <c r="FS19">
        <v>100.004</v>
      </c>
      <c r="FT19" s="1">
        <v>41939</v>
      </c>
      <c r="FU19">
        <v>100.006</v>
      </c>
      <c r="FV19" s="1">
        <v>41911</v>
      </c>
      <c r="FW19">
        <v>100.012</v>
      </c>
      <c r="FX19" s="1">
        <v>41883</v>
      </c>
      <c r="FY19">
        <v>100.001</v>
      </c>
      <c r="FZ19" s="1">
        <v>41855</v>
      </c>
      <c r="GA19">
        <v>99.992000000000004</v>
      </c>
      <c r="GB19" s="1">
        <v>41796</v>
      </c>
      <c r="GC19">
        <v>99.974999999999994</v>
      </c>
      <c r="GD19" s="1">
        <v>41771</v>
      </c>
      <c r="GE19">
        <v>99.933999999999997</v>
      </c>
      <c r="GF19" s="1">
        <v>41743</v>
      </c>
      <c r="GG19">
        <v>99.927000000000007</v>
      </c>
      <c r="GH19" s="1">
        <v>41712</v>
      </c>
      <c r="GI19">
        <v>99.927000000000007</v>
      </c>
      <c r="GJ19" s="1">
        <v>41684</v>
      </c>
      <c r="GK19">
        <v>99.944000000000003</v>
      </c>
      <c r="GL19" s="1">
        <v>41666</v>
      </c>
      <c r="GM19">
        <v>99.941999999999993</v>
      </c>
      <c r="GN19" s="1">
        <v>41660</v>
      </c>
      <c r="GO19">
        <v>99.950999999999993</v>
      </c>
      <c r="GP19" s="1">
        <v>42454</v>
      </c>
      <c r="GQ19">
        <v>100.396</v>
      </c>
      <c r="GR19" s="1">
        <v>42345</v>
      </c>
      <c r="GS19">
        <v>100.26300000000001</v>
      </c>
      <c r="GT19" s="1">
        <v>42240</v>
      </c>
      <c r="GU19">
        <v>100.176</v>
      </c>
      <c r="GV19" s="1">
        <v>42122</v>
      </c>
      <c r="GW19">
        <v>100.179</v>
      </c>
      <c r="GX19" s="1">
        <v>42002</v>
      </c>
      <c r="GY19">
        <v>100.02800000000001</v>
      </c>
      <c r="GZ19" s="1">
        <v>41890</v>
      </c>
      <c r="HA19">
        <v>100.057</v>
      </c>
      <c r="HB19" s="1">
        <v>41775</v>
      </c>
      <c r="HC19">
        <v>99.875</v>
      </c>
      <c r="HD19" s="1">
        <v>41666</v>
      </c>
      <c r="HE19">
        <v>99.820999999999998</v>
      </c>
      <c r="HF19" s="1">
        <v>41660</v>
      </c>
      <c r="HG19">
        <v>99.894999999999996</v>
      </c>
      <c r="HH19" s="1">
        <v>42541</v>
      </c>
      <c r="HI19">
        <v>100.46299999999999</v>
      </c>
      <c r="HJ19" s="1">
        <v>42513</v>
      </c>
      <c r="HK19">
        <v>100.462</v>
      </c>
      <c r="HL19" s="1">
        <v>42485</v>
      </c>
      <c r="HM19">
        <v>100.437</v>
      </c>
      <c r="HN19" s="1">
        <v>42454</v>
      </c>
      <c r="HO19">
        <v>100.396</v>
      </c>
      <c r="HP19" s="1">
        <v>42429</v>
      </c>
      <c r="HQ19">
        <v>100.41200000000001</v>
      </c>
      <c r="HR19" s="1">
        <v>42401</v>
      </c>
      <c r="HS19">
        <v>100.366</v>
      </c>
      <c r="HT19" s="1">
        <v>42373</v>
      </c>
      <c r="HU19">
        <v>100.354</v>
      </c>
      <c r="HV19" s="1">
        <v>42345</v>
      </c>
      <c r="HW19">
        <v>100.26300000000001</v>
      </c>
      <c r="HX19" s="1">
        <v>42317</v>
      </c>
      <c r="HY19">
        <v>100.25</v>
      </c>
      <c r="HZ19" s="1">
        <v>42296</v>
      </c>
      <c r="IA19">
        <v>100.191</v>
      </c>
      <c r="IB19" s="1">
        <v>42268</v>
      </c>
      <c r="IC19">
        <v>100.173</v>
      </c>
      <c r="ID19" s="1">
        <v>42240</v>
      </c>
      <c r="IE19">
        <v>100.176</v>
      </c>
      <c r="IF19" s="1">
        <v>42205</v>
      </c>
      <c r="IG19">
        <v>100.173</v>
      </c>
      <c r="IH19" s="1">
        <v>42177</v>
      </c>
      <c r="II19">
        <v>100.14700000000001</v>
      </c>
      <c r="IJ19" s="1">
        <v>42149</v>
      </c>
      <c r="IK19">
        <v>100.169</v>
      </c>
      <c r="IL19" s="1">
        <v>42122</v>
      </c>
      <c r="IM19">
        <v>100.179</v>
      </c>
      <c r="IN19" s="1">
        <v>42093</v>
      </c>
      <c r="IO19">
        <v>100.151</v>
      </c>
      <c r="IP19" s="1">
        <v>42065</v>
      </c>
      <c r="IQ19">
        <v>100.125</v>
      </c>
      <c r="IR19" s="1">
        <v>42037</v>
      </c>
      <c r="IS19">
        <v>100.105</v>
      </c>
      <c r="IT19" s="1">
        <v>42002</v>
      </c>
      <c r="IU19">
        <v>100.02800000000001</v>
      </c>
      <c r="IV19" s="1">
        <v>41974</v>
      </c>
      <c r="IW19">
        <v>100.003</v>
      </c>
      <c r="IX19" s="1">
        <v>41946</v>
      </c>
      <c r="IY19">
        <v>100.006</v>
      </c>
      <c r="IZ19" s="1">
        <v>41918</v>
      </c>
      <c r="JA19">
        <v>100.03100000000001</v>
      </c>
      <c r="JB19" s="1">
        <v>41890</v>
      </c>
      <c r="JC19">
        <v>100.057</v>
      </c>
      <c r="JD19" s="1">
        <v>41862</v>
      </c>
      <c r="JE19">
        <v>99.983000000000004</v>
      </c>
      <c r="JF19" s="1">
        <v>41834</v>
      </c>
      <c r="JG19">
        <v>99.974000000000004</v>
      </c>
      <c r="JH19" s="1">
        <v>41803</v>
      </c>
      <c r="JI19">
        <v>99.972999999999999</v>
      </c>
      <c r="JJ19" s="1">
        <v>41775</v>
      </c>
      <c r="JK19">
        <v>99.875</v>
      </c>
      <c r="JL19" s="1">
        <v>41747</v>
      </c>
      <c r="JM19">
        <v>99.816000000000003</v>
      </c>
      <c r="JN19" s="1">
        <v>41719</v>
      </c>
      <c r="JO19">
        <v>99.793000000000006</v>
      </c>
      <c r="JP19" s="1">
        <v>41691</v>
      </c>
      <c r="JQ19">
        <v>99.850999999999999</v>
      </c>
      <c r="JR19" s="1">
        <v>41666</v>
      </c>
      <c r="JS19">
        <v>99.820999999999998</v>
      </c>
      <c r="JT19" s="1">
        <v>41660</v>
      </c>
      <c r="JU19">
        <v>99.850999999999999</v>
      </c>
      <c r="JV19" s="1">
        <v>42429</v>
      </c>
      <c r="JW19">
        <v>101.18</v>
      </c>
      <c r="JX19" s="1">
        <v>42345</v>
      </c>
      <c r="JY19">
        <v>100.658</v>
      </c>
      <c r="JZ19" s="1">
        <v>42255</v>
      </c>
      <c r="KA19">
        <v>100.455</v>
      </c>
      <c r="KB19" s="1">
        <v>42150</v>
      </c>
      <c r="KC19">
        <v>100.473</v>
      </c>
      <c r="KD19" s="1">
        <v>42065</v>
      </c>
      <c r="KE19">
        <v>100.438</v>
      </c>
      <c r="KF19" s="1">
        <v>41974</v>
      </c>
      <c r="KG19">
        <v>100.05800000000001</v>
      </c>
      <c r="KH19" s="1">
        <v>41890</v>
      </c>
      <c r="KI19">
        <v>100.145</v>
      </c>
      <c r="KJ19" s="1">
        <v>41793</v>
      </c>
      <c r="KK19">
        <v>100.369</v>
      </c>
      <c r="KL19" s="1">
        <v>41702</v>
      </c>
      <c r="KM19">
        <v>100.27500000000001</v>
      </c>
      <c r="KN19" s="1">
        <v>41661</v>
      </c>
      <c r="KO19">
        <v>99.679000000000002</v>
      </c>
      <c r="KP19" s="1">
        <v>41661</v>
      </c>
      <c r="KQ19">
        <v>99.679000000000002</v>
      </c>
      <c r="KR19" s="1">
        <v>41673</v>
      </c>
      <c r="KS19">
        <v>101.732</v>
      </c>
      <c r="KT19" s="1">
        <v>41660</v>
      </c>
      <c r="KU19">
        <v>102.735</v>
      </c>
      <c r="KV19" s="1">
        <v>42045</v>
      </c>
      <c r="KW19">
        <v>100.23</v>
      </c>
      <c r="KX19" s="1">
        <v>41660</v>
      </c>
      <c r="KY19">
        <v>101.303</v>
      </c>
      <c r="KZ19" s="1">
        <v>42422</v>
      </c>
      <c r="LA19">
        <v>101.75</v>
      </c>
      <c r="LB19" s="1">
        <v>42206</v>
      </c>
      <c r="LC19">
        <v>100.673</v>
      </c>
      <c r="LD19" s="1">
        <v>42045</v>
      </c>
      <c r="LE19">
        <v>100.23</v>
      </c>
      <c r="LF19" s="1">
        <v>41904</v>
      </c>
      <c r="LG19">
        <v>100.29</v>
      </c>
      <c r="LH19" s="1">
        <v>41785</v>
      </c>
      <c r="LI19">
        <v>100.223</v>
      </c>
      <c r="LJ19" s="1">
        <v>41673</v>
      </c>
      <c r="LK19">
        <v>101.732</v>
      </c>
      <c r="LL19" s="1">
        <v>41660</v>
      </c>
      <c r="LM19">
        <v>101.303</v>
      </c>
      <c r="LN19" s="1">
        <v>41660</v>
      </c>
      <c r="LO19">
        <v>104.41</v>
      </c>
      <c r="LP19" s="1">
        <v>41660</v>
      </c>
      <c r="LQ19">
        <v>98.734999999999999</v>
      </c>
      <c r="LR19" s="1">
        <v>41687</v>
      </c>
      <c r="LS19">
        <v>100.61</v>
      </c>
      <c r="LT19" s="1">
        <v>41660</v>
      </c>
      <c r="LU19">
        <v>104.41</v>
      </c>
      <c r="LV19" s="1">
        <v>42038</v>
      </c>
      <c r="LW19">
        <v>101.533</v>
      </c>
      <c r="LX19" s="1">
        <v>41660</v>
      </c>
      <c r="LY19">
        <v>102.285</v>
      </c>
      <c r="LZ19" s="1">
        <v>42401</v>
      </c>
      <c r="MA19">
        <v>101.47499999999999</v>
      </c>
      <c r="MB19" s="1">
        <v>42219</v>
      </c>
      <c r="MC19">
        <v>103.607</v>
      </c>
      <c r="MD19" s="1">
        <v>42038</v>
      </c>
      <c r="ME19">
        <v>101.533</v>
      </c>
      <c r="MF19" s="1">
        <v>41911</v>
      </c>
      <c r="MG19">
        <v>100.348</v>
      </c>
      <c r="MH19" s="1">
        <v>41799</v>
      </c>
      <c r="MI19">
        <v>101.123</v>
      </c>
      <c r="MJ19" s="1">
        <v>41687</v>
      </c>
      <c r="MK19">
        <v>100.61</v>
      </c>
      <c r="ML19" s="1">
        <v>41660</v>
      </c>
      <c r="MM19">
        <v>102.285</v>
      </c>
      <c r="MN19" s="1">
        <v>41660</v>
      </c>
      <c r="MO19">
        <v>151.02500000000001</v>
      </c>
      <c r="MP19" s="1">
        <v>41660</v>
      </c>
      <c r="MQ19">
        <v>134.715</v>
      </c>
      <c r="MR19" s="1">
        <v>41660</v>
      </c>
      <c r="MS19">
        <v>140.35499999999999</v>
      </c>
      <c r="MT19" s="1">
        <v>41715</v>
      </c>
      <c r="MU19">
        <v>100.345</v>
      </c>
      <c r="MV19" s="1">
        <v>41660</v>
      </c>
      <c r="MW19">
        <v>97.283000000000001</v>
      </c>
      <c r="MX19" s="1">
        <v>41660</v>
      </c>
      <c r="MY19">
        <v>113.788</v>
      </c>
    </row>
    <row r="20" spans="2:363" x14ac:dyDescent="0.25">
      <c r="B20" s="1">
        <v>42241</v>
      </c>
      <c r="C20">
        <v>100.176</v>
      </c>
      <c r="D20" s="1">
        <v>41891</v>
      </c>
      <c r="E20">
        <v>100.05200000000001</v>
      </c>
      <c r="F20" s="1">
        <v>41744</v>
      </c>
      <c r="G20">
        <v>99.927999999999997</v>
      </c>
      <c r="H20" s="1">
        <v>41661</v>
      </c>
      <c r="I20">
        <v>99.965000000000003</v>
      </c>
      <c r="J20" s="1"/>
      <c r="K20" s="1"/>
      <c r="L20" s="1">
        <v>42535</v>
      </c>
      <c r="M20">
        <v>100.095</v>
      </c>
      <c r="N20" s="1">
        <v>42521</v>
      </c>
      <c r="O20">
        <v>100.096</v>
      </c>
      <c r="P20" s="1">
        <v>42506</v>
      </c>
      <c r="Q20">
        <v>100.102</v>
      </c>
      <c r="R20" s="1">
        <v>42492</v>
      </c>
      <c r="S20">
        <v>100.09399999999999</v>
      </c>
      <c r="T20" s="1">
        <v>42480</v>
      </c>
      <c r="U20">
        <v>100.099</v>
      </c>
      <c r="V20" s="1">
        <v>42465</v>
      </c>
      <c r="W20">
        <v>100.081</v>
      </c>
      <c r="X20" s="1">
        <v>42451</v>
      </c>
      <c r="Y20">
        <v>100.084</v>
      </c>
      <c r="Z20" s="1">
        <v>42437</v>
      </c>
      <c r="AA20">
        <v>100.084</v>
      </c>
      <c r="AB20" s="1">
        <v>42423</v>
      </c>
      <c r="AC20">
        <v>100.075</v>
      </c>
      <c r="AD20" s="1">
        <v>42409</v>
      </c>
      <c r="AE20">
        <v>100.071</v>
      </c>
      <c r="AF20" s="1">
        <v>42395</v>
      </c>
      <c r="AG20">
        <v>100.069</v>
      </c>
      <c r="AH20" s="1">
        <v>42367</v>
      </c>
      <c r="AI20">
        <v>100.086</v>
      </c>
      <c r="AJ20" s="1">
        <v>42353</v>
      </c>
      <c r="AK20">
        <v>100.066</v>
      </c>
      <c r="AL20" s="1">
        <v>42338</v>
      </c>
      <c r="AM20">
        <v>100.072</v>
      </c>
      <c r="AN20" s="1">
        <v>42325</v>
      </c>
      <c r="AO20">
        <v>100.059</v>
      </c>
      <c r="AP20" s="1">
        <v>42310</v>
      </c>
      <c r="AQ20">
        <v>100.05200000000001</v>
      </c>
      <c r="AR20" s="1">
        <v>42297</v>
      </c>
      <c r="AS20">
        <v>100.038</v>
      </c>
      <c r="AT20" s="1">
        <v>42283</v>
      </c>
      <c r="AU20">
        <v>100.041</v>
      </c>
      <c r="AV20" s="1">
        <v>42269</v>
      </c>
      <c r="AW20">
        <v>100.039</v>
      </c>
      <c r="AX20" s="1">
        <v>42255</v>
      </c>
      <c r="AY20">
        <v>100.038</v>
      </c>
      <c r="AZ20" s="1">
        <v>42241</v>
      </c>
      <c r="BA20">
        <v>100.042</v>
      </c>
      <c r="BB20" s="1">
        <v>42226</v>
      </c>
      <c r="BC20">
        <v>100.041</v>
      </c>
      <c r="BD20" s="1">
        <v>42213</v>
      </c>
      <c r="BE20">
        <v>100.039</v>
      </c>
      <c r="BF20" s="1">
        <v>42199</v>
      </c>
      <c r="BG20">
        <v>100.04</v>
      </c>
      <c r="BH20" s="1">
        <v>42185</v>
      </c>
      <c r="BI20">
        <v>100.03700000000001</v>
      </c>
      <c r="BJ20" s="1">
        <v>42172</v>
      </c>
      <c r="BK20">
        <v>100.036</v>
      </c>
      <c r="BL20" s="1">
        <v>42157</v>
      </c>
      <c r="BM20">
        <v>100.038</v>
      </c>
      <c r="BN20" s="1">
        <v>42143</v>
      </c>
      <c r="BO20">
        <v>100.036</v>
      </c>
      <c r="BP20" s="1">
        <v>42129</v>
      </c>
      <c r="BQ20">
        <v>100.03700000000001</v>
      </c>
      <c r="BR20" s="1">
        <v>42115</v>
      </c>
      <c r="BS20">
        <v>100.035</v>
      </c>
      <c r="BT20" s="1">
        <v>42101</v>
      </c>
      <c r="BU20">
        <v>100.03400000000001</v>
      </c>
      <c r="BV20" s="1">
        <v>42087</v>
      </c>
      <c r="BW20">
        <v>100.036</v>
      </c>
      <c r="BX20" s="1">
        <v>42073</v>
      </c>
      <c r="BY20">
        <v>100.026</v>
      </c>
      <c r="BZ20" s="1">
        <v>42059</v>
      </c>
      <c r="CA20">
        <v>100.02200000000001</v>
      </c>
      <c r="CB20" s="1">
        <v>42045</v>
      </c>
      <c r="CC20">
        <v>100.023</v>
      </c>
      <c r="CD20" s="1">
        <v>42031</v>
      </c>
      <c r="CE20">
        <v>100.02</v>
      </c>
      <c r="CF20" s="1">
        <v>42003</v>
      </c>
      <c r="CG20">
        <v>100.012</v>
      </c>
      <c r="CH20" s="1">
        <v>41989</v>
      </c>
      <c r="CI20">
        <v>100.003</v>
      </c>
      <c r="CJ20" s="1">
        <v>41975</v>
      </c>
      <c r="CK20">
        <v>100.005</v>
      </c>
      <c r="CL20" s="1">
        <v>41961</v>
      </c>
      <c r="CM20">
        <v>100.005</v>
      </c>
      <c r="CN20" s="1">
        <v>41947</v>
      </c>
      <c r="CO20">
        <v>100.003</v>
      </c>
      <c r="CP20" s="1">
        <v>41933</v>
      </c>
      <c r="CQ20">
        <v>100.006</v>
      </c>
      <c r="CR20" s="1">
        <v>41919</v>
      </c>
      <c r="CS20">
        <v>100.008</v>
      </c>
      <c r="CT20" s="1">
        <v>41905</v>
      </c>
      <c r="CU20">
        <v>100.006</v>
      </c>
      <c r="CV20" s="1">
        <v>41891</v>
      </c>
      <c r="CW20">
        <v>100.011</v>
      </c>
      <c r="CX20" s="1">
        <v>41877</v>
      </c>
      <c r="CY20">
        <v>100</v>
      </c>
      <c r="CZ20" s="1">
        <v>41849</v>
      </c>
      <c r="DA20">
        <v>100</v>
      </c>
      <c r="DB20" s="1">
        <v>41835</v>
      </c>
      <c r="DC20">
        <v>100</v>
      </c>
      <c r="DD20" s="1">
        <v>41821</v>
      </c>
      <c r="DE20">
        <v>99.998000000000005</v>
      </c>
      <c r="DF20" s="1">
        <v>41806</v>
      </c>
      <c r="DG20">
        <v>100.001</v>
      </c>
      <c r="DH20" s="1">
        <v>41792</v>
      </c>
      <c r="DI20">
        <v>99.975999999999999</v>
      </c>
      <c r="DJ20" s="1">
        <v>41778</v>
      </c>
      <c r="DK20">
        <v>99.975999999999999</v>
      </c>
      <c r="DL20" s="1">
        <v>41765</v>
      </c>
      <c r="DM20">
        <v>99.963999999999999</v>
      </c>
      <c r="DN20" s="1">
        <v>41750</v>
      </c>
      <c r="DO20">
        <v>99.963999999999999</v>
      </c>
      <c r="DP20" s="1">
        <v>41736</v>
      </c>
      <c r="DQ20">
        <v>99.962999999999994</v>
      </c>
      <c r="DR20" s="1">
        <v>41722</v>
      </c>
      <c r="DS20">
        <v>99.962000000000003</v>
      </c>
      <c r="DT20" s="1">
        <v>41708</v>
      </c>
      <c r="DU20">
        <v>99.965000000000003</v>
      </c>
      <c r="DV20" s="1">
        <v>41694</v>
      </c>
      <c r="DW20">
        <v>99.974000000000004</v>
      </c>
      <c r="DX20" s="1">
        <v>41680</v>
      </c>
      <c r="DY20">
        <v>99.974999999999994</v>
      </c>
      <c r="DZ20" s="1">
        <v>41667</v>
      </c>
      <c r="EA20">
        <v>99.974000000000004</v>
      </c>
      <c r="EB20" s="1">
        <v>41661</v>
      </c>
      <c r="EC20">
        <v>99.974999999999994</v>
      </c>
      <c r="EE20" s="1"/>
      <c r="EF20" s="1">
        <v>42529</v>
      </c>
      <c r="EG20">
        <v>100.18899999999999</v>
      </c>
      <c r="EH20" s="1">
        <v>42500</v>
      </c>
      <c r="EI20">
        <v>100.191</v>
      </c>
      <c r="EJ20" s="1">
        <v>42472</v>
      </c>
      <c r="EK20">
        <v>100.169</v>
      </c>
      <c r="EL20" s="1">
        <v>42444</v>
      </c>
      <c r="EM20">
        <v>100.161</v>
      </c>
      <c r="EN20" s="1">
        <v>42416</v>
      </c>
      <c r="EO20">
        <v>100.146</v>
      </c>
      <c r="EP20" s="1">
        <v>42395</v>
      </c>
      <c r="EQ20">
        <v>100.13500000000001</v>
      </c>
      <c r="ER20" s="1">
        <v>42360</v>
      </c>
      <c r="ES20">
        <v>100.148</v>
      </c>
      <c r="ET20" s="1">
        <v>42331</v>
      </c>
      <c r="EU20">
        <v>100.125</v>
      </c>
      <c r="EV20" s="1">
        <v>42304</v>
      </c>
      <c r="EW20">
        <v>100.098</v>
      </c>
      <c r="EX20" s="1">
        <v>42276</v>
      </c>
      <c r="EY20">
        <v>100.077</v>
      </c>
      <c r="EZ20" s="1">
        <v>42247</v>
      </c>
      <c r="FA20">
        <v>100.08</v>
      </c>
      <c r="FB20" s="1">
        <v>42219</v>
      </c>
      <c r="FC20">
        <v>100.077</v>
      </c>
      <c r="FD20" s="1">
        <v>42192</v>
      </c>
      <c r="FE20">
        <v>100.07</v>
      </c>
      <c r="FF20" s="1">
        <v>42157</v>
      </c>
      <c r="FG20">
        <v>100.075</v>
      </c>
      <c r="FH20" s="1">
        <v>42123</v>
      </c>
      <c r="FI20">
        <v>100.078</v>
      </c>
      <c r="FJ20" s="1">
        <v>42087</v>
      </c>
      <c r="FK20">
        <v>100.063</v>
      </c>
      <c r="FL20" s="1">
        <v>42059</v>
      </c>
      <c r="FM20">
        <v>100.039</v>
      </c>
      <c r="FN20" s="1">
        <v>42031</v>
      </c>
      <c r="FO20">
        <v>100.03700000000001</v>
      </c>
      <c r="FP20" s="1">
        <v>41996</v>
      </c>
      <c r="FQ20">
        <v>100.015</v>
      </c>
      <c r="FR20" s="1">
        <v>41968</v>
      </c>
      <c r="FS20">
        <v>100.00700000000001</v>
      </c>
      <c r="FT20" s="1">
        <v>41940</v>
      </c>
      <c r="FU20">
        <v>100.008</v>
      </c>
      <c r="FV20" s="1">
        <v>41912</v>
      </c>
      <c r="FW20">
        <v>100.01300000000001</v>
      </c>
      <c r="FX20" s="1">
        <v>41884</v>
      </c>
      <c r="FY20">
        <v>100</v>
      </c>
      <c r="FZ20" s="1">
        <v>41856</v>
      </c>
      <c r="GA20">
        <v>99.992000000000004</v>
      </c>
      <c r="GB20" s="1">
        <v>41799</v>
      </c>
      <c r="GC20">
        <v>99.972999999999999</v>
      </c>
      <c r="GD20" s="1">
        <v>41772</v>
      </c>
      <c r="GE20">
        <v>99.941000000000003</v>
      </c>
      <c r="GF20" s="1">
        <v>41744</v>
      </c>
      <c r="GG20">
        <v>99.927999999999997</v>
      </c>
      <c r="GH20" s="1">
        <v>41715</v>
      </c>
      <c r="GI20">
        <v>99.924000000000007</v>
      </c>
      <c r="GJ20" s="1">
        <v>41687</v>
      </c>
      <c r="GK20">
        <v>99.942999999999998</v>
      </c>
      <c r="GL20" s="1">
        <v>41667</v>
      </c>
      <c r="GM20">
        <v>99.942999999999998</v>
      </c>
      <c r="GN20" s="1">
        <v>41661</v>
      </c>
      <c r="GO20">
        <v>99.951999999999998</v>
      </c>
      <c r="GP20" s="1">
        <v>42457</v>
      </c>
      <c r="GQ20">
        <v>100.396</v>
      </c>
      <c r="GR20" s="1">
        <v>42346</v>
      </c>
      <c r="GS20">
        <v>100.273</v>
      </c>
      <c r="GT20" s="1">
        <v>42241</v>
      </c>
      <c r="GU20">
        <v>100.176</v>
      </c>
      <c r="GV20" s="1">
        <v>42123</v>
      </c>
      <c r="GW20">
        <v>100.172</v>
      </c>
      <c r="GX20" s="1">
        <v>42003</v>
      </c>
      <c r="GY20">
        <v>100.029</v>
      </c>
      <c r="GZ20" s="1">
        <v>41891</v>
      </c>
      <c r="HA20">
        <v>100.05200000000001</v>
      </c>
      <c r="HB20" s="1">
        <v>41778</v>
      </c>
      <c r="HC20">
        <v>99.876999999999995</v>
      </c>
      <c r="HD20" s="1">
        <v>41667</v>
      </c>
      <c r="HE20">
        <v>99.826999999999998</v>
      </c>
      <c r="HF20" s="1">
        <v>41661</v>
      </c>
      <c r="HG20">
        <v>99.894000000000005</v>
      </c>
      <c r="HH20" s="1">
        <v>42542</v>
      </c>
      <c r="HI20">
        <v>100.464</v>
      </c>
      <c r="HJ20" s="1">
        <v>42514</v>
      </c>
      <c r="HK20">
        <v>100.461</v>
      </c>
      <c r="HL20" s="1">
        <v>42486</v>
      </c>
      <c r="HM20">
        <v>100.437</v>
      </c>
      <c r="HN20" s="1">
        <v>42457</v>
      </c>
      <c r="HO20">
        <v>100.396</v>
      </c>
      <c r="HP20" s="1">
        <v>42430</v>
      </c>
      <c r="HQ20">
        <v>100.41500000000001</v>
      </c>
      <c r="HR20" s="1">
        <v>42402</v>
      </c>
      <c r="HS20">
        <v>100.371</v>
      </c>
      <c r="HT20" s="1">
        <v>42374</v>
      </c>
      <c r="HU20">
        <v>100.357</v>
      </c>
      <c r="HV20" s="1">
        <v>42346</v>
      </c>
      <c r="HW20">
        <v>100.273</v>
      </c>
      <c r="HX20" s="1">
        <v>42318</v>
      </c>
      <c r="HY20">
        <v>100.258</v>
      </c>
      <c r="HZ20" s="1">
        <v>42297</v>
      </c>
      <c r="IA20">
        <v>100.18600000000001</v>
      </c>
      <c r="IB20" s="1">
        <v>42269</v>
      </c>
      <c r="IC20">
        <v>100.18</v>
      </c>
      <c r="ID20" s="1">
        <v>42241</v>
      </c>
      <c r="IE20">
        <v>100.176</v>
      </c>
      <c r="IF20" s="1">
        <v>42206</v>
      </c>
      <c r="IG20">
        <v>100.17100000000001</v>
      </c>
      <c r="IH20" s="1">
        <v>42178</v>
      </c>
      <c r="II20">
        <v>100.146</v>
      </c>
      <c r="IJ20" s="1">
        <v>42150</v>
      </c>
      <c r="IK20">
        <v>100.17400000000001</v>
      </c>
      <c r="IL20" s="1">
        <v>42123</v>
      </c>
      <c r="IM20">
        <v>100.172</v>
      </c>
      <c r="IN20" s="1">
        <v>42094</v>
      </c>
      <c r="IO20">
        <v>100.158</v>
      </c>
      <c r="IP20" s="1">
        <v>42066</v>
      </c>
      <c r="IQ20">
        <v>100.124</v>
      </c>
      <c r="IR20" s="1">
        <v>42038</v>
      </c>
      <c r="IS20">
        <v>100.104</v>
      </c>
      <c r="IT20" s="1">
        <v>42003</v>
      </c>
      <c r="IU20">
        <v>100.029</v>
      </c>
      <c r="IV20" s="1">
        <v>41975</v>
      </c>
      <c r="IW20">
        <v>100.00700000000001</v>
      </c>
      <c r="IX20" s="1">
        <v>41947</v>
      </c>
      <c r="IY20">
        <v>100.01</v>
      </c>
      <c r="IZ20" s="1">
        <v>41919</v>
      </c>
      <c r="JA20">
        <v>100.03100000000001</v>
      </c>
      <c r="JB20" s="1">
        <v>41891</v>
      </c>
      <c r="JC20">
        <v>100.05200000000001</v>
      </c>
      <c r="JD20" s="1">
        <v>41863</v>
      </c>
      <c r="JE20">
        <v>99.989000000000004</v>
      </c>
      <c r="JF20" s="1">
        <v>41835</v>
      </c>
      <c r="JG20">
        <v>99.97</v>
      </c>
      <c r="JH20" s="1">
        <v>41806</v>
      </c>
      <c r="JI20">
        <v>99.974999999999994</v>
      </c>
      <c r="JJ20" s="1">
        <v>41778</v>
      </c>
      <c r="JK20">
        <v>99.876999999999995</v>
      </c>
      <c r="JL20" s="1">
        <v>41750</v>
      </c>
      <c r="JM20">
        <v>99.816000000000003</v>
      </c>
      <c r="JN20" s="1">
        <v>41722</v>
      </c>
      <c r="JO20">
        <v>99.796999999999997</v>
      </c>
      <c r="JP20" s="1">
        <v>41694</v>
      </c>
      <c r="JQ20">
        <v>99.852000000000004</v>
      </c>
      <c r="JR20" s="1">
        <v>41667</v>
      </c>
      <c r="JS20">
        <v>99.826999999999998</v>
      </c>
      <c r="JT20" s="1">
        <v>41661</v>
      </c>
      <c r="JU20">
        <v>99.853999999999999</v>
      </c>
      <c r="JV20" s="1">
        <v>42430</v>
      </c>
      <c r="JW20">
        <v>101.16</v>
      </c>
      <c r="JX20" s="1">
        <v>42346</v>
      </c>
      <c r="JY20">
        <v>100.64</v>
      </c>
      <c r="JZ20" s="1">
        <v>42256</v>
      </c>
      <c r="KA20">
        <v>100.46299999999999</v>
      </c>
      <c r="KB20" s="1">
        <v>42151</v>
      </c>
      <c r="KC20">
        <v>100.477</v>
      </c>
      <c r="KD20" s="1">
        <v>42066</v>
      </c>
      <c r="KE20">
        <v>100.43</v>
      </c>
      <c r="KF20" s="1">
        <v>41975</v>
      </c>
      <c r="KG20">
        <v>100.065</v>
      </c>
      <c r="KH20" s="1">
        <v>41891</v>
      </c>
      <c r="KI20">
        <v>100.155</v>
      </c>
      <c r="KJ20" s="1">
        <v>41794</v>
      </c>
      <c r="KK20">
        <v>100.39</v>
      </c>
      <c r="KL20" s="1">
        <v>41703</v>
      </c>
      <c r="KM20">
        <v>100.26</v>
      </c>
      <c r="KN20" s="1">
        <v>41662</v>
      </c>
      <c r="KO20">
        <v>99.703000000000003</v>
      </c>
      <c r="KP20" s="1">
        <v>41662</v>
      </c>
      <c r="KQ20">
        <v>99.703000000000003</v>
      </c>
      <c r="KR20" s="1">
        <v>41674</v>
      </c>
      <c r="KS20">
        <v>101.72499999999999</v>
      </c>
      <c r="KT20" s="1">
        <v>41661</v>
      </c>
      <c r="KU20">
        <v>102.69499999999999</v>
      </c>
      <c r="KV20" s="1">
        <v>42046</v>
      </c>
      <c r="KW20">
        <v>100.295</v>
      </c>
      <c r="KX20" s="1">
        <v>41661</v>
      </c>
      <c r="KY20">
        <v>101.208</v>
      </c>
      <c r="KZ20" s="1">
        <v>42423</v>
      </c>
      <c r="LA20">
        <v>101.702</v>
      </c>
      <c r="LB20" s="1">
        <v>42207</v>
      </c>
      <c r="LC20">
        <v>100.77500000000001</v>
      </c>
      <c r="LD20" s="1">
        <v>42046</v>
      </c>
      <c r="LE20">
        <v>100.295</v>
      </c>
      <c r="LF20" s="1">
        <v>41905</v>
      </c>
      <c r="LG20">
        <v>100.22</v>
      </c>
      <c r="LH20" s="1">
        <v>41786</v>
      </c>
      <c r="LI20">
        <v>100.322</v>
      </c>
      <c r="LJ20" s="1">
        <v>41674</v>
      </c>
      <c r="LK20">
        <v>101.72499999999999</v>
      </c>
      <c r="LL20" s="1">
        <v>41661</v>
      </c>
      <c r="LM20">
        <v>101.208</v>
      </c>
      <c r="LN20" s="1">
        <v>41661</v>
      </c>
      <c r="LO20">
        <v>104.253</v>
      </c>
      <c r="LP20" s="1">
        <v>41661</v>
      </c>
      <c r="LQ20">
        <v>98.564999999999998</v>
      </c>
      <c r="LR20" s="1">
        <v>41688</v>
      </c>
      <c r="LS20">
        <v>100.762</v>
      </c>
      <c r="LT20" s="1">
        <v>41661</v>
      </c>
      <c r="LU20">
        <v>104.253</v>
      </c>
      <c r="LV20" s="1">
        <v>42039</v>
      </c>
      <c r="LW20">
        <v>101.322</v>
      </c>
      <c r="LX20" s="1">
        <v>41661</v>
      </c>
      <c r="LY20">
        <v>102.123</v>
      </c>
      <c r="LZ20" s="1">
        <v>42402</v>
      </c>
      <c r="MA20">
        <v>101.913</v>
      </c>
      <c r="MB20" s="1">
        <v>42220</v>
      </c>
      <c r="MC20">
        <v>103.505</v>
      </c>
      <c r="MD20" s="1">
        <v>42039</v>
      </c>
      <c r="ME20">
        <v>101.322</v>
      </c>
      <c r="MF20" s="1">
        <v>41912</v>
      </c>
      <c r="MG20">
        <v>100.508</v>
      </c>
      <c r="MH20" s="1">
        <v>41800</v>
      </c>
      <c r="MI20">
        <v>100.89</v>
      </c>
      <c r="MJ20" s="1">
        <v>41688</v>
      </c>
      <c r="MK20">
        <v>100.762</v>
      </c>
      <c r="ML20" s="1">
        <v>41661</v>
      </c>
      <c r="MM20">
        <v>102.123</v>
      </c>
      <c r="MN20" s="1">
        <v>41661</v>
      </c>
      <c r="MO20">
        <v>150.65</v>
      </c>
      <c r="MP20" s="1">
        <v>41661</v>
      </c>
      <c r="MQ20">
        <v>134.29300000000001</v>
      </c>
      <c r="MR20" s="1">
        <v>41661</v>
      </c>
      <c r="MS20">
        <v>139.82300000000001</v>
      </c>
      <c r="MT20" s="1">
        <v>41716</v>
      </c>
      <c r="MU20">
        <v>100.485</v>
      </c>
      <c r="MV20" s="1">
        <v>41661</v>
      </c>
      <c r="MW20">
        <v>96.83</v>
      </c>
      <c r="MX20" s="1">
        <v>41661</v>
      </c>
      <c r="MY20">
        <v>113.03</v>
      </c>
    </row>
    <row r="21" spans="2:363" x14ac:dyDescent="0.25">
      <c r="B21" s="1">
        <v>42242</v>
      </c>
      <c r="C21">
        <v>100.175</v>
      </c>
      <c r="D21" s="1">
        <v>41892</v>
      </c>
      <c r="E21">
        <v>100.04900000000001</v>
      </c>
      <c r="F21" s="1">
        <v>41745</v>
      </c>
      <c r="G21">
        <v>99.930999999999997</v>
      </c>
      <c r="H21" s="1">
        <v>41662</v>
      </c>
      <c r="I21">
        <v>99.966999999999999</v>
      </c>
      <c r="J21" s="1"/>
      <c r="K21" s="1"/>
      <c r="L21" s="1">
        <v>42536</v>
      </c>
      <c r="M21">
        <v>100.093</v>
      </c>
      <c r="N21" s="1">
        <v>42522</v>
      </c>
      <c r="O21">
        <v>100.096</v>
      </c>
      <c r="P21" s="1">
        <v>42507</v>
      </c>
      <c r="Q21">
        <v>100.102</v>
      </c>
      <c r="R21" s="1">
        <v>42493</v>
      </c>
      <c r="S21">
        <v>100.09399999999999</v>
      </c>
      <c r="T21" s="1">
        <v>42481</v>
      </c>
      <c r="U21">
        <v>100.093</v>
      </c>
      <c r="V21" s="1">
        <v>42466</v>
      </c>
      <c r="W21">
        <v>100.08</v>
      </c>
      <c r="X21" s="1">
        <v>42452</v>
      </c>
      <c r="Y21">
        <v>100.078</v>
      </c>
      <c r="Z21" s="1">
        <v>42438</v>
      </c>
      <c r="AA21">
        <v>100.083</v>
      </c>
      <c r="AB21" s="1">
        <v>42424</v>
      </c>
      <c r="AC21">
        <v>100.07599999999999</v>
      </c>
      <c r="AD21" s="1">
        <v>42410</v>
      </c>
      <c r="AE21">
        <v>100.07</v>
      </c>
      <c r="AF21" s="1">
        <v>42396</v>
      </c>
      <c r="AG21">
        <v>100.06699999999999</v>
      </c>
      <c r="AH21" s="1">
        <v>42368</v>
      </c>
      <c r="AI21">
        <v>100.081</v>
      </c>
      <c r="AJ21" s="1">
        <v>42354</v>
      </c>
      <c r="AK21">
        <v>100.066</v>
      </c>
      <c r="AL21" s="1">
        <v>42339</v>
      </c>
      <c r="AM21">
        <v>100.072</v>
      </c>
      <c r="AN21" s="1">
        <v>42326</v>
      </c>
      <c r="AO21">
        <v>100.05800000000001</v>
      </c>
      <c r="AP21" s="1">
        <v>42311</v>
      </c>
      <c r="AQ21">
        <v>100.051</v>
      </c>
      <c r="AR21" s="1">
        <v>42298</v>
      </c>
      <c r="AS21">
        <v>100.038</v>
      </c>
      <c r="AT21" s="1">
        <v>42284</v>
      </c>
      <c r="AU21">
        <v>100.041</v>
      </c>
      <c r="AV21" s="1">
        <v>42270</v>
      </c>
      <c r="AW21">
        <v>100.039</v>
      </c>
      <c r="AX21" s="1">
        <v>42256</v>
      </c>
      <c r="AY21">
        <v>100.038</v>
      </c>
      <c r="AZ21" s="1">
        <v>42242</v>
      </c>
      <c r="BA21">
        <v>100.041</v>
      </c>
      <c r="BB21" s="1">
        <v>42227</v>
      </c>
      <c r="BC21">
        <v>100.04</v>
      </c>
      <c r="BD21" s="1">
        <v>42214</v>
      </c>
      <c r="BE21">
        <v>100.04</v>
      </c>
      <c r="BF21" s="1">
        <v>42200</v>
      </c>
      <c r="BG21">
        <v>100.041</v>
      </c>
      <c r="BH21" s="1">
        <v>42186</v>
      </c>
      <c r="BI21">
        <v>100.03700000000001</v>
      </c>
      <c r="BJ21" s="1">
        <v>42173</v>
      </c>
      <c r="BK21">
        <v>100.036</v>
      </c>
      <c r="BL21" s="1">
        <v>42158</v>
      </c>
      <c r="BM21">
        <v>100.03700000000001</v>
      </c>
      <c r="BN21" s="1">
        <v>42144</v>
      </c>
      <c r="BO21">
        <v>100.03700000000001</v>
      </c>
      <c r="BP21" s="1">
        <v>42130</v>
      </c>
      <c r="BQ21">
        <v>100.036</v>
      </c>
      <c r="BR21" s="1">
        <v>42116</v>
      </c>
      <c r="BS21">
        <v>100.035</v>
      </c>
      <c r="BT21" s="1">
        <v>42102</v>
      </c>
      <c r="BU21">
        <v>100.03400000000001</v>
      </c>
      <c r="BV21" s="1">
        <v>42088</v>
      </c>
      <c r="BW21">
        <v>100.032</v>
      </c>
      <c r="BX21" s="1">
        <v>42074</v>
      </c>
      <c r="BY21">
        <v>100.029</v>
      </c>
      <c r="BZ21" s="1">
        <v>42060</v>
      </c>
      <c r="CA21">
        <v>100.02200000000001</v>
      </c>
      <c r="CB21" s="1">
        <v>42046</v>
      </c>
      <c r="CC21">
        <v>100.02200000000001</v>
      </c>
      <c r="CD21" s="1">
        <v>42032</v>
      </c>
      <c r="CE21">
        <v>100.02</v>
      </c>
      <c r="CF21" s="1">
        <v>42004</v>
      </c>
      <c r="CG21">
        <v>100.01</v>
      </c>
      <c r="CH21" s="1">
        <v>41990</v>
      </c>
      <c r="CI21">
        <v>100.005</v>
      </c>
      <c r="CJ21" s="1">
        <v>41976</v>
      </c>
      <c r="CK21">
        <v>100.005</v>
      </c>
      <c r="CL21" s="1">
        <v>41962</v>
      </c>
      <c r="CM21">
        <v>100.005</v>
      </c>
      <c r="CN21" s="1">
        <v>41948</v>
      </c>
      <c r="CO21">
        <v>100.003</v>
      </c>
      <c r="CP21" s="1">
        <v>41934</v>
      </c>
      <c r="CQ21">
        <v>100.006</v>
      </c>
      <c r="CR21" s="1">
        <v>41920</v>
      </c>
      <c r="CS21">
        <v>100.009</v>
      </c>
      <c r="CT21" s="1">
        <v>41906</v>
      </c>
      <c r="CU21">
        <v>100.006</v>
      </c>
      <c r="CV21" s="1">
        <v>41892</v>
      </c>
      <c r="CW21">
        <v>100.011</v>
      </c>
      <c r="CX21" s="1">
        <v>41878</v>
      </c>
      <c r="CY21">
        <v>100.002</v>
      </c>
      <c r="CZ21" s="1">
        <v>41850</v>
      </c>
      <c r="DA21">
        <v>100.001</v>
      </c>
      <c r="DB21" s="1">
        <v>41836</v>
      </c>
      <c r="DC21">
        <v>99.998999999999995</v>
      </c>
      <c r="DD21" s="1">
        <v>41822</v>
      </c>
      <c r="DE21">
        <v>99.997</v>
      </c>
      <c r="DF21" s="1">
        <v>41807</v>
      </c>
      <c r="DG21">
        <v>99.998999999999995</v>
      </c>
      <c r="DH21" s="1">
        <v>41793</v>
      </c>
      <c r="DI21">
        <v>99.975999999999999</v>
      </c>
      <c r="DJ21" s="1">
        <v>41779</v>
      </c>
      <c r="DK21">
        <v>99.974999999999994</v>
      </c>
      <c r="DL21" s="1">
        <v>41766</v>
      </c>
      <c r="DM21">
        <v>99.963999999999999</v>
      </c>
      <c r="DN21" s="1">
        <v>41751</v>
      </c>
      <c r="DO21">
        <v>99.963999999999999</v>
      </c>
      <c r="DP21" s="1">
        <v>41737</v>
      </c>
      <c r="DQ21">
        <v>99.963999999999999</v>
      </c>
      <c r="DR21" s="1">
        <v>41723</v>
      </c>
      <c r="DS21">
        <v>99.963999999999999</v>
      </c>
      <c r="DT21" s="1">
        <v>41709</v>
      </c>
      <c r="DU21">
        <v>99.968000000000004</v>
      </c>
      <c r="DV21" s="1">
        <v>41695</v>
      </c>
      <c r="DW21">
        <v>99.972999999999999</v>
      </c>
      <c r="DX21" s="1">
        <v>41681</v>
      </c>
      <c r="DY21">
        <v>99.974000000000004</v>
      </c>
      <c r="DZ21" s="1">
        <v>41668</v>
      </c>
      <c r="EA21">
        <v>99.974000000000004</v>
      </c>
      <c r="EB21" s="1">
        <v>41662</v>
      </c>
      <c r="EC21">
        <v>99.975999999999999</v>
      </c>
      <c r="EE21" s="1"/>
      <c r="EF21" s="1">
        <v>42530</v>
      </c>
      <c r="EG21">
        <v>100.187</v>
      </c>
      <c r="EH21" s="1">
        <v>42501</v>
      </c>
      <c r="EI21">
        <v>100.18899999999999</v>
      </c>
      <c r="EJ21" s="1">
        <v>42473</v>
      </c>
      <c r="EK21">
        <v>100.173</v>
      </c>
      <c r="EL21" s="1">
        <v>42445</v>
      </c>
      <c r="EM21">
        <v>100.16200000000001</v>
      </c>
      <c r="EN21" s="1">
        <v>42417</v>
      </c>
      <c r="EO21">
        <v>100.145</v>
      </c>
      <c r="EP21" s="1">
        <v>42396</v>
      </c>
      <c r="EQ21">
        <v>100.134</v>
      </c>
      <c r="ER21" s="1">
        <v>42361</v>
      </c>
      <c r="ES21">
        <v>100.145</v>
      </c>
      <c r="ET21" s="1">
        <v>42332</v>
      </c>
      <c r="EU21">
        <v>100.122</v>
      </c>
      <c r="EV21" s="1">
        <v>42305</v>
      </c>
      <c r="EW21">
        <v>100.1</v>
      </c>
      <c r="EX21" s="1">
        <v>42277</v>
      </c>
      <c r="EY21">
        <v>100.078</v>
      </c>
      <c r="EZ21" s="1">
        <v>42248</v>
      </c>
      <c r="FA21">
        <v>100.078</v>
      </c>
      <c r="FB21" s="1">
        <v>42220</v>
      </c>
      <c r="FC21">
        <v>100.077</v>
      </c>
      <c r="FD21" s="1">
        <v>42193</v>
      </c>
      <c r="FE21">
        <v>100.069</v>
      </c>
      <c r="FF21" s="1">
        <v>42158</v>
      </c>
      <c r="FG21">
        <v>100.07599999999999</v>
      </c>
      <c r="FH21" s="1">
        <v>42124</v>
      </c>
      <c r="FI21">
        <v>100.07599999999999</v>
      </c>
      <c r="FJ21" s="1">
        <v>42088</v>
      </c>
      <c r="FK21">
        <v>100.059</v>
      </c>
      <c r="FL21" s="1">
        <v>42060</v>
      </c>
      <c r="FM21">
        <v>100.04</v>
      </c>
      <c r="FN21" s="1">
        <v>42032</v>
      </c>
      <c r="FO21">
        <v>100.035</v>
      </c>
      <c r="FP21" s="1">
        <v>41997</v>
      </c>
      <c r="FQ21">
        <v>100.014</v>
      </c>
      <c r="FR21" s="1">
        <v>41969</v>
      </c>
      <c r="FS21">
        <v>100.009</v>
      </c>
      <c r="FT21" s="1">
        <v>41941</v>
      </c>
      <c r="FU21">
        <v>100.008</v>
      </c>
      <c r="FV21" s="1">
        <v>41913</v>
      </c>
      <c r="FW21">
        <v>100.015</v>
      </c>
      <c r="FX21" s="1">
        <v>41885</v>
      </c>
      <c r="FY21">
        <v>100.002</v>
      </c>
      <c r="FZ21" s="1">
        <v>41857</v>
      </c>
      <c r="GA21">
        <v>99.994</v>
      </c>
      <c r="GB21" s="1">
        <v>41800</v>
      </c>
      <c r="GC21">
        <v>99.974999999999994</v>
      </c>
      <c r="GD21" s="1">
        <v>41773</v>
      </c>
      <c r="GE21">
        <v>99.948999999999998</v>
      </c>
      <c r="GF21" s="1">
        <v>41745</v>
      </c>
      <c r="GG21">
        <v>99.930999999999997</v>
      </c>
      <c r="GH21" s="1">
        <v>41716</v>
      </c>
      <c r="GI21">
        <v>99.926000000000002</v>
      </c>
      <c r="GJ21" s="1">
        <v>41688</v>
      </c>
      <c r="GK21">
        <v>99.944999999999993</v>
      </c>
      <c r="GL21" s="1">
        <v>41668</v>
      </c>
      <c r="GM21">
        <v>99.944000000000003</v>
      </c>
      <c r="GN21" s="1">
        <v>41662</v>
      </c>
      <c r="GO21">
        <v>99.953999999999994</v>
      </c>
      <c r="GP21" s="1">
        <v>42458</v>
      </c>
      <c r="GQ21">
        <v>100.396</v>
      </c>
      <c r="GR21" s="1">
        <v>42347</v>
      </c>
      <c r="GS21">
        <v>100.277</v>
      </c>
      <c r="GT21" s="1">
        <v>42242</v>
      </c>
      <c r="GU21">
        <v>100.175</v>
      </c>
      <c r="GV21" s="1">
        <v>42124</v>
      </c>
      <c r="GW21">
        <v>100.167</v>
      </c>
      <c r="GX21" s="1">
        <v>42004</v>
      </c>
      <c r="GY21">
        <v>100.029</v>
      </c>
      <c r="GZ21" s="1">
        <v>41892</v>
      </c>
      <c r="HA21">
        <v>100.04900000000001</v>
      </c>
      <c r="HB21" s="1">
        <v>41779</v>
      </c>
      <c r="HC21">
        <v>99.882999999999996</v>
      </c>
      <c r="HD21" s="1">
        <v>41668</v>
      </c>
      <c r="HE21">
        <v>99.831000000000003</v>
      </c>
      <c r="HF21" s="1">
        <v>41662</v>
      </c>
      <c r="HG21">
        <v>99.894999999999996</v>
      </c>
      <c r="HH21" s="1">
        <v>42543</v>
      </c>
      <c r="HI21">
        <v>100.462</v>
      </c>
      <c r="HJ21" s="1">
        <v>42515</v>
      </c>
      <c r="HK21">
        <v>100.462</v>
      </c>
      <c r="HL21" s="1">
        <v>42487</v>
      </c>
      <c r="HM21">
        <v>100.444</v>
      </c>
      <c r="HN21" s="1">
        <v>42458</v>
      </c>
      <c r="HO21">
        <v>100.396</v>
      </c>
      <c r="HP21" s="1">
        <v>42431</v>
      </c>
      <c r="HQ21">
        <v>100.413</v>
      </c>
      <c r="HR21" s="1">
        <v>42403</v>
      </c>
      <c r="HS21">
        <v>100.38200000000001</v>
      </c>
      <c r="HT21" s="1">
        <v>42375</v>
      </c>
      <c r="HU21">
        <v>100.35599999999999</v>
      </c>
      <c r="HV21" s="1">
        <v>42347</v>
      </c>
      <c r="HW21">
        <v>100.277</v>
      </c>
      <c r="HX21" s="1">
        <v>42319</v>
      </c>
      <c r="HY21">
        <v>100.259</v>
      </c>
      <c r="HZ21" s="1">
        <v>42298</v>
      </c>
      <c r="IA21">
        <v>100.191</v>
      </c>
      <c r="IB21" s="1">
        <v>42270</v>
      </c>
      <c r="IC21">
        <v>100.181</v>
      </c>
      <c r="ID21" s="1">
        <v>42242</v>
      </c>
      <c r="IE21">
        <v>100.175</v>
      </c>
      <c r="IF21" s="1">
        <v>42207</v>
      </c>
      <c r="IG21">
        <v>100.173</v>
      </c>
      <c r="IH21" s="1">
        <v>42179</v>
      </c>
      <c r="II21">
        <v>100.151</v>
      </c>
      <c r="IJ21" s="1">
        <v>42151</v>
      </c>
      <c r="IK21">
        <v>100.173</v>
      </c>
      <c r="IL21" s="1">
        <v>42124</v>
      </c>
      <c r="IM21">
        <v>100.167</v>
      </c>
      <c r="IN21" s="1">
        <v>42095</v>
      </c>
      <c r="IO21">
        <v>100.157</v>
      </c>
      <c r="IP21" s="1">
        <v>42067</v>
      </c>
      <c r="IQ21">
        <v>100.121</v>
      </c>
      <c r="IR21" s="1">
        <v>42039</v>
      </c>
      <c r="IS21">
        <v>100.11499999999999</v>
      </c>
      <c r="IT21" s="1">
        <v>42004</v>
      </c>
      <c r="IU21">
        <v>100.029</v>
      </c>
      <c r="IV21" s="1">
        <v>41976</v>
      </c>
      <c r="IW21">
        <v>100.006</v>
      </c>
      <c r="IX21" s="1">
        <v>41948</v>
      </c>
      <c r="IY21">
        <v>100.012</v>
      </c>
      <c r="IZ21" s="1">
        <v>41920</v>
      </c>
      <c r="JA21">
        <v>100.038</v>
      </c>
      <c r="JB21" s="1">
        <v>41892</v>
      </c>
      <c r="JC21">
        <v>100.04900000000001</v>
      </c>
      <c r="JD21" s="1">
        <v>41864</v>
      </c>
      <c r="JE21">
        <v>99.984999999999999</v>
      </c>
      <c r="JF21" s="1">
        <v>41836</v>
      </c>
      <c r="JG21">
        <v>99.978999999999999</v>
      </c>
      <c r="JH21" s="1">
        <v>41807</v>
      </c>
      <c r="JI21">
        <v>99.965000000000003</v>
      </c>
      <c r="JJ21" s="1">
        <v>41779</v>
      </c>
      <c r="JK21">
        <v>99.882999999999996</v>
      </c>
      <c r="JL21" s="1">
        <v>41751</v>
      </c>
      <c r="JM21">
        <v>99.816000000000003</v>
      </c>
      <c r="JN21" s="1">
        <v>41723</v>
      </c>
      <c r="JO21">
        <v>99.816000000000003</v>
      </c>
      <c r="JP21" s="1">
        <v>41695</v>
      </c>
      <c r="JQ21">
        <v>99.852999999999994</v>
      </c>
      <c r="JR21" s="1">
        <v>41668</v>
      </c>
      <c r="JS21">
        <v>99.831000000000003</v>
      </c>
      <c r="JT21" s="1">
        <v>41662</v>
      </c>
      <c r="JU21">
        <v>99.858999999999995</v>
      </c>
      <c r="JV21" s="1">
        <v>42431</v>
      </c>
      <c r="JW21">
        <v>101.13500000000001</v>
      </c>
      <c r="JX21" s="1">
        <v>42347</v>
      </c>
      <c r="JY21">
        <v>100.65300000000001</v>
      </c>
      <c r="JZ21" s="1">
        <v>42257</v>
      </c>
      <c r="KA21">
        <v>100.458</v>
      </c>
      <c r="KB21" s="1">
        <v>42152</v>
      </c>
      <c r="KC21">
        <v>100.47</v>
      </c>
      <c r="KD21" s="1">
        <v>42067</v>
      </c>
      <c r="KE21">
        <v>100.41500000000001</v>
      </c>
      <c r="KF21" s="1">
        <v>41976</v>
      </c>
      <c r="KG21">
        <v>100.07</v>
      </c>
      <c r="KH21" s="1">
        <v>41892</v>
      </c>
      <c r="KI21">
        <v>100.14</v>
      </c>
      <c r="KJ21" s="1">
        <v>41795</v>
      </c>
      <c r="KK21">
        <v>100.39700000000001</v>
      </c>
      <c r="KL21" s="1">
        <v>41704</v>
      </c>
      <c r="KM21">
        <v>100.16800000000001</v>
      </c>
      <c r="KN21" s="1">
        <v>41663</v>
      </c>
      <c r="KO21">
        <v>99.766999999999996</v>
      </c>
      <c r="KP21" s="1">
        <v>41663</v>
      </c>
      <c r="KQ21">
        <v>99.766999999999996</v>
      </c>
      <c r="KR21" s="1">
        <v>41675</v>
      </c>
      <c r="KS21">
        <v>101.755</v>
      </c>
      <c r="KT21" s="1">
        <v>41662</v>
      </c>
      <c r="KU21">
        <v>102.745</v>
      </c>
      <c r="KV21" s="1">
        <v>42047</v>
      </c>
      <c r="KW21">
        <v>100.38800000000001</v>
      </c>
      <c r="KX21" s="1">
        <v>41662</v>
      </c>
      <c r="KY21">
        <v>101.373</v>
      </c>
      <c r="KZ21" s="1">
        <v>42424</v>
      </c>
      <c r="LA21">
        <v>101.72499999999999</v>
      </c>
      <c r="LB21" s="1">
        <v>42208</v>
      </c>
      <c r="LC21">
        <v>100.825</v>
      </c>
      <c r="LD21" s="1">
        <v>42047</v>
      </c>
      <c r="LE21">
        <v>100.38800000000001</v>
      </c>
      <c r="LF21" s="1">
        <v>41906</v>
      </c>
      <c r="LG21">
        <v>100.223</v>
      </c>
      <c r="LH21" s="1">
        <v>41787</v>
      </c>
      <c r="LI21">
        <v>100.46299999999999</v>
      </c>
      <c r="LJ21" s="1">
        <v>41675</v>
      </c>
      <c r="LK21">
        <v>101.755</v>
      </c>
      <c r="LL21" s="1">
        <v>41662</v>
      </c>
      <c r="LM21">
        <v>101.373</v>
      </c>
      <c r="LN21" s="1">
        <v>41662</v>
      </c>
      <c r="LO21">
        <v>104.593</v>
      </c>
      <c r="LP21" s="1">
        <v>41662</v>
      </c>
      <c r="LQ21">
        <v>98.954999999999998</v>
      </c>
      <c r="LR21" s="1">
        <v>41689</v>
      </c>
      <c r="LS21">
        <v>100.822</v>
      </c>
      <c r="LT21" s="1">
        <v>41662</v>
      </c>
      <c r="LU21">
        <v>104.593</v>
      </c>
      <c r="LV21" s="1">
        <v>42040</v>
      </c>
      <c r="LW21">
        <v>101.325</v>
      </c>
      <c r="LX21" s="1">
        <v>41662</v>
      </c>
      <c r="LY21">
        <v>102.548</v>
      </c>
      <c r="LZ21" s="1">
        <v>42403</v>
      </c>
      <c r="MA21">
        <v>102.232</v>
      </c>
      <c r="MB21" s="1">
        <v>42221</v>
      </c>
      <c r="MC21">
        <v>102.375</v>
      </c>
      <c r="MD21" s="1">
        <v>42040</v>
      </c>
      <c r="ME21">
        <v>101.325</v>
      </c>
      <c r="MF21" s="1">
        <v>41913</v>
      </c>
      <c r="MG21">
        <v>100.93</v>
      </c>
      <c r="MH21" s="1">
        <v>41801</v>
      </c>
      <c r="MI21">
        <v>100.955</v>
      </c>
      <c r="MJ21" s="1">
        <v>41689</v>
      </c>
      <c r="MK21">
        <v>100.822</v>
      </c>
      <c r="ML21" s="1">
        <v>41662</v>
      </c>
      <c r="MM21">
        <v>102.548</v>
      </c>
      <c r="MN21" s="1">
        <v>41662</v>
      </c>
      <c r="MO21">
        <v>151.43799999999999</v>
      </c>
      <c r="MP21" s="1">
        <v>41662</v>
      </c>
      <c r="MQ21">
        <v>135.173</v>
      </c>
      <c r="MR21" s="1">
        <v>41662</v>
      </c>
      <c r="MS21">
        <v>140.91499999999999</v>
      </c>
      <c r="MT21" s="1">
        <v>41717</v>
      </c>
      <c r="MU21">
        <v>99.91</v>
      </c>
      <c r="MV21" s="1">
        <v>41662</v>
      </c>
      <c r="MW21">
        <v>97.775000000000006</v>
      </c>
      <c r="MX21" s="1">
        <v>41662</v>
      </c>
      <c r="MY21">
        <v>113.63500000000001</v>
      </c>
    </row>
    <row r="22" spans="2:363" x14ac:dyDescent="0.25">
      <c r="B22" s="1">
        <v>42243</v>
      </c>
      <c r="C22">
        <v>100.182</v>
      </c>
      <c r="D22" s="1">
        <v>41893</v>
      </c>
      <c r="E22">
        <v>100.053</v>
      </c>
      <c r="F22" s="1">
        <v>41746</v>
      </c>
      <c r="G22">
        <v>99.930999999999997</v>
      </c>
      <c r="H22" s="1">
        <v>41663</v>
      </c>
      <c r="I22">
        <v>99.968000000000004</v>
      </c>
      <c r="J22" s="1"/>
      <c r="K22" s="1"/>
      <c r="L22" s="1">
        <v>42537</v>
      </c>
      <c r="M22">
        <v>100.089</v>
      </c>
      <c r="N22" s="1">
        <v>42523</v>
      </c>
      <c r="O22">
        <v>100.09</v>
      </c>
      <c r="P22" s="1">
        <v>42508</v>
      </c>
      <c r="Q22">
        <v>100.1</v>
      </c>
      <c r="R22" s="1">
        <v>42494</v>
      </c>
      <c r="S22">
        <v>100.093</v>
      </c>
      <c r="T22" s="1">
        <v>42482</v>
      </c>
      <c r="U22">
        <v>100.089</v>
      </c>
      <c r="V22" s="1">
        <v>42467</v>
      </c>
      <c r="W22">
        <v>100.077</v>
      </c>
      <c r="X22" s="1">
        <v>42453</v>
      </c>
      <c r="Y22">
        <v>100.07599999999999</v>
      </c>
      <c r="Z22" s="1">
        <v>42439</v>
      </c>
      <c r="AA22">
        <v>100.07899999999999</v>
      </c>
      <c r="AB22" s="1">
        <v>42425</v>
      </c>
      <c r="AC22">
        <v>100.074</v>
      </c>
      <c r="AD22" s="1">
        <v>42411</v>
      </c>
      <c r="AE22">
        <v>100.068</v>
      </c>
      <c r="AF22" s="1">
        <v>42397</v>
      </c>
      <c r="AG22">
        <v>100.065</v>
      </c>
      <c r="AH22" s="1">
        <v>42369</v>
      </c>
      <c r="AI22">
        <v>100.081</v>
      </c>
      <c r="AJ22" s="1">
        <v>42355</v>
      </c>
      <c r="AK22">
        <v>100.065</v>
      </c>
      <c r="AL22" s="1">
        <v>42340</v>
      </c>
      <c r="AM22">
        <v>100.075</v>
      </c>
      <c r="AN22" s="1">
        <v>42327</v>
      </c>
      <c r="AO22">
        <v>100.056</v>
      </c>
      <c r="AP22" s="1">
        <v>42312</v>
      </c>
      <c r="AQ22">
        <v>100.051</v>
      </c>
      <c r="AR22" s="1">
        <v>42299</v>
      </c>
      <c r="AS22">
        <v>100.038</v>
      </c>
      <c r="AT22" s="1">
        <v>42285</v>
      </c>
      <c r="AU22">
        <v>100.038</v>
      </c>
      <c r="AV22" s="1">
        <v>42271</v>
      </c>
      <c r="AW22">
        <v>100.038</v>
      </c>
      <c r="AX22" s="1">
        <v>42257</v>
      </c>
      <c r="AY22">
        <v>100.036</v>
      </c>
      <c r="AZ22" s="1">
        <v>42243</v>
      </c>
      <c r="BA22">
        <v>100.039</v>
      </c>
      <c r="BB22" s="1">
        <v>42228</v>
      </c>
      <c r="BC22">
        <v>100.04</v>
      </c>
      <c r="BD22" s="1">
        <v>42215</v>
      </c>
      <c r="BE22">
        <v>100.04</v>
      </c>
      <c r="BF22" s="1">
        <v>42201</v>
      </c>
      <c r="BG22">
        <v>100.038</v>
      </c>
      <c r="BH22" s="1">
        <v>42187</v>
      </c>
      <c r="BI22">
        <v>100.036</v>
      </c>
      <c r="BJ22" s="1">
        <v>42174</v>
      </c>
      <c r="BK22">
        <v>100.036</v>
      </c>
      <c r="BL22" s="1">
        <v>42159</v>
      </c>
      <c r="BM22">
        <v>100.036</v>
      </c>
      <c r="BN22" s="1">
        <v>42145</v>
      </c>
      <c r="BO22">
        <v>100.036</v>
      </c>
      <c r="BP22" s="1">
        <v>42131</v>
      </c>
      <c r="BQ22">
        <v>100.03400000000001</v>
      </c>
      <c r="BR22" s="1">
        <v>42117</v>
      </c>
      <c r="BS22">
        <v>100.033</v>
      </c>
      <c r="BT22" s="1">
        <v>42103</v>
      </c>
      <c r="BU22">
        <v>100.03400000000001</v>
      </c>
      <c r="BV22" s="1">
        <v>42089</v>
      </c>
      <c r="BW22">
        <v>100.03100000000001</v>
      </c>
      <c r="BX22" s="1">
        <v>42075</v>
      </c>
      <c r="BY22">
        <v>100.029</v>
      </c>
      <c r="BZ22" s="1">
        <v>42061</v>
      </c>
      <c r="CA22">
        <v>100.023</v>
      </c>
      <c r="CB22" s="1">
        <v>42047</v>
      </c>
      <c r="CC22">
        <v>100.02200000000001</v>
      </c>
      <c r="CD22" s="1">
        <v>42033</v>
      </c>
      <c r="CE22">
        <v>100.018</v>
      </c>
      <c r="CF22" s="1">
        <v>42005</v>
      </c>
      <c r="CG22">
        <v>100.01</v>
      </c>
      <c r="CH22" s="1">
        <v>41991</v>
      </c>
      <c r="CI22">
        <v>100.005</v>
      </c>
      <c r="CJ22" s="1">
        <v>41977</v>
      </c>
      <c r="CK22">
        <v>100.004</v>
      </c>
      <c r="CL22" s="1">
        <v>41963</v>
      </c>
      <c r="CM22">
        <v>100.005</v>
      </c>
      <c r="CN22" s="1">
        <v>41949</v>
      </c>
      <c r="CO22">
        <v>100.004</v>
      </c>
      <c r="CP22" s="1">
        <v>41935</v>
      </c>
      <c r="CQ22">
        <v>100.006</v>
      </c>
      <c r="CR22" s="1">
        <v>41921</v>
      </c>
      <c r="CS22">
        <v>100.01</v>
      </c>
      <c r="CT22" s="1">
        <v>41907</v>
      </c>
      <c r="CU22">
        <v>100.006</v>
      </c>
      <c r="CV22" s="1">
        <v>41893</v>
      </c>
      <c r="CW22">
        <v>100.011</v>
      </c>
      <c r="CX22" s="1">
        <v>41879</v>
      </c>
      <c r="CY22">
        <v>100</v>
      </c>
      <c r="CZ22" s="1">
        <v>41851</v>
      </c>
      <c r="DA22">
        <v>99.998999999999995</v>
      </c>
      <c r="DB22" s="1">
        <v>41837</v>
      </c>
      <c r="DC22">
        <v>100</v>
      </c>
      <c r="DD22" s="1">
        <v>41823</v>
      </c>
      <c r="DE22">
        <v>99.998999999999995</v>
      </c>
      <c r="DF22" s="1">
        <v>41808</v>
      </c>
      <c r="DG22">
        <v>99.998999999999995</v>
      </c>
      <c r="DH22" s="1">
        <v>41794</v>
      </c>
      <c r="DI22">
        <v>99.978999999999999</v>
      </c>
      <c r="DJ22" s="1">
        <v>41780</v>
      </c>
      <c r="DK22">
        <v>99.974999999999994</v>
      </c>
      <c r="DL22" s="1">
        <v>41767</v>
      </c>
      <c r="DM22">
        <v>99.968000000000004</v>
      </c>
      <c r="DN22" s="1">
        <v>41752</v>
      </c>
      <c r="DO22">
        <v>99.963999999999999</v>
      </c>
      <c r="DP22" s="1">
        <v>41738</v>
      </c>
      <c r="DQ22">
        <v>99.963999999999999</v>
      </c>
      <c r="DR22" s="1">
        <v>41724</v>
      </c>
      <c r="DS22">
        <v>99.963999999999999</v>
      </c>
      <c r="DT22" s="1">
        <v>41710</v>
      </c>
      <c r="DU22">
        <v>99.968000000000004</v>
      </c>
      <c r="DV22" s="1">
        <v>41696</v>
      </c>
      <c r="DW22">
        <v>99.974999999999994</v>
      </c>
      <c r="DX22" s="1">
        <v>41682</v>
      </c>
      <c r="DY22">
        <v>99.974000000000004</v>
      </c>
      <c r="DZ22" s="1">
        <v>41669</v>
      </c>
      <c r="EA22">
        <v>99.978999999999999</v>
      </c>
      <c r="EB22" s="1">
        <v>41663</v>
      </c>
      <c r="EC22">
        <v>99.977000000000004</v>
      </c>
      <c r="EE22" s="1"/>
      <c r="EF22" s="1">
        <v>42531</v>
      </c>
      <c r="EG22">
        <v>100.184</v>
      </c>
      <c r="EH22" s="1">
        <v>42502</v>
      </c>
      <c r="EI22">
        <v>100.185</v>
      </c>
      <c r="EJ22" s="1">
        <v>42474</v>
      </c>
      <c r="EK22">
        <v>100.185</v>
      </c>
      <c r="EL22" s="1">
        <v>42446</v>
      </c>
      <c r="EM22">
        <v>100.164</v>
      </c>
      <c r="EN22" s="1">
        <v>42418</v>
      </c>
      <c r="EO22">
        <v>100.14400000000001</v>
      </c>
      <c r="EP22" s="1">
        <v>42397</v>
      </c>
      <c r="EQ22">
        <v>100.133</v>
      </c>
      <c r="ER22" s="1">
        <v>42362</v>
      </c>
      <c r="ES22">
        <v>100.14400000000001</v>
      </c>
      <c r="ET22" s="1">
        <v>42333</v>
      </c>
      <c r="EU22">
        <v>100.131</v>
      </c>
      <c r="EV22" s="1">
        <v>42306</v>
      </c>
      <c r="EW22">
        <v>100.09699999999999</v>
      </c>
      <c r="EX22" s="1">
        <v>42278</v>
      </c>
      <c r="EY22">
        <v>100.08</v>
      </c>
      <c r="EZ22" s="1">
        <v>42249</v>
      </c>
      <c r="FA22">
        <v>100.07599999999999</v>
      </c>
      <c r="FB22" s="1">
        <v>42221</v>
      </c>
      <c r="FC22">
        <v>100.077</v>
      </c>
      <c r="FD22" s="1">
        <v>42194</v>
      </c>
      <c r="FE22">
        <v>100.072</v>
      </c>
      <c r="FF22" s="1">
        <v>42159</v>
      </c>
      <c r="FG22">
        <v>100.072</v>
      </c>
      <c r="FH22" s="1">
        <v>42125</v>
      </c>
      <c r="FI22">
        <v>100.078</v>
      </c>
      <c r="FJ22" s="1">
        <v>42089</v>
      </c>
      <c r="FK22">
        <v>100.05800000000001</v>
      </c>
      <c r="FL22" s="1">
        <v>42061</v>
      </c>
      <c r="FM22">
        <v>100.045</v>
      </c>
      <c r="FN22" s="1">
        <v>42033</v>
      </c>
      <c r="FO22">
        <v>100.036</v>
      </c>
      <c r="FP22" s="1">
        <v>41998</v>
      </c>
      <c r="FQ22">
        <v>100.014</v>
      </c>
      <c r="FR22" s="1">
        <v>41970</v>
      </c>
      <c r="FS22">
        <v>100.008</v>
      </c>
      <c r="FT22" s="1">
        <v>41942</v>
      </c>
      <c r="FU22">
        <v>100.014</v>
      </c>
      <c r="FV22" s="1">
        <v>41914</v>
      </c>
      <c r="FW22">
        <v>100.014</v>
      </c>
      <c r="FX22" s="1">
        <v>41886</v>
      </c>
      <c r="FY22">
        <v>100.018</v>
      </c>
      <c r="FZ22" s="1">
        <v>41858</v>
      </c>
      <c r="GA22">
        <v>99.994</v>
      </c>
      <c r="GB22" s="1">
        <v>41801</v>
      </c>
      <c r="GC22">
        <v>99.98</v>
      </c>
      <c r="GD22" s="1">
        <v>41774</v>
      </c>
      <c r="GE22">
        <v>99.957999999999998</v>
      </c>
      <c r="GF22" s="1">
        <v>41746</v>
      </c>
      <c r="GG22">
        <v>99.930999999999997</v>
      </c>
      <c r="GH22" s="1">
        <v>41717</v>
      </c>
      <c r="GI22">
        <v>99.927000000000007</v>
      </c>
      <c r="GJ22" s="1">
        <v>41689</v>
      </c>
      <c r="GK22">
        <v>99.948999999999998</v>
      </c>
      <c r="GL22" s="1">
        <v>41669</v>
      </c>
      <c r="GM22">
        <v>99.95</v>
      </c>
      <c r="GN22" s="1">
        <v>41663</v>
      </c>
      <c r="GO22">
        <v>99.956000000000003</v>
      </c>
      <c r="GP22" s="1">
        <v>42459</v>
      </c>
      <c r="GQ22">
        <v>100.39400000000001</v>
      </c>
      <c r="GR22" s="1">
        <v>42348</v>
      </c>
      <c r="GS22">
        <v>100.276</v>
      </c>
      <c r="GT22" s="1">
        <v>42243</v>
      </c>
      <c r="GU22">
        <v>100.182</v>
      </c>
      <c r="GV22" s="1">
        <v>42125</v>
      </c>
      <c r="GW22">
        <v>100.16800000000001</v>
      </c>
      <c r="GX22" s="1">
        <v>42005</v>
      </c>
      <c r="GY22">
        <v>100.029</v>
      </c>
      <c r="GZ22" s="1">
        <v>41893</v>
      </c>
      <c r="HA22">
        <v>100.053</v>
      </c>
      <c r="HB22" s="1">
        <v>41780</v>
      </c>
      <c r="HC22">
        <v>99.885000000000005</v>
      </c>
      <c r="HD22" s="1">
        <v>41669</v>
      </c>
      <c r="HE22">
        <v>99.852000000000004</v>
      </c>
      <c r="HF22" s="1">
        <v>41663</v>
      </c>
      <c r="HG22">
        <v>99.900999999999996</v>
      </c>
      <c r="HH22" s="1">
        <v>42544</v>
      </c>
      <c r="HI22">
        <v>100.456</v>
      </c>
      <c r="HJ22" s="1">
        <v>42516</v>
      </c>
      <c r="HK22">
        <v>100.459</v>
      </c>
      <c r="HL22" s="1">
        <v>42488</v>
      </c>
      <c r="HM22">
        <v>100.449</v>
      </c>
      <c r="HN22" s="1">
        <v>42459</v>
      </c>
      <c r="HO22">
        <v>100.39400000000001</v>
      </c>
      <c r="HP22" s="1">
        <v>42432</v>
      </c>
      <c r="HQ22">
        <v>100.435</v>
      </c>
      <c r="HR22" s="1">
        <v>42404</v>
      </c>
      <c r="HS22">
        <v>100.379</v>
      </c>
      <c r="HT22" s="1">
        <v>42376</v>
      </c>
      <c r="HU22">
        <v>100.349</v>
      </c>
      <c r="HV22" s="1">
        <v>42348</v>
      </c>
      <c r="HW22">
        <v>100.276</v>
      </c>
      <c r="HX22" s="1">
        <v>42320</v>
      </c>
      <c r="HY22">
        <v>100.264</v>
      </c>
      <c r="HZ22" s="1">
        <v>42299</v>
      </c>
      <c r="IA22">
        <v>100.221</v>
      </c>
      <c r="IB22" s="1">
        <v>42271</v>
      </c>
      <c r="IC22">
        <v>100.179</v>
      </c>
      <c r="ID22" s="1">
        <v>42243</v>
      </c>
      <c r="IE22">
        <v>100.182</v>
      </c>
      <c r="IF22" s="1">
        <v>42208</v>
      </c>
      <c r="IG22">
        <v>100.172</v>
      </c>
      <c r="IH22" s="1">
        <v>42180</v>
      </c>
      <c r="II22">
        <v>100.151</v>
      </c>
      <c r="IJ22" s="1">
        <v>42152</v>
      </c>
      <c r="IK22">
        <v>100.169</v>
      </c>
      <c r="IL22" s="1">
        <v>42125</v>
      </c>
      <c r="IM22">
        <v>100.16800000000001</v>
      </c>
      <c r="IN22" s="1">
        <v>42096</v>
      </c>
      <c r="IO22">
        <v>100.157</v>
      </c>
      <c r="IP22" s="1">
        <v>42068</v>
      </c>
      <c r="IQ22">
        <v>100.121</v>
      </c>
      <c r="IR22" s="1">
        <v>42040</v>
      </c>
      <c r="IS22">
        <v>100.117</v>
      </c>
      <c r="IT22" s="1">
        <v>42005</v>
      </c>
      <c r="IU22">
        <v>100.029</v>
      </c>
      <c r="IV22" s="1">
        <v>41977</v>
      </c>
      <c r="IW22">
        <v>100.003</v>
      </c>
      <c r="IX22" s="1">
        <v>41949</v>
      </c>
      <c r="IY22">
        <v>100.015</v>
      </c>
      <c r="IZ22" s="1">
        <v>41921</v>
      </c>
      <c r="JA22">
        <v>100.032</v>
      </c>
      <c r="JB22" s="1">
        <v>41893</v>
      </c>
      <c r="JC22">
        <v>100.053</v>
      </c>
      <c r="JD22" s="1">
        <v>41865</v>
      </c>
      <c r="JE22">
        <v>99.983999999999995</v>
      </c>
      <c r="JF22" s="1">
        <v>41837</v>
      </c>
      <c r="JG22">
        <v>99.981999999999999</v>
      </c>
      <c r="JH22" s="1">
        <v>41808</v>
      </c>
      <c r="JI22">
        <v>99.966999999999999</v>
      </c>
      <c r="JJ22" s="1">
        <v>41780</v>
      </c>
      <c r="JK22">
        <v>99.885000000000005</v>
      </c>
      <c r="JL22" s="1">
        <v>41752</v>
      </c>
      <c r="JM22">
        <v>99.814999999999998</v>
      </c>
      <c r="JN22" s="1">
        <v>41724</v>
      </c>
      <c r="JO22">
        <v>99.813999999999993</v>
      </c>
      <c r="JP22" s="1">
        <v>41696</v>
      </c>
      <c r="JQ22">
        <v>99.858999999999995</v>
      </c>
      <c r="JR22" s="1">
        <v>41669</v>
      </c>
      <c r="JS22">
        <v>99.852000000000004</v>
      </c>
      <c r="JT22" s="1">
        <v>41663</v>
      </c>
      <c r="JU22">
        <v>99.864000000000004</v>
      </c>
      <c r="JV22" s="1">
        <v>42432</v>
      </c>
      <c r="JW22">
        <v>101.19499999999999</v>
      </c>
      <c r="JX22" s="1">
        <v>42348</v>
      </c>
      <c r="JY22">
        <v>100.678</v>
      </c>
      <c r="JZ22" s="1">
        <v>42258</v>
      </c>
      <c r="KA22">
        <v>100.47</v>
      </c>
      <c r="KB22" s="1">
        <v>42153</v>
      </c>
      <c r="KC22">
        <v>100.468</v>
      </c>
      <c r="KD22" s="1">
        <v>42068</v>
      </c>
      <c r="KE22">
        <v>100.413</v>
      </c>
      <c r="KF22" s="1">
        <v>41977</v>
      </c>
      <c r="KG22">
        <v>100.038</v>
      </c>
      <c r="KH22" s="1">
        <v>41893</v>
      </c>
      <c r="KI22">
        <v>100.15300000000001</v>
      </c>
      <c r="KJ22" s="1">
        <v>41796</v>
      </c>
      <c r="KK22">
        <v>100.39</v>
      </c>
      <c r="KL22" s="1">
        <v>41705</v>
      </c>
      <c r="KM22">
        <v>100.137</v>
      </c>
      <c r="KN22" s="1">
        <v>41666</v>
      </c>
      <c r="KO22">
        <v>99.748000000000005</v>
      </c>
      <c r="KP22" s="1">
        <v>41666</v>
      </c>
      <c r="KQ22">
        <v>99.748000000000005</v>
      </c>
      <c r="KR22" s="1">
        <v>41676</v>
      </c>
      <c r="KS22">
        <v>101.43300000000001</v>
      </c>
      <c r="KT22" s="1">
        <v>41663</v>
      </c>
      <c r="KU22">
        <v>102.845</v>
      </c>
      <c r="KV22" s="1">
        <v>42048</v>
      </c>
      <c r="KW22">
        <v>100.35</v>
      </c>
      <c r="KX22" s="1">
        <v>41663</v>
      </c>
      <c r="KY22">
        <v>101.607</v>
      </c>
      <c r="KZ22" s="1">
        <v>42425</v>
      </c>
      <c r="LA22">
        <v>101.852</v>
      </c>
      <c r="LB22" s="1">
        <v>42209</v>
      </c>
      <c r="LC22">
        <v>100.935</v>
      </c>
      <c r="LD22" s="1">
        <v>42048</v>
      </c>
      <c r="LE22">
        <v>100.35</v>
      </c>
      <c r="LF22" s="1">
        <v>41907</v>
      </c>
      <c r="LG22">
        <v>100.38</v>
      </c>
      <c r="LH22" s="1">
        <v>41788</v>
      </c>
      <c r="LI22">
        <v>100.38500000000001</v>
      </c>
      <c r="LJ22" s="1">
        <v>41676</v>
      </c>
      <c r="LK22">
        <v>101.43300000000001</v>
      </c>
      <c r="LL22" s="1">
        <v>41663</v>
      </c>
      <c r="LM22">
        <v>101.607</v>
      </c>
      <c r="LN22" s="1">
        <v>41663</v>
      </c>
      <c r="LO22">
        <v>104.99299999999999</v>
      </c>
      <c r="LP22" s="1">
        <v>41663</v>
      </c>
      <c r="LQ22">
        <v>99.38</v>
      </c>
      <c r="LR22" s="1">
        <v>41690</v>
      </c>
      <c r="LS22">
        <v>100.553</v>
      </c>
      <c r="LT22" s="1">
        <v>41663</v>
      </c>
      <c r="LU22">
        <v>104.99299999999999</v>
      </c>
      <c r="LV22" s="1">
        <v>42041</v>
      </c>
      <c r="LW22">
        <v>101.24</v>
      </c>
      <c r="LX22" s="1">
        <v>41663</v>
      </c>
      <c r="LY22">
        <v>102.998</v>
      </c>
      <c r="LZ22" s="1">
        <v>42404</v>
      </c>
      <c r="MA22">
        <v>101.947</v>
      </c>
      <c r="MB22" s="1">
        <v>42222</v>
      </c>
      <c r="MC22">
        <v>102.815</v>
      </c>
      <c r="MD22" s="1">
        <v>42041</v>
      </c>
      <c r="ME22">
        <v>101.24</v>
      </c>
      <c r="MF22" s="1">
        <v>41914</v>
      </c>
      <c r="MG22">
        <v>100.923</v>
      </c>
      <c r="MH22" s="1">
        <v>41802</v>
      </c>
      <c r="MI22">
        <v>101.05</v>
      </c>
      <c r="MJ22" s="1">
        <v>41690</v>
      </c>
      <c r="MK22">
        <v>100.553</v>
      </c>
      <c r="ML22" s="1">
        <v>41663</v>
      </c>
      <c r="MM22">
        <v>102.998</v>
      </c>
      <c r="MN22" s="1">
        <v>41663</v>
      </c>
      <c r="MO22">
        <v>152.29499999999999</v>
      </c>
      <c r="MP22" s="1">
        <v>41663</v>
      </c>
      <c r="MQ22">
        <v>136.13</v>
      </c>
      <c r="MR22" s="1">
        <v>41663</v>
      </c>
      <c r="MS22">
        <v>142.08199999999999</v>
      </c>
      <c r="MT22" s="1">
        <v>41718</v>
      </c>
      <c r="MU22">
        <v>99.474999999999994</v>
      </c>
      <c r="MV22" s="1">
        <v>41663</v>
      </c>
      <c r="MW22">
        <v>98.76</v>
      </c>
      <c r="MX22" s="1">
        <v>41663</v>
      </c>
      <c r="MY22">
        <v>114.84</v>
      </c>
    </row>
    <row r="23" spans="2:363" x14ac:dyDescent="0.25">
      <c r="B23" s="1">
        <v>42244</v>
      </c>
      <c r="C23">
        <v>100.178</v>
      </c>
      <c r="D23" s="1">
        <v>41894</v>
      </c>
      <c r="E23">
        <v>100.04300000000001</v>
      </c>
      <c r="F23" s="1">
        <v>41747</v>
      </c>
      <c r="G23">
        <v>99.930999999999997</v>
      </c>
      <c r="H23" s="1">
        <v>41666</v>
      </c>
      <c r="I23">
        <v>99.968999999999994</v>
      </c>
      <c r="J23" s="1"/>
      <c r="K23" s="1"/>
      <c r="L23" s="1">
        <v>42538</v>
      </c>
      <c r="M23">
        <v>100.08799999999999</v>
      </c>
      <c r="N23" s="1">
        <v>42524</v>
      </c>
      <c r="O23">
        <v>100.089</v>
      </c>
      <c r="P23" s="1">
        <v>42509</v>
      </c>
      <c r="Q23">
        <v>100.096</v>
      </c>
      <c r="R23" s="1">
        <v>42495</v>
      </c>
      <c r="S23">
        <v>100.087</v>
      </c>
      <c r="T23" s="1">
        <v>42485</v>
      </c>
      <c r="U23">
        <v>100.087</v>
      </c>
      <c r="V23" s="1">
        <v>42468</v>
      </c>
      <c r="W23">
        <v>100.077</v>
      </c>
      <c r="X23" s="1">
        <v>42454</v>
      </c>
      <c r="Y23">
        <v>100.07599999999999</v>
      </c>
      <c r="Z23" s="1">
        <v>42440</v>
      </c>
      <c r="AA23">
        <v>100.07599999999999</v>
      </c>
      <c r="AB23" s="1">
        <v>42426</v>
      </c>
      <c r="AC23">
        <v>100.075</v>
      </c>
      <c r="AD23" s="1">
        <v>42412</v>
      </c>
      <c r="AE23">
        <v>100.068</v>
      </c>
      <c r="AF23" s="1">
        <v>42398</v>
      </c>
      <c r="AG23">
        <v>100.06699999999999</v>
      </c>
      <c r="AH23" s="1">
        <v>42370</v>
      </c>
      <c r="AI23">
        <v>100.081</v>
      </c>
      <c r="AJ23" s="1">
        <v>42356</v>
      </c>
      <c r="AK23">
        <v>100.066</v>
      </c>
      <c r="AL23" s="1">
        <v>42341</v>
      </c>
      <c r="AM23">
        <v>100.059</v>
      </c>
      <c r="AN23" s="1">
        <v>42328</v>
      </c>
      <c r="AO23">
        <v>100.057</v>
      </c>
      <c r="AP23" s="1">
        <v>42313</v>
      </c>
      <c r="AQ23">
        <v>100.05</v>
      </c>
      <c r="AR23" s="1">
        <v>42300</v>
      </c>
      <c r="AS23">
        <v>100.04</v>
      </c>
      <c r="AT23" s="1">
        <v>42286</v>
      </c>
      <c r="AU23">
        <v>100.03700000000001</v>
      </c>
      <c r="AV23" s="1">
        <v>42272</v>
      </c>
      <c r="AW23">
        <v>100.038</v>
      </c>
      <c r="AX23" s="1">
        <v>42258</v>
      </c>
      <c r="AY23">
        <v>100.035</v>
      </c>
      <c r="AZ23" s="1">
        <v>42244</v>
      </c>
      <c r="BA23">
        <v>100.038</v>
      </c>
      <c r="BB23" s="1">
        <v>42229</v>
      </c>
      <c r="BC23">
        <v>100.038</v>
      </c>
      <c r="BD23" s="1">
        <v>42216</v>
      </c>
      <c r="BE23">
        <v>100.038</v>
      </c>
      <c r="BF23" s="1">
        <v>42202</v>
      </c>
      <c r="BG23">
        <v>100.039</v>
      </c>
      <c r="BH23" s="1">
        <v>42188</v>
      </c>
      <c r="BI23">
        <v>100.035</v>
      </c>
      <c r="BJ23" s="1">
        <v>42177</v>
      </c>
      <c r="BK23">
        <v>100.035</v>
      </c>
      <c r="BL23" s="1">
        <v>42160</v>
      </c>
      <c r="BM23">
        <v>100.035</v>
      </c>
      <c r="BN23" s="1">
        <v>42146</v>
      </c>
      <c r="BO23">
        <v>100.038</v>
      </c>
      <c r="BP23" s="1">
        <v>42132</v>
      </c>
      <c r="BQ23">
        <v>100.033</v>
      </c>
      <c r="BR23" s="1">
        <v>42118</v>
      </c>
      <c r="BS23">
        <v>100.032</v>
      </c>
      <c r="BT23" s="1">
        <v>42104</v>
      </c>
      <c r="BU23">
        <v>100.03400000000001</v>
      </c>
      <c r="BV23" s="1">
        <v>42090</v>
      </c>
      <c r="BW23">
        <v>100.03100000000001</v>
      </c>
      <c r="BX23" s="1">
        <v>42076</v>
      </c>
      <c r="BY23">
        <v>100.029</v>
      </c>
      <c r="BZ23" s="1">
        <v>42062</v>
      </c>
      <c r="CA23">
        <v>100.023</v>
      </c>
      <c r="CB23" s="1">
        <v>42048</v>
      </c>
      <c r="CC23">
        <v>100.02200000000001</v>
      </c>
      <c r="CD23" s="1">
        <v>42034</v>
      </c>
      <c r="CE23">
        <v>100.02</v>
      </c>
      <c r="CF23" s="1">
        <v>42006</v>
      </c>
      <c r="CG23">
        <v>100.011</v>
      </c>
      <c r="CH23" s="1">
        <v>41992</v>
      </c>
      <c r="CI23">
        <v>100.006</v>
      </c>
      <c r="CJ23" s="1">
        <v>41978</v>
      </c>
      <c r="CK23">
        <v>100.005</v>
      </c>
      <c r="CL23" s="1">
        <v>41964</v>
      </c>
      <c r="CM23">
        <v>100.005</v>
      </c>
      <c r="CN23" s="1">
        <v>41950</v>
      </c>
      <c r="CO23">
        <v>100.004</v>
      </c>
      <c r="CP23" s="1">
        <v>41936</v>
      </c>
      <c r="CQ23">
        <v>100.006</v>
      </c>
      <c r="CR23" s="1">
        <v>41922</v>
      </c>
      <c r="CS23">
        <v>100.01</v>
      </c>
      <c r="CT23" s="1">
        <v>41908</v>
      </c>
      <c r="CU23">
        <v>100.008</v>
      </c>
      <c r="CV23" s="1">
        <v>41894</v>
      </c>
      <c r="CW23">
        <v>100.009</v>
      </c>
      <c r="CX23" s="1">
        <v>41880</v>
      </c>
      <c r="CY23">
        <v>100</v>
      </c>
      <c r="CZ23" s="1">
        <v>41852</v>
      </c>
      <c r="DA23">
        <v>100</v>
      </c>
      <c r="DB23" s="1">
        <v>41838</v>
      </c>
      <c r="DC23">
        <v>99.997</v>
      </c>
      <c r="DD23" s="1">
        <v>41824</v>
      </c>
      <c r="DE23">
        <v>99.998000000000005</v>
      </c>
      <c r="DF23" s="1">
        <v>41809</v>
      </c>
      <c r="DG23">
        <v>99.998999999999995</v>
      </c>
      <c r="DH23" s="1">
        <v>41795</v>
      </c>
      <c r="DI23">
        <v>99.988</v>
      </c>
      <c r="DJ23" s="1">
        <v>41781</v>
      </c>
      <c r="DK23">
        <v>99.974999999999994</v>
      </c>
      <c r="DL23" s="1">
        <v>41768</v>
      </c>
      <c r="DM23">
        <v>99.968000000000004</v>
      </c>
      <c r="DN23" s="1">
        <v>41753</v>
      </c>
      <c r="DO23">
        <v>99.965000000000003</v>
      </c>
      <c r="DP23" s="1">
        <v>41739</v>
      </c>
      <c r="DQ23">
        <v>99.965999999999994</v>
      </c>
      <c r="DR23" s="1">
        <v>41725</v>
      </c>
      <c r="DS23">
        <v>99.968000000000004</v>
      </c>
      <c r="DT23" s="1">
        <v>41711</v>
      </c>
      <c r="DU23">
        <v>99.97</v>
      </c>
      <c r="DV23" s="1">
        <v>41697</v>
      </c>
      <c r="DW23">
        <v>99.974999999999994</v>
      </c>
      <c r="DX23" s="1">
        <v>41683</v>
      </c>
      <c r="DY23">
        <v>99.977000000000004</v>
      </c>
      <c r="DZ23" s="1">
        <v>41670</v>
      </c>
      <c r="EA23">
        <v>99.983000000000004</v>
      </c>
      <c r="EB23" s="1">
        <v>41666</v>
      </c>
      <c r="EC23">
        <v>99.977000000000004</v>
      </c>
      <c r="EE23" s="1"/>
      <c r="EF23" s="1">
        <v>42534</v>
      </c>
      <c r="EG23">
        <v>100.18300000000001</v>
      </c>
      <c r="EH23" s="1">
        <v>42503</v>
      </c>
      <c r="EI23">
        <v>100.185</v>
      </c>
      <c r="EJ23" s="1">
        <v>42475</v>
      </c>
      <c r="EK23">
        <v>100.187</v>
      </c>
      <c r="EL23" s="1">
        <v>42447</v>
      </c>
      <c r="EM23">
        <v>100.166</v>
      </c>
      <c r="EN23" s="1">
        <v>42419</v>
      </c>
      <c r="EO23">
        <v>100.146</v>
      </c>
      <c r="EP23" s="1">
        <v>42398</v>
      </c>
      <c r="EQ23">
        <v>100.13500000000001</v>
      </c>
      <c r="ER23" s="1">
        <v>42363</v>
      </c>
      <c r="ES23">
        <v>100.14400000000001</v>
      </c>
      <c r="ET23" s="1">
        <v>42334</v>
      </c>
      <c r="EU23">
        <v>100.128</v>
      </c>
      <c r="EV23" s="1">
        <v>42307</v>
      </c>
      <c r="EW23">
        <v>100.099</v>
      </c>
      <c r="EX23" s="1">
        <v>42279</v>
      </c>
      <c r="EY23">
        <v>100.081</v>
      </c>
      <c r="EZ23" s="1">
        <v>42250</v>
      </c>
      <c r="FA23">
        <v>100.077</v>
      </c>
      <c r="FB23" s="1">
        <v>42222</v>
      </c>
      <c r="FC23">
        <v>100.07599999999999</v>
      </c>
      <c r="FD23" s="1">
        <v>42195</v>
      </c>
      <c r="FE23">
        <v>100.071</v>
      </c>
      <c r="FF23" s="1">
        <v>42160</v>
      </c>
      <c r="FG23">
        <v>100.071</v>
      </c>
      <c r="FH23" s="1">
        <v>42128</v>
      </c>
      <c r="FI23">
        <v>100.072</v>
      </c>
      <c r="FJ23" s="1">
        <v>42090</v>
      </c>
      <c r="FK23">
        <v>100.057</v>
      </c>
      <c r="FL23" s="1">
        <v>42062</v>
      </c>
      <c r="FM23">
        <v>100.044</v>
      </c>
      <c r="FN23" s="1">
        <v>42034</v>
      </c>
      <c r="FO23">
        <v>100.038</v>
      </c>
      <c r="FP23" s="1">
        <v>41999</v>
      </c>
      <c r="FQ23">
        <v>100.014</v>
      </c>
      <c r="FR23" s="1">
        <v>41971</v>
      </c>
      <c r="FS23">
        <v>100.008</v>
      </c>
      <c r="FT23" s="1">
        <v>41943</v>
      </c>
      <c r="FU23">
        <v>100.01300000000001</v>
      </c>
      <c r="FV23" s="1">
        <v>41915</v>
      </c>
      <c r="FW23">
        <v>100.01300000000001</v>
      </c>
      <c r="FX23" s="1">
        <v>41887</v>
      </c>
      <c r="FY23">
        <v>100.02</v>
      </c>
      <c r="FZ23" s="1">
        <v>41859</v>
      </c>
      <c r="GA23">
        <v>99.997</v>
      </c>
      <c r="GB23" s="1">
        <v>41802</v>
      </c>
      <c r="GC23">
        <v>99.988</v>
      </c>
      <c r="GD23" s="1">
        <v>41775</v>
      </c>
      <c r="GE23">
        <v>99.956000000000003</v>
      </c>
      <c r="GF23" s="1">
        <v>41747</v>
      </c>
      <c r="GG23">
        <v>99.930999999999997</v>
      </c>
      <c r="GH23" s="1">
        <v>41718</v>
      </c>
      <c r="GI23">
        <v>99.927000000000007</v>
      </c>
      <c r="GJ23" s="1">
        <v>41690</v>
      </c>
      <c r="GK23">
        <v>99.948999999999998</v>
      </c>
      <c r="GL23" s="1">
        <v>41670</v>
      </c>
      <c r="GM23">
        <v>99.959000000000003</v>
      </c>
      <c r="GN23" s="1">
        <v>41666</v>
      </c>
      <c r="GO23">
        <v>99.956000000000003</v>
      </c>
      <c r="GP23" s="1">
        <v>42460</v>
      </c>
      <c r="GQ23">
        <v>100.393</v>
      </c>
      <c r="GR23" s="1">
        <v>42349</v>
      </c>
      <c r="GS23">
        <v>100.279</v>
      </c>
      <c r="GT23" s="1">
        <v>42244</v>
      </c>
      <c r="GU23">
        <v>100.178</v>
      </c>
      <c r="GV23" s="1">
        <v>42128</v>
      </c>
      <c r="GW23">
        <v>100.166</v>
      </c>
      <c r="GX23" s="1">
        <v>42006</v>
      </c>
      <c r="GY23">
        <v>100.041</v>
      </c>
      <c r="GZ23" s="1">
        <v>41894</v>
      </c>
      <c r="HA23">
        <v>100.04300000000001</v>
      </c>
      <c r="HB23" s="1">
        <v>41781</v>
      </c>
      <c r="HC23">
        <v>99.887</v>
      </c>
      <c r="HD23" s="1">
        <v>41670</v>
      </c>
      <c r="HE23">
        <v>99.875</v>
      </c>
      <c r="HF23" s="1">
        <v>41666</v>
      </c>
      <c r="HG23">
        <v>99.894999999999996</v>
      </c>
      <c r="HI23" s="1"/>
      <c r="HJ23" s="1">
        <v>42517</v>
      </c>
      <c r="HK23">
        <v>100.456</v>
      </c>
      <c r="HL23" s="1">
        <v>42489</v>
      </c>
      <c r="HM23">
        <v>100.44199999999999</v>
      </c>
      <c r="HN23" s="1">
        <v>42460</v>
      </c>
      <c r="HO23">
        <v>100.393</v>
      </c>
      <c r="HP23" s="1">
        <v>42433</v>
      </c>
      <c r="HQ23">
        <v>100.417</v>
      </c>
      <c r="HR23" s="1">
        <v>42405</v>
      </c>
      <c r="HS23">
        <v>100.378</v>
      </c>
      <c r="HT23" s="1">
        <v>42377</v>
      </c>
      <c r="HU23">
        <v>100.354</v>
      </c>
      <c r="HV23" s="1">
        <v>42349</v>
      </c>
      <c r="HW23">
        <v>100.279</v>
      </c>
      <c r="HX23" s="1">
        <v>42321</v>
      </c>
      <c r="HY23">
        <v>100.26900000000001</v>
      </c>
      <c r="HZ23" s="1">
        <v>42300</v>
      </c>
      <c r="IA23">
        <v>100.23</v>
      </c>
      <c r="IB23" s="1">
        <v>42272</v>
      </c>
      <c r="IC23">
        <v>100.178</v>
      </c>
      <c r="ID23" s="1">
        <v>42244</v>
      </c>
      <c r="IE23">
        <v>100.178</v>
      </c>
      <c r="IF23" s="1">
        <v>42209</v>
      </c>
      <c r="IG23">
        <v>100.17</v>
      </c>
      <c r="IH23" s="1">
        <v>42181</v>
      </c>
      <c r="II23">
        <v>100.152</v>
      </c>
      <c r="IJ23" s="1">
        <v>42153</v>
      </c>
      <c r="IK23">
        <v>100.169</v>
      </c>
      <c r="IL23" s="1">
        <v>42128</v>
      </c>
      <c r="IM23">
        <v>100.166</v>
      </c>
      <c r="IN23" s="1">
        <v>42097</v>
      </c>
      <c r="IO23">
        <v>100.157</v>
      </c>
      <c r="IP23" s="1">
        <v>42069</v>
      </c>
      <c r="IQ23">
        <v>100.124</v>
      </c>
      <c r="IR23" s="1">
        <v>42041</v>
      </c>
      <c r="IS23">
        <v>100.114</v>
      </c>
      <c r="IT23" s="1">
        <v>42006</v>
      </c>
      <c r="IU23">
        <v>100.041</v>
      </c>
      <c r="IV23" s="1">
        <v>41978</v>
      </c>
      <c r="IW23">
        <v>100.005</v>
      </c>
      <c r="IX23" s="1">
        <v>41950</v>
      </c>
      <c r="IY23">
        <v>100.014</v>
      </c>
      <c r="IZ23" s="1">
        <v>41922</v>
      </c>
      <c r="JA23">
        <v>100.029</v>
      </c>
      <c r="JB23" s="1">
        <v>41894</v>
      </c>
      <c r="JC23">
        <v>100.04300000000001</v>
      </c>
      <c r="JD23" s="1">
        <v>41866</v>
      </c>
      <c r="JE23">
        <v>99.986000000000004</v>
      </c>
      <c r="JF23" s="1">
        <v>41838</v>
      </c>
      <c r="JG23">
        <v>99.981999999999999</v>
      </c>
      <c r="JH23" s="1">
        <v>41809</v>
      </c>
      <c r="JI23">
        <v>99.968000000000004</v>
      </c>
      <c r="JJ23" s="1">
        <v>41781</v>
      </c>
      <c r="JK23">
        <v>99.887</v>
      </c>
      <c r="JL23" s="1">
        <v>41753</v>
      </c>
      <c r="JM23">
        <v>99.81</v>
      </c>
      <c r="JN23" s="1">
        <v>41725</v>
      </c>
      <c r="JO23">
        <v>99.832999999999998</v>
      </c>
      <c r="JP23" s="1">
        <v>41697</v>
      </c>
      <c r="JQ23">
        <v>99.873000000000005</v>
      </c>
      <c r="JR23" s="1">
        <v>41670</v>
      </c>
      <c r="JS23">
        <v>99.875</v>
      </c>
      <c r="JT23" s="1">
        <v>41666</v>
      </c>
      <c r="JU23">
        <v>99.855000000000004</v>
      </c>
      <c r="JV23" s="1">
        <v>42433</v>
      </c>
      <c r="JW23">
        <v>101.105</v>
      </c>
      <c r="JX23" s="1">
        <v>42349</v>
      </c>
      <c r="JY23">
        <v>100.71</v>
      </c>
      <c r="JZ23" s="1">
        <v>42261</v>
      </c>
      <c r="KA23">
        <v>100.48</v>
      </c>
      <c r="KB23" s="1">
        <v>42156</v>
      </c>
      <c r="KC23">
        <v>100.447</v>
      </c>
      <c r="KD23" s="1">
        <v>42069</v>
      </c>
      <c r="KE23">
        <v>100.423</v>
      </c>
      <c r="KF23" s="1">
        <v>41978</v>
      </c>
      <c r="KG23">
        <v>100.035</v>
      </c>
      <c r="KH23" s="1">
        <v>41894</v>
      </c>
      <c r="KI23">
        <v>100.12</v>
      </c>
      <c r="KJ23" s="1">
        <v>41799</v>
      </c>
      <c r="KK23">
        <v>100.375</v>
      </c>
      <c r="KL23" s="1">
        <v>41708</v>
      </c>
      <c r="KM23">
        <v>100.163</v>
      </c>
      <c r="KN23" s="1">
        <v>41667</v>
      </c>
      <c r="KO23">
        <v>99.771000000000001</v>
      </c>
      <c r="KP23" s="1">
        <v>41667</v>
      </c>
      <c r="KQ23">
        <v>99.771000000000001</v>
      </c>
      <c r="KR23" s="1">
        <v>41677</v>
      </c>
      <c r="KS23">
        <v>101.673</v>
      </c>
      <c r="KT23" s="1">
        <v>41666</v>
      </c>
      <c r="KU23">
        <v>102.815</v>
      </c>
      <c r="KV23" s="1">
        <v>42051</v>
      </c>
      <c r="KW23">
        <v>100.36499999999999</v>
      </c>
      <c r="KX23" s="1">
        <v>41666</v>
      </c>
      <c r="KY23">
        <v>101.563</v>
      </c>
      <c r="KZ23" s="1">
        <v>42426</v>
      </c>
      <c r="LA23">
        <v>101.905</v>
      </c>
      <c r="LB23" s="1">
        <v>42212</v>
      </c>
      <c r="LC23">
        <v>100.9</v>
      </c>
      <c r="LD23" s="1">
        <v>42051</v>
      </c>
      <c r="LE23">
        <v>100.36499999999999</v>
      </c>
      <c r="LF23" s="1">
        <v>41908</v>
      </c>
      <c r="LG23">
        <v>100.393</v>
      </c>
      <c r="LH23" s="1">
        <v>41789</v>
      </c>
      <c r="LI23">
        <v>100.345</v>
      </c>
      <c r="LJ23" s="1">
        <v>41677</v>
      </c>
      <c r="LK23">
        <v>101.673</v>
      </c>
      <c r="LL23" s="1">
        <v>41666</v>
      </c>
      <c r="LM23">
        <v>101.563</v>
      </c>
      <c r="LN23" s="1">
        <v>41666</v>
      </c>
      <c r="LO23">
        <v>104.943</v>
      </c>
      <c r="LP23" s="1">
        <v>41666</v>
      </c>
      <c r="LQ23">
        <v>99.34</v>
      </c>
      <c r="LR23" s="1">
        <v>41691</v>
      </c>
      <c r="LS23">
        <v>100.80800000000001</v>
      </c>
      <c r="LT23" s="1">
        <v>41666</v>
      </c>
      <c r="LU23">
        <v>104.943</v>
      </c>
      <c r="LV23" s="1">
        <v>42044</v>
      </c>
      <c r="LW23">
        <v>101.435</v>
      </c>
      <c r="LX23" s="1">
        <v>41666</v>
      </c>
      <c r="LY23">
        <v>102.938</v>
      </c>
      <c r="LZ23" s="1">
        <v>42405</v>
      </c>
      <c r="MA23">
        <v>102.023</v>
      </c>
      <c r="MB23" s="1">
        <v>42223</v>
      </c>
      <c r="MC23">
        <v>103.27800000000001</v>
      </c>
      <c r="MD23" s="1">
        <v>42044</v>
      </c>
      <c r="ME23">
        <v>101.435</v>
      </c>
      <c r="MF23" s="1">
        <v>41915</v>
      </c>
      <c r="MG23">
        <v>100.705</v>
      </c>
      <c r="MH23" s="1">
        <v>41803</v>
      </c>
      <c r="MI23">
        <v>101.27500000000001</v>
      </c>
      <c r="MJ23" s="1">
        <v>41691</v>
      </c>
      <c r="MK23">
        <v>100.80800000000001</v>
      </c>
      <c r="ML23" s="1">
        <v>41666</v>
      </c>
      <c r="MM23">
        <v>102.938</v>
      </c>
      <c r="MN23" s="1">
        <v>41666</v>
      </c>
      <c r="MO23">
        <v>152.25800000000001</v>
      </c>
      <c r="MP23" s="1">
        <v>41666</v>
      </c>
      <c r="MQ23">
        <v>136.13300000000001</v>
      </c>
      <c r="MR23" s="1">
        <v>41666</v>
      </c>
      <c r="MS23">
        <v>142.13499999999999</v>
      </c>
      <c r="MT23" s="1">
        <v>41719</v>
      </c>
      <c r="MU23">
        <v>99.852000000000004</v>
      </c>
      <c r="MV23" s="1">
        <v>41666</v>
      </c>
      <c r="MW23">
        <v>98.805000000000007</v>
      </c>
      <c r="MX23" s="1">
        <v>41666</v>
      </c>
      <c r="MY23">
        <v>115.428</v>
      </c>
    </row>
    <row r="24" spans="2:363" x14ac:dyDescent="0.25">
      <c r="B24" s="1">
        <v>42247</v>
      </c>
      <c r="C24">
        <v>100.17700000000001</v>
      </c>
      <c r="D24" s="1">
        <v>41897</v>
      </c>
      <c r="E24">
        <v>100.04300000000001</v>
      </c>
      <c r="F24" s="1">
        <v>41750</v>
      </c>
      <c r="G24">
        <v>99.930999999999997</v>
      </c>
      <c r="H24" s="1">
        <v>41667</v>
      </c>
      <c r="I24">
        <v>99.968999999999994</v>
      </c>
      <c r="J24" s="1"/>
      <c r="K24" s="1"/>
      <c r="L24" s="1">
        <v>42541</v>
      </c>
      <c r="M24">
        <v>100.09</v>
      </c>
      <c r="N24" s="1">
        <v>42527</v>
      </c>
      <c r="O24">
        <v>100.089</v>
      </c>
      <c r="P24" s="1">
        <v>42510</v>
      </c>
      <c r="Q24">
        <v>100.09399999999999</v>
      </c>
      <c r="R24" s="1">
        <v>42496</v>
      </c>
      <c r="S24">
        <v>100.08499999999999</v>
      </c>
      <c r="T24" s="1">
        <v>42486</v>
      </c>
      <c r="U24">
        <v>100.087</v>
      </c>
      <c r="V24" s="1">
        <v>42471</v>
      </c>
      <c r="W24">
        <v>100.07599999999999</v>
      </c>
      <c r="X24" s="1">
        <v>42457</v>
      </c>
      <c r="Y24">
        <v>100.07599999999999</v>
      </c>
      <c r="Z24" s="1">
        <v>42443</v>
      </c>
      <c r="AA24">
        <v>100.075</v>
      </c>
      <c r="AB24" s="1">
        <v>42429</v>
      </c>
      <c r="AC24">
        <v>100.075</v>
      </c>
      <c r="AD24" s="1">
        <v>42415</v>
      </c>
      <c r="AE24">
        <v>100.068</v>
      </c>
      <c r="AF24" s="1">
        <v>42401</v>
      </c>
      <c r="AG24">
        <v>100.065</v>
      </c>
      <c r="AH24" s="1">
        <v>42373</v>
      </c>
      <c r="AI24">
        <v>100.07899999999999</v>
      </c>
      <c r="AJ24" s="1">
        <v>42359</v>
      </c>
      <c r="AK24">
        <v>100.066</v>
      </c>
      <c r="AL24" s="1">
        <v>42342</v>
      </c>
      <c r="AM24">
        <v>100.05500000000001</v>
      </c>
      <c r="AN24" s="1">
        <v>42331</v>
      </c>
      <c r="AO24">
        <v>100.05800000000001</v>
      </c>
      <c r="AP24" s="1">
        <v>42314</v>
      </c>
      <c r="AQ24">
        <v>100.048</v>
      </c>
      <c r="AR24" s="1">
        <v>42303</v>
      </c>
      <c r="AS24">
        <v>100.04</v>
      </c>
      <c r="AT24" s="1">
        <v>42289</v>
      </c>
      <c r="AU24">
        <v>100.03700000000001</v>
      </c>
      <c r="AV24" s="1">
        <v>42275</v>
      </c>
      <c r="AW24">
        <v>100.038</v>
      </c>
      <c r="AX24" s="1">
        <v>42261</v>
      </c>
      <c r="AY24">
        <v>100.035</v>
      </c>
      <c r="AZ24" s="1">
        <v>42247</v>
      </c>
      <c r="BA24">
        <v>100.036</v>
      </c>
      <c r="BB24" s="1">
        <v>42230</v>
      </c>
      <c r="BC24">
        <v>100.038</v>
      </c>
      <c r="BD24" s="1">
        <v>42219</v>
      </c>
      <c r="BE24">
        <v>100.038</v>
      </c>
      <c r="BF24" s="1">
        <v>42205</v>
      </c>
      <c r="BG24">
        <v>100.03700000000001</v>
      </c>
      <c r="BH24" s="1">
        <v>42191</v>
      </c>
      <c r="BI24">
        <v>100.035</v>
      </c>
      <c r="BJ24" s="1">
        <v>42178</v>
      </c>
      <c r="BK24">
        <v>100.03400000000001</v>
      </c>
      <c r="BL24" s="1">
        <v>42163</v>
      </c>
      <c r="BM24">
        <v>100.036</v>
      </c>
      <c r="BN24" s="1">
        <v>42149</v>
      </c>
      <c r="BO24">
        <v>100.03700000000001</v>
      </c>
      <c r="BP24" s="1">
        <v>42135</v>
      </c>
      <c r="BQ24">
        <v>100.032</v>
      </c>
      <c r="BR24" s="1">
        <v>42121</v>
      </c>
      <c r="BS24">
        <v>100.033</v>
      </c>
      <c r="BT24" s="1">
        <v>42107</v>
      </c>
      <c r="BU24">
        <v>100.03400000000001</v>
      </c>
      <c r="BV24" s="1">
        <v>42093</v>
      </c>
      <c r="BW24">
        <v>100.029</v>
      </c>
      <c r="BX24" s="1">
        <v>42079</v>
      </c>
      <c r="BY24">
        <v>100.03</v>
      </c>
      <c r="BZ24" s="1">
        <v>42065</v>
      </c>
      <c r="CA24">
        <v>100.023</v>
      </c>
      <c r="CB24" s="1">
        <v>42051</v>
      </c>
      <c r="CC24">
        <v>100.02200000000001</v>
      </c>
      <c r="CD24" s="1">
        <v>42037</v>
      </c>
      <c r="CE24">
        <v>100.02</v>
      </c>
      <c r="CF24" s="1">
        <v>42009</v>
      </c>
      <c r="CG24">
        <v>100.01</v>
      </c>
      <c r="CH24" s="1">
        <v>41995</v>
      </c>
      <c r="CI24">
        <v>100.01</v>
      </c>
      <c r="CJ24" s="1">
        <v>41981</v>
      </c>
      <c r="CK24">
        <v>100.005</v>
      </c>
      <c r="CL24" s="1">
        <v>41967</v>
      </c>
      <c r="CM24">
        <v>100.004</v>
      </c>
      <c r="CN24" s="1">
        <v>41953</v>
      </c>
      <c r="CO24">
        <v>100.004</v>
      </c>
      <c r="CP24" s="1">
        <v>41939</v>
      </c>
      <c r="CQ24">
        <v>100.005</v>
      </c>
      <c r="CR24" s="1">
        <v>41925</v>
      </c>
      <c r="CS24">
        <v>100.008</v>
      </c>
      <c r="CT24" s="1">
        <v>41911</v>
      </c>
      <c r="CU24">
        <v>100.008</v>
      </c>
      <c r="CV24" s="1">
        <v>41897</v>
      </c>
      <c r="CW24">
        <v>100.01</v>
      </c>
      <c r="CX24" s="1">
        <v>41883</v>
      </c>
      <c r="CY24">
        <v>100</v>
      </c>
      <c r="CZ24" s="1">
        <v>41855</v>
      </c>
      <c r="DA24">
        <v>99.998999999999995</v>
      </c>
      <c r="DB24" s="1">
        <v>41841</v>
      </c>
      <c r="DC24">
        <v>99.998000000000005</v>
      </c>
      <c r="DD24" s="1">
        <v>41827</v>
      </c>
      <c r="DE24">
        <v>100</v>
      </c>
      <c r="DF24" s="1">
        <v>41810</v>
      </c>
      <c r="DG24">
        <v>99.998000000000005</v>
      </c>
      <c r="DH24" s="1">
        <v>41796</v>
      </c>
      <c r="DI24">
        <v>99.986999999999995</v>
      </c>
      <c r="DJ24" s="1">
        <v>41782</v>
      </c>
      <c r="DK24">
        <v>99.974999999999994</v>
      </c>
      <c r="DL24" s="1">
        <v>41771</v>
      </c>
      <c r="DM24">
        <v>99.968999999999994</v>
      </c>
      <c r="DN24" s="1">
        <v>41754</v>
      </c>
      <c r="DO24">
        <v>99.968000000000004</v>
      </c>
      <c r="DP24" s="1">
        <v>41740</v>
      </c>
      <c r="DQ24">
        <v>99.966999999999999</v>
      </c>
      <c r="DR24" s="1">
        <v>41726</v>
      </c>
      <c r="DS24">
        <v>99.968000000000004</v>
      </c>
      <c r="DT24" s="1">
        <v>41712</v>
      </c>
      <c r="DU24">
        <v>99.97</v>
      </c>
      <c r="DV24" s="1">
        <v>41698</v>
      </c>
      <c r="DW24">
        <v>99.974999999999994</v>
      </c>
      <c r="DX24" s="1">
        <v>41684</v>
      </c>
      <c r="DY24">
        <v>99.977999999999994</v>
      </c>
      <c r="DZ24" s="1">
        <v>41673</v>
      </c>
      <c r="EA24">
        <v>99.980999999999995</v>
      </c>
      <c r="EB24" s="1">
        <v>41667</v>
      </c>
      <c r="EC24">
        <v>99.978999999999999</v>
      </c>
      <c r="EE24" s="1"/>
      <c r="EF24" s="1">
        <v>42535</v>
      </c>
      <c r="EG24">
        <v>100.18300000000001</v>
      </c>
      <c r="EH24" s="1">
        <v>42506</v>
      </c>
      <c r="EI24">
        <v>100.185</v>
      </c>
      <c r="EJ24" s="1">
        <v>42478</v>
      </c>
      <c r="EK24">
        <v>100.185</v>
      </c>
      <c r="EL24" s="1">
        <v>42450</v>
      </c>
      <c r="EM24">
        <v>100.164</v>
      </c>
      <c r="EN24" s="1">
        <v>42422</v>
      </c>
      <c r="EO24">
        <v>100.143</v>
      </c>
      <c r="EP24" s="1">
        <v>42401</v>
      </c>
      <c r="EQ24">
        <v>100.131</v>
      </c>
      <c r="ER24" s="1">
        <v>42366</v>
      </c>
      <c r="ES24">
        <v>100.14400000000001</v>
      </c>
      <c r="ET24" s="1">
        <v>42335</v>
      </c>
      <c r="EU24">
        <v>100.133</v>
      </c>
      <c r="EV24" s="1">
        <v>42310</v>
      </c>
      <c r="EW24">
        <v>100.096</v>
      </c>
      <c r="EX24" s="1">
        <v>42282</v>
      </c>
      <c r="EY24">
        <v>100.081</v>
      </c>
      <c r="EZ24" s="1">
        <v>42251</v>
      </c>
      <c r="FA24">
        <v>100.074</v>
      </c>
      <c r="FB24" s="1">
        <v>42223</v>
      </c>
      <c r="FC24">
        <v>100.07599999999999</v>
      </c>
      <c r="FD24" s="1">
        <v>42198</v>
      </c>
      <c r="FE24">
        <v>100.07299999999999</v>
      </c>
      <c r="FF24" s="1">
        <v>42163</v>
      </c>
      <c r="FG24">
        <v>100.07</v>
      </c>
      <c r="FH24" s="1">
        <v>42129</v>
      </c>
      <c r="FI24">
        <v>100.072</v>
      </c>
      <c r="FJ24" s="1">
        <v>42093</v>
      </c>
      <c r="FK24">
        <v>100.054</v>
      </c>
      <c r="FL24" s="1">
        <v>42065</v>
      </c>
      <c r="FM24">
        <v>100.045</v>
      </c>
      <c r="FN24" s="1">
        <v>42037</v>
      </c>
      <c r="FO24">
        <v>100.035</v>
      </c>
      <c r="FP24" s="1">
        <v>42002</v>
      </c>
      <c r="FQ24">
        <v>100.015</v>
      </c>
      <c r="FR24" s="1">
        <v>41974</v>
      </c>
      <c r="FS24">
        <v>100.00700000000001</v>
      </c>
      <c r="FT24" s="1">
        <v>41946</v>
      </c>
      <c r="FU24">
        <v>100.006</v>
      </c>
      <c r="FV24" s="1">
        <v>41918</v>
      </c>
      <c r="FW24">
        <v>100.01300000000001</v>
      </c>
      <c r="FX24" s="1">
        <v>41890</v>
      </c>
      <c r="FY24">
        <v>100.02200000000001</v>
      </c>
      <c r="FZ24" s="1">
        <v>41862</v>
      </c>
      <c r="GA24">
        <v>99.998000000000005</v>
      </c>
      <c r="GB24" s="1">
        <v>41803</v>
      </c>
      <c r="GC24">
        <v>99.998000000000005</v>
      </c>
      <c r="GD24" s="1">
        <v>41778</v>
      </c>
      <c r="GE24">
        <v>99.957999999999998</v>
      </c>
      <c r="GF24" s="1">
        <v>41750</v>
      </c>
      <c r="GG24">
        <v>99.930999999999997</v>
      </c>
      <c r="GH24" s="1">
        <v>41719</v>
      </c>
      <c r="GI24">
        <v>99.924999999999997</v>
      </c>
      <c r="GJ24" s="1">
        <v>41691</v>
      </c>
      <c r="GK24">
        <v>99.947999999999993</v>
      </c>
      <c r="GL24" s="1">
        <v>41673</v>
      </c>
      <c r="GM24">
        <v>99.956999999999994</v>
      </c>
      <c r="GN24" s="1">
        <v>41667</v>
      </c>
      <c r="GO24">
        <v>99.956000000000003</v>
      </c>
      <c r="GP24" s="1">
        <v>42461</v>
      </c>
      <c r="GQ24">
        <v>100.39100000000001</v>
      </c>
      <c r="GR24" s="1">
        <v>42352</v>
      </c>
      <c r="GS24">
        <v>100.28100000000001</v>
      </c>
      <c r="GT24" s="1">
        <v>42247</v>
      </c>
      <c r="GU24">
        <v>100.17700000000001</v>
      </c>
      <c r="GV24" s="1">
        <v>42129</v>
      </c>
      <c r="GW24">
        <v>100.161</v>
      </c>
      <c r="GX24" s="1">
        <v>42009</v>
      </c>
      <c r="GY24">
        <v>100.048</v>
      </c>
      <c r="GZ24" s="1">
        <v>41897</v>
      </c>
      <c r="HA24">
        <v>100.04300000000001</v>
      </c>
      <c r="HB24" s="1">
        <v>41782</v>
      </c>
      <c r="HC24">
        <v>99.896000000000001</v>
      </c>
      <c r="HD24" s="1">
        <v>41673</v>
      </c>
      <c r="HE24">
        <v>99.866</v>
      </c>
      <c r="HF24" s="1">
        <v>41667</v>
      </c>
      <c r="HG24">
        <v>99.897999999999996</v>
      </c>
      <c r="HI24" s="1"/>
      <c r="HJ24" s="1">
        <v>42520</v>
      </c>
      <c r="HK24">
        <v>100.456</v>
      </c>
      <c r="HL24" s="1">
        <v>42492</v>
      </c>
      <c r="HM24">
        <v>100.441</v>
      </c>
      <c r="HN24" s="1">
        <v>42461</v>
      </c>
      <c r="HO24">
        <v>100.39100000000001</v>
      </c>
      <c r="HP24" s="1">
        <v>42436</v>
      </c>
      <c r="HQ24">
        <v>100.416</v>
      </c>
      <c r="HR24" s="1">
        <v>42408</v>
      </c>
      <c r="HS24">
        <v>100.39100000000001</v>
      </c>
      <c r="HT24" s="1">
        <v>42380</v>
      </c>
      <c r="HU24">
        <v>100.348</v>
      </c>
      <c r="HV24" s="1">
        <v>42352</v>
      </c>
      <c r="HW24">
        <v>100.28100000000001</v>
      </c>
      <c r="HX24" s="1">
        <v>42324</v>
      </c>
      <c r="HY24">
        <v>100.268</v>
      </c>
      <c r="HZ24" s="1">
        <v>42303</v>
      </c>
      <c r="IA24">
        <v>100.23099999999999</v>
      </c>
      <c r="IB24" s="1">
        <v>42275</v>
      </c>
      <c r="IC24">
        <v>100.17400000000001</v>
      </c>
      <c r="ID24" s="1">
        <v>42247</v>
      </c>
      <c r="IE24">
        <v>100.17700000000001</v>
      </c>
      <c r="IF24" s="1">
        <v>42212</v>
      </c>
      <c r="IG24">
        <v>100.176</v>
      </c>
      <c r="IH24" s="1">
        <v>42184</v>
      </c>
      <c r="II24">
        <v>100.15300000000001</v>
      </c>
      <c r="IJ24" s="1">
        <v>42156</v>
      </c>
      <c r="IK24">
        <v>100.16800000000001</v>
      </c>
      <c r="IL24" s="1">
        <v>42129</v>
      </c>
      <c r="IM24">
        <v>100.161</v>
      </c>
      <c r="IN24" s="1">
        <v>42100</v>
      </c>
      <c r="IO24">
        <v>100.157</v>
      </c>
      <c r="IP24" s="1">
        <v>42072</v>
      </c>
      <c r="IQ24">
        <v>100.128</v>
      </c>
      <c r="IR24" s="1">
        <v>42044</v>
      </c>
      <c r="IS24">
        <v>100.107</v>
      </c>
      <c r="IT24" s="1">
        <v>42009</v>
      </c>
      <c r="IU24">
        <v>100.048</v>
      </c>
      <c r="IV24" s="1">
        <v>41981</v>
      </c>
      <c r="IW24">
        <v>100.008</v>
      </c>
      <c r="IX24" s="1">
        <v>41953</v>
      </c>
      <c r="IY24">
        <v>100.00700000000001</v>
      </c>
      <c r="IZ24" s="1">
        <v>41925</v>
      </c>
      <c r="JA24">
        <v>100.021</v>
      </c>
      <c r="JB24" s="1">
        <v>41897</v>
      </c>
      <c r="JC24">
        <v>100.04300000000001</v>
      </c>
      <c r="JD24" s="1">
        <v>41869</v>
      </c>
      <c r="JE24">
        <v>99.986000000000004</v>
      </c>
      <c r="JF24" s="1">
        <v>41841</v>
      </c>
      <c r="JG24">
        <v>99.98</v>
      </c>
      <c r="JH24" s="1">
        <v>41810</v>
      </c>
      <c r="JI24">
        <v>99.965000000000003</v>
      </c>
      <c r="JJ24" s="1">
        <v>41782</v>
      </c>
      <c r="JK24">
        <v>99.896000000000001</v>
      </c>
      <c r="JL24" s="1">
        <v>41754</v>
      </c>
      <c r="JM24">
        <v>99.816999999999993</v>
      </c>
      <c r="JN24" s="1">
        <v>41726</v>
      </c>
      <c r="JO24">
        <v>99.826999999999998</v>
      </c>
      <c r="JP24" s="1">
        <v>41698</v>
      </c>
      <c r="JQ24">
        <v>99.852999999999994</v>
      </c>
      <c r="JR24" s="1">
        <v>41673</v>
      </c>
      <c r="JS24">
        <v>99.866</v>
      </c>
      <c r="JT24" s="1">
        <v>41667</v>
      </c>
      <c r="JU24">
        <v>99.86</v>
      </c>
      <c r="JV24" s="1">
        <v>42436</v>
      </c>
      <c r="JW24">
        <v>101.125</v>
      </c>
      <c r="JX24" s="1">
        <v>42352</v>
      </c>
      <c r="JY24">
        <v>100.685</v>
      </c>
      <c r="JZ24" s="1">
        <v>42262</v>
      </c>
      <c r="KA24">
        <v>100.465</v>
      </c>
      <c r="KB24" s="1">
        <v>42157</v>
      </c>
      <c r="KC24">
        <v>100.40300000000001</v>
      </c>
      <c r="KD24" s="1">
        <v>42072</v>
      </c>
      <c r="KE24">
        <v>100.44499999999999</v>
      </c>
      <c r="KF24" s="1">
        <v>41981</v>
      </c>
      <c r="KG24">
        <v>100.075</v>
      </c>
      <c r="KH24" s="1">
        <v>41897</v>
      </c>
      <c r="KI24">
        <v>100.145</v>
      </c>
      <c r="KJ24" s="1">
        <v>41800</v>
      </c>
      <c r="KK24">
        <v>100.366</v>
      </c>
      <c r="KL24" s="1">
        <v>41709</v>
      </c>
      <c r="KM24">
        <v>100.15600000000001</v>
      </c>
      <c r="KN24" s="1">
        <v>41668</v>
      </c>
      <c r="KO24">
        <v>99.784999999999997</v>
      </c>
      <c r="KP24" s="1">
        <v>41668</v>
      </c>
      <c r="KQ24">
        <v>99.784999999999997</v>
      </c>
      <c r="KR24" s="1">
        <v>41680</v>
      </c>
      <c r="KS24">
        <v>101.57</v>
      </c>
      <c r="KT24" s="1">
        <v>41667</v>
      </c>
      <c r="KU24">
        <v>102.83499999999999</v>
      </c>
      <c r="KV24" s="1">
        <v>42052</v>
      </c>
      <c r="KW24">
        <v>100.255</v>
      </c>
      <c r="KX24" s="1">
        <v>41667</v>
      </c>
      <c r="KY24">
        <v>101.55800000000001</v>
      </c>
      <c r="KZ24" s="1">
        <v>42429</v>
      </c>
      <c r="LA24">
        <v>102.11</v>
      </c>
      <c r="LB24" s="1">
        <v>42213</v>
      </c>
      <c r="LC24">
        <v>100.94499999999999</v>
      </c>
      <c r="LD24" s="1">
        <v>42052</v>
      </c>
      <c r="LE24">
        <v>100.255</v>
      </c>
      <c r="LF24" s="1">
        <v>41911</v>
      </c>
      <c r="LG24">
        <v>100.41</v>
      </c>
      <c r="LH24" s="1">
        <v>41792</v>
      </c>
      <c r="LI24">
        <v>100.30500000000001</v>
      </c>
      <c r="LJ24" s="1">
        <v>41680</v>
      </c>
      <c r="LK24">
        <v>101.57</v>
      </c>
      <c r="LL24" s="1">
        <v>41667</v>
      </c>
      <c r="LM24">
        <v>101.55800000000001</v>
      </c>
      <c r="LN24" s="1">
        <v>41667</v>
      </c>
      <c r="LO24">
        <v>104.887</v>
      </c>
      <c r="LP24" s="1">
        <v>41667</v>
      </c>
      <c r="LQ24">
        <v>99.257999999999996</v>
      </c>
      <c r="LR24" s="1">
        <v>41694</v>
      </c>
      <c r="LS24">
        <v>100.65</v>
      </c>
      <c r="LT24" s="1">
        <v>41667</v>
      </c>
      <c r="LU24">
        <v>104.887</v>
      </c>
      <c r="LV24" s="1">
        <v>42045</v>
      </c>
      <c r="LW24">
        <v>101.288</v>
      </c>
      <c r="LX24" s="1">
        <v>41667</v>
      </c>
      <c r="LY24">
        <v>102.83</v>
      </c>
      <c r="LZ24" s="1">
        <v>42408</v>
      </c>
      <c r="MA24">
        <v>102.80500000000001</v>
      </c>
      <c r="MB24" s="1">
        <v>42226</v>
      </c>
      <c r="MC24">
        <v>102.917</v>
      </c>
      <c r="MD24" s="1">
        <v>42045</v>
      </c>
      <c r="ME24">
        <v>101.288</v>
      </c>
      <c r="MF24" s="1">
        <v>41918</v>
      </c>
      <c r="MG24">
        <v>100.88500000000001</v>
      </c>
      <c r="MH24" s="1">
        <v>41806</v>
      </c>
      <c r="MI24">
        <v>101.355</v>
      </c>
      <c r="MJ24" s="1">
        <v>41694</v>
      </c>
      <c r="MK24">
        <v>100.65</v>
      </c>
      <c r="ML24" s="1">
        <v>41667</v>
      </c>
      <c r="MM24">
        <v>102.83</v>
      </c>
      <c r="MN24" s="1">
        <v>41667</v>
      </c>
      <c r="MO24">
        <v>152.142</v>
      </c>
      <c r="MP24" s="1">
        <v>41667</v>
      </c>
      <c r="MQ24">
        <v>136.02500000000001</v>
      </c>
      <c r="MR24" s="1">
        <v>41667</v>
      </c>
      <c r="MS24">
        <v>142.018</v>
      </c>
      <c r="MT24" s="1">
        <v>41722</v>
      </c>
      <c r="MU24">
        <v>100.83499999999999</v>
      </c>
      <c r="MV24" s="1">
        <v>41667</v>
      </c>
      <c r="MW24">
        <v>98.68</v>
      </c>
      <c r="MX24" s="1">
        <v>41667</v>
      </c>
      <c r="MY24">
        <v>115.393</v>
      </c>
    </row>
    <row r="25" spans="2:363" x14ac:dyDescent="0.25">
      <c r="B25" s="1">
        <v>42248</v>
      </c>
      <c r="C25">
        <v>100.17700000000001</v>
      </c>
      <c r="D25" s="1">
        <v>41898</v>
      </c>
      <c r="E25">
        <v>100.03</v>
      </c>
      <c r="F25" s="1">
        <v>41751</v>
      </c>
      <c r="G25">
        <v>99.93</v>
      </c>
      <c r="H25" s="1">
        <v>41668</v>
      </c>
      <c r="I25">
        <v>99.97</v>
      </c>
      <c r="J25" s="1"/>
      <c r="K25" s="1"/>
      <c r="L25" s="1">
        <v>42542</v>
      </c>
      <c r="M25">
        <v>100.08799999999999</v>
      </c>
      <c r="N25" s="1">
        <v>42528</v>
      </c>
      <c r="O25">
        <v>100.087</v>
      </c>
      <c r="P25" s="1">
        <v>42513</v>
      </c>
      <c r="Q25">
        <v>100.092</v>
      </c>
      <c r="R25" s="1">
        <v>42499</v>
      </c>
      <c r="S25">
        <v>100.087</v>
      </c>
      <c r="T25" s="1">
        <v>42487</v>
      </c>
      <c r="U25">
        <v>100.08499999999999</v>
      </c>
      <c r="V25" s="1">
        <v>42472</v>
      </c>
      <c r="W25">
        <v>100.07599999999999</v>
      </c>
      <c r="X25" s="1">
        <v>42458</v>
      </c>
      <c r="Y25">
        <v>100.074</v>
      </c>
      <c r="Z25" s="1">
        <v>42444</v>
      </c>
      <c r="AA25">
        <v>100.074</v>
      </c>
      <c r="AB25" s="1">
        <v>42430</v>
      </c>
      <c r="AC25">
        <v>100.07299999999999</v>
      </c>
      <c r="AD25" s="1">
        <v>42416</v>
      </c>
      <c r="AE25">
        <v>100.066</v>
      </c>
      <c r="AF25" s="1">
        <v>42402</v>
      </c>
      <c r="AG25">
        <v>100.06399999999999</v>
      </c>
      <c r="AH25" s="1">
        <v>42374</v>
      </c>
      <c r="AI25">
        <v>100.07899999999999</v>
      </c>
      <c r="AJ25" s="1">
        <v>42360</v>
      </c>
      <c r="AK25">
        <v>100.06399999999999</v>
      </c>
      <c r="AL25" s="1">
        <v>42345</v>
      </c>
      <c r="AM25">
        <v>100.053</v>
      </c>
      <c r="AN25" s="1">
        <v>42332</v>
      </c>
      <c r="AO25">
        <v>100.06100000000001</v>
      </c>
      <c r="AP25" s="1">
        <v>42317</v>
      </c>
      <c r="AQ25">
        <v>100.05</v>
      </c>
      <c r="AR25" s="1">
        <v>42304</v>
      </c>
      <c r="AS25">
        <v>100.04</v>
      </c>
      <c r="AT25" s="1">
        <v>42290</v>
      </c>
      <c r="AU25">
        <v>100.03700000000001</v>
      </c>
      <c r="AV25" s="1">
        <v>42276</v>
      </c>
      <c r="AW25">
        <v>100.03700000000001</v>
      </c>
      <c r="AX25" s="1">
        <v>42262</v>
      </c>
      <c r="AY25">
        <v>100.03400000000001</v>
      </c>
      <c r="AZ25" s="1">
        <v>42248</v>
      </c>
      <c r="BA25">
        <v>100.036</v>
      </c>
      <c r="BB25" s="1">
        <v>42233</v>
      </c>
      <c r="BC25">
        <v>100.03700000000001</v>
      </c>
      <c r="BD25" s="1">
        <v>42220</v>
      </c>
      <c r="BE25">
        <v>100.036</v>
      </c>
      <c r="BF25" s="1">
        <v>42206</v>
      </c>
      <c r="BG25">
        <v>100.03700000000001</v>
      </c>
      <c r="BH25" s="1">
        <v>42192</v>
      </c>
      <c r="BI25">
        <v>100.035</v>
      </c>
      <c r="BJ25" s="1">
        <v>42179</v>
      </c>
      <c r="BK25">
        <v>100.03400000000001</v>
      </c>
      <c r="BL25" s="1">
        <v>42164</v>
      </c>
      <c r="BM25">
        <v>100.035</v>
      </c>
      <c r="BN25" s="1">
        <v>42150</v>
      </c>
      <c r="BO25">
        <v>100.036</v>
      </c>
      <c r="BP25" s="1">
        <v>42136</v>
      </c>
      <c r="BQ25">
        <v>100.032</v>
      </c>
      <c r="BR25" s="1">
        <v>42122</v>
      </c>
      <c r="BS25">
        <v>100.033</v>
      </c>
      <c r="BT25" s="1">
        <v>42108</v>
      </c>
      <c r="BU25">
        <v>100.033</v>
      </c>
      <c r="BV25" s="1">
        <v>42094</v>
      </c>
      <c r="BW25">
        <v>100.02800000000001</v>
      </c>
      <c r="BX25" s="1">
        <v>42080</v>
      </c>
      <c r="BY25">
        <v>100.029</v>
      </c>
      <c r="BZ25" s="1">
        <v>42066</v>
      </c>
      <c r="CA25">
        <v>100.021</v>
      </c>
      <c r="CB25" s="1">
        <v>42052</v>
      </c>
      <c r="CC25">
        <v>100.021</v>
      </c>
      <c r="CD25" s="1">
        <v>42038</v>
      </c>
      <c r="CE25">
        <v>100.018</v>
      </c>
      <c r="CF25" s="1">
        <v>42010</v>
      </c>
      <c r="CG25">
        <v>100.01</v>
      </c>
      <c r="CH25" s="1">
        <v>41996</v>
      </c>
      <c r="CI25">
        <v>100.009</v>
      </c>
      <c r="CJ25" s="1">
        <v>41982</v>
      </c>
      <c r="CK25">
        <v>100.003</v>
      </c>
      <c r="CL25" s="1">
        <v>41968</v>
      </c>
      <c r="CM25">
        <v>100.006</v>
      </c>
      <c r="CN25" s="1">
        <v>41954</v>
      </c>
      <c r="CO25">
        <v>100.004</v>
      </c>
      <c r="CP25" s="1">
        <v>41940</v>
      </c>
      <c r="CQ25">
        <v>100.005</v>
      </c>
      <c r="CR25" s="1">
        <v>41926</v>
      </c>
      <c r="CS25">
        <v>100.01</v>
      </c>
      <c r="CT25" s="1">
        <v>41912</v>
      </c>
      <c r="CU25">
        <v>100.006</v>
      </c>
      <c r="CV25" s="1">
        <v>41898</v>
      </c>
      <c r="CW25">
        <v>100.00700000000001</v>
      </c>
      <c r="CX25" s="1">
        <v>41884</v>
      </c>
      <c r="CY25">
        <v>100.002</v>
      </c>
      <c r="CZ25" s="1">
        <v>41856</v>
      </c>
      <c r="DA25">
        <v>100</v>
      </c>
      <c r="DB25" s="1">
        <v>41842</v>
      </c>
      <c r="DC25">
        <v>99.998999999999995</v>
      </c>
      <c r="DD25" s="1">
        <v>41828</v>
      </c>
      <c r="DE25">
        <v>99.998000000000005</v>
      </c>
      <c r="DF25" s="1">
        <v>41813</v>
      </c>
      <c r="DG25">
        <v>99.998000000000005</v>
      </c>
      <c r="DH25" s="1">
        <v>41799</v>
      </c>
      <c r="DI25">
        <v>99.986999999999995</v>
      </c>
      <c r="DJ25" s="1">
        <v>41785</v>
      </c>
      <c r="DK25">
        <v>99.975999999999999</v>
      </c>
      <c r="DL25" s="1">
        <v>41772</v>
      </c>
      <c r="DM25">
        <v>99.971000000000004</v>
      </c>
      <c r="DN25" s="1">
        <v>41757</v>
      </c>
      <c r="DO25">
        <v>99.966999999999999</v>
      </c>
      <c r="DP25" s="1">
        <v>41743</v>
      </c>
      <c r="DQ25">
        <v>99.968000000000004</v>
      </c>
      <c r="DR25" s="1">
        <v>41729</v>
      </c>
      <c r="DS25">
        <v>99.968000000000004</v>
      </c>
      <c r="DT25" s="1">
        <v>41715</v>
      </c>
      <c r="DU25">
        <v>99.968999999999994</v>
      </c>
      <c r="DV25" s="1">
        <v>41701</v>
      </c>
      <c r="DW25">
        <v>99.974999999999994</v>
      </c>
      <c r="DX25" s="1">
        <v>41687</v>
      </c>
      <c r="DY25">
        <v>99.977000000000004</v>
      </c>
      <c r="DZ25" s="1">
        <v>41674</v>
      </c>
      <c r="EA25">
        <v>99.981999999999999</v>
      </c>
      <c r="EB25" s="1">
        <v>41668</v>
      </c>
      <c r="EC25">
        <v>99.981999999999999</v>
      </c>
      <c r="EE25" s="1"/>
      <c r="EF25" s="1">
        <v>42536</v>
      </c>
      <c r="EG25">
        <v>100.18300000000001</v>
      </c>
      <c r="EH25" s="1">
        <v>42507</v>
      </c>
      <c r="EI25">
        <v>100.184</v>
      </c>
      <c r="EJ25" s="1">
        <v>42479</v>
      </c>
      <c r="EK25">
        <v>100.185</v>
      </c>
      <c r="EL25" s="1">
        <v>42451</v>
      </c>
      <c r="EM25">
        <v>100.161</v>
      </c>
      <c r="EN25" s="1">
        <v>42423</v>
      </c>
      <c r="EO25">
        <v>100.14400000000001</v>
      </c>
      <c r="EP25" s="1">
        <v>42402</v>
      </c>
      <c r="EQ25">
        <v>100.129</v>
      </c>
      <c r="ER25" s="1">
        <v>42367</v>
      </c>
      <c r="ES25">
        <v>100.146</v>
      </c>
      <c r="ET25" s="1">
        <v>42338</v>
      </c>
      <c r="EU25">
        <v>100.137</v>
      </c>
      <c r="EV25" s="1">
        <v>42311</v>
      </c>
      <c r="EW25">
        <v>100.095</v>
      </c>
      <c r="EX25" s="1">
        <v>42283</v>
      </c>
      <c r="EY25">
        <v>100.07899999999999</v>
      </c>
      <c r="EZ25" s="1">
        <v>42254</v>
      </c>
      <c r="FA25">
        <v>100.072</v>
      </c>
      <c r="FB25" s="1">
        <v>42226</v>
      </c>
      <c r="FC25">
        <v>100.075</v>
      </c>
      <c r="FD25" s="1">
        <v>42199</v>
      </c>
      <c r="FE25">
        <v>100.075</v>
      </c>
      <c r="FF25" s="1">
        <v>42164</v>
      </c>
      <c r="FG25">
        <v>100.068</v>
      </c>
      <c r="FH25" s="1">
        <v>42130</v>
      </c>
      <c r="FI25">
        <v>100.072</v>
      </c>
      <c r="FJ25" s="1">
        <v>42094</v>
      </c>
      <c r="FK25">
        <v>100.05500000000001</v>
      </c>
      <c r="FL25" s="1">
        <v>42066</v>
      </c>
      <c r="FM25">
        <v>100.04300000000001</v>
      </c>
      <c r="FN25" s="1">
        <v>42038</v>
      </c>
      <c r="FO25">
        <v>100.038</v>
      </c>
      <c r="FP25" s="1">
        <v>42003</v>
      </c>
      <c r="FQ25">
        <v>100.018</v>
      </c>
      <c r="FR25" s="1">
        <v>41975</v>
      </c>
      <c r="FS25">
        <v>100.008</v>
      </c>
      <c r="FT25" s="1">
        <v>41947</v>
      </c>
      <c r="FU25">
        <v>100.008</v>
      </c>
      <c r="FV25" s="1">
        <v>41919</v>
      </c>
      <c r="FW25">
        <v>100.01300000000001</v>
      </c>
      <c r="FX25" s="1">
        <v>41891</v>
      </c>
      <c r="FY25">
        <v>100.02200000000001</v>
      </c>
      <c r="FZ25" s="1">
        <v>41863</v>
      </c>
      <c r="GA25">
        <v>100</v>
      </c>
      <c r="GB25" s="1">
        <v>41806</v>
      </c>
      <c r="GC25">
        <v>99.998999999999995</v>
      </c>
      <c r="GD25" s="1">
        <v>41779</v>
      </c>
      <c r="GE25">
        <v>99.959000000000003</v>
      </c>
      <c r="GF25" s="1">
        <v>41751</v>
      </c>
      <c r="GG25">
        <v>99.93</v>
      </c>
      <c r="GH25" s="1">
        <v>41722</v>
      </c>
      <c r="GI25">
        <v>99.924999999999997</v>
      </c>
      <c r="GJ25" s="1">
        <v>41694</v>
      </c>
      <c r="GK25">
        <v>99.947000000000003</v>
      </c>
      <c r="GL25" s="1">
        <v>41674</v>
      </c>
      <c r="GM25">
        <v>99.957999999999998</v>
      </c>
      <c r="GN25" s="1">
        <v>41668</v>
      </c>
      <c r="GO25">
        <v>99.957999999999998</v>
      </c>
      <c r="GP25" s="1">
        <v>42464</v>
      </c>
      <c r="GQ25">
        <v>100.39100000000001</v>
      </c>
      <c r="GR25" s="1">
        <v>42353</v>
      </c>
      <c r="GS25">
        <v>100.28400000000001</v>
      </c>
      <c r="GT25" s="1">
        <v>42248</v>
      </c>
      <c r="GU25">
        <v>100.17700000000001</v>
      </c>
      <c r="GV25" s="1">
        <v>42130</v>
      </c>
      <c r="GW25">
        <v>100.161</v>
      </c>
      <c r="GX25" s="1">
        <v>42010</v>
      </c>
      <c r="GY25">
        <v>100.056</v>
      </c>
      <c r="GZ25" s="1">
        <v>41898</v>
      </c>
      <c r="HA25">
        <v>100.03</v>
      </c>
      <c r="HB25" s="1">
        <v>41785</v>
      </c>
      <c r="HC25">
        <v>99.903999999999996</v>
      </c>
      <c r="HD25" s="1">
        <v>41674</v>
      </c>
      <c r="HE25">
        <v>99.872</v>
      </c>
      <c r="HF25" s="1">
        <v>41668</v>
      </c>
      <c r="HG25">
        <v>99.900999999999996</v>
      </c>
      <c r="HI25" s="1"/>
      <c r="HJ25" s="1">
        <v>42521</v>
      </c>
      <c r="HK25">
        <v>100.453</v>
      </c>
      <c r="HL25" s="1">
        <v>42493</v>
      </c>
      <c r="HM25">
        <v>100.446</v>
      </c>
      <c r="HN25" s="1">
        <v>42464</v>
      </c>
      <c r="HO25">
        <v>100.39100000000001</v>
      </c>
      <c r="HP25" s="1">
        <v>42437</v>
      </c>
      <c r="HQ25">
        <v>100.422</v>
      </c>
      <c r="HR25" s="1">
        <v>42409</v>
      </c>
      <c r="HS25">
        <v>100.39</v>
      </c>
      <c r="HT25" s="1">
        <v>42381</v>
      </c>
      <c r="HU25">
        <v>100.349</v>
      </c>
      <c r="HV25" s="1">
        <v>42353</v>
      </c>
      <c r="HW25">
        <v>100.28400000000001</v>
      </c>
      <c r="HX25" s="1">
        <v>42325</v>
      </c>
      <c r="HY25">
        <v>100.27200000000001</v>
      </c>
      <c r="HZ25" s="1">
        <v>42304</v>
      </c>
      <c r="IA25">
        <v>100.238</v>
      </c>
      <c r="IB25" s="1">
        <v>42276</v>
      </c>
      <c r="IC25">
        <v>100.178</v>
      </c>
      <c r="ID25" s="1">
        <v>42248</v>
      </c>
      <c r="IE25">
        <v>100.17700000000001</v>
      </c>
      <c r="IF25" s="1">
        <v>42213</v>
      </c>
      <c r="IG25">
        <v>100.179</v>
      </c>
      <c r="IH25" s="1">
        <v>42185</v>
      </c>
      <c r="II25">
        <v>100.155</v>
      </c>
      <c r="IJ25" s="1">
        <v>42157</v>
      </c>
      <c r="IK25">
        <v>100.16500000000001</v>
      </c>
      <c r="IL25" s="1">
        <v>42130</v>
      </c>
      <c r="IM25">
        <v>100.161</v>
      </c>
      <c r="IN25" s="1">
        <v>42101</v>
      </c>
      <c r="IO25">
        <v>100.15900000000001</v>
      </c>
      <c r="IP25" s="1">
        <v>42073</v>
      </c>
      <c r="IQ25">
        <v>100.13500000000001</v>
      </c>
      <c r="IR25" s="1">
        <v>42045</v>
      </c>
      <c r="IS25">
        <v>100.105</v>
      </c>
      <c r="IT25" s="1">
        <v>42010</v>
      </c>
      <c r="IU25">
        <v>100.056</v>
      </c>
      <c r="IV25" s="1">
        <v>41982</v>
      </c>
      <c r="IW25">
        <v>100.012</v>
      </c>
      <c r="IX25" s="1">
        <v>41954</v>
      </c>
      <c r="IY25">
        <v>100.008</v>
      </c>
      <c r="IZ25" s="1">
        <v>41926</v>
      </c>
      <c r="JA25">
        <v>100.03</v>
      </c>
      <c r="JB25" s="1">
        <v>41898</v>
      </c>
      <c r="JC25">
        <v>100.03</v>
      </c>
      <c r="JD25" s="1">
        <v>41870</v>
      </c>
      <c r="JE25">
        <v>99.992999999999995</v>
      </c>
      <c r="JF25" s="1">
        <v>41842</v>
      </c>
      <c r="JG25">
        <v>99.983999999999995</v>
      </c>
      <c r="JH25" s="1">
        <v>41813</v>
      </c>
      <c r="JI25">
        <v>99.966999999999999</v>
      </c>
      <c r="JJ25" s="1">
        <v>41785</v>
      </c>
      <c r="JK25">
        <v>99.903999999999996</v>
      </c>
      <c r="JL25" s="1">
        <v>41757</v>
      </c>
      <c r="JM25">
        <v>99.811000000000007</v>
      </c>
      <c r="JN25" s="1">
        <v>41729</v>
      </c>
      <c r="JO25">
        <v>99.816000000000003</v>
      </c>
      <c r="JP25" s="1">
        <v>41701</v>
      </c>
      <c r="JQ25">
        <v>99.86</v>
      </c>
      <c r="JR25" s="1">
        <v>41674</v>
      </c>
      <c r="JS25">
        <v>99.872</v>
      </c>
      <c r="JT25" s="1">
        <v>41668</v>
      </c>
      <c r="JU25">
        <v>99.863</v>
      </c>
      <c r="JV25" s="1">
        <v>42437</v>
      </c>
      <c r="JW25">
        <v>101.155</v>
      </c>
      <c r="JX25" s="1">
        <v>42353</v>
      </c>
      <c r="JY25">
        <v>100.685</v>
      </c>
      <c r="JZ25" s="1">
        <v>42263</v>
      </c>
      <c r="KA25">
        <v>100.44499999999999</v>
      </c>
      <c r="KB25" s="1">
        <v>42158</v>
      </c>
      <c r="KC25">
        <v>100.38</v>
      </c>
      <c r="KD25" s="1">
        <v>42073</v>
      </c>
      <c r="KE25">
        <v>100.48</v>
      </c>
      <c r="KF25" s="1">
        <v>41982</v>
      </c>
      <c r="KG25">
        <v>100.075</v>
      </c>
      <c r="KH25" s="1">
        <v>41898</v>
      </c>
      <c r="KI25">
        <v>100.12</v>
      </c>
      <c r="KJ25" s="1">
        <v>41801</v>
      </c>
      <c r="KK25">
        <v>100.40300000000001</v>
      </c>
      <c r="KL25" s="1">
        <v>41710</v>
      </c>
      <c r="KM25">
        <v>100.17100000000001</v>
      </c>
      <c r="KN25" s="1">
        <v>41669</v>
      </c>
      <c r="KO25">
        <v>99.82</v>
      </c>
      <c r="KP25" s="1">
        <v>41669</v>
      </c>
      <c r="KQ25">
        <v>99.82</v>
      </c>
      <c r="KR25" s="1">
        <v>41681</v>
      </c>
      <c r="KS25">
        <v>101.57</v>
      </c>
      <c r="KT25" s="1">
        <v>41668</v>
      </c>
      <c r="KU25">
        <v>102.883</v>
      </c>
      <c r="KV25" s="1">
        <v>42053</v>
      </c>
      <c r="KW25">
        <v>100.322</v>
      </c>
      <c r="KX25" s="1">
        <v>41668</v>
      </c>
      <c r="KY25">
        <v>101.73</v>
      </c>
      <c r="KZ25" s="1">
        <v>42430</v>
      </c>
      <c r="LA25">
        <v>102.015</v>
      </c>
      <c r="LB25" s="1">
        <v>42214</v>
      </c>
      <c r="LC25">
        <v>100.925</v>
      </c>
      <c r="LD25" s="1">
        <v>42053</v>
      </c>
      <c r="LE25">
        <v>100.322</v>
      </c>
      <c r="LF25" s="1">
        <v>41912</v>
      </c>
      <c r="LG25">
        <v>100.518</v>
      </c>
      <c r="LH25" s="1">
        <v>41793</v>
      </c>
      <c r="LI25">
        <v>100.19</v>
      </c>
      <c r="LJ25" s="1">
        <v>41681</v>
      </c>
      <c r="LK25">
        <v>101.57</v>
      </c>
      <c r="LL25" s="1">
        <v>41668</v>
      </c>
      <c r="LM25">
        <v>101.73</v>
      </c>
      <c r="LN25" s="1">
        <v>41668</v>
      </c>
      <c r="LO25">
        <v>105.148</v>
      </c>
      <c r="LP25" s="1">
        <v>41668</v>
      </c>
      <c r="LQ25">
        <v>99.555000000000007</v>
      </c>
      <c r="LR25" s="1">
        <v>41695</v>
      </c>
      <c r="LS25">
        <v>100.958</v>
      </c>
      <c r="LT25" s="1">
        <v>41668</v>
      </c>
      <c r="LU25">
        <v>105.148</v>
      </c>
      <c r="LV25" s="1">
        <v>42046</v>
      </c>
      <c r="LW25">
        <v>101.43300000000001</v>
      </c>
      <c r="LX25" s="1">
        <v>41668</v>
      </c>
      <c r="LY25">
        <v>103.148</v>
      </c>
      <c r="LZ25" s="1">
        <v>42409</v>
      </c>
      <c r="MA25">
        <v>102.643</v>
      </c>
      <c r="MB25" s="1">
        <v>42227</v>
      </c>
      <c r="MC25">
        <v>103.565</v>
      </c>
      <c r="MD25" s="1">
        <v>42046</v>
      </c>
      <c r="ME25">
        <v>101.43300000000001</v>
      </c>
      <c r="MF25" s="1">
        <v>41919</v>
      </c>
      <c r="MG25">
        <v>100.89</v>
      </c>
      <c r="MH25" s="1">
        <v>41807</v>
      </c>
      <c r="MI25">
        <v>100.93</v>
      </c>
      <c r="MJ25" s="1">
        <v>41695</v>
      </c>
      <c r="MK25">
        <v>100.958</v>
      </c>
      <c r="ML25" s="1">
        <v>41668</v>
      </c>
      <c r="MM25">
        <v>103.148</v>
      </c>
      <c r="MN25" s="1">
        <v>41668</v>
      </c>
      <c r="MO25">
        <v>152.63999999999999</v>
      </c>
      <c r="MP25" s="1">
        <v>41668</v>
      </c>
      <c r="MQ25">
        <v>136.53</v>
      </c>
      <c r="MR25" s="1">
        <v>41668</v>
      </c>
      <c r="MS25">
        <v>142.595</v>
      </c>
      <c r="MT25" s="1">
        <v>41723</v>
      </c>
      <c r="MU25">
        <v>100.783</v>
      </c>
      <c r="MV25" s="1">
        <v>41668</v>
      </c>
      <c r="MW25">
        <v>99.183000000000007</v>
      </c>
      <c r="MX25" s="1">
        <v>41668</v>
      </c>
      <c r="MY25">
        <v>115.727</v>
      </c>
    </row>
    <row r="26" spans="2:363" x14ac:dyDescent="0.25">
      <c r="B26" s="1">
        <v>42249</v>
      </c>
      <c r="C26">
        <v>100.176</v>
      </c>
      <c r="D26" s="1">
        <v>41899</v>
      </c>
      <c r="E26">
        <v>100.02800000000001</v>
      </c>
      <c r="F26" s="1">
        <v>41752</v>
      </c>
      <c r="G26">
        <v>99.930999999999997</v>
      </c>
      <c r="H26" s="1">
        <v>41669</v>
      </c>
      <c r="I26">
        <v>99.974999999999994</v>
      </c>
      <c r="J26" s="1"/>
      <c r="K26" s="1"/>
      <c r="L26" s="1">
        <v>42543</v>
      </c>
      <c r="M26">
        <v>100.08799999999999</v>
      </c>
      <c r="N26" s="1">
        <v>42529</v>
      </c>
      <c r="O26">
        <v>100.086</v>
      </c>
      <c r="P26" s="1">
        <v>42514</v>
      </c>
      <c r="Q26">
        <v>100.09</v>
      </c>
      <c r="R26" s="1">
        <v>42500</v>
      </c>
      <c r="S26">
        <v>100.08499999999999</v>
      </c>
      <c r="T26" s="1">
        <v>42488</v>
      </c>
      <c r="U26">
        <v>100.081</v>
      </c>
      <c r="V26" s="1">
        <v>42473</v>
      </c>
      <c r="W26">
        <v>100.075</v>
      </c>
      <c r="X26" s="1">
        <v>42459</v>
      </c>
      <c r="Y26">
        <v>100.07299999999999</v>
      </c>
      <c r="Z26" s="1">
        <v>42445</v>
      </c>
      <c r="AA26">
        <v>100.074</v>
      </c>
      <c r="AB26" s="1">
        <v>42431</v>
      </c>
      <c r="AC26">
        <v>100.072</v>
      </c>
      <c r="AD26" s="1">
        <v>42417</v>
      </c>
      <c r="AE26">
        <v>100.065</v>
      </c>
      <c r="AF26" s="1">
        <v>42403</v>
      </c>
      <c r="AG26">
        <v>100.06399999999999</v>
      </c>
      <c r="AH26" s="1">
        <v>42375</v>
      </c>
      <c r="AI26">
        <v>100.077</v>
      </c>
      <c r="AJ26" s="1">
        <v>42361</v>
      </c>
      <c r="AK26">
        <v>100.062</v>
      </c>
      <c r="AL26" s="1">
        <v>42346</v>
      </c>
      <c r="AM26">
        <v>100.05500000000001</v>
      </c>
      <c r="AN26" s="1">
        <v>42333</v>
      </c>
      <c r="AO26">
        <v>100.062</v>
      </c>
      <c r="AP26" s="1">
        <v>42318</v>
      </c>
      <c r="AQ26">
        <v>100.04900000000001</v>
      </c>
      <c r="AR26" s="1">
        <v>42305</v>
      </c>
      <c r="AS26">
        <v>100.039</v>
      </c>
      <c r="AT26" s="1">
        <v>42291</v>
      </c>
      <c r="AU26">
        <v>100.036</v>
      </c>
      <c r="AV26" s="1">
        <v>42277</v>
      </c>
      <c r="AW26">
        <v>100.038</v>
      </c>
      <c r="AX26" s="1">
        <v>42263</v>
      </c>
      <c r="AY26">
        <v>100.035</v>
      </c>
      <c r="AZ26" s="1">
        <v>42249</v>
      </c>
      <c r="BA26">
        <v>100.03400000000001</v>
      </c>
      <c r="BB26" s="1">
        <v>42234</v>
      </c>
      <c r="BC26">
        <v>100.036</v>
      </c>
      <c r="BD26" s="1">
        <v>42221</v>
      </c>
      <c r="BE26">
        <v>100.035</v>
      </c>
      <c r="BF26" s="1">
        <v>42207</v>
      </c>
      <c r="BG26">
        <v>100.035</v>
      </c>
      <c r="BH26" s="1">
        <v>42193</v>
      </c>
      <c r="BI26">
        <v>100.033</v>
      </c>
      <c r="BJ26" s="1">
        <v>42180</v>
      </c>
      <c r="BK26">
        <v>100.032</v>
      </c>
      <c r="BL26" s="1">
        <v>42165</v>
      </c>
      <c r="BM26">
        <v>100.03400000000001</v>
      </c>
      <c r="BN26" s="1">
        <v>42151</v>
      </c>
      <c r="BO26">
        <v>100.03400000000001</v>
      </c>
      <c r="BP26" s="1">
        <v>42137</v>
      </c>
      <c r="BQ26">
        <v>100.03</v>
      </c>
      <c r="BR26" s="1">
        <v>42123</v>
      </c>
      <c r="BS26">
        <v>100.03</v>
      </c>
      <c r="BT26" s="1">
        <v>42109</v>
      </c>
      <c r="BU26">
        <v>100.03400000000001</v>
      </c>
      <c r="BV26" s="1">
        <v>42095</v>
      </c>
      <c r="BW26">
        <v>100.02800000000001</v>
      </c>
      <c r="BX26" s="1">
        <v>42081</v>
      </c>
      <c r="BY26">
        <v>100.02800000000001</v>
      </c>
      <c r="BZ26" s="1">
        <v>42067</v>
      </c>
      <c r="CA26">
        <v>100.02</v>
      </c>
      <c r="CB26" s="1">
        <v>42053</v>
      </c>
      <c r="CC26">
        <v>100.02</v>
      </c>
      <c r="CD26" s="1">
        <v>42039</v>
      </c>
      <c r="CE26">
        <v>100.018</v>
      </c>
      <c r="CF26" s="1">
        <v>42011</v>
      </c>
      <c r="CG26">
        <v>100.015</v>
      </c>
      <c r="CH26" s="1">
        <v>41997</v>
      </c>
      <c r="CI26">
        <v>100.011</v>
      </c>
      <c r="CJ26" s="1">
        <v>41983</v>
      </c>
      <c r="CK26">
        <v>100.003</v>
      </c>
      <c r="CL26" s="1">
        <v>41969</v>
      </c>
      <c r="CM26">
        <v>100.003</v>
      </c>
      <c r="CN26" s="1">
        <v>41955</v>
      </c>
      <c r="CO26">
        <v>100.004</v>
      </c>
      <c r="CP26" s="1">
        <v>41941</v>
      </c>
      <c r="CQ26">
        <v>100.005</v>
      </c>
      <c r="CR26" s="1">
        <v>41927</v>
      </c>
      <c r="CS26">
        <v>100.011</v>
      </c>
      <c r="CT26" s="1">
        <v>41913</v>
      </c>
      <c r="CU26">
        <v>100.008</v>
      </c>
      <c r="CV26" s="1">
        <v>41899</v>
      </c>
      <c r="CW26">
        <v>100.00700000000001</v>
      </c>
      <c r="CX26" s="1">
        <v>41885</v>
      </c>
      <c r="CY26">
        <v>100.002</v>
      </c>
      <c r="CZ26" s="1">
        <v>41857</v>
      </c>
      <c r="DA26">
        <v>100</v>
      </c>
      <c r="DB26" s="1">
        <v>41843</v>
      </c>
      <c r="DC26">
        <v>100</v>
      </c>
      <c r="DD26" s="1">
        <v>41829</v>
      </c>
      <c r="DE26">
        <v>99.998999999999995</v>
      </c>
      <c r="DF26" s="1">
        <v>41814</v>
      </c>
      <c r="DG26">
        <v>99.998999999999995</v>
      </c>
      <c r="DH26" s="1">
        <v>41800</v>
      </c>
      <c r="DI26">
        <v>99.989000000000004</v>
      </c>
      <c r="DJ26" s="1">
        <v>41786</v>
      </c>
      <c r="DK26">
        <v>99.98</v>
      </c>
      <c r="DL26" s="1">
        <v>41773</v>
      </c>
      <c r="DM26">
        <v>99.974999999999994</v>
      </c>
      <c r="DN26" s="1">
        <v>41758</v>
      </c>
      <c r="DO26">
        <v>99.97</v>
      </c>
      <c r="DP26" s="1">
        <v>41744</v>
      </c>
      <c r="DQ26">
        <v>99.968999999999994</v>
      </c>
      <c r="DR26" s="1">
        <v>41730</v>
      </c>
      <c r="DS26">
        <v>99.966999999999999</v>
      </c>
      <c r="DT26" s="1">
        <v>41716</v>
      </c>
      <c r="DU26">
        <v>99.968999999999994</v>
      </c>
      <c r="DV26" s="1">
        <v>41702</v>
      </c>
      <c r="DW26">
        <v>99.975999999999999</v>
      </c>
      <c r="DX26" s="1">
        <v>41688</v>
      </c>
      <c r="DY26">
        <v>99.977000000000004</v>
      </c>
      <c r="DZ26" s="1">
        <v>41675</v>
      </c>
      <c r="EA26">
        <v>99.981999999999999</v>
      </c>
      <c r="EB26" s="1">
        <v>41669</v>
      </c>
      <c r="EC26">
        <v>99.986000000000004</v>
      </c>
      <c r="EE26" s="1"/>
      <c r="EF26" s="1">
        <v>42537</v>
      </c>
      <c r="EG26">
        <v>100.181</v>
      </c>
      <c r="EH26" s="1">
        <v>42508</v>
      </c>
      <c r="EI26">
        <v>100.182</v>
      </c>
      <c r="EJ26" s="1">
        <v>42480</v>
      </c>
      <c r="EK26">
        <v>100.18300000000001</v>
      </c>
      <c r="EL26" s="1">
        <v>42452</v>
      </c>
      <c r="EM26">
        <v>100.157</v>
      </c>
      <c r="EN26" s="1">
        <v>42424</v>
      </c>
      <c r="EO26">
        <v>100.146</v>
      </c>
      <c r="EP26" s="1">
        <v>42403</v>
      </c>
      <c r="EQ26">
        <v>100.13</v>
      </c>
      <c r="ER26" s="1">
        <v>42368</v>
      </c>
      <c r="ES26">
        <v>100.146</v>
      </c>
      <c r="ET26" s="1">
        <v>42339</v>
      </c>
      <c r="EU26">
        <v>100.13800000000001</v>
      </c>
      <c r="EV26" s="1">
        <v>42312</v>
      </c>
      <c r="EW26">
        <v>100.096</v>
      </c>
      <c r="EX26" s="1">
        <v>42284</v>
      </c>
      <c r="EY26">
        <v>100.078</v>
      </c>
      <c r="EZ26" s="1">
        <v>42255</v>
      </c>
      <c r="FA26">
        <v>100.072</v>
      </c>
      <c r="FB26" s="1">
        <v>42227</v>
      </c>
      <c r="FC26">
        <v>100.074</v>
      </c>
      <c r="FD26" s="1">
        <v>42200</v>
      </c>
      <c r="FE26">
        <v>100.07599999999999</v>
      </c>
      <c r="FF26" s="1">
        <v>42165</v>
      </c>
      <c r="FG26">
        <v>100.069</v>
      </c>
      <c r="FH26" s="1">
        <v>42131</v>
      </c>
      <c r="FI26">
        <v>100.071</v>
      </c>
      <c r="FJ26" s="1">
        <v>42095</v>
      </c>
      <c r="FK26">
        <v>100.056</v>
      </c>
      <c r="FL26" s="1">
        <v>42067</v>
      </c>
      <c r="FM26">
        <v>100.04300000000001</v>
      </c>
      <c r="FN26" s="1">
        <v>42039</v>
      </c>
      <c r="FO26">
        <v>100.038</v>
      </c>
      <c r="FP26" s="1">
        <v>42004</v>
      </c>
      <c r="FQ26">
        <v>100.018</v>
      </c>
      <c r="FR26" s="1">
        <v>41976</v>
      </c>
      <c r="FS26">
        <v>100.00700000000001</v>
      </c>
      <c r="FT26" s="1">
        <v>41948</v>
      </c>
      <c r="FU26">
        <v>100.00700000000001</v>
      </c>
      <c r="FV26" s="1">
        <v>41920</v>
      </c>
      <c r="FW26">
        <v>100.014</v>
      </c>
      <c r="FX26" s="1">
        <v>41892</v>
      </c>
      <c r="FY26">
        <v>100.021</v>
      </c>
      <c r="FZ26" s="1">
        <v>41864</v>
      </c>
      <c r="GA26">
        <v>99.998999999999995</v>
      </c>
      <c r="GB26" s="1">
        <v>41807</v>
      </c>
      <c r="GC26">
        <v>99.992999999999995</v>
      </c>
      <c r="GD26" s="1">
        <v>41780</v>
      </c>
      <c r="GE26">
        <v>99.957999999999998</v>
      </c>
      <c r="GF26" s="1">
        <v>41752</v>
      </c>
      <c r="GG26">
        <v>99.930999999999997</v>
      </c>
      <c r="GH26" s="1">
        <v>41723</v>
      </c>
      <c r="GI26">
        <v>99.930999999999997</v>
      </c>
      <c r="GJ26" s="1">
        <v>41695</v>
      </c>
      <c r="GK26">
        <v>99.945999999999998</v>
      </c>
      <c r="GL26" s="1">
        <v>41675</v>
      </c>
      <c r="GM26">
        <v>99.956999999999994</v>
      </c>
      <c r="GN26" s="1">
        <v>41669</v>
      </c>
      <c r="GO26">
        <v>99.963999999999999</v>
      </c>
      <c r="GP26" s="1">
        <v>42465</v>
      </c>
      <c r="GQ26">
        <v>100.39700000000001</v>
      </c>
      <c r="GR26" s="1">
        <v>42354</v>
      </c>
      <c r="GS26">
        <v>100.286</v>
      </c>
      <c r="GT26" s="1">
        <v>42249</v>
      </c>
      <c r="GU26">
        <v>100.176</v>
      </c>
      <c r="GV26" s="1">
        <v>42131</v>
      </c>
      <c r="GW26">
        <v>100.158</v>
      </c>
      <c r="GX26" s="1">
        <v>42011</v>
      </c>
      <c r="GY26">
        <v>100.071</v>
      </c>
      <c r="GZ26" s="1">
        <v>41899</v>
      </c>
      <c r="HA26">
        <v>100.02800000000001</v>
      </c>
      <c r="HB26" s="1">
        <v>41786</v>
      </c>
      <c r="HC26">
        <v>99.903999999999996</v>
      </c>
      <c r="HD26" s="1">
        <v>41675</v>
      </c>
      <c r="HE26">
        <v>99.873000000000005</v>
      </c>
      <c r="HF26" s="1">
        <v>41669</v>
      </c>
      <c r="HG26">
        <v>99.912000000000006</v>
      </c>
      <c r="HI26" s="1"/>
      <c r="HJ26" s="1">
        <v>42522</v>
      </c>
      <c r="HK26">
        <v>100.458</v>
      </c>
      <c r="HL26" s="1">
        <v>42494</v>
      </c>
      <c r="HM26">
        <v>100.447</v>
      </c>
      <c r="HN26" s="1">
        <v>42465</v>
      </c>
      <c r="HO26">
        <v>100.39700000000001</v>
      </c>
      <c r="HP26" s="1">
        <v>42438</v>
      </c>
      <c r="HQ26">
        <v>100.413</v>
      </c>
      <c r="HR26" s="1">
        <v>42410</v>
      </c>
      <c r="HS26">
        <v>100.386</v>
      </c>
      <c r="HT26" s="1">
        <v>42382</v>
      </c>
      <c r="HU26">
        <v>100.342</v>
      </c>
      <c r="HV26" s="1">
        <v>42354</v>
      </c>
      <c r="HW26">
        <v>100.286</v>
      </c>
      <c r="HX26" s="1">
        <v>42326</v>
      </c>
      <c r="HY26">
        <v>100.27800000000001</v>
      </c>
      <c r="HZ26" s="1">
        <v>42305</v>
      </c>
      <c r="IA26">
        <v>100.244</v>
      </c>
      <c r="IB26" s="1">
        <v>42277</v>
      </c>
      <c r="IC26">
        <v>100.17700000000001</v>
      </c>
      <c r="ID26" s="1">
        <v>42249</v>
      </c>
      <c r="IE26">
        <v>100.176</v>
      </c>
      <c r="IF26" s="1">
        <v>42214</v>
      </c>
      <c r="IG26">
        <v>100.184</v>
      </c>
      <c r="IH26" s="1">
        <v>42186</v>
      </c>
      <c r="II26">
        <v>100.15600000000001</v>
      </c>
      <c r="IJ26" s="1">
        <v>42158</v>
      </c>
      <c r="IK26">
        <v>100.163</v>
      </c>
      <c r="IL26" s="1">
        <v>42131</v>
      </c>
      <c r="IM26">
        <v>100.158</v>
      </c>
      <c r="IN26" s="1">
        <v>42102</v>
      </c>
      <c r="IO26">
        <v>100.16500000000001</v>
      </c>
      <c r="IP26" s="1">
        <v>42074</v>
      </c>
      <c r="IQ26">
        <v>100.143</v>
      </c>
      <c r="IR26" s="1">
        <v>42046</v>
      </c>
      <c r="IS26">
        <v>100.10599999999999</v>
      </c>
      <c r="IT26" s="1">
        <v>42011</v>
      </c>
      <c r="IU26">
        <v>100.071</v>
      </c>
      <c r="IV26" s="1">
        <v>41983</v>
      </c>
      <c r="IW26">
        <v>100.01</v>
      </c>
      <c r="IX26" s="1">
        <v>41955</v>
      </c>
      <c r="IY26">
        <v>100.01</v>
      </c>
      <c r="IZ26" s="1">
        <v>41927</v>
      </c>
      <c r="JA26">
        <v>100.033</v>
      </c>
      <c r="JB26" s="1">
        <v>41899</v>
      </c>
      <c r="JC26">
        <v>100.02800000000001</v>
      </c>
      <c r="JD26" s="1">
        <v>41871</v>
      </c>
      <c r="JE26">
        <v>99.997</v>
      </c>
      <c r="JF26" s="1">
        <v>41843</v>
      </c>
      <c r="JG26">
        <v>99.986999999999995</v>
      </c>
      <c r="JH26" s="1">
        <v>41814</v>
      </c>
      <c r="JI26">
        <v>99.968000000000004</v>
      </c>
      <c r="JJ26" s="1">
        <v>41786</v>
      </c>
      <c r="JK26">
        <v>99.903999999999996</v>
      </c>
      <c r="JL26" s="1">
        <v>41758</v>
      </c>
      <c r="JM26">
        <v>99.834000000000003</v>
      </c>
      <c r="JN26" s="1">
        <v>41730</v>
      </c>
      <c r="JO26">
        <v>99.819000000000003</v>
      </c>
      <c r="JP26" s="1">
        <v>41702</v>
      </c>
      <c r="JQ26">
        <v>99.867999999999995</v>
      </c>
      <c r="JR26" s="1">
        <v>41675</v>
      </c>
      <c r="JS26">
        <v>99.873000000000005</v>
      </c>
      <c r="JT26" s="1">
        <v>41669</v>
      </c>
      <c r="JU26">
        <v>99.881</v>
      </c>
      <c r="JV26" s="1">
        <v>42438</v>
      </c>
      <c r="JW26">
        <v>101.1</v>
      </c>
      <c r="JX26" s="1">
        <v>42354</v>
      </c>
      <c r="JY26">
        <v>100.663</v>
      </c>
      <c r="JZ26" s="1">
        <v>42264</v>
      </c>
      <c r="KA26">
        <v>100.413</v>
      </c>
      <c r="KB26" s="1">
        <v>42159</v>
      </c>
      <c r="KC26">
        <v>100.383</v>
      </c>
      <c r="KD26" s="1">
        <v>42074</v>
      </c>
      <c r="KE26">
        <v>100.482</v>
      </c>
      <c r="KF26" s="1">
        <v>41983</v>
      </c>
      <c r="KG26">
        <v>100.063</v>
      </c>
      <c r="KH26" s="1">
        <v>41899</v>
      </c>
      <c r="KI26">
        <v>100.13800000000001</v>
      </c>
      <c r="KJ26" s="1">
        <v>41802</v>
      </c>
      <c r="KK26">
        <v>100.423</v>
      </c>
      <c r="KL26" s="1">
        <v>41711</v>
      </c>
      <c r="KM26">
        <v>100.215</v>
      </c>
      <c r="KN26" s="1">
        <v>41670</v>
      </c>
      <c r="KO26">
        <v>99.869</v>
      </c>
      <c r="KP26" s="1">
        <v>41670</v>
      </c>
      <c r="KQ26">
        <v>99.869</v>
      </c>
      <c r="KR26" s="1">
        <v>41682</v>
      </c>
      <c r="KS26">
        <v>101.46299999999999</v>
      </c>
      <c r="KT26" s="1">
        <v>41669</v>
      </c>
      <c r="KU26">
        <v>102.91500000000001</v>
      </c>
      <c r="KV26" s="1">
        <v>42054</v>
      </c>
      <c r="KW26">
        <v>100.322</v>
      </c>
      <c r="KX26" s="1">
        <v>41669</v>
      </c>
      <c r="KY26">
        <v>101.80500000000001</v>
      </c>
      <c r="KZ26" s="1">
        <v>42431</v>
      </c>
      <c r="LA26">
        <v>101.86</v>
      </c>
      <c r="LB26" s="1">
        <v>42215</v>
      </c>
      <c r="LC26">
        <v>101.098</v>
      </c>
      <c r="LD26" s="1">
        <v>42054</v>
      </c>
      <c r="LE26">
        <v>100.322</v>
      </c>
      <c r="LF26" s="1">
        <v>41913</v>
      </c>
      <c r="LG26">
        <v>100.62</v>
      </c>
      <c r="LH26" s="1">
        <v>41794</v>
      </c>
      <c r="LI26">
        <v>100.11499999999999</v>
      </c>
      <c r="LJ26" s="1">
        <v>41682</v>
      </c>
      <c r="LK26">
        <v>101.46299999999999</v>
      </c>
      <c r="LL26" s="1">
        <v>41669</v>
      </c>
      <c r="LM26">
        <v>101.80500000000001</v>
      </c>
      <c r="LN26" s="1">
        <v>41669</v>
      </c>
      <c r="LO26">
        <v>105.292</v>
      </c>
      <c r="LP26" s="1">
        <v>41669</v>
      </c>
      <c r="LQ26">
        <v>99.73</v>
      </c>
      <c r="LR26" s="1">
        <v>41696</v>
      </c>
      <c r="LS26">
        <v>101.223</v>
      </c>
      <c r="LT26" s="1">
        <v>41669</v>
      </c>
      <c r="LU26">
        <v>105.292</v>
      </c>
      <c r="LV26" s="1">
        <v>42047</v>
      </c>
      <c r="LW26">
        <v>101.785</v>
      </c>
      <c r="LX26" s="1">
        <v>41669</v>
      </c>
      <c r="LY26">
        <v>103.327</v>
      </c>
      <c r="LZ26" s="1">
        <v>42410</v>
      </c>
      <c r="MA26">
        <v>102.563</v>
      </c>
      <c r="MB26" s="1">
        <v>42228</v>
      </c>
      <c r="MC26">
        <v>103.83799999999999</v>
      </c>
      <c r="MD26" s="1">
        <v>42047</v>
      </c>
      <c r="ME26">
        <v>101.785</v>
      </c>
      <c r="MF26" s="1">
        <v>41920</v>
      </c>
      <c r="MG26">
        <v>100.873</v>
      </c>
      <c r="MH26" s="1">
        <v>41808</v>
      </c>
      <c r="MI26">
        <v>101.16</v>
      </c>
      <c r="MJ26" s="1">
        <v>41696</v>
      </c>
      <c r="MK26">
        <v>101.223</v>
      </c>
      <c r="ML26" s="1">
        <v>41669</v>
      </c>
      <c r="MM26">
        <v>103.327</v>
      </c>
      <c r="MN26" s="1">
        <v>41669</v>
      </c>
      <c r="MO26">
        <v>152.90299999999999</v>
      </c>
      <c r="MP26" s="1">
        <v>41669</v>
      </c>
      <c r="MQ26">
        <v>136.84800000000001</v>
      </c>
      <c r="MR26" s="1">
        <v>41669</v>
      </c>
      <c r="MS26">
        <v>142.99299999999999</v>
      </c>
      <c r="MT26" s="1">
        <v>41724</v>
      </c>
      <c r="MU26">
        <v>100.98</v>
      </c>
      <c r="MV26" s="1">
        <v>41669</v>
      </c>
      <c r="MW26">
        <v>99.447999999999993</v>
      </c>
      <c r="MX26" s="1">
        <v>41669</v>
      </c>
      <c r="MY26">
        <v>116.248</v>
      </c>
    </row>
    <row r="27" spans="2:363" x14ac:dyDescent="0.25">
      <c r="B27" s="1">
        <v>42250</v>
      </c>
      <c r="C27">
        <v>100.178</v>
      </c>
      <c r="D27" s="1">
        <v>41900</v>
      </c>
      <c r="E27">
        <v>100.024</v>
      </c>
      <c r="F27" s="1">
        <v>41753</v>
      </c>
      <c r="G27">
        <v>99.929000000000002</v>
      </c>
      <c r="H27" s="1">
        <v>41670</v>
      </c>
      <c r="I27">
        <v>99.981999999999999</v>
      </c>
      <c r="J27" s="1"/>
      <c r="K27" s="1"/>
      <c r="L27" s="1">
        <v>42544</v>
      </c>
      <c r="M27">
        <v>100.087</v>
      </c>
      <c r="N27" s="1">
        <v>42530</v>
      </c>
      <c r="O27">
        <v>100.08199999999999</v>
      </c>
      <c r="P27" s="1">
        <v>42515</v>
      </c>
      <c r="Q27">
        <v>100.08799999999999</v>
      </c>
      <c r="R27" s="1">
        <v>42501</v>
      </c>
      <c r="S27">
        <v>100.084</v>
      </c>
      <c r="T27" s="1">
        <v>42489</v>
      </c>
      <c r="U27">
        <v>100.07899999999999</v>
      </c>
      <c r="V27" s="1">
        <v>42474</v>
      </c>
      <c r="W27">
        <v>100.078</v>
      </c>
      <c r="X27" s="1">
        <v>42460</v>
      </c>
      <c r="Y27">
        <v>100.07</v>
      </c>
      <c r="Z27" s="1">
        <v>42446</v>
      </c>
      <c r="AA27">
        <v>100.072</v>
      </c>
      <c r="AB27" s="1">
        <v>42432</v>
      </c>
      <c r="AC27">
        <v>100.069</v>
      </c>
      <c r="AD27" s="1">
        <v>42418</v>
      </c>
      <c r="AE27">
        <v>100.063</v>
      </c>
      <c r="AF27" s="1">
        <v>42404</v>
      </c>
      <c r="AG27">
        <v>100.06</v>
      </c>
      <c r="AH27" s="1">
        <v>42376</v>
      </c>
      <c r="AI27">
        <v>100.06699999999999</v>
      </c>
      <c r="AJ27" s="1">
        <v>42362</v>
      </c>
      <c r="AK27">
        <v>100.062</v>
      </c>
      <c r="AL27" s="1">
        <v>42347</v>
      </c>
      <c r="AM27">
        <v>100.05800000000001</v>
      </c>
      <c r="AN27" s="1">
        <v>42334</v>
      </c>
      <c r="AO27">
        <v>100.059</v>
      </c>
      <c r="AP27" s="1">
        <v>42319</v>
      </c>
      <c r="AQ27">
        <v>100.04900000000001</v>
      </c>
      <c r="AR27" s="1">
        <v>42306</v>
      </c>
      <c r="AS27">
        <v>100.03700000000001</v>
      </c>
      <c r="AT27" s="1">
        <v>42292</v>
      </c>
      <c r="AU27">
        <v>100.03400000000001</v>
      </c>
      <c r="AV27" s="1">
        <v>42278</v>
      </c>
      <c r="AW27">
        <v>100.036</v>
      </c>
      <c r="AX27" s="1">
        <v>42264</v>
      </c>
      <c r="AY27">
        <v>100.032</v>
      </c>
      <c r="AZ27" s="1">
        <v>42250</v>
      </c>
      <c r="BA27">
        <v>100.033</v>
      </c>
      <c r="BB27" s="1">
        <v>42235</v>
      </c>
      <c r="BC27">
        <v>100.03700000000001</v>
      </c>
      <c r="BD27" s="1">
        <v>42222</v>
      </c>
      <c r="BE27">
        <v>100.03400000000001</v>
      </c>
      <c r="BF27" s="1">
        <v>42208</v>
      </c>
      <c r="BG27">
        <v>100.035</v>
      </c>
      <c r="BH27" s="1">
        <v>42194</v>
      </c>
      <c r="BI27">
        <v>100.032</v>
      </c>
      <c r="BJ27" s="1">
        <v>42181</v>
      </c>
      <c r="BK27">
        <v>100.032</v>
      </c>
      <c r="BL27" s="1">
        <v>42166</v>
      </c>
      <c r="BM27">
        <v>100.033</v>
      </c>
      <c r="BN27" s="1">
        <v>42152</v>
      </c>
      <c r="BO27">
        <v>100.03400000000001</v>
      </c>
      <c r="BP27" s="1">
        <v>42138</v>
      </c>
      <c r="BQ27">
        <v>100.03</v>
      </c>
      <c r="BR27" s="1">
        <v>42124</v>
      </c>
      <c r="BS27">
        <v>100.029</v>
      </c>
      <c r="BT27" s="1">
        <v>42110</v>
      </c>
      <c r="BU27">
        <v>100.03100000000001</v>
      </c>
      <c r="BV27" s="1">
        <v>42096</v>
      </c>
      <c r="BW27">
        <v>100.02800000000001</v>
      </c>
      <c r="BX27" s="1">
        <v>42082</v>
      </c>
      <c r="BY27">
        <v>100.033</v>
      </c>
      <c r="BZ27" s="1">
        <v>42068</v>
      </c>
      <c r="CA27">
        <v>100.02</v>
      </c>
      <c r="CB27" s="1">
        <v>42054</v>
      </c>
      <c r="CC27">
        <v>100.02</v>
      </c>
      <c r="CD27" s="1">
        <v>42040</v>
      </c>
      <c r="CE27">
        <v>100.018</v>
      </c>
      <c r="CF27" s="1">
        <v>42012</v>
      </c>
      <c r="CG27">
        <v>100.017</v>
      </c>
      <c r="CH27" s="1">
        <v>41998</v>
      </c>
      <c r="CI27">
        <v>100.011</v>
      </c>
      <c r="CJ27" s="1">
        <v>41984</v>
      </c>
      <c r="CK27">
        <v>100.003</v>
      </c>
      <c r="CL27" s="1">
        <v>41970</v>
      </c>
      <c r="CM27">
        <v>100.003</v>
      </c>
      <c r="CN27" s="1">
        <v>41956</v>
      </c>
      <c r="CO27">
        <v>100.004</v>
      </c>
      <c r="CP27" s="1">
        <v>41942</v>
      </c>
      <c r="CQ27">
        <v>100.005</v>
      </c>
      <c r="CR27" s="1">
        <v>41928</v>
      </c>
      <c r="CS27">
        <v>100.01</v>
      </c>
      <c r="CT27" s="1">
        <v>41914</v>
      </c>
      <c r="CU27">
        <v>100.008</v>
      </c>
      <c r="CV27" s="1">
        <v>41900</v>
      </c>
      <c r="CW27">
        <v>100.00700000000001</v>
      </c>
      <c r="CX27" s="1">
        <v>41886</v>
      </c>
      <c r="CY27">
        <v>100.01</v>
      </c>
      <c r="CZ27" s="1">
        <v>41858</v>
      </c>
      <c r="DA27">
        <v>100</v>
      </c>
      <c r="DB27" s="1">
        <v>41844</v>
      </c>
      <c r="DC27">
        <v>100</v>
      </c>
      <c r="DD27" s="1">
        <v>41830</v>
      </c>
      <c r="DE27">
        <v>99.998999999999995</v>
      </c>
      <c r="DF27" s="1">
        <v>41815</v>
      </c>
      <c r="DG27">
        <v>99.998000000000005</v>
      </c>
      <c r="DH27" s="1">
        <v>41801</v>
      </c>
      <c r="DI27">
        <v>99.992999999999995</v>
      </c>
      <c r="DJ27" s="1">
        <v>41787</v>
      </c>
      <c r="DK27">
        <v>99.978999999999999</v>
      </c>
      <c r="DL27" s="1">
        <v>41774</v>
      </c>
      <c r="DM27">
        <v>99.978999999999999</v>
      </c>
      <c r="DN27" s="1">
        <v>41759</v>
      </c>
      <c r="DO27">
        <v>99.971000000000004</v>
      </c>
      <c r="DP27" s="1">
        <v>41745</v>
      </c>
      <c r="DQ27">
        <v>99.971999999999994</v>
      </c>
      <c r="DR27" s="1">
        <v>41731</v>
      </c>
      <c r="DS27">
        <v>99.968999999999994</v>
      </c>
      <c r="DT27" s="1">
        <v>41717</v>
      </c>
      <c r="DU27">
        <v>99.97</v>
      </c>
      <c r="DV27" s="1">
        <v>41703</v>
      </c>
      <c r="DW27">
        <v>99.975999999999999</v>
      </c>
      <c r="DX27" s="1">
        <v>41689</v>
      </c>
      <c r="DY27">
        <v>99.977000000000004</v>
      </c>
      <c r="DZ27" s="1">
        <v>41676</v>
      </c>
      <c r="EA27">
        <v>99.978999999999999</v>
      </c>
      <c r="EB27" s="1">
        <v>41670</v>
      </c>
      <c r="EC27">
        <v>99.989000000000004</v>
      </c>
      <c r="EE27" s="1"/>
      <c r="EF27" s="1">
        <v>42538</v>
      </c>
      <c r="EG27">
        <v>100.18600000000001</v>
      </c>
      <c r="EH27" s="1">
        <v>42509</v>
      </c>
      <c r="EI27">
        <v>100.179</v>
      </c>
      <c r="EJ27" s="1">
        <v>42481</v>
      </c>
      <c r="EK27">
        <v>100.179</v>
      </c>
      <c r="EL27" s="1">
        <v>42453</v>
      </c>
      <c r="EM27">
        <v>100.15600000000001</v>
      </c>
      <c r="EN27" s="1">
        <v>42425</v>
      </c>
      <c r="EO27">
        <v>100.14700000000001</v>
      </c>
      <c r="EP27" s="1">
        <v>42404</v>
      </c>
      <c r="EQ27">
        <v>100.126</v>
      </c>
      <c r="ER27" s="1">
        <v>42369</v>
      </c>
      <c r="ES27">
        <v>100.146</v>
      </c>
      <c r="ET27" s="1">
        <v>42340</v>
      </c>
      <c r="EU27">
        <v>100.143</v>
      </c>
      <c r="EV27" s="1">
        <v>42313</v>
      </c>
      <c r="EW27">
        <v>100.09399999999999</v>
      </c>
      <c r="EX27" s="1">
        <v>42285</v>
      </c>
      <c r="EY27">
        <v>100.077</v>
      </c>
      <c r="EZ27" s="1">
        <v>42256</v>
      </c>
      <c r="FA27">
        <v>100.071</v>
      </c>
      <c r="FB27" s="1">
        <v>42228</v>
      </c>
      <c r="FC27">
        <v>100.074</v>
      </c>
      <c r="FD27" s="1">
        <v>42201</v>
      </c>
      <c r="FE27">
        <v>100.075</v>
      </c>
      <c r="FF27" s="1">
        <v>42166</v>
      </c>
      <c r="FG27">
        <v>100.066</v>
      </c>
      <c r="FH27" s="1">
        <v>42132</v>
      </c>
      <c r="FI27">
        <v>100.071</v>
      </c>
      <c r="FJ27" s="1">
        <v>42096</v>
      </c>
      <c r="FK27">
        <v>100.056</v>
      </c>
      <c r="FL27" s="1">
        <v>42068</v>
      </c>
      <c r="FM27">
        <v>100.042</v>
      </c>
      <c r="FN27" s="1">
        <v>42040</v>
      </c>
      <c r="FO27">
        <v>100.03700000000001</v>
      </c>
      <c r="FP27" s="1">
        <v>42005</v>
      </c>
      <c r="FQ27">
        <v>100.018</v>
      </c>
      <c r="FR27" s="1">
        <v>41977</v>
      </c>
      <c r="FS27">
        <v>100.00700000000001</v>
      </c>
      <c r="FT27" s="1">
        <v>41949</v>
      </c>
      <c r="FU27">
        <v>100.008</v>
      </c>
      <c r="FV27" s="1">
        <v>41921</v>
      </c>
      <c r="FW27">
        <v>100.01600000000001</v>
      </c>
      <c r="FX27" s="1">
        <v>41893</v>
      </c>
      <c r="FY27">
        <v>100.02</v>
      </c>
      <c r="FZ27" s="1">
        <v>41865</v>
      </c>
      <c r="GA27">
        <v>100</v>
      </c>
      <c r="GB27" s="1">
        <v>41808</v>
      </c>
      <c r="GC27">
        <v>99.992000000000004</v>
      </c>
      <c r="GD27" s="1">
        <v>41781</v>
      </c>
      <c r="GE27">
        <v>99.960999999999999</v>
      </c>
      <c r="GF27" s="1">
        <v>41753</v>
      </c>
      <c r="GG27">
        <v>99.929000000000002</v>
      </c>
      <c r="GH27" s="1">
        <v>41724</v>
      </c>
      <c r="GI27">
        <v>99.933000000000007</v>
      </c>
      <c r="GJ27" s="1">
        <v>41696</v>
      </c>
      <c r="GK27">
        <v>99.947000000000003</v>
      </c>
      <c r="GL27" s="1">
        <v>41676</v>
      </c>
      <c r="GM27">
        <v>99.95</v>
      </c>
      <c r="GN27" s="1">
        <v>41670</v>
      </c>
      <c r="GO27">
        <v>99.97</v>
      </c>
      <c r="GP27" s="1">
        <v>42466</v>
      </c>
      <c r="GQ27">
        <v>100.401</v>
      </c>
      <c r="GR27" s="1">
        <v>42355</v>
      </c>
      <c r="GS27">
        <v>100.303</v>
      </c>
      <c r="GT27" s="1">
        <v>42250</v>
      </c>
      <c r="GU27">
        <v>100.178</v>
      </c>
      <c r="GV27" s="1">
        <v>42132</v>
      </c>
      <c r="GW27">
        <v>100.16</v>
      </c>
      <c r="GX27" s="1">
        <v>42012</v>
      </c>
      <c r="GY27">
        <v>100.081</v>
      </c>
      <c r="GZ27" s="1">
        <v>41900</v>
      </c>
      <c r="HA27">
        <v>100.024</v>
      </c>
      <c r="HB27" s="1">
        <v>41787</v>
      </c>
      <c r="HC27">
        <v>99.906000000000006</v>
      </c>
      <c r="HD27" s="1">
        <v>41676</v>
      </c>
      <c r="HE27">
        <v>99.852000000000004</v>
      </c>
      <c r="HF27" s="1">
        <v>41670</v>
      </c>
      <c r="HG27">
        <v>99.932000000000002</v>
      </c>
      <c r="HI27" s="1"/>
      <c r="HJ27" s="1">
        <v>42523</v>
      </c>
      <c r="HK27">
        <v>100.453</v>
      </c>
      <c r="HL27" s="1">
        <v>42495</v>
      </c>
      <c r="HM27">
        <v>100.444</v>
      </c>
      <c r="HN27" s="1">
        <v>42466</v>
      </c>
      <c r="HO27">
        <v>100.401</v>
      </c>
      <c r="HP27" s="1">
        <v>42439</v>
      </c>
      <c r="HQ27">
        <v>100.376</v>
      </c>
      <c r="HR27" s="1">
        <v>42411</v>
      </c>
      <c r="HS27">
        <v>100.395</v>
      </c>
      <c r="HT27" s="1">
        <v>42383</v>
      </c>
      <c r="HU27">
        <v>100.33499999999999</v>
      </c>
      <c r="HV27" s="1">
        <v>42355</v>
      </c>
      <c r="HW27">
        <v>100.303</v>
      </c>
      <c r="HX27" s="1">
        <v>42327</v>
      </c>
      <c r="HY27">
        <v>100.279</v>
      </c>
      <c r="HZ27" s="1">
        <v>42306</v>
      </c>
      <c r="IA27">
        <v>100.232</v>
      </c>
      <c r="IB27" s="1">
        <v>42278</v>
      </c>
      <c r="IC27">
        <v>100.179</v>
      </c>
      <c r="ID27" s="1">
        <v>42250</v>
      </c>
      <c r="IE27">
        <v>100.178</v>
      </c>
      <c r="IF27" s="1">
        <v>42215</v>
      </c>
      <c r="IG27">
        <v>100.185</v>
      </c>
      <c r="IH27" s="1">
        <v>42187</v>
      </c>
      <c r="II27">
        <v>100.158</v>
      </c>
      <c r="IJ27" s="1">
        <v>42159</v>
      </c>
      <c r="IK27">
        <v>100.164</v>
      </c>
      <c r="IL27" s="1">
        <v>42132</v>
      </c>
      <c r="IM27">
        <v>100.16</v>
      </c>
      <c r="IN27" s="1">
        <v>42103</v>
      </c>
      <c r="IO27">
        <v>100.17</v>
      </c>
      <c r="IP27" s="1">
        <v>42075</v>
      </c>
      <c r="IQ27">
        <v>100.146</v>
      </c>
      <c r="IR27" s="1">
        <v>42047</v>
      </c>
      <c r="IS27">
        <v>100.111</v>
      </c>
      <c r="IT27" s="1">
        <v>42012</v>
      </c>
      <c r="IU27">
        <v>100.081</v>
      </c>
      <c r="IV27" s="1">
        <v>41984</v>
      </c>
      <c r="IW27">
        <v>100.009</v>
      </c>
      <c r="IX27" s="1">
        <v>41956</v>
      </c>
      <c r="IY27">
        <v>100.011</v>
      </c>
      <c r="IZ27" s="1">
        <v>41928</v>
      </c>
      <c r="JA27">
        <v>100.02800000000001</v>
      </c>
      <c r="JB27" s="1">
        <v>41900</v>
      </c>
      <c r="JC27">
        <v>100.024</v>
      </c>
      <c r="JD27" s="1">
        <v>41872</v>
      </c>
      <c r="JE27">
        <v>99.995000000000005</v>
      </c>
      <c r="JF27" s="1">
        <v>41844</v>
      </c>
      <c r="JG27">
        <v>99.99</v>
      </c>
      <c r="JH27" s="1">
        <v>41815</v>
      </c>
      <c r="JI27">
        <v>99.971999999999994</v>
      </c>
      <c r="JJ27" s="1">
        <v>41787</v>
      </c>
      <c r="JK27">
        <v>99.906000000000006</v>
      </c>
      <c r="JL27" s="1">
        <v>41759</v>
      </c>
      <c r="JM27">
        <v>99.831000000000003</v>
      </c>
      <c r="JN27" s="1">
        <v>41731</v>
      </c>
      <c r="JO27">
        <v>99.82</v>
      </c>
      <c r="JP27" s="1">
        <v>41703</v>
      </c>
      <c r="JQ27">
        <v>99.867000000000004</v>
      </c>
      <c r="JR27" s="1">
        <v>41676</v>
      </c>
      <c r="JS27">
        <v>99.852000000000004</v>
      </c>
      <c r="JT27" s="1">
        <v>41670</v>
      </c>
      <c r="JU27">
        <v>99.903000000000006</v>
      </c>
      <c r="JV27" s="1">
        <v>42439</v>
      </c>
      <c r="JW27">
        <v>100.92</v>
      </c>
      <c r="JX27" s="1">
        <v>42355</v>
      </c>
      <c r="JY27">
        <v>100.69499999999999</v>
      </c>
      <c r="JZ27" s="1">
        <v>42265</v>
      </c>
      <c r="KA27">
        <v>100.473</v>
      </c>
      <c r="KB27" s="1">
        <v>42160</v>
      </c>
      <c r="KC27">
        <v>100.36799999999999</v>
      </c>
      <c r="KD27" s="1">
        <v>42075</v>
      </c>
      <c r="KE27">
        <v>100.47</v>
      </c>
      <c r="KF27" s="1">
        <v>41984</v>
      </c>
      <c r="KG27">
        <v>100.075</v>
      </c>
      <c r="KH27" s="1">
        <v>41900</v>
      </c>
      <c r="KI27">
        <v>100.11499999999999</v>
      </c>
      <c r="KJ27" s="1">
        <v>41803</v>
      </c>
      <c r="KK27">
        <v>100.435</v>
      </c>
      <c r="KL27" s="1">
        <v>41712</v>
      </c>
      <c r="KM27">
        <v>100.188</v>
      </c>
      <c r="KN27" s="1">
        <v>41673</v>
      </c>
      <c r="KO27">
        <v>99.849000000000004</v>
      </c>
      <c r="KP27" s="1">
        <v>41673</v>
      </c>
      <c r="KQ27">
        <v>99.849000000000004</v>
      </c>
      <c r="KR27" s="1">
        <v>41683</v>
      </c>
      <c r="KS27">
        <v>101.702</v>
      </c>
      <c r="KT27" s="1">
        <v>41670</v>
      </c>
      <c r="KU27">
        <v>103.015</v>
      </c>
      <c r="KV27" s="1">
        <v>42055</v>
      </c>
      <c r="KW27">
        <v>100.38500000000001</v>
      </c>
      <c r="KX27" s="1">
        <v>41670</v>
      </c>
      <c r="KY27">
        <v>102.065</v>
      </c>
      <c r="KZ27" s="1">
        <v>42432</v>
      </c>
      <c r="LA27">
        <v>102.05</v>
      </c>
      <c r="LB27" s="1">
        <v>42216</v>
      </c>
      <c r="LC27">
        <v>101.07</v>
      </c>
      <c r="LD27" s="1">
        <v>42055</v>
      </c>
      <c r="LE27">
        <v>100.38500000000001</v>
      </c>
      <c r="LF27" s="1">
        <v>41914</v>
      </c>
      <c r="LG27">
        <v>100.535</v>
      </c>
      <c r="LH27" s="1">
        <v>41795</v>
      </c>
      <c r="LI27">
        <v>100.39</v>
      </c>
      <c r="LJ27" s="1">
        <v>41683</v>
      </c>
      <c r="LK27">
        <v>101.702</v>
      </c>
      <c r="LL27" s="1">
        <v>41670</v>
      </c>
      <c r="LM27">
        <v>102.065</v>
      </c>
      <c r="LN27" s="1">
        <v>41670</v>
      </c>
      <c r="LO27">
        <v>105.71299999999999</v>
      </c>
      <c r="LP27" s="1">
        <v>41670</v>
      </c>
      <c r="LQ27">
        <v>100.18</v>
      </c>
      <c r="LR27" s="1">
        <v>41697</v>
      </c>
      <c r="LS27">
        <v>101.723</v>
      </c>
      <c r="LT27" s="1">
        <v>41670</v>
      </c>
      <c r="LU27">
        <v>105.71299999999999</v>
      </c>
      <c r="LV27" s="1">
        <v>42048</v>
      </c>
      <c r="LW27">
        <v>101.56</v>
      </c>
      <c r="LX27" s="1">
        <v>41670</v>
      </c>
      <c r="LY27">
        <v>103.81</v>
      </c>
      <c r="LZ27" s="1">
        <v>42411</v>
      </c>
      <c r="MA27">
        <v>103.105</v>
      </c>
      <c r="MB27" s="1">
        <v>42229</v>
      </c>
      <c r="MC27">
        <v>103.583</v>
      </c>
      <c r="MD27" s="1">
        <v>42048</v>
      </c>
      <c r="ME27">
        <v>101.56</v>
      </c>
      <c r="MF27" s="1">
        <v>41921</v>
      </c>
      <c r="MG27">
        <v>100.89</v>
      </c>
      <c r="MH27" s="1">
        <v>41809</v>
      </c>
      <c r="MI27">
        <v>101.65300000000001</v>
      </c>
      <c r="MJ27" s="1">
        <v>41697</v>
      </c>
      <c r="MK27">
        <v>101.723</v>
      </c>
      <c r="ML27" s="1">
        <v>41670</v>
      </c>
      <c r="MM27">
        <v>103.81</v>
      </c>
      <c r="MN27" s="1">
        <v>41670</v>
      </c>
      <c r="MO27">
        <v>153.76</v>
      </c>
      <c r="MP27" s="1">
        <v>41670</v>
      </c>
      <c r="MQ27">
        <v>137.733</v>
      </c>
      <c r="MR27" s="1">
        <v>41670</v>
      </c>
      <c r="MS27">
        <v>144.01300000000001</v>
      </c>
      <c r="MT27" s="1">
        <v>41725</v>
      </c>
      <c r="MU27">
        <v>101.473</v>
      </c>
      <c r="MV27" s="1">
        <v>41670</v>
      </c>
      <c r="MW27">
        <v>100.32299999999999</v>
      </c>
      <c r="MX27" s="1">
        <v>41670</v>
      </c>
      <c r="MY27">
        <v>117.92</v>
      </c>
    </row>
    <row r="28" spans="2:363" x14ac:dyDescent="0.25">
      <c r="B28" s="1">
        <v>42251</v>
      </c>
      <c r="C28">
        <v>100.17400000000001</v>
      </c>
      <c r="D28" s="1">
        <v>41901</v>
      </c>
      <c r="E28">
        <v>100.038</v>
      </c>
      <c r="F28" s="1">
        <v>41754</v>
      </c>
      <c r="G28">
        <v>99.930999999999997</v>
      </c>
      <c r="H28" s="1">
        <v>41673</v>
      </c>
      <c r="I28">
        <v>99.98</v>
      </c>
      <c r="J28" s="1"/>
      <c r="K28" s="1"/>
      <c r="M28" s="1"/>
      <c r="N28" s="1">
        <v>42531</v>
      </c>
      <c r="O28">
        <v>100.081</v>
      </c>
      <c r="P28" s="1">
        <v>42516</v>
      </c>
      <c r="Q28">
        <v>100.084</v>
      </c>
      <c r="R28" s="1">
        <v>42502</v>
      </c>
      <c r="S28">
        <v>100.081</v>
      </c>
      <c r="T28" s="1">
        <v>42492</v>
      </c>
      <c r="U28">
        <v>100.077</v>
      </c>
      <c r="V28" s="1">
        <v>42475</v>
      </c>
      <c r="W28">
        <v>100.077</v>
      </c>
      <c r="X28" s="1">
        <v>42461</v>
      </c>
      <c r="Y28">
        <v>100.069</v>
      </c>
      <c r="Z28" s="1">
        <v>42447</v>
      </c>
      <c r="AA28">
        <v>100.071</v>
      </c>
      <c r="AB28" s="1">
        <v>42433</v>
      </c>
      <c r="AC28">
        <v>100.066</v>
      </c>
      <c r="AD28" s="1">
        <v>42419</v>
      </c>
      <c r="AE28">
        <v>100.06100000000001</v>
      </c>
      <c r="AF28" s="1">
        <v>42405</v>
      </c>
      <c r="AG28">
        <v>100.06</v>
      </c>
      <c r="AH28" s="1">
        <v>42377</v>
      </c>
      <c r="AI28">
        <v>100.066</v>
      </c>
      <c r="AJ28" s="1">
        <v>42363</v>
      </c>
      <c r="AK28">
        <v>100.062</v>
      </c>
      <c r="AL28" s="1">
        <v>42348</v>
      </c>
      <c r="AM28">
        <v>100.056</v>
      </c>
      <c r="AN28" s="1">
        <v>42335</v>
      </c>
      <c r="AO28">
        <v>100.059</v>
      </c>
      <c r="AP28" s="1">
        <v>42320</v>
      </c>
      <c r="AQ28">
        <v>100.047</v>
      </c>
      <c r="AR28" s="1">
        <v>42307</v>
      </c>
      <c r="AS28">
        <v>100.036</v>
      </c>
      <c r="AT28" s="1">
        <v>42293</v>
      </c>
      <c r="AU28">
        <v>100.032</v>
      </c>
      <c r="AV28" s="1">
        <v>42279</v>
      </c>
      <c r="AW28">
        <v>100.035</v>
      </c>
      <c r="AX28" s="1">
        <v>42265</v>
      </c>
      <c r="AY28">
        <v>100.032</v>
      </c>
      <c r="AZ28" s="1">
        <v>42251</v>
      </c>
      <c r="BA28">
        <v>100.032</v>
      </c>
      <c r="BB28" s="1">
        <v>42236</v>
      </c>
      <c r="BC28">
        <v>100.03400000000001</v>
      </c>
      <c r="BD28" s="1">
        <v>42223</v>
      </c>
      <c r="BE28">
        <v>100.033</v>
      </c>
      <c r="BF28" s="1">
        <v>42209</v>
      </c>
      <c r="BG28">
        <v>100.03400000000001</v>
      </c>
      <c r="BH28" s="1">
        <v>42195</v>
      </c>
      <c r="BI28">
        <v>100.032</v>
      </c>
      <c r="BJ28" s="1">
        <v>42184</v>
      </c>
      <c r="BK28">
        <v>100.032</v>
      </c>
      <c r="BL28" s="1">
        <v>42167</v>
      </c>
      <c r="BM28">
        <v>100.032</v>
      </c>
      <c r="BN28" s="1">
        <v>42153</v>
      </c>
      <c r="BO28">
        <v>100.03400000000001</v>
      </c>
      <c r="BP28" s="1">
        <v>42139</v>
      </c>
      <c r="BQ28">
        <v>100.03100000000001</v>
      </c>
      <c r="BR28" s="1">
        <v>42125</v>
      </c>
      <c r="BS28">
        <v>100.029</v>
      </c>
      <c r="BT28" s="1">
        <v>42111</v>
      </c>
      <c r="BU28">
        <v>100.03</v>
      </c>
      <c r="BV28" s="1">
        <v>42097</v>
      </c>
      <c r="BW28">
        <v>100.02800000000001</v>
      </c>
      <c r="BX28" s="1">
        <v>42083</v>
      </c>
      <c r="BY28">
        <v>100.03100000000001</v>
      </c>
      <c r="BZ28" s="1">
        <v>42069</v>
      </c>
      <c r="CA28">
        <v>100.02</v>
      </c>
      <c r="CB28" s="1">
        <v>42055</v>
      </c>
      <c r="CC28">
        <v>100.018</v>
      </c>
      <c r="CD28" s="1">
        <v>42041</v>
      </c>
      <c r="CE28">
        <v>100.02</v>
      </c>
      <c r="CF28" s="1">
        <v>42013</v>
      </c>
      <c r="CG28">
        <v>100.01600000000001</v>
      </c>
      <c r="CH28" s="1">
        <v>41999</v>
      </c>
      <c r="CI28">
        <v>100.011</v>
      </c>
      <c r="CJ28" s="1">
        <v>41985</v>
      </c>
      <c r="CK28">
        <v>100.003</v>
      </c>
      <c r="CL28" s="1">
        <v>41971</v>
      </c>
      <c r="CM28">
        <v>100.004</v>
      </c>
      <c r="CN28" s="1">
        <v>41957</v>
      </c>
      <c r="CO28">
        <v>100.005</v>
      </c>
      <c r="CP28" s="1">
        <v>41943</v>
      </c>
      <c r="CQ28">
        <v>100.006</v>
      </c>
      <c r="CR28" s="1">
        <v>41929</v>
      </c>
      <c r="CS28">
        <v>100.01</v>
      </c>
      <c r="CT28" s="1">
        <v>41915</v>
      </c>
      <c r="CU28">
        <v>100.008</v>
      </c>
      <c r="CV28" s="1">
        <v>41901</v>
      </c>
      <c r="CW28">
        <v>100.00700000000001</v>
      </c>
      <c r="CX28" s="1">
        <v>41887</v>
      </c>
      <c r="CY28">
        <v>100.01</v>
      </c>
      <c r="CZ28" s="1">
        <v>41859</v>
      </c>
      <c r="DA28">
        <v>100</v>
      </c>
      <c r="DB28" s="1">
        <v>41845</v>
      </c>
      <c r="DC28">
        <v>100</v>
      </c>
      <c r="DD28" s="1">
        <v>41831</v>
      </c>
      <c r="DE28">
        <v>99.998000000000005</v>
      </c>
      <c r="DF28" s="1">
        <v>41816</v>
      </c>
      <c r="DG28">
        <v>99.998000000000005</v>
      </c>
      <c r="DH28" s="1">
        <v>41802</v>
      </c>
      <c r="DI28">
        <v>99.994</v>
      </c>
      <c r="DJ28" s="1">
        <v>41788</v>
      </c>
      <c r="DK28">
        <v>99.98</v>
      </c>
      <c r="DL28" s="1">
        <v>41775</v>
      </c>
      <c r="DM28">
        <v>99.977999999999994</v>
      </c>
      <c r="DN28" s="1">
        <v>41760</v>
      </c>
      <c r="DO28">
        <v>99.971000000000004</v>
      </c>
      <c r="DP28" s="1">
        <v>41746</v>
      </c>
      <c r="DQ28">
        <v>99.972999999999999</v>
      </c>
      <c r="DR28" s="1">
        <v>41732</v>
      </c>
      <c r="DS28">
        <v>99.968999999999994</v>
      </c>
      <c r="DT28" s="1">
        <v>41718</v>
      </c>
      <c r="DU28">
        <v>99.97</v>
      </c>
      <c r="DV28" s="1">
        <v>41704</v>
      </c>
      <c r="DW28">
        <v>99.971000000000004</v>
      </c>
      <c r="DX28" s="1">
        <v>41690</v>
      </c>
      <c r="DY28">
        <v>99.978999999999999</v>
      </c>
      <c r="DZ28" s="1">
        <v>41677</v>
      </c>
      <c r="EA28">
        <v>99.978999999999999</v>
      </c>
      <c r="EB28" s="1">
        <v>41673</v>
      </c>
      <c r="EC28">
        <v>99.988</v>
      </c>
      <c r="EE28" s="1"/>
      <c r="EF28" s="1">
        <v>42541</v>
      </c>
      <c r="EG28">
        <v>100.191</v>
      </c>
      <c r="EH28" s="1">
        <v>42510</v>
      </c>
      <c r="EI28">
        <v>100.178</v>
      </c>
      <c r="EJ28" s="1">
        <v>42482</v>
      </c>
      <c r="EK28">
        <v>100.17700000000001</v>
      </c>
      <c r="EL28" s="1">
        <v>42454</v>
      </c>
      <c r="EM28">
        <v>100.15600000000001</v>
      </c>
      <c r="EN28" s="1">
        <v>42426</v>
      </c>
      <c r="EO28">
        <v>100.149</v>
      </c>
      <c r="EP28" s="1">
        <v>42405</v>
      </c>
      <c r="EQ28">
        <v>100.124</v>
      </c>
      <c r="ER28" s="1">
        <v>42370</v>
      </c>
      <c r="ES28">
        <v>100.146</v>
      </c>
      <c r="ET28" s="1">
        <v>42341</v>
      </c>
      <c r="EU28">
        <v>100.111</v>
      </c>
      <c r="EV28" s="1">
        <v>42314</v>
      </c>
      <c r="EW28">
        <v>100.089</v>
      </c>
      <c r="EX28" s="1">
        <v>42286</v>
      </c>
      <c r="EY28">
        <v>100.077</v>
      </c>
      <c r="EZ28" s="1">
        <v>42257</v>
      </c>
      <c r="FA28">
        <v>100.072</v>
      </c>
      <c r="FB28" s="1">
        <v>42229</v>
      </c>
      <c r="FC28">
        <v>100.072</v>
      </c>
      <c r="FD28" s="1">
        <v>42202</v>
      </c>
      <c r="FE28">
        <v>100.075</v>
      </c>
      <c r="FF28" s="1">
        <v>42167</v>
      </c>
      <c r="FG28">
        <v>100.068</v>
      </c>
      <c r="FH28" s="1">
        <v>42135</v>
      </c>
      <c r="FI28">
        <v>100.069</v>
      </c>
      <c r="FJ28" s="1">
        <v>42097</v>
      </c>
      <c r="FK28">
        <v>100.056</v>
      </c>
      <c r="FL28" s="1">
        <v>42069</v>
      </c>
      <c r="FM28">
        <v>100.04300000000001</v>
      </c>
      <c r="FN28" s="1">
        <v>42041</v>
      </c>
      <c r="FO28">
        <v>100.03700000000001</v>
      </c>
      <c r="FP28" s="1">
        <v>42006</v>
      </c>
      <c r="FQ28">
        <v>100.01900000000001</v>
      </c>
      <c r="FR28" s="1">
        <v>41978</v>
      </c>
      <c r="FS28">
        <v>100.00700000000001</v>
      </c>
      <c r="FT28" s="1">
        <v>41950</v>
      </c>
      <c r="FU28">
        <v>100.00700000000001</v>
      </c>
      <c r="FV28" s="1">
        <v>41922</v>
      </c>
      <c r="FW28">
        <v>100.01600000000001</v>
      </c>
      <c r="FX28" s="1">
        <v>41894</v>
      </c>
      <c r="FY28">
        <v>100.017</v>
      </c>
      <c r="FZ28" s="1">
        <v>41866</v>
      </c>
      <c r="GA28">
        <v>100.001</v>
      </c>
      <c r="GB28" s="1">
        <v>41809</v>
      </c>
      <c r="GC28">
        <v>99.994</v>
      </c>
      <c r="GD28" s="1">
        <v>41782</v>
      </c>
      <c r="GE28">
        <v>99.962000000000003</v>
      </c>
      <c r="GF28" s="1">
        <v>41754</v>
      </c>
      <c r="GG28">
        <v>99.930999999999997</v>
      </c>
      <c r="GH28" s="1">
        <v>41725</v>
      </c>
      <c r="GI28">
        <v>99.94</v>
      </c>
      <c r="GJ28" s="1">
        <v>41697</v>
      </c>
      <c r="GK28">
        <v>99.950999999999993</v>
      </c>
      <c r="GL28" s="1">
        <v>41677</v>
      </c>
      <c r="GM28">
        <v>99.950999999999993</v>
      </c>
      <c r="GN28" s="1">
        <v>41673</v>
      </c>
      <c r="GO28">
        <v>99.968000000000004</v>
      </c>
      <c r="GP28" s="1">
        <v>42467</v>
      </c>
      <c r="GQ28">
        <v>100.401</v>
      </c>
      <c r="GR28" s="1">
        <v>42356</v>
      </c>
      <c r="GS28">
        <v>100.30800000000001</v>
      </c>
      <c r="GT28" s="1">
        <v>42251</v>
      </c>
      <c r="GU28">
        <v>100.17400000000001</v>
      </c>
      <c r="GV28" s="1">
        <v>42135</v>
      </c>
      <c r="GW28">
        <v>100.155</v>
      </c>
      <c r="GX28" s="1">
        <v>42013</v>
      </c>
      <c r="GY28">
        <v>100.083</v>
      </c>
      <c r="GZ28" s="1">
        <v>41901</v>
      </c>
      <c r="HA28">
        <v>100.038</v>
      </c>
      <c r="HB28" s="1">
        <v>41788</v>
      </c>
      <c r="HC28">
        <v>99.908000000000001</v>
      </c>
      <c r="HD28" s="1">
        <v>41677</v>
      </c>
      <c r="HE28">
        <v>99.866</v>
      </c>
      <c r="HF28" s="1">
        <v>41673</v>
      </c>
      <c r="HG28">
        <v>99.924999999999997</v>
      </c>
      <c r="HI28" s="1"/>
      <c r="HJ28" s="1">
        <v>42524</v>
      </c>
      <c r="HK28">
        <v>100.45699999999999</v>
      </c>
      <c r="HL28" s="1">
        <v>42496</v>
      </c>
      <c r="HM28">
        <v>100.44499999999999</v>
      </c>
      <c r="HN28" s="1">
        <v>42467</v>
      </c>
      <c r="HO28">
        <v>100.401</v>
      </c>
      <c r="HP28" s="1">
        <v>42440</v>
      </c>
      <c r="HQ28">
        <v>100.379</v>
      </c>
      <c r="HR28" s="1">
        <v>42412</v>
      </c>
      <c r="HS28">
        <v>100.361</v>
      </c>
      <c r="HT28" s="1">
        <v>42384</v>
      </c>
      <c r="HU28">
        <v>100.336</v>
      </c>
      <c r="HV28" s="1">
        <v>42356</v>
      </c>
      <c r="HW28">
        <v>100.30800000000001</v>
      </c>
      <c r="HX28" s="1">
        <v>42328</v>
      </c>
      <c r="HY28">
        <v>100.29</v>
      </c>
      <c r="HZ28" s="1">
        <v>42307</v>
      </c>
      <c r="IA28">
        <v>100.235</v>
      </c>
      <c r="IB28" s="1">
        <v>42279</v>
      </c>
      <c r="IC28">
        <v>100.179</v>
      </c>
      <c r="ID28" s="1">
        <v>42251</v>
      </c>
      <c r="IE28">
        <v>100.17400000000001</v>
      </c>
      <c r="IF28" s="1">
        <v>42216</v>
      </c>
      <c r="IG28">
        <v>100.187</v>
      </c>
      <c r="IH28" s="1">
        <v>42188</v>
      </c>
      <c r="II28">
        <v>100.15600000000001</v>
      </c>
      <c r="IJ28" s="1">
        <v>42160</v>
      </c>
      <c r="IK28">
        <v>100.163</v>
      </c>
      <c r="IL28" s="1">
        <v>42135</v>
      </c>
      <c r="IM28">
        <v>100.155</v>
      </c>
      <c r="IN28" s="1">
        <v>42104</v>
      </c>
      <c r="IO28">
        <v>100.17</v>
      </c>
      <c r="IP28" s="1">
        <v>42076</v>
      </c>
      <c r="IQ28">
        <v>100.143</v>
      </c>
      <c r="IR28" s="1">
        <v>42048</v>
      </c>
      <c r="IS28">
        <v>100.10599999999999</v>
      </c>
      <c r="IT28" s="1">
        <v>42013</v>
      </c>
      <c r="IU28">
        <v>100.083</v>
      </c>
      <c r="IV28" s="1">
        <v>41985</v>
      </c>
      <c r="IW28">
        <v>100.009</v>
      </c>
      <c r="IX28" s="1">
        <v>41957</v>
      </c>
      <c r="IY28">
        <v>100.008</v>
      </c>
      <c r="IZ28" s="1">
        <v>41929</v>
      </c>
      <c r="JA28">
        <v>100.032</v>
      </c>
      <c r="JB28" s="1">
        <v>41901</v>
      </c>
      <c r="JC28">
        <v>100.038</v>
      </c>
      <c r="JD28" s="1">
        <v>41873</v>
      </c>
      <c r="JE28">
        <v>99.992000000000004</v>
      </c>
      <c r="JF28" s="1">
        <v>41845</v>
      </c>
      <c r="JG28">
        <v>99.994</v>
      </c>
      <c r="JH28" s="1">
        <v>41816</v>
      </c>
      <c r="JI28">
        <v>99.97</v>
      </c>
      <c r="JJ28" s="1">
        <v>41788</v>
      </c>
      <c r="JK28">
        <v>99.908000000000001</v>
      </c>
      <c r="JL28" s="1">
        <v>41760</v>
      </c>
      <c r="JM28">
        <v>99.832999999999998</v>
      </c>
      <c r="JN28" s="1">
        <v>41732</v>
      </c>
      <c r="JO28">
        <v>99.822999999999993</v>
      </c>
      <c r="JP28" s="1">
        <v>41704</v>
      </c>
      <c r="JQ28">
        <v>99.840999999999994</v>
      </c>
      <c r="JR28" s="1">
        <v>41677</v>
      </c>
      <c r="JS28">
        <v>99.866</v>
      </c>
      <c r="JT28" s="1">
        <v>41673</v>
      </c>
      <c r="JU28">
        <v>99.897000000000006</v>
      </c>
      <c r="JV28" s="1">
        <v>42440</v>
      </c>
      <c r="JW28">
        <v>100.943</v>
      </c>
      <c r="JX28" s="1">
        <v>42356</v>
      </c>
      <c r="JY28">
        <v>100.71299999999999</v>
      </c>
      <c r="JZ28" s="1">
        <v>42268</v>
      </c>
      <c r="KA28">
        <v>100.47</v>
      </c>
      <c r="KB28" s="1">
        <v>42163</v>
      </c>
      <c r="KC28">
        <v>100.348</v>
      </c>
      <c r="KD28" s="1">
        <v>42076</v>
      </c>
      <c r="KE28">
        <v>100.465</v>
      </c>
      <c r="KF28" s="1">
        <v>41985</v>
      </c>
      <c r="KG28">
        <v>100.093</v>
      </c>
      <c r="KH28" s="1">
        <v>41901</v>
      </c>
      <c r="KI28">
        <v>100.14</v>
      </c>
      <c r="KJ28" s="1">
        <v>41806</v>
      </c>
      <c r="KK28">
        <v>100.43300000000001</v>
      </c>
      <c r="KL28" s="1">
        <v>41715</v>
      </c>
      <c r="KM28">
        <v>100.18</v>
      </c>
      <c r="KN28" s="1">
        <v>41674</v>
      </c>
      <c r="KO28">
        <v>99.85</v>
      </c>
      <c r="KP28" s="1">
        <v>41674</v>
      </c>
      <c r="KQ28">
        <v>99.85</v>
      </c>
      <c r="KR28" s="1">
        <v>41684</v>
      </c>
      <c r="KS28">
        <v>101.605</v>
      </c>
      <c r="KT28" s="1">
        <v>41673</v>
      </c>
      <c r="KU28">
        <v>102.995</v>
      </c>
      <c r="KV28" s="1">
        <v>42058</v>
      </c>
      <c r="KW28">
        <v>100.38500000000001</v>
      </c>
      <c r="KX28" s="1">
        <v>41673</v>
      </c>
      <c r="KY28">
        <v>102.063</v>
      </c>
      <c r="KZ28" s="1">
        <v>42433</v>
      </c>
      <c r="LA28">
        <v>101.773</v>
      </c>
      <c r="LB28" s="1">
        <v>42219</v>
      </c>
      <c r="LC28">
        <v>101.13</v>
      </c>
      <c r="LD28" s="1">
        <v>42058</v>
      </c>
      <c r="LE28">
        <v>100.38500000000001</v>
      </c>
      <c r="LF28" s="1">
        <v>41915</v>
      </c>
      <c r="LG28">
        <v>100.443</v>
      </c>
      <c r="LH28" s="1">
        <v>41796</v>
      </c>
      <c r="LI28">
        <v>100.605</v>
      </c>
      <c r="LJ28" s="1">
        <v>41684</v>
      </c>
      <c r="LK28">
        <v>101.605</v>
      </c>
      <c r="LL28" s="1">
        <v>41673</v>
      </c>
      <c r="LM28">
        <v>102.063</v>
      </c>
      <c r="LN28" s="1">
        <v>41673</v>
      </c>
      <c r="LO28">
        <v>105.795</v>
      </c>
      <c r="LP28" s="1">
        <v>41673</v>
      </c>
      <c r="LQ28">
        <v>100.31</v>
      </c>
      <c r="LR28" s="1">
        <v>41698</v>
      </c>
      <c r="LS28">
        <v>101.15300000000001</v>
      </c>
      <c r="LT28" s="1">
        <v>41673</v>
      </c>
      <c r="LU28">
        <v>105.795</v>
      </c>
      <c r="LV28" s="1">
        <v>42051</v>
      </c>
      <c r="LW28">
        <v>101.63800000000001</v>
      </c>
      <c r="LX28" s="1">
        <v>41673</v>
      </c>
      <c r="LY28">
        <v>103.958</v>
      </c>
      <c r="LZ28" s="1">
        <v>42412</v>
      </c>
      <c r="MA28">
        <v>102.363</v>
      </c>
      <c r="MB28" s="1">
        <v>42230</v>
      </c>
      <c r="MC28">
        <v>103.283</v>
      </c>
      <c r="MD28" s="1">
        <v>42051</v>
      </c>
      <c r="ME28">
        <v>101.63800000000001</v>
      </c>
      <c r="MF28" s="1">
        <v>41922</v>
      </c>
      <c r="MG28">
        <v>101.065</v>
      </c>
      <c r="MH28" s="1">
        <v>41810</v>
      </c>
      <c r="MI28">
        <v>101.447</v>
      </c>
      <c r="MJ28" s="1">
        <v>41698</v>
      </c>
      <c r="MK28">
        <v>101.15300000000001</v>
      </c>
      <c r="ML28" s="1">
        <v>41673</v>
      </c>
      <c r="MM28">
        <v>103.958</v>
      </c>
      <c r="MN28" s="1">
        <v>41673</v>
      </c>
      <c r="MO28">
        <v>153.965</v>
      </c>
      <c r="MP28" s="1">
        <v>41673</v>
      </c>
      <c r="MQ28">
        <v>137.983</v>
      </c>
      <c r="MR28" s="1">
        <v>41673</v>
      </c>
      <c r="MS28">
        <v>144.328</v>
      </c>
      <c r="MT28" s="1">
        <v>41726</v>
      </c>
      <c r="MU28">
        <v>101.408</v>
      </c>
      <c r="MV28" s="1">
        <v>41673</v>
      </c>
      <c r="MW28">
        <v>100.595</v>
      </c>
      <c r="MX28" s="1">
        <v>41673</v>
      </c>
      <c r="MY28">
        <v>118.125</v>
      </c>
    </row>
    <row r="29" spans="2:363" x14ac:dyDescent="0.25">
      <c r="B29" s="1">
        <v>42254</v>
      </c>
      <c r="C29">
        <v>100.169</v>
      </c>
      <c r="D29" s="1">
        <v>41904</v>
      </c>
      <c r="E29">
        <v>100.03400000000001</v>
      </c>
      <c r="F29" s="1">
        <v>41757</v>
      </c>
      <c r="G29">
        <v>99.932000000000002</v>
      </c>
      <c r="H29" s="1">
        <v>41674</v>
      </c>
      <c r="I29">
        <v>99.978999999999999</v>
      </c>
      <c r="J29" s="1"/>
      <c r="K29" s="1"/>
      <c r="M29" s="1"/>
      <c r="N29" s="1">
        <v>42534</v>
      </c>
      <c r="O29">
        <v>100.078</v>
      </c>
      <c r="P29" s="1">
        <v>42517</v>
      </c>
      <c r="Q29">
        <v>100.08199999999999</v>
      </c>
      <c r="R29" s="1">
        <v>42503</v>
      </c>
      <c r="S29">
        <v>100.083</v>
      </c>
      <c r="T29" s="1">
        <v>42493</v>
      </c>
      <c r="U29">
        <v>100.07599999999999</v>
      </c>
      <c r="V29" s="1">
        <v>42478</v>
      </c>
      <c r="W29">
        <v>100.075</v>
      </c>
      <c r="X29" s="1">
        <v>42464</v>
      </c>
      <c r="Y29">
        <v>100.066</v>
      </c>
      <c r="Z29" s="1">
        <v>42450</v>
      </c>
      <c r="AA29">
        <v>100.071</v>
      </c>
      <c r="AB29" s="1">
        <v>42436</v>
      </c>
      <c r="AC29">
        <v>100.066</v>
      </c>
      <c r="AD29" s="1">
        <v>42422</v>
      </c>
      <c r="AE29">
        <v>100.06</v>
      </c>
      <c r="AF29" s="1">
        <v>42408</v>
      </c>
      <c r="AG29">
        <v>100.05800000000001</v>
      </c>
      <c r="AH29" s="1">
        <v>42380</v>
      </c>
      <c r="AI29">
        <v>100.065</v>
      </c>
      <c r="AJ29" s="1">
        <v>42366</v>
      </c>
      <c r="AK29">
        <v>100.065</v>
      </c>
      <c r="AL29" s="1">
        <v>42349</v>
      </c>
      <c r="AM29">
        <v>100.056</v>
      </c>
      <c r="AN29" s="1">
        <v>42338</v>
      </c>
      <c r="AO29">
        <v>100.05800000000001</v>
      </c>
      <c r="AP29" s="1">
        <v>42321</v>
      </c>
      <c r="AQ29">
        <v>100.048</v>
      </c>
      <c r="AR29" s="1">
        <v>42310</v>
      </c>
      <c r="AS29">
        <v>100.036</v>
      </c>
      <c r="AT29" s="1">
        <v>42296</v>
      </c>
      <c r="AU29">
        <v>100.032</v>
      </c>
      <c r="AV29" s="1">
        <v>42282</v>
      </c>
      <c r="AW29">
        <v>100.03400000000001</v>
      </c>
      <c r="AX29" s="1">
        <v>42268</v>
      </c>
      <c r="AY29">
        <v>100.03100000000001</v>
      </c>
      <c r="AZ29" s="1">
        <v>42254</v>
      </c>
      <c r="BA29">
        <v>100.032</v>
      </c>
      <c r="BB29" s="1">
        <v>42237</v>
      </c>
      <c r="BC29">
        <v>100.03400000000001</v>
      </c>
      <c r="BD29" s="1">
        <v>42226</v>
      </c>
      <c r="BE29">
        <v>100.032</v>
      </c>
      <c r="BF29" s="1">
        <v>42212</v>
      </c>
      <c r="BG29">
        <v>100.03400000000001</v>
      </c>
      <c r="BH29" s="1">
        <v>42198</v>
      </c>
      <c r="BI29">
        <v>100.032</v>
      </c>
      <c r="BJ29" s="1">
        <v>42185</v>
      </c>
      <c r="BK29">
        <v>100.032</v>
      </c>
      <c r="BL29" s="1">
        <v>42170</v>
      </c>
      <c r="BM29">
        <v>100.03</v>
      </c>
      <c r="BN29" s="1">
        <v>42156</v>
      </c>
      <c r="BO29">
        <v>100.033</v>
      </c>
      <c r="BP29" s="1">
        <v>42142</v>
      </c>
      <c r="BQ29">
        <v>100.029</v>
      </c>
      <c r="BR29" s="1">
        <v>42128</v>
      </c>
      <c r="BS29">
        <v>100.029</v>
      </c>
      <c r="BT29" s="1">
        <v>42114</v>
      </c>
      <c r="BU29">
        <v>100.029</v>
      </c>
      <c r="BV29" s="1">
        <v>42100</v>
      </c>
      <c r="BW29">
        <v>100.02800000000001</v>
      </c>
      <c r="BX29" s="1">
        <v>42086</v>
      </c>
      <c r="BY29">
        <v>100.02800000000001</v>
      </c>
      <c r="BZ29" s="1">
        <v>42072</v>
      </c>
      <c r="CA29">
        <v>100.021</v>
      </c>
      <c r="CB29" s="1">
        <v>42058</v>
      </c>
      <c r="CC29">
        <v>100.018</v>
      </c>
      <c r="CD29" s="1">
        <v>42044</v>
      </c>
      <c r="CE29">
        <v>100.02</v>
      </c>
      <c r="CF29" s="1">
        <v>42016</v>
      </c>
      <c r="CG29">
        <v>100.017</v>
      </c>
      <c r="CH29" s="1">
        <v>42002</v>
      </c>
      <c r="CI29">
        <v>100.009</v>
      </c>
      <c r="CJ29" s="1">
        <v>41988</v>
      </c>
      <c r="CK29">
        <v>100.004</v>
      </c>
      <c r="CL29" s="1">
        <v>41974</v>
      </c>
      <c r="CM29">
        <v>100.003</v>
      </c>
      <c r="CN29" s="1">
        <v>41960</v>
      </c>
      <c r="CO29">
        <v>100.003</v>
      </c>
      <c r="CP29" s="1">
        <v>41946</v>
      </c>
      <c r="CQ29">
        <v>100.004</v>
      </c>
      <c r="CR29" s="1">
        <v>41932</v>
      </c>
      <c r="CS29">
        <v>100.009</v>
      </c>
      <c r="CT29" s="1">
        <v>41918</v>
      </c>
      <c r="CU29">
        <v>100.008</v>
      </c>
      <c r="CV29" s="1">
        <v>41904</v>
      </c>
      <c r="CW29">
        <v>100.00700000000001</v>
      </c>
      <c r="CX29" s="1">
        <v>41890</v>
      </c>
      <c r="CY29">
        <v>100.009</v>
      </c>
      <c r="CZ29" s="1">
        <v>41862</v>
      </c>
      <c r="DA29">
        <v>100.001</v>
      </c>
      <c r="DB29" s="1">
        <v>41848</v>
      </c>
      <c r="DC29">
        <v>100</v>
      </c>
      <c r="DD29" s="1">
        <v>41834</v>
      </c>
      <c r="DE29">
        <v>99.998999999999995</v>
      </c>
      <c r="DF29" s="1">
        <v>41817</v>
      </c>
      <c r="DG29">
        <v>99.997</v>
      </c>
      <c r="DH29" s="1">
        <v>41803</v>
      </c>
      <c r="DI29">
        <v>99.998000000000005</v>
      </c>
      <c r="DJ29" s="1">
        <v>41789</v>
      </c>
      <c r="DK29">
        <v>99.980999999999995</v>
      </c>
      <c r="DL29" s="1">
        <v>41778</v>
      </c>
      <c r="DM29">
        <v>99.98</v>
      </c>
      <c r="DN29" s="1">
        <v>41761</v>
      </c>
      <c r="DO29">
        <v>99.97</v>
      </c>
      <c r="DP29" s="1">
        <v>41747</v>
      </c>
      <c r="DQ29">
        <v>99.972999999999999</v>
      </c>
      <c r="DR29" s="1">
        <v>41733</v>
      </c>
      <c r="DS29">
        <v>99.968999999999994</v>
      </c>
      <c r="DT29" s="1">
        <v>41719</v>
      </c>
      <c r="DU29">
        <v>99.971000000000004</v>
      </c>
      <c r="DV29" s="1">
        <v>41705</v>
      </c>
      <c r="DW29">
        <v>99.971000000000004</v>
      </c>
      <c r="DX29" s="1">
        <v>41691</v>
      </c>
      <c r="DY29">
        <v>99.98</v>
      </c>
      <c r="DZ29" s="1">
        <v>41680</v>
      </c>
      <c r="EA29">
        <v>99.978999999999999</v>
      </c>
      <c r="EB29" s="1">
        <v>41674</v>
      </c>
      <c r="EC29">
        <v>99.989000000000004</v>
      </c>
      <c r="EE29" s="1"/>
      <c r="EF29" s="1">
        <v>42542</v>
      </c>
      <c r="EG29">
        <v>100.188</v>
      </c>
      <c r="EH29" s="1">
        <v>42513</v>
      </c>
      <c r="EI29">
        <v>100.17700000000001</v>
      </c>
      <c r="EJ29" s="1">
        <v>42485</v>
      </c>
      <c r="EK29">
        <v>100.176</v>
      </c>
      <c r="EL29" s="1">
        <v>42457</v>
      </c>
      <c r="EM29">
        <v>100.15600000000001</v>
      </c>
      <c r="EN29" s="1">
        <v>42429</v>
      </c>
      <c r="EO29">
        <v>100.15300000000001</v>
      </c>
      <c r="EP29" s="1">
        <v>42408</v>
      </c>
      <c r="EQ29">
        <v>100.124</v>
      </c>
      <c r="ER29" s="1">
        <v>42373</v>
      </c>
      <c r="ES29">
        <v>100.149</v>
      </c>
      <c r="ET29" s="1">
        <v>42342</v>
      </c>
      <c r="EU29">
        <v>100.10599999999999</v>
      </c>
      <c r="EV29" s="1">
        <v>42317</v>
      </c>
      <c r="EW29">
        <v>100.092</v>
      </c>
      <c r="EX29" s="1">
        <v>42289</v>
      </c>
      <c r="EY29">
        <v>100.075</v>
      </c>
      <c r="EZ29" s="1">
        <v>42258</v>
      </c>
      <c r="FA29">
        <v>100.071</v>
      </c>
      <c r="FB29" s="1">
        <v>42230</v>
      </c>
      <c r="FC29">
        <v>100.072</v>
      </c>
      <c r="FD29" s="1">
        <v>42205</v>
      </c>
      <c r="FE29">
        <v>100.07599999999999</v>
      </c>
      <c r="FF29" s="1">
        <v>42170</v>
      </c>
      <c r="FG29">
        <v>100.066</v>
      </c>
      <c r="FH29" s="1">
        <v>42136</v>
      </c>
      <c r="FI29">
        <v>100.069</v>
      </c>
      <c r="FJ29" s="1">
        <v>42100</v>
      </c>
      <c r="FK29">
        <v>100.056</v>
      </c>
      <c r="FL29" s="1">
        <v>42072</v>
      </c>
      <c r="FM29">
        <v>100.044</v>
      </c>
      <c r="FN29" s="1">
        <v>42044</v>
      </c>
      <c r="FO29">
        <v>100.038</v>
      </c>
      <c r="FP29" s="1">
        <v>42009</v>
      </c>
      <c r="FQ29">
        <v>100.01900000000001</v>
      </c>
      <c r="FR29" s="1">
        <v>41981</v>
      </c>
      <c r="FS29">
        <v>100.005</v>
      </c>
      <c r="FT29" s="1">
        <v>41953</v>
      </c>
      <c r="FU29">
        <v>100.006</v>
      </c>
      <c r="FV29" s="1">
        <v>41925</v>
      </c>
      <c r="FW29">
        <v>100.01300000000001</v>
      </c>
      <c r="FX29" s="1">
        <v>41897</v>
      </c>
      <c r="FY29">
        <v>100.017</v>
      </c>
      <c r="FZ29" s="1">
        <v>41869</v>
      </c>
      <c r="GA29">
        <v>100</v>
      </c>
      <c r="GB29" s="1">
        <v>41810</v>
      </c>
      <c r="GC29">
        <v>99.992000000000004</v>
      </c>
      <c r="GD29" s="1">
        <v>41785</v>
      </c>
      <c r="GE29">
        <v>99.962999999999994</v>
      </c>
      <c r="GF29" s="1">
        <v>41757</v>
      </c>
      <c r="GG29">
        <v>99.932000000000002</v>
      </c>
      <c r="GH29" s="1">
        <v>41726</v>
      </c>
      <c r="GI29">
        <v>99.938999999999993</v>
      </c>
      <c r="GJ29" s="1">
        <v>41698</v>
      </c>
      <c r="GK29">
        <v>99.947000000000003</v>
      </c>
      <c r="GL29" s="1">
        <v>41680</v>
      </c>
      <c r="GM29">
        <v>99.953000000000003</v>
      </c>
      <c r="GN29" s="1">
        <v>41674</v>
      </c>
      <c r="GO29">
        <v>99.968999999999994</v>
      </c>
      <c r="GP29" s="1">
        <v>42468</v>
      </c>
      <c r="GQ29">
        <v>100.4</v>
      </c>
      <c r="GR29" s="1">
        <v>42359</v>
      </c>
      <c r="GS29">
        <v>100.315</v>
      </c>
      <c r="GT29" s="1">
        <v>42254</v>
      </c>
      <c r="GU29">
        <v>100.169</v>
      </c>
      <c r="GV29" s="1">
        <v>42136</v>
      </c>
      <c r="GW29">
        <v>100.15300000000001</v>
      </c>
      <c r="GX29" s="1">
        <v>42016</v>
      </c>
      <c r="GY29">
        <v>100.087</v>
      </c>
      <c r="GZ29" s="1">
        <v>41904</v>
      </c>
      <c r="HA29">
        <v>100.03400000000001</v>
      </c>
      <c r="HB29" s="1">
        <v>41789</v>
      </c>
      <c r="HC29">
        <v>99.905000000000001</v>
      </c>
      <c r="HD29" s="1">
        <v>41680</v>
      </c>
      <c r="HE29">
        <v>99.856999999999999</v>
      </c>
      <c r="HF29" s="1">
        <v>41674</v>
      </c>
      <c r="HG29">
        <v>99.926000000000002</v>
      </c>
      <c r="HI29" s="1"/>
      <c r="HJ29" s="1">
        <v>42527</v>
      </c>
      <c r="HK29">
        <v>100.459</v>
      </c>
      <c r="HL29" s="1">
        <v>42499</v>
      </c>
      <c r="HM29">
        <v>100.444</v>
      </c>
      <c r="HN29" s="1">
        <v>42468</v>
      </c>
      <c r="HO29">
        <v>100.4</v>
      </c>
      <c r="HP29" s="1">
        <v>42443</v>
      </c>
      <c r="HQ29">
        <v>100.378</v>
      </c>
      <c r="HR29" s="1">
        <v>42415</v>
      </c>
      <c r="HS29">
        <v>100.372</v>
      </c>
      <c r="HT29" s="1">
        <v>42387</v>
      </c>
      <c r="HU29">
        <v>100.331</v>
      </c>
      <c r="HV29" s="1">
        <v>42359</v>
      </c>
      <c r="HW29">
        <v>100.315</v>
      </c>
      <c r="HX29" s="1">
        <v>42331</v>
      </c>
      <c r="HY29">
        <v>100.29600000000001</v>
      </c>
      <c r="HZ29" s="1">
        <v>42310</v>
      </c>
      <c r="IA29">
        <v>100.23</v>
      </c>
      <c r="IB29" s="1">
        <v>42282</v>
      </c>
      <c r="IC29">
        <v>100.17700000000001</v>
      </c>
      <c r="ID29" s="1">
        <v>42254</v>
      </c>
      <c r="IE29">
        <v>100.169</v>
      </c>
      <c r="IF29" s="1">
        <v>42219</v>
      </c>
      <c r="IG29">
        <v>100.182</v>
      </c>
      <c r="IH29" s="1">
        <v>42191</v>
      </c>
      <c r="II29">
        <v>100.15900000000001</v>
      </c>
      <c r="IJ29" s="1">
        <v>42163</v>
      </c>
      <c r="IK29">
        <v>100.15900000000001</v>
      </c>
      <c r="IL29" s="1">
        <v>42136</v>
      </c>
      <c r="IM29">
        <v>100.15300000000001</v>
      </c>
      <c r="IN29" s="1">
        <v>42107</v>
      </c>
      <c r="IO29">
        <v>100.175</v>
      </c>
      <c r="IP29" s="1">
        <v>42079</v>
      </c>
      <c r="IQ29">
        <v>100.14</v>
      </c>
      <c r="IR29" s="1">
        <v>42051</v>
      </c>
      <c r="IS29">
        <v>100.107</v>
      </c>
      <c r="IT29" s="1">
        <v>42016</v>
      </c>
      <c r="IU29">
        <v>100.087</v>
      </c>
      <c r="IV29" s="1">
        <v>41988</v>
      </c>
      <c r="IW29">
        <v>100.00700000000001</v>
      </c>
      <c r="IX29" s="1">
        <v>41960</v>
      </c>
      <c r="IY29">
        <v>100.008</v>
      </c>
      <c r="IZ29" s="1">
        <v>41932</v>
      </c>
      <c r="JA29">
        <v>100.02800000000001</v>
      </c>
      <c r="JB29" s="1">
        <v>41904</v>
      </c>
      <c r="JC29">
        <v>100.03400000000001</v>
      </c>
      <c r="JD29" s="1">
        <v>41876</v>
      </c>
      <c r="JE29">
        <v>99.998999999999995</v>
      </c>
      <c r="JF29" s="1">
        <v>41848</v>
      </c>
      <c r="JG29">
        <v>99.989000000000004</v>
      </c>
      <c r="JH29" s="1">
        <v>41817</v>
      </c>
      <c r="JI29">
        <v>99.966999999999999</v>
      </c>
      <c r="JJ29" s="1">
        <v>41789</v>
      </c>
      <c r="JK29">
        <v>99.905000000000001</v>
      </c>
      <c r="JL29" s="1">
        <v>41761</v>
      </c>
      <c r="JM29">
        <v>99.831000000000003</v>
      </c>
      <c r="JN29" s="1">
        <v>41733</v>
      </c>
      <c r="JO29">
        <v>99.834000000000003</v>
      </c>
      <c r="JP29" s="1">
        <v>41705</v>
      </c>
      <c r="JQ29">
        <v>99.817999999999998</v>
      </c>
      <c r="JR29" s="1">
        <v>41680</v>
      </c>
      <c r="JS29">
        <v>99.856999999999999</v>
      </c>
      <c r="JT29" s="1">
        <v>41674</v>
      </c>
      <c r="JU29">
        <v>99.9</v>
      </c>
      <c r="JV29" s="1">
        <v>42443</v>
      </c>
      <c r="JW29">
        <v>100.93300000000001</v>
      </c>
      <c r="JX29" s="1">
        <v>42359</v>
      </c>
      <c r="JY29">
        <v>100.727</v>
      </c>
      <c r="JZ29" s="1">
        <v>42269</v>
      </c>
      <c r="KA29">
        <v>100.52500000000001</v>
      </c>
      <c r="KB29" s="1">
        <v>42164</v>
      </c>
      <c r="KC29">
        <v>100.322</v>
      </c>
      <c r="KD29" s="1">
        <v>42079</v>
      </c>
      <c r="KE29">
        <v>100.428</v>
      </c>
      <c r="KF29" s="1">
        <v>41988</v>
      </c>
      <c r="KG29">
        <v>100.113</v>
      </c>
      <c r="KH29" s="1">
        <v>41904</v>
      </c>
      <c r="KI29">
        <v>100.133</v>
      </c>
      <c r="KJ29" s="1">
        <v>41807</v>
      </c>
      <c r="KK29">
        <v>100.398</v>
      </c>
      <c r="KL29" s="1">
        <v>41716</v>
      </c>
      <c r="KM29">
        <v>100.17700000000001</v>
      </c>
      <c r="KN29" s="1">
        <v>41675</v>
      </c>
      <c r="KO29">
        <v>99.855000000000004</v>
      </c>
      <c r="KP29" s="1">
        <v>41675</v>
      </c>
      <c r="KQ29">
        <v>99.855000000000004</v>
      </c>
      <c r="KR29" s="1">
        <v>41687</v>
      </c>
      <c r="KS29">
        <v>101.602</v>
      </c>
      <c r="KT29" s="1">
        <v>41674</v>
      </c>
      <c r="KU29">
        <v>102.985</v>
      </c>
      <c r="KV29" s="1">
        <v>42059</v>
      </c>
      <c r="KW29">
        <v>100.34</v>
      </c>
      <c r="KX29" s="1">
        <v>41674</v>
      </c>
      <c r="KY29">
        <v>102.06</v>
      </c>
      <c r="KZ29" s="1">
        <v>42436</v>
      </c>
      <c r="LA29">
        <v>101.87</v>
      </c>
      <c r="LB29" s="1">
        <v>42220</v>
      </c>
      <c r="LC29">
        <v>101.155</v>
      </c>
      <c r="LD29" s="1">
        <v>42059</v>
      </c>
      <c r="LE29">
        <v>100.34</v>
      </c>
      <c r="LF29" s="1">
        <v>41918</v>
      </c>
      <c r="LG29">
        <v>100.488</v>
      </c>
      <c r="LH29" s="1">
        <v>41799</v>
      </c>
      <c r="LI29">
        <v>100.43300000000001</v>
      </c>
      <c r="LJ29" s="1">
        <v>41687</v>
      </c>
      <c r="LK29">
        <v>101.602</v>
      </c>
      <c r="LL29" s="1">
        <v>41674</v>
      </c>
      <c r="LM29">
        <v>102.06</v>
      </c>
      <c r="LN29" s="1">
        <v>41674</v>
      </c>
      <c r="LO29">
        <v>105.74</v>
      </c>
      <c r="LP29" s="1">
        <v>41674</v>
      </c>
      <c r="LQ29">
        <v>100.24</v>
      </c>
      <c r="LR29" s="1">
        <v>41701</v>
      </c>
      <c r="LS29">
        <v>101.83</v>
      </c>
      <c r="LT29" s="1">
        <v>41674</v>
      </c>
      <c r="LU29">
        <v>105.74</v>
      </c>
      <c r="LV29" s="1">
        <v>42052</v>
      </c>
      <c r="LW29">
        <v>101.268</v>
      </c>
      <c r="LX29" s="1">
        <v>41674</v>
      </c>
      <c r="LY29">
        <v>103.89</v>
      </c>
      <c r="LZ29" s="1">
        <v>42415</v>
      </c>
      <c r="MA29">
        <v>102.598</v>
      </c>
      <c r="MB29" s="1">
        <v>42233</v>
      </c>
      <c r="MC29">
        <v>103.613</v>
      </c>
      <c r="MD29" s="1">
        <v>42052</v>
      </c>
      <c r="ME29">
        <v>101.268</v>
      </c>
      <c r="MF29" s="1">
        <v>41925</v>
      </c>
      <c r="MG29">
        <v>100.99299999999999</v>
      </c>
      <c r="MH29" s="1">
        <v>41813</v>
      </c>
      <c r="MI29">
        <v>101.643</v>
      </c>
      <c r="MJ29" s="1">
        <v>41701</v>
      </c>
      <c r="MK29">
        <v>101.83</v>
      </c>
      <c r="ML29" s="1">
        <v>41674</v>
      </c>
      <c r="MM29">
        <v>103.89</v>
      </c>
      <c r="MN29" s="1">
        <v>41674</v>
      </c>
      <c r="MO29">
        <v>153.755</v>
      </c>
      <c r="MP29" s="1">
        <v>41674</v>
      </c>
      <c r="MQ29">
        <v>137.733</v>
      </c>
      <c r="MR29" s="1">
        <v>41674</v>
      </c>
      <c r="MS29">
        <v>144.08000000000001</v>
      </c>
      <c r="MT29" s="1">
        <v>41729</v>
      </c>
      <c r="MU29">
        <v>101.155</v>
      </c>
      <c r="MV29" s="1">
        <v>41674</v>
      </c>
      <c r="MW29">
        <v>100.393</v>
      </c>
      <c r="MX29" s="1">
        <v>41674</v>
      </c>
      <c r="MY29">
        <v>117.48</v>
      </c>
    </row>
    <row r="30" spans="2:363" x14ac:dyDescent="0.25">
      <c r="B30" s="1">
        <v>42255</v>
      </c>
      <c r="C30">
        <v>100.17</v>
      </c>
      <c r="D30" s="1">
        <v>41905</v>
      </c>
      <c r="E30">
        <v>100.027</v>
      </c>
      <c r="F30" s="1">
        <v>41758</v>
      </c>
      <c r="G30">
        <v>99.94</v>
      </c>
      <c r="H30" s="1">
        <v>41675</v>
      </c>
      <c r="I30">
        <v>99.98</v>
      </c>
      <c r="J30" s="1"/>
      <c r="K30" s="1"/>
      <c r="M30" s="1"/>
      <c r="N30" s="1">
        <v>42535</v>
      </c>
      <c r="O30">
        <v>100.077</v>
      </c>
      <c r="P30" s="1">
        <v>42520</v>
      </c>
      <c r="Q30">
        <v>100.08</v>
      </c>
      <c r="R30" s="1">
        <v>42506</v>
      </c>
      <c r="S30">
        <v>100.081</v>
      </c>
      <c r="T30" s="1">
        <v>42494</v>
      </c>
      <c r="U30">
        <v>100.075</v>
      </c>
      <c r="V30" s="1">
        <v>42479</v>
      </c>
      <c r="W30">
        <v>100.074</v>
      </c>
      <c r="X30" s="1">
        <v>42465</v>
      </c>
      <c r="Y30">
        <v>100.066</v>
      </c>
      <c r="Z30" s="1">
        <v>42451</v>
      </c>
      <c r="AA30">
        <v>100.069</v>
      </c>
      <c r="AB30" s="1">
        <v>42437</v>
      </c>
      <c r="AC30">
        <v>100.066</v>
      </c>
      <c r="AD30" s="1">
        <v>42423</v>
      </c>
      <c r="AE30">
        <v>100.059</v>
      </c>
      <c r="AF30" s="1">
        <v>42409</v>
      </c>
      <c r="AG30">
        <v>100.057</v>
      </c>
      <c r="AH30" s="1">
        <v>42381</v>
      </c>
      <c r="AI30">
        <v>100.06399999999999</v>
      </c>
      <c r="AJ30" s="1">
        <v>42367</v>
      </c>
      <c r="AK30">
        <v>100.072</v>
      </c>
      <c r="AL30" s="1">
        <v>42352</v>
      </c>
      <c r="AM30">
        <v>100.056</v>
      </c>
      <c r="AN30" s="1">
        <v>42339</v>
      </c>
      <c r="AO30">
        <v>100.056</v>
      </c>
      <c r="AP30" s="1">
        <v>42324</v>
      </c>
      <c r="AQ30">
        <v>100.05</v>
      </c>
      <c r="AR30" s="1">
        <v>42311</v>
      </c>
      <c r="AS30">
        <v>100.035</v>
      </c>
      <c r="AT30" s="1">
        <v>42297</v>
      </c>
      <c r="AU30">
        <v>100.032</v>
      </c>
      <c r="AV30" s="1">
        <v>42283</v>
      </c>
      <c r="AW30">
        <v>100.033</v>
      </c>
      <c r="AX30" s="1">
        <v>42269</v>
      </c>
      <c r="AY30">
        <v>100.032</v>
      </c>
      <c r="AZ30" s="1">
        <v>42255</v>
      </c>
      <c r="BA30">
        <v>100.03</v>
      </c>
      <c r="BB30" s="1">
        <v>42240</v>
      </c>
      <c r="BC30">
        <v>100.033</v>
      </c>
      <c r="BD30" s="1">
        <v>42227</v>
      </c>
      <c r="BE30">
        <v>100.033</v>
      </c>
      <c r="BF30" s="1">
        <v>42213</v>
      </c>
      <c r="BG30">
        <v>100.032</v>
      </c>
      <c r="BH30" s="1">
        <v>42199</v>
      </c>
      <c r="BI30">
        <v>100.032</v>
      </c>
      <c r="BJ30" s="1">
        <v>42186</v>
      </c>
      <c r="BK30">
        <v>100.03</v>
      </c>
      <c r="BL30" s="1">
        <v>42171</v>
      </c>
      <c r="BM30">
        <v>100.03</v>
      </c>
      <c r="BN30" s="1">
        <v>42157</v>
      </c>
      <c r="BO30">
        <v>100.03</v>
      </c>
      <c r="BP30" s="1">
        <v>42143</v>
      </c>
      <c r="BQ30">
        <v>100.029</v>
      </c>
      <c r="BR30" s="1">
        <v>42129</v>
      </c>
      <c r="BS30">
        <v>100.03</v>
      </c>
      <c r="BT30" s="1">
        <v>42115</v>
      </c>
      <c r="BU30">
        <v>100.029</v>
      </c>
      <c r="BV30" s="1">
        <v>42101</v>
      </c>
      <c r="BW30">
        <v>100.02800000000001</v>
      </c>
      <c r="BX30" s="1">
        <v>42087</v>
      </c>
      <c r="BY30">
        <v>100.027</v>
      </c>
      <c r="BZ30" s="1">
        <v>42073</v>
      </c>
      <c r="CA30">
        <v>100.02200000000001</v>
      </c>
      <c r="CB30" s="1">
        <v>42059</v>
      </c>
      <c r="CC30">
        <v>100.01900000000001</v>
      </c>
      <c r="CD30" s="1">
        <v>42045</v>
      </c>
      <c r="CE30">
        <v>100.02</v>
      </c>
      <c r="CF30" s="1">
        <v>42017</v>
      </c>
      <c r="CG30">
        <v>100.018</v>
      </c>
      <c r="CH30" s="1">
        <v>42003</v>
      </c>
      <c r="CI30">
        <v>100.011</v>
      </c>
      <c r="CJ30" s="1">
        <v>41989</v>
      </c>
      <c r="CK30">
        <v>100.005</v>
      </c>
      <c r="CL30" s="1">
        <v>41975</v>
      </c>
      <c r="CM30">
        <v>100.005</v>
      </c>
      <c r="CN30" s="1">
        <v>41961</v>
      </c>
      <c r="CO30">
        <v>100.004</v>
      </c>
      <c r="CP30" s="1">
        <v>41947</v>
      </c>
      <c r="CQ30">
        <v>100.006</v>
      </c>
      <c r="CR30" s="1">
        <v>41933</v>
      </c>
      <c r="CS30">
        <v>100.006</v>
      </c>
      <c r="CT30" s="1">
        <v>41919</v>
      </c>
      <c r="CU30">
        <v>100.008</v>
      </c>
      <c r="CV30" s="1">
        <v>41905</v>
      </c>
      <c r="CW30">
        <v>100.005</v>
      </c>
      <c r="CX30" s="1">
        <v>41891</v>
      </c>
      <c r="CY30">
        <v>100.01</v>
      </c>
      <c r="CZ30" s="1">
        <v>41863</v>
      </c>
      <c r="DA30">
        <v>100.002</v>
      </c>
      <c r="DB30" s="1">
        <v>41849</v>
      </c>
      <c r="DC30">
        <v>100</v>
      </c>
      <c r="DD30" s="1">
        <v>41835</v>
      </c>
      <c r="DE30">
        <v>100</v>
      </c>
      <c r="DF30" s="1">
        <v>41820</v>
      </c>
      <c r="DG30">
        <v>99.998000000000005</v>
      </c>
      <c r="DH30" s="1">
        <v>41806</v>
      </c>
      <c r="DI30">
        <v>100</v>
      </c>
      <c r="DJ30" s="1">
        <v>41792</v>
      </c>
      <c r="DK30">
        <v>99.98</v>
      </c>
      <c r="DL30" s="1">
        <v>41779</v>
      </c>
      <c r="DM30">
        <v>99.98</v>
      </c>
      <c r="DN30" s="1">
        <v>41764</v>
      </c>
      <c r="DO30">
        <v>99.971000000000004</v>
      </c>
      <c r="DP30" s="1">
        <v>41750</v>
      </c>
      <c r="DQ30">
        <v>99.972999999999999</v>
      </c>
      <c r="DR30" s="1">
        <v>41736</v>
      </c>
      <c r="DS30">
        <v>99.97</v>
      </c>
      <c r="DT30" s="1">
        <v>41722</v>
      </c>
      <c r="DU30">
        <v>99.972999999999999</v>
      </c>
      <c r="DV30" s="1">
        <v>41708</v>
      </c>
      <c r="DW30">
        <v>99.972999999999999</v>
      </c>
      <c r="DX30" s="1">
        <v>41694</v>
      </c>
      <c r="DY30">
        <v>99.98</v>
      </c>
      <c r="DZ30" s="1">
        <v>41681</v>
      </c>
      <c r="EA30">
        <v>99.978999999999999</v>
      </c>
      <c r="EB30" s="1">
        <v>41675</v>
      </c>
      <c r="EC30">
        <v>99.989000000000004</v>
      </c>
      <c r="EE30" s="1"/>
      <c r="EF30" s="1">
        <v>42543</v>
      </c>
      <c r="EG30">
        <v>100.18899999999999</v>
      </c>
      <c r="EH30" s="1">
        <v>42514</v>
      </c>
      <c r="EI30">
        <v>100.176</v>
      </c>
      <c r="EJ30" s="1">
        <v>42486</v>
      </c>
      <c r="EK30">
        <v>100.173</v>
      </c>
      <c r="EL30" s="1">
        <v>42458</v>
      </c>
      <c r="EM30">
        <v>100.15300000000001</v>
      </c>
      <c r="EN30" s="1">
        <v>42430</v>
      </c>
      <c r="EO30">
        <v>100.15</v>
      </c>
      <c r="EP30" s="1">
        <v>42409</v>
      </c>
      <c r="EQ30">
        <v>100.124</v>
      </c>
      <c r="ER30" s="1">
        <v>42374</v>
      </c>
      <c r="ES30">
        <v>100.149</v>
      </c>
      <c r="ET30" s="1">
        <v>42345</v>
      </c>
      <c r="EU30">
        <v>100.105</v>
      </c>
      <c r="EV30" s="1">
        <v>42318</v>
      </c>
      <c r="EW30">
        <v>100.093</v>
      </c>
      <c r="EX30" s="1">
        <v>42290</v>
      </c>
      <c r="EY30">
        <v>100.074</v>
      </c>
      <c r="EZ30" s="1">
        <v>42261</v>
      </c>
      <c r="FA30">
        <v>100.07</v>
      </c>
      <c r="FB30" s="1">
        <v>42233</v>
      </c>
      <c r="FC30">
        <v>100.072</v>
      </c>
      <c r="FD30" s="1">
        <v>42206</v>
      </c>
      <c r="FE30">
        <v>100.074</v>
      </c>
      <c r="FF30" s="1">
        <v>42171</v>
      </c>
      <c r="FG30">
        <v>100.066</v>
      </c>
      <c r="FH30" s="1">
        <v>42137</v>
      </c>
      <c r="FI30">
        <v>100.066</v>
      </c>
      <c r="FJ30" s="1">
        <v>42101</v>
      </c>
      <c r="FK30">
        <v>100.056</v>
      </c>
      <c r="FL30" s="1">
        <v>42073</v>
      </c>
      <c r="FM30">
        <v>100.047</v>
      </c>
      <c r="FN30" s="1">
        <v>42045</v>
      </c>
      <c r="FO30">
        <v>100.039</v>
      </c>
      <c r="FP30" s="1">
        <v>42010</v>
      </c>
      <c r="FQ30">
        <v>100.02200000000001</v>
      </c>
      <c r="FR30" s="1">
        <v>41982</v>
      </c>
      <c r="FS30">
        <v>100.004</v>
      </c>
      <c r="FT30" s="1">
        <v>41954</v>
      </c>
      <c r="FU30">
        <v>100.005</v>
      </c>
      <c r="FV30" s="1">
        <v>41926</v>
      </c>
      <c r="FW30">
        <v>100.017</v>
      </c>
      <c r="FX30" s="1">
        <v>41898</v>
      </c>
      <c r="FY30">
        <v>100.012</v>
      </c>
      <c r="FZ30" s="1">
        <v>41870</v>
      </c>
      <c r="GA30">
        <v>100.001</v>
      </c>
      <c r="GB30" s="1">
        <v>41813</v>
      </c>
      <c r="GC30">
        <v>99.991</v>
      </c>
      <c r="GD30" s="1">
        <v>41786</v>
      </c>
      <c r="GE30">
        <v>99.965000000000003</v>
      </c>
      <c r="GF30" s="1">
        <v>41758</v>
      </c>
      <c r="GG30">
        <v>99.94</v>
      </c>
      <c r="GH30" s="1">
        <v>41729</v>
      </c>
      <c r="GI30">
        <v>99.938000000000002</v>
      </c>
      <c r="GJ30" s="1">
        <v>41701</v>
      </c>
      <c r="GK30">
        <v>99.950999999999993</v>
      </c>
      <c r="GL30" s="1">
        <v>41681</v>
      </c>
      <c r="GM30">
        <v>99.950999999999993</v>
      </c>
      <c r="GN30" s="1">
        <v>41675</v>
      </c>
      <c r="GO30">
        <v>99.968999999999994</v>
      </c>
      <c r="GP30" s="1">
        <v>42471</v>
      </c>
      <c r="GQ30">
        <v>100.40300000000001</v>
      </c>
      <c r="GR30" s="1">
        <v>42360</v>
      </c>
      <c r="GS30">
        <v>100.33</v>
      </c>
      <c r="GT30" s="1">
        <v>42255</v>
      </c>
      <c r="GU30">
        <v>100.17</v>
      </c>
      <c r="GV30" s="1">
        <v>42137</v>
      </c>
      <c r="GW30">
        <v>100.148</v>
      </c>
      <c r="GX30" s="1">
        <v>42017</v>
      </c>
      <c r="GY30">
        <v>100.08799999999999</v>
      </c>
      <c r="GZ30" s="1">
        <v>41905</v>
      </c>
      <c r="HA30">
        <v>100.027</v>
      </c>
      <c r="HB30" s="1">
        <v>41792</v>
      </c>
      <c r="HC30">
        <v>99.911000000000001</v>
      </c>
      <c r="HD30" s="1">
        <v>41681</v>
      </c>
      <c r="HE30">
        <v>99.86</v>
      </c>
      <c r="HF30" s="1">
        <v>41675</v>
      </c>
      <c r="HG30">
        <v>99.923000000000002</v>
      </c>
      <c r="HI30" s="1"/>
      <c r="HJ30" s="1">
        <v>42528</v>
      </c>
      <c r="HK30">
        <v>100.453</v>
      </c>
      <c r="HL30" s="1">
        <v>42500</v>
      </c>
      <c r="HM30">
        <v>100.443</v>
      </c>
      <c r="HN30" s="1">
        <v>42471</v>
      </c>
      <c r="HO30">
        <v>100.40300000000001</v>
      </c>
      <c r="HP30" s="1">
        <v>42444</v>
      </c>
      <c r="HQ30">
        <v>100.373</v>
      </c>
      <c r="HR30" s="1">
        <v>42416</v>
      </c>
      <c r="HS30">
        <v>100.37</v>
      </c>
      <c r="HT30" s="1">
        <v>42388</v>
      </c>
      <c r="HU30">
        <v>100.32299999999999</v>
      </c>
      <c r="HV30" s="1">
        <v>42360</v>
      </c>
      <c r="HW30">
        <v>100.33</v>
      </c>
      <c r="HX30" s="1">
        <v>42332</v>
      </c>
      <c r="HY30">
        <v>100.283</v>
      </c>
      <c r="HZ30" s="1">
        <v>42311</v>
      </c>
      <c r="IA30">
        <v>100.232</v>
      </c>
      <c r="IB30" s="1">
        <v>42283</v>
      </c>
      <c r="IC30">
        <v>100.172</v>
      </c>
      <c r="ID30" s="1">
        <v>42255</v>
      </c>
      <c r="IE30">
        <v>100.17</v>
      </c>
      <c r="IF30" s="1">
        <v>42220</v>
      </c>
      <c r="IG30">
        <v>100.184</v>
      </c>
      <c r="IH30" s="1">
        <v>42192</v>
      </c>
      <c r="II30">
        <v>100.161</v>
      </c>
      <c r="IJ30" s="1">
        <v>42164</v>
      </c>
      <c r="IK30">
        <v>100.157</v>
      </c>
      <c r="IL30" s="1">
        <v>42137</v>
      </c>
      <c r="IM30">
        <v>100.148</v>
      </c>
      <c r="IN30" s="1">
        <v>42108</v>
      </c>
      <c r="IO30">
        <v>100.173</v>
      </c>
      <c r="IP30" s="1">
        <v>42080</v>
      </c>
      <c r="IQ30">
        <v>100.13200000000001</v>
      </c>
      <c r="IR30" s="1">
        <v>42052</v>
      </c>
      <c r="IS30">
        <v>100.108</v>
      </c>
      <c r="IT30" s="1">
        <v>42017</v>
      </c>
      <c r="IU30">
        <v>100.08799999999999</v>
      </c>
      <c r="IV30" s="1">
        <v>41989</v>
      </c>
      <c r="IW30">
        <v>100.011</v>
      </c>
      <c r="IX30" s="1">
        <v>41961</v>
      </c>
      <c r="IY30">
        <v>100.008</v>
      </c>
      <c r="IZ30" s="1">
        <v>41933</v>
      </c>
      <c r="JA30">
        <v>100.02200000000001</v>
      </c>
      <c r="JB30" s="1">
        <v>41905</v>
      </c>
      <c r="JC30">
        <v>100.027</v>
      </c>
      <c r="JD30" s="1">
        <v>41877</v>
      </c>
      <c r="JE30">
        <v>99.997</v>
      </c>
      <c r="JF30" s="1">
        <v>41849</v>
      </c>
      <c r="JG30">
        <v>99.99</v>
      </c>
      <c r="JH30" s="1">
        <v>41820</v>
      </c>
      <c r="JI30">
        <v>99.971000000000004</v>
      </c>
      <c r="JJ30" s="1">
        <v>41792</v>
      </c>
      <c r="JK30">
        <v>99.911000000000001</v>
      </c>
      <c r="JL30" s="1">
        <v>41764</v>
      </c>
      <c r="JM30">
        <v>99.828999999999994</v>
      </c>
      <c r="JN30" s="1">
        <v>41736</v>
      </c>
      <c r="JO30">
        <v>99.822000000000003</v>
      </c>
      <c r="JP30" s="1">
        <v>41708</v>
      </c>
      <c r="JQ30">
        <v>99.831999999999994</v>
      </c>
      <c r="JR30" s="1">
        <v>41681</v>
      </c>
      <c r="JS30">
        <v>99.86</v>
      </c>
      <c r="JT30" s="1">
        <v>41675</v>
      </c>
      <c r="JU30">
        <v>99.905000000000001</v>
      </c>
      <c r="JV30" s="1">
        <v>42444</v>
      </c>
      <c r="JW30">
        <v>100.913</v>
      </c>
      <c r="JX30" s="1">
        <v>42360</v>
      </c>
      <c r="JY30">
        <v>100.693</v>
      </c>
      <c r="JZ30" s="1">
        <v>42270</v>
      </c>
      <c r="KA30">
        <v>100.51</v>
      </c>
      <c r="KB30" s="1">
        <v>42165</v>
      </c>
      <c r="KC30">
        <v>100.33799999999999</v>
      </c>
      <c r="KD30" s="1">
        <v>42080</v>
      </c>
      <c r="KE30">
        <v>100.41500000000001</v>
      </c>
      <c r="KF30" s="1">
        <v>41989</v>
      </c>
      <c r="KG30">
        <v>100.128</v>
      </c>
      <c r="KH30" s="1">
        <v>41905</v>
      </c>
      <c r="KI30">
        <v>100.1</v>
      </c>
      <c r="KJ30" s="1">
        <v>41808</v>
      </c>
      <c r="KK30">
        <v>100.408</v>
      </c>
      <c r="KL30" s="1">
        <v>41717</v>
      </c>
      <c r="KM30">
        <v>100.15</v>
      </c>
      <c r="KN30" s="1">
        <v>41676</v>
      </c>
      <c r="KO30">
        <v>99.775000000000006</v>
      </c>
      <c r="KP30" s="1">
        <v>41676</v>
      </c>
      <c r="KQ30">
        <v>99.775000000000006</v>
      </c>
      <c r="KR30" s="1">
        <v>41688</v>
      </c>
      <c r="KS30">
        <v>101.7</v>
      </c>
      <c r="KT30" s="1">
        <v>41675</v>
      </c>
      <c r="KU30">
        <v>102.99</v>
      </c>
      <c r="KV30" s="1">
        <v>42060</v>
      </c>
      <c r="KW30">
        <v>100.473</v>
      </c>
      <c r="KX30" s="1">
        <v>41675</v>
      </c>
      <c r="KY30">
        <v>102.083</v>
      </c>
      <c r="KZ30" s="1">
        <v>42437</v>
      </c>
      <c r="LA30">
        <v>101.958</v>
      </c>
      <c r="LB30" s="1">
        <v>42221</v>
      </c>
      <c r="LC30">
        <v>100.893</v>
      </c>
      <c r="LD30" s="1">
        <v>42060</v>
      </c>
      <c r="LE30">
        <v>100.473</v>
      </c>
      <c r="LF30" s="1">
        <v>41919</v>
      </c>
      <c r="LG30">
        <v>100.488</v>
      </c>
      <c r="LH30" s="1">
        <v>41800</v>
      </c>
      <c r="LI30">
        <v>100.327</v>
      </c>
      <c r="LJ30" s="1">
        <v>41688</v>
      </c>
      <c r="LK30">
        <v>101.7</v>
      </c>
      <c r="LL30" s="1">
        <v>41675</v>
      </c>
      <c r="LM30">
        <v>102.083</v>
      </c>
      <c r="LN30" s="1">
        <v>41675</v>
      </c>
      <c r="LO30">
        <v>105.827</v>
      </c>
      <c r="LP30" s="1">
        <v>41675</v>
      </c>
      <c r="LQ30">
        <v>100.33499999999999</v>
      </c>
      <c r="LR30" s="1">
        <v>41702</v>
      </c>
      <c r="LS30">
        <v>101.393</v>
      </c>
      <c r="LT30" s="1">
        <v>41675</v>
      </c>
      <c r="LU30">
        <v>105.827</v>
      </c>
      <c r="LV30" s="1">
        <v>42053</v>
      </c>
      <c r="LW30">
        <v>101.175</v>
      </c>
      <c r="LX30" s="1">
        <v>41675</v>
      </c>
      <c r="LY30">
        <v>104.01</v>
      </c>
      <c r="LZ30" s="1">
        <v>42416</v>
      </c>
      <c r="MA30">
        <v>102.315</v>
      </c>
      <c r="MB30" s="1">
        <v>42234</v>
      </c>
      <c r="MC30">
        <v>103.458</v>
      </c>
      <c r="MD30" s="1">
        <v>42053</v>
      </c>
      <c r="ME30">
        <v>101.175</v>
      </c>
      <c r="MF30" s="1">
        <v>41926</v>
      </c>
      <c r="MG30">
        <v>101.52800000000001</v>
      </c>
      <c r="MH30" s="1">
        <v>41814</v>
      </c>
      <c r="MI30">
        <v>101.66500000000001</v>
      </c>
      <c r="MJ30" s="1">
        <v>41702</v>
      </c>
      <c r="MK30">
        <v>101.393</v>
      </c>
      <c r="ML30" s="1">
        <v>41675</v>
      </c>
      <c r="MM30">
        <v>104.01</v>
      </c>
      <c r="MN30" s="1">
        <v>41675</v>
      </c>
      <c r="MO30">
        <v>153.9</v>
      </c>
      <c r="MP30" s="1">
        <v>41675</v>
      </c>
      <c r="MQ30">
        <v>137.93799999999999</v>
      </c>
      <c r="MR30" s="1">
        <v>41675</v>
      </c>
      <c r="MS30">
        <v>144.32</v>
      </c>
      <c r="MT30" s="1">
        <v>41730</v>
      </c>
      <c r="MU30">
        <v>100.908</v>
      </c>
      <c r="MV30" s="1">
        <v>41675</v>
      </c>
      <c r="MW30">
        <v>100.593</v>
      </c>
      <c r="MX30" s="1">
        <v>41675</v>
      </c>
      <c r="MY30">
        <v>117.218</v>
      </c>
    </row>
    <row r="31" spans="2:363" x14ac:dyDescent="0.25">
      <c r="B31" s="1">
        <v>42256</v>
      </c>
      <c r="C31">
        <v>100.169</v>
      </c>
      <c r="D31" s="1">
        <v>41906</v>
      </c>
      <c r="E31">
        <v>100.032</v>
      </c>
      <c r="F31" s="1">
        <v>41759</v>
      </c>
      <c r="G31">
        <v>99.94</v>
      </c>
      <c r="H31" s="1">
        <v>41676</v>
      </c>
      <c r="I31">
        <v>99.975999999999999</v>
      </c>
      <c r="J31" s="1"/>
      <c r="K31" s="1"/>
      <c r="M31" s="1"/>
      <c r="N31" s="1">
        <v>42536</v>
      </c>
      <c r="O31">
        <v>100.07599999999999</v>
      </c>
      <c r="P31" s="1">
        <v>42521</v>
      </c>
      <c r="Q31">
        <v>100.08</v>
      </c>
      <c r="R31" s="1">
        <v>42507</v>
      </c>
      <c r="S31">
        <v>100.08</v>
      </c>
      <c r="T31" s="1">
        <v>42495</v>
      </c>
      <c r="U31">
        <v>100.071</v>
      </c>
      <c r="V31" s="1">
        <v>42480</v>
      </c>
      <c r="W31">
        <v>100.072</v>
      </c>
      <c r="X31" s="1">
        <v>42466</v>
      </c>
      <c r="Y31">
        <v>100.06399999999999</v>
      </c>
      <c r="Z31" s="1">
        <v>42452</v>
      </c>
      <c r="AA31">
        <v>100.06399999999999</v>
      </c>
      <c r="AB31" s="1">
        <v>42438</v>
      </c>
      <c r="AC31">
        <v>100.065</v>
      </c>
      <c r="AD31" s="1">
        <v>42424</v>
      </c>
      <c r="AE31">
        <v>100.059</v>
      </c>
      <c r="AF31" s="1">
        <v>42410</v>
      </c>
      <c r="AG31">
        <v>100.056</v>
      </c>
      <c r="AH31" s="1">
        <v>42382</v>
      </c>
      <c r="AI31">
        <v>100.062</v>
      </c>
      <c r="AJ31" s="1">
        <v>42368</v>
      </c>
      <c r="AK31">
        <v>100.068</v>
      </c>
      <c r="AL31" s="1">
        <v>42353</v>
      </c>
      <c r="AM31">
        <v>100.054</v>
      </c>
      <c r="AN31" s="1">
        <v>42340</v>
      </c>
      <c r="AO31">
        <v>100.063</v>
      </c>
      <c r="AP31" s="1">
        <v>42325</v>
      </c>
      <c r="AQ31">
        <v>100.05</v>
      </c>
      <c r="AR31" s="1">
        <v>42312</v>
      </c>
      <c r="AS31">
        <v>100.035</v>
      </c>
      <c r="AT31" s="1">
        <v>42298</v>
      </c>
      <c r="AU31">
        <v>100.032</v>
      </c>
      <c r="AV31" s="1">
        <v>42284</v>
      </c>
      <c r="AW31">
        <v>100.032</v>
      </c>
      <c r="AX31" s="1">
        <v>42270</v>
      </c>
      <c r="AY31">
        <v>100.03100000000001</v>
      </c>
      <c r="AZ31" s="1">
        <v>42256</v>
      </c>
      <c r="BA31">
        <v>100.03</v>
      </c>
      <c r="BB31" s="1">
        <v>42241</v>
      </c>
      <c r="BC31">
        <v>100.032</v>
      </c>
      <c r="BD31" s="1">
        <v>42228</v>
      </c>
      <c r="BE31">
        <v>100.03100000000001</v>
      </c>
      <c r="BF31" s="1">
        <v>42214</v>
      </c>
      <c r="BG31">
        <v>100.03100000000001</v>
      </c>
      <c r="BH31" s="1">
        <v>42200</v>
      </c>
      <c r="BI31">
        <v>100.03</v>
      </c>
      <c r="BJ31" s="1">
        <v>42187</v>
      </c>
      <c r="BK31">
        <v>100.029</v>
      </c>
      <c r="BL31" s="1">
        <v>42172</v>
      </c>
      <c r="BM31">
        <v>100.03</v>
      </c>
      <c r="BN31" s="1">
        <v>42158</v>
      </c>
      <c r="BO31">
        <v>100.03</v>
      </c>
      <c r="BP31" s="1">
        <v>42144</v>
      </c>
      <c r="BQ31">
        <v>100.029</v>
      </c>
      <c r="BR31" s="1">
        <v>42130</v>
      </c>
      <c r="BS31">
        <v>100.029</v>
      </c>
      <c r="BT31" s="1">
        <v>42116</v>
      </c>
      <c r="BU31">
        <v>100.02800000000001</v>
      </c>
      <c r="BV31" s="1">
        <v>42102</v>
      </c>
      <c r="BW31">
        <v>100.02800000000001</v>
      </c>
      <c r="BX31" s="1">
        <v>42088</v>
      </c>
      <c r="BY31">
        <v>100.023</v>
      </c>
      <c r="BZ31" s="1">
        <v>42074</v>
      </c>
      <c r="CA31">
        <v>100.024</v>
      </c>
      <c r="CB31" s="1">
        <v>42060</v>
      </c>
      <c r="CC31">
        <v>100.02</v>
      </c>
      <c r="CD31" s="1">
        <v>42046</v>
      </c>
      <c r="CE31">
        <v>100.018</v>
      </c>
      <c r="CF31" s="1">
        <v>42018</v>
      </c>
      <c r="CG31">
        <v>100.018</v>
      </c>
      <c r="CH31" s="1">
        <v>42004</v>
      </c>
      <c r="CI31">
        <v>100.011</v>
      </c>
      <c r="CJ31" s="1">
        <v>41990</v>
      </c>
      <c r="CK31">
        <v>100.005</v>
      </c>
      <c r="CL31" s="1">
        <v>41976</v>
      </c>
      <c r="CM31">
        <v>100.005</v>
      </c>
      <c r="CN31" s="1">
        <v>41962</v>
      </c>
      <c r="CO31">
        <v>100.004</v>
      </c>
      <c r="CP31" s="1">
        <v>41948</v>
      </c>
      <c r="CQ31">
        <v>100.003</v>
      </c>
      <c r="CR31" s="1">
        <v>41934</v>
      </c>
      <c r="CS31">
        <v>100.006</v>
      </c>
      <c r="CT31" s="1">
        <v>41920</v>
      </c>
      <c r="CU31">
        <v>100.008</v>
      </c>
      <c r="CV31" s="1">
        <v>41906</v>
      </c>
      <c r="CW31">
        <v>100.006</v>
      </c>
      <c r="CX31" s="1">
        <v>41892</v>
      </c>
      <c r="CY31">
        <v>100.009</v>
      </c>
      <c r="CZ31" s="1">
        <v>41864</v>
      </c>
      <c r="DA31">
        <v>100.001</v>
      </c>
      <c r="DB31" s="1">
        <v>41850</v>
      </c>
      <c r="DC31">
        <v>100</v>
      </c>
      <c r="DD31" s="1">
        <v>41836</v>
      </c>
      <c r="DE31">
        <v>100</v>
      </c>
      <c r="DF31" s="1">
        <v>41821</v>
      </c>
      <c r="DG31">
        <v>99.998999999999995</v>
      </c>
      <c r="DH31" s="1">
        <v>41807</v>
      </c>
      <c r="DI31">
        <v>99.998000000000005</v>
      </c>
      <c r="DJ31" s="1">
        <v>41793</v>
      </c>
      <c r="DK31">
        <v>99.980999999999995</v>
      </c>
      <c r="DL31" s="1">
        <v>41780</v>
      </c>
      <c r="DM31">
        <v>99.977000000000004</v>
      </c>
      <c r="DN31" s="1">
        <v>41765</v>
      </c>
      <c r="DO31">
        <v>99.97</v>
      </c>
      <c r="DP31" s="1">
        <v>41751</v>
      </c>
      <c r="DQ31">
        <v>99.972999999999999</v>
      </c>
      <c r="DR31" s="1">
        <v>41737</v>
      </c>
      <c r="DS31">
        <v>99.971000000000004</v>
      </c>
      <c r="DT31" s="1">
        <v>41723</v>
      </c>
      <c r="DU31">
        <v>99.971000000000004</v>
      </c>
      <c r="DV31" s="1">
        <v>41709</v>
      </c>
      <c r="DW31">
        <v>99.974000000000004</v>
      </c>
      <c r="DX31" s="1">
        <v>41695</v>
      </c>
      <c r="DY31">
        <v>99.978999999999999</v>
      </c>
      <c r="DZ31" s="1">
        <v>41682</v>
      </c>
      <c r="EA31">
        <v>99.980999999999995</v>
      </c>
      <c r="EB31" s="1">
        <v>41676</v>
      </c>
      <c r="EC31">
        <v>99.988</v>
      </c>
      <c r="EE31" s="1"/>
      <c r="EF31" s="1">
        <v>42544</v>
      </c>
      <c r="EG31">
        <v>100.184</v>
      </c>
      <c r="EH31" s="1">
        <v>42515</v>
      </c>
      <c r="EI31">
        <v>100.175</v>
      </c>
      <c r="EJ31" s="1">
        <v>42487</v>
      </c>
      <c r="EK31">
        <v>100.17400000000001</v>
      </c>
      <c r="EL31" s="1">
        <v>42459</v>
      </c>
      <c r="EM31">
        <v>100.15300000000001</v>
      </c>
      <c r="EN31" s="1">
        <v>42431</v>
      </c>
      <c r="EO31">
        <v>100.14700000000001</v>
      </c>
      <c r="EP31" s="1">
        <v>42410</v>
      </c>
      <c r="EQ31">
        <v>100.121</v>
      </c>
      <c r="ER31" s="1">
        <v>42375</v>
      </c>
      <c r="ES31">
        <v>100.148</v>
      </c>
      <c r="ET31" s="1">
        <v>42346</v>
      </c>
      <c r="EU31">
        <v>100.105</v>
      </c>
      <c r="EV31" s="1">
        <v>42319</v>
      </c>
      <c r="EW31">
        <v>100.095</v>
      </c>
      <c r="EX31" s="1">
        <v>42291</v>
      </c>
      <c r="EY31">
        <v>100.074</v>
      </c>
      <c r="EZ31" s="1">
        <v>42262</v>
      </c>
      <c r="FA31">
        <v>100.069</v>
      </c>
      <c r="FB31" s="1">
        <v>42234</v>
      </c>
      <c r="FC31">
        <v>100.072</v>
      </c>
      <c r="FD31" s="1">
        <v>42207</v>
      </c>
      <c r="FE31">
        <v>100.077</v>
      </c>
      <c r="FF31" s="1">
        <v>42172</v>
      </c>
      <c r="FG31">
        <v>100.066</v>
      </c>
      <c r="FH31" s="1">
        <v>42138</v>
      </c>
      <c r="FI31">
        <v>100.066</v>
      </c>
      <c r="FJ31" s="1">
        <v>42102</v>
      </c>
      <c r="FK31">
        <v>100.05800000000001</v>
      </c>
      <c r="FL31" s="1">
        <v>42074</v>
      </c>
      <c r="FM31">
        <v>100.05200000000001</v>
      </c>
      <c r="FN31" s="1">
        <v>42046</v>
      </c>
      <c r="FO31">
        <v>100.03700000000001</v>
      </c>
      <c r="FP31" s="1">
        <v>42011</v>
      </c>
      <c r="FQ31">
        <v>100.02800000000001</v>
      </c>
      <c r="FR31" s="1">
        <v>41983</v>
      </c>
      <c r="FS31">
        <v>100.005</v>
      </c>
      <c r="FT31" s="1">
        <v>41955</v>
      </c>
      <c r="FU31">
        <v>100.00700000000001</v>
      </c>
      <c r="FV31" s="1">
        <v>41927</v>
      </c>
      <c r="FW31">
        <v>100.018</v>
      </c>
      <c r="FX31" s="1">
        <v>41899</v>
      </c>
      <c r="FY31">
        <v>100.01300000000001</v>
      </c>
      <c r="FZ31" s="1">
        <v>41871</v>
      </c>
      <c r="GA31">
        <v>100</v>
      </c>
      <c r="GB31" s="1">
        <v>41814</v>
      </c>
      <c r="GC31">
        <v>99.994</v>
      </c>
      <c r="GD31" s="1">
        <v>41787</v>
      </c>
      <c r="GE31">
        <v>99.965000000000003</v>
      </c>
      <c r="GF31" s="1">
        <v>41759</v>
      </c>
      <c r="GG31">
        <v>99.94</v>
      </c>
      <c r="GH31" s="1">
        <v>41730</v>
      </c>
      <c r="GI31">
        <v>99.935000000000002</v>
      </c>
      <c r="GJ31" s="1">
        <v>41702</v>
      </c>
      <c r="GK31">
        <v>99.950999999999993</v>
      </c>
      <c r="GL31" s="1">
        <v>41682</v>
      </c>
      <c r="GM31">
        <v>99.954999999999998</v>
      </c>
      <c r="GN31" s="1">
        <v>41676</v>
      </c>
      <c r="GO31">
        <v>99.962999999999994</v>
      </c>
      <c r="GP31" s="1">
        <v>42472</v>
      </c>
      <c r="GQ31">
        <v>100.402</v>
      </c>
      <c r="GR31" s="1">
        <v>42361</v>
      </c>
      <c r="GS31">
        <v>100.328</v>
      </c>
      <c r="GT31" s="1">
        <v>42256</v>
      </c>
      <c r="GU31">
        <v>100.169</v>
      </c>
      <c r="GV31" s="1">
        <v>42138</v>
      </c>
      <c r="GW31">
        <v>100.15300000000001</v>
      </c>
      <c r="GX31" s="1">
        <v>42018</v>
      </c>
      <c r="GY31">
        <v>100.09</v>
      </c>
      <c r="GZ31" s="1">
        <v>41906</v>
      </c>
      <c r="HA31">
        <v>100.032</v>
      </c>
      <c r="HB31" s="1">
        <v>41793</v>
      </c>
      <c r="HC31">
        <v>99.914000000000001</v>
      </c>
      <c r="HD31" s="1">
        <v>41682</v>
      </c>
      <c r="HE31">
        <v>99.858999999999995</v>
      </c>
      <c r="HF31" s="1">
        <v>41676</v>
      </c>
      <c r="HG31">
        <v>99.908000000000001</v>
      </c>
      <c r="HI31" s="1"/>
      <c r="HJ31" s="1">
        <v>42529</v>
      </c>
      <c r="HK31">
        <v>100.453</v>
      </c>
      <c r="HL31" s="1">
        <v>42501</v>
      </c>
      <c r="HM31">
        <v>100.441</v>
      </c>
      <c r="HN31" s="1">
        <v>42472</v>
      </c>
      <c r="HO31">
        <v>100.402</v>
      </c>
      <c r="HP31" s="1">
        <v>42445</v>
      </c>
      <c r="HQ31">
        <v>100.383</v>
      </c>
      <c r="HR31" s="1">
        <v>42417</v>
      </c>
      <c r="HS31">
        <v>100.364</v>
      </c>
      <c r="HT31" s="1">
        <v>42389</v>
      </c>
      <c r="HU31">
        <v>100.328</v>
      </c>
      <c r="HV31" s="1">
        <v>42361</v>
      </c>
      <c r="HW31">
        <v>100.328</v>
      </c>
      <c r="HX31" s="1">
        <v>42333</v>
      </c>
      <c r="HY31">
        <v>100.307</v>
      </c>
      <c r="HZ31" s="1">
        <v>42312</v>
      </c>
      <c r="IA31">
        <v>100.23099999999999</v>
      </c>
      <c r="IB31" s="1">
        <v>42284</v>
      </c>
      <c r="IC31">
        <v>100.172</v>
      </c>
      <c r="ID31" s="1">
        <v>42256</v>
      </c>
      <c r="IE31">
        <v>100.169</v>
      </c>
      <c r="IF31" s="1">
        <v>42221</v>
      </c>
      <c r="IG31">
        <v>100.18300000000001</v>
      </c>
      <c r="IH31" s="1">
        <v>42193</v>
      </c>
      <c r="II31">
        <v>100.16200000000001</v>
      </c>
      <c r="IJ31" s="1">
        <v>42165</v>
      </c>
      <c r="IK31">
        <v>100.15300000000001</v>
      </c>
      <c r="IL31" s="1">
        <v>42138</v>
      </c>
      <c r="IM31">
        <v>100.15300000000001</v>
      </c>
      <c r="IN31" s="1">
        <v>42109</v>
      </c>
      <c r="IO31">
        <v>100.172</v>
      </c>
      <c r="IP31" s="1">
        <v>42081</v>
      </c>
      <c r="IQ31">
        <v>100.13200000000001</v>
      </c>
      <c r="IR31" s="1">
        <v>42053</v>
      </c>
      <c r="IS31">
        <v>100.108</v>
      </c>
      <c r="IT31" s="1">
        <v>42018</v>
      </c>
      <c r="IU31">
        <v>100.09</v>
      </c>
      <c r="IV31" s="1">
        <v>41990</v>
      </c>
      <c r="IW31">
        <v>100.011</v>
      </c>
      <c r="IX31" s="1">
        <v>41962</v>
      </c>
      <c r="IY31">
        <v>100.008</v>
      </c>
      <c r="IZ31" s="1">
        <v>41934</v>
      </c>
      <c r="JA31">
        <v>100.01300000000001</v>
      </c>
      <c r="JB31" s="1">
        <v>41906</v>
      </c>
      <c r="JC31">
        <v>100.032</v>
      </c>
      <c r="JD31" s="1">
        <v>41878</v>
      </c>
      <c r="JE31">
        <v>99.994</v>
      </c>
      <c r="JF31" s="1">
        <v>41850</v>
      </c>
      <c r="JG31">
        <v>99.989000000000004</v>
      </c>
      <c r="JH31" s="1">
        <v>41821</v>
      </c>
      <c r="JI31">
        <v>99.974000000000004</v>
      </c>
      <c r="JJ31" s="1">
        <v>41793</v>
      </c>
      <c r="JK31">
        <v>99.914000000000001</v>
      </c>
      <c r="JL31" s="1">
        <v>41765</v>
      </c>
      <c r="JM31">
        <v>99.831000000000003</v>
      </c>
      <c r="JN31" s="1">
        <v>41737</v>
      </c>
      <c r="JO31">
        <v>99.828000000000003</v>
      </c>
      <c r="JP31" s="1">
        <v>41709</v>
      </c>
      <c r="JQ31">
        <v>99.828999999999994</v>
      </c>
      <c r="JR31" s="1">
        <v>41682</v>
      </c>
      <c r="JS31">
        <v>99.858999999999995</v>
      </c>
      <c r="JT31" s="1">
        <v>41676</v>
      </c>
      <c r="JU31">
        <v>99.884</v>
      </c>
      <c r="JV31" s="1">
        <v>42445</v>
      </c>
      <c r="JW31">
        <v>100.91500000000001</v>
      </c>
      <c r="JX31" s="1">
        <v>42361</v>
      </c>
      <c r="JY31">
        <v>100.675</v>
      </c>
      <c r="JZ31" s="1">
        <v>42271</v>
      </c>
      <c r="KA31">
        <v>100.49299999999999</v>
      </c>
      <c r="KB31" s="1">
        <v>42166</v>
      </c>
      <c r="KC31">
        <v>100.345</v>
      </c>
      <c r="KD31" s="1">
        <v>42081</v>
      </c>
      <c r="KE31">
        <v>100.46299999999999</v>
      </c>
      <c r="KF31" s="1">
        <v>41990</v>
      </c>
      <c r="KG31">
        <v>100.148</v>
      </c>
      <c r="KH31" s="1">
        <v>41906</v>
      </c>
      <c r="KI31">
        <v>100.113</v>
      </c>
      <c r="KJ31" s="1">
        <v>41809</v>
      </c>
      <c r="KK31">
        <v>100.41800000000001</v>
      </c>
      <c r="KL31" s="1">
        <v>41718</v>
      </c>
      <c r="KM31">
        <v>100.07599999999999</v>
      </c>
      <c r="KN31" s="1">
        <v>41677</v>
      </c>
      <c r="KO31">
        <v>99.822000000000003</v>
      </c>
      <c r="KP31" s="1">
        <v>41677</v>
      </c>
      <c r="KQ31">
        <v>99.822000000000003</v>
      </c>
      <c r="KR31" s="1">
        <v>41689</v>
      </c>
      <c r="KS31">
        <v>101.702</v>
      </c>
      <c r="KT31" s="1">
        <v>41676</v>
      </c>
      <c r="KU31">
        <v>102.855</v>
      </c>
      <c r="KV31" s="1">
        <v>42061</v>
      </c>
      <c r="KW31">
        <v>100.545</v>
      </c>
      <c r="KX31" s="1">
        <v>41676</v>
      </c>
      <c r="KY31">
        <v>101.77800000000001</v>
      </c>
      <c r="KZ31" s="1">
        <v>42438</v>
      </c>
      <c r="LA31">
        <v>101.745</v>
      </c>
      <c r="LB31" s="1">
        <v>42222</v>
      </c>
      <c r="LC31">
        <v>100.988</v>
      </c>
      <c r="LD31" s="1">
        <v>42061</v>
      </c>
      <c r="LE31">
        <v>100.545</v>
      </c>
      <c r="LF31" s="1">
        <v>41920</v>
      </c>
      <c r="LG31">
        <v>100.473</v>
      </c>
      <c r="LH31" s="1">
        <v>41801</v>
      </c>
      <c r="LI31">
        <v>100.428</v>
      </c>
      <c r="LJ31" s="1">
        <v>41689</v>
      </c>
      <c r="LK31">
        <v>101.702</v>
      </c>
      <c r="LL31" s="1">
        <v>41676</v>
      </c>
      <c r="LM31">
        <v>101.77800000000001</v>
      </c>
      <c r="LN31" s="1">
        <v>41676</v>
      </c>
      <c r="LO31">
        <v>105.378</v>
      </c>
      <c r="LP31" s="1">
        <v>41676</v>
      </c>
      <c r="LQ31">
        <v>99.834999999999994</v>
      </c>
      <c r="LR31" s="1">
        <v>41703</v>
      </c>
      <c r="LS31">
        <v>101.327</v>
      </c>
      <c r="LT31" s="1">
        <v>41676</v>
      </c>
      <c r="LU31">
        <v>105.378</v>
      </c>
      <c r="LV31" s="1">
        <v>42054</v>
      </c>
      <c r="LW31">
        <v>101.185</v>
      </c>
      <c r="LX31" s="1">
        <v>41676</v>
      </c>
      <c r="LY31">
        <v>103.47</v>
      </c>
      <c r="LZ31" s="1">
        <v>42417</v>
      </c>
      <c r="MA31">
        <v>102.28</v>
      </c>
      <c r="MB31" s="1">
        <v>42235</v>
      </c>
      <c r="MC31">
        <v>103.685</v>
      </c>
      <c r="MD31" s="1">
        <v>42054</v>
      </c>
      <c r="ME31">
        <v>101.185</v>
      </c>
      <c r="MF31" s="1">
        <v>41927</v>
      </c>
      <c r="MG31">
        <v>102.315</v>
      </c>
      <c r="MH31" s="1">
        <v>41815</v>
      </c>
      <c r="MI31">
        <v>102.21299999999999</v>
      </c>
      <c r="MJ31" s="1">
        <v>41703</v>
      </c>
      <c r="MK31">
        <v>101.327</v>
      </c>
      <c r="ML31" s="1">
        <v>41676</v>
      </c>
      <c r="MM31">
        <v>103.47</v>
      </c>
      <c r="MN31" s="1">
        <v>41676</v>
      </c>
      <c r="MO31">
        <v>152.97499999999999</v>
      </c>
      <c r="MP31" s="1">
        <v>41676</v>
      </c>
      <c r="MQ31">
        <v>136.93299999999999</v>
      </c>
      <c r="MR31" s="1">
        <v>41676</v>
      </c>
      <c r="MS31">
        <v>143.095</v>
      </c>
      <c r="MT31" s="1">
        <v>41731</v>
      </c>
      <c r="MU31">
        <v>100.05</v>
      </c>
      <c r="MV31" s="1">
        <v>41676</v>
      </c>
      <c r="MW31">
        <v>99.522999999999996</v>
      </c>
      <c r="MX31" s="1">
        <v>41676</v>
      </c>
      <c r="MY31">
        <v>115.8</v>
      </c>
    </row>
    <row r="32" spans="2:363" x14ac:dyDescent="0.25">
      <c r="B32" s="1">
        <v>42257</v>
      </c>
      <c r="C32">
        <v>100.167</v>
      </c>
      <c r="D32" s="1">
        <v>41907</v>
      </c>
      <c r="E32">
        <v>100.033</v>
      </c>
      <c r="F32" s="1">
        <v>41760</v>
      </c>
      <c r="G32">
        <v>99.941999999999993</v>
      </c>
      <c r="H32" s="1">
        <v>41677</v>
      </c>
      <c r="I32">
        <v>99.975999999999999</v>
      </c>
      <c r="J32" s="1"/>
      <c r="K32" s="1"/>
      <c r="M32" s="1"/>
      <c r="N32" s="1">
        <v>42537</v>
      </c>
      <c r="O32">
        <v>100.071</v>
      </c>
      <c r="P32" s="1">
        <v>42522</v>
      </c>
      <c r="Q32">
        <v>100.077</v>
      </c>
      <c r="R32" s="1">
        <v>42508</v>
      </c>
      <c r="S32">
        <v>100.077</v>
      </c>
      <c r="T32" s="1">
        <v>42496</v>
      </c>
      <c r="U32">
        <v>100.069</v>
      </c>
      <c r="V32" s="1">
        <v>42481</v>
      </c>
      <c r="W32">
        <v>100.069</v>
      </c>
      <c r="X32" s="1">
        <v>42467</v>
      </c>
      <c r="Y32">
        <v>100.06100000000001</v>
      </c>
      <c r="Z32" s="1">
        <v>42453</v>
      </c>
      <c r="AA32">
        <v>100.062</v>
      </c>
      <c r="AB32" s="1">
        <v>42439</v>
      </c>
      <c r="AC32">
        <v>100.06</v>
      </c>
      <c r="AD32" s="1">
        <v>42425</v>
      </c>
      <c r="AE32">
        <v>100.057</v>
      </c>
      <c r="AF32" s="1">
        <v>42411</v>
      </c>
      <c r="AG32">
        <v>100.053</v>
      </c>
      <c r="AH32" s="1">
        <v>42383</v>
      </c>
      <c r="AI32">
        <v>100.056</v>
      </c>
      <c r="AJ32" s="1">
        <v>42369</v>
      </c>
      <c r="AK32">
        <v>100.068</v>
      </c>
      <c r="AL32" s="1">
        <v>42354</v>
      </c>
      <c r="AM32">
        <v>100.056</v>
      </c>
      <c r="AN32" s="1">
        <v>42341</v>
      </c>
      <c r="AO32">
        <v>100.05200000000001</v>
      </c>
      <c r="AP32" s="1">
        <v>42326</v>
      </c>
      <c r="AQ32">
        <v>100.048</v>
      </c>
      <c r="AR32" s="1">
        <v>42313</v>
      </c>
      <c r="AS32">
        <v>100.032</v>
      </c>
      <c r="AT32" s="1">
        <v>42299</v>
      </c>
      <c r="AU32">
        <v>100.032</v>
      </c>
      <c r="AV32" s="1">
        <v>42285</v>
      </c>
      <c r="AW32">
        <v>100.029</v>
      </c>
      <c r="AX32" s="1">
        <v>42271</v>
      </c>
      <c r="AY32">
        <v>100.03100000000001</v>
      </c>
      <c r="AZ32" s="1">
        <v>42257</v>
      </c>
      <c r="BA32">
        <v>100.02800000000001</v>
      </c>
      <c r="BB32" s="1">
        <v>42242</v>
      </c>
      <c r="BC32">
        <v>100.03400000000001</v>
      </c>
      <c r="BD32" s="1">
        <v>42229</v>
      </c>
      <c r="BE32">
        <v>100.03</v>
      </c>
      <c r="BF32" s="1">
        <v>42215</v>
      </c>
      <c r="BG32">
        <v>100.03100000000001</v>
      </c>
      <c r="BH32" s="1">
        <v>42201</v>
      </c>
      <c r="BI32">
        <v>100.03</v>
      </c>
      <c r="BJ32" s="1">
        <v>42188</v>
      </c>
      <c r="BK32">
        <v>100.02800000000001</v>
      </c>
      <c r="BL32" s="1">
        <v>42173</v>
      </c>
      <c r="BM32">
        <v>100.029</v>
      </c>
      <c r="BN32" s="1">
        <v>42159</v>
      </c>
      <c r="BO32">
        <v>100.029</v>
      </c>
      <c r="BP32" s="1">
        <v>42145</v>
      </c>
      <c r="BQ32">
        <v>100.02800000000001</v>
      </c>
      <c r="BR32" s="1">
        <v>42131</v>
      </c>
      <c r="BS32">
        <v>100.027</v>
      </c>
      <c r="BT32" s="1">
        <v>42117</v>
      </c>
      <c r="BU32">
        <v>100.027</v>
      </c>
      <c r="BV32" s="1">
        <v>42103</v>
      </c>
      <c r="BW32">
        <v>100.027</v>
      </c>
      <c r="BX32" s="1">
        <v>42089</v>
      </c>
      <c r="BY32">
        <v>100.023</v>
      </c>
      <c r="BZ32" s="1">
        <v>42075</v>
      </c>
      <c r="CA32">
        <v>100.024</v>
      </c>
      <c r="CB32" s="1">
        <v>42061</v>
      </c>
      <c r="CC32">
        <v>100.018</v>
      </c>
      <c r="CD32" s="1">
        <v>42047</v>
      </c>
      <c r="CE32">
        <v>100.017</v>
      </c>
      <c r="CF32" s="1">
        <v>42019</v>
      </c>
      <c r="CG32">
        <v>100.02</v>
      </c>
      <c r="CH32" s="1">
        <v>42005</v>
      </c>
      <c r="CI32">
        <v>100.011</v>
      </c>
      <c r="CJ32" s="1">
        <v>41991</v>
      </c>
      <c r="CK32">
        <v>100.004</v>
      </c>
      <c r="CL32" s="1">
        <v>41977</v>
      </c>
      <c r="CM32">
        <v>100.004</v>
      </c>
      <c r="CN32" s="1">
        <v>41963</v>
      </c>
      <c r="CO32">
        <v>100.003</v>
      </c>
      <c r="CP32" s="1">
        <v>41949</v>
      </c>
      <c r="CQ32">
        <v>100.003</v>
      </c>
      <c r="CR32" s="1">
        <v>41935</v>
      </c>
      <c r="CS32">
        <v>100.006</v>
      </c>
      <c r="CT32" s="1">
        <v>41921</v>
      </c>
      <c r="CU32">
        <v>100.011</v>
      </c>
      <c r="CV32" s="1">
        <v>41907</v>
      </c>
      <c r="CW32">
        <v>100.006</v>
      </c>
      <c r="CX32" s="1">
        <v>41893</v>
      </c>
      <c r="CY32">
        <v>100.009</v>
      </c>
      <c r="CZ32" s="1">
        <v>41865</v>
      </c>
      <c r="DA32">
        <v>100.001</v>
      </c>
      <c r="DB32" s="1">
        <v>41851</v>
      </c>
      <c r="DC32">
        <v>100</v>
      </c>
      <c r="DD32" s="1">
        <v>41837</v>
      </c>
      <c r="DE32">
        <v>100</v>
      </c>
      <c r="DF32" s="1">
        <v>41822</v>
      </c>
      <c r="DG32">
        <v>100</v>
      </c>
      <c r="DH32" s="1">
        <v>41808</v>
      </c>
      <c r="DI32">
        <v>99.998000000000005</v>
      </c>
      <c r="DJ32" s="1">
        <v>41794</v>
      </c>
      <c r="DK32">
        <v>99.981999999999999</v>
      </c>
      <c r="DL32" s="1">
        <v>41781</v>
      </c>
      <c r="DM32">
        <v>99.98</v>
      </c>
      <c r="DN32" s="1">
        <v>41766</v>
      </c>
      <c r="DO32">
        <v>99.97</v>
      </c>
      <c r="DP32" s="1">
        <v>41752</v>
      </c>
      <c r="DQ32">
        <v>99.971999999999994</v>
      </c>
      <c r="DR32" s="1">
        <v>41738</v>
      </c>
      <c r="DS32">
        <v>99.972999999999999</v>
      </c>
      <c r="DT32" s="1">
        <v>41724</v>
      </c>
      <c r="DU32">
        <v>99.971999999999994</v>
      </c>
      <c r="DV32" s="1">
        <v>41710</v>
      </c>
      <c r="DW32">
        <v>99.974999999999994</v>
      </c>
      <c r="DX32" s="1">
        <v>41696</v>
      </c>
      <c r="DY32">
        <v>99.98</v>
      </c>
      <c r="DZ32" s="1">
        <v>41683</v>
      </c>
      <c r="EA32">
        <v>99.983000000000004</v>
      </c>
      <c r="EB32" s="1">
        <v>41677</v>
      </c>
      <c r="EC32">
        <v>99.989000000000004</v>
      </c>
      <c r="EE32" s="1"/>
      <c r="EF32" s="1"/>
      <c r="EG32" s="1"/>
      <c r="EH32" s="1">
        <v>42516</v>
      </c>
      <c r="EI32">
        <v>100.17100000000001</v>
      </c>
      <c r="EJ32" s="1">
        <v>42488</v>
      </c>
      <c r="EK32">
        <v>100.17100000000001</v>
      </c>
      <c r="EL32" s="1">
        <v>42460</v>
      </c>
      <c r="EM32">
        <v>100.149</v>
      </c>
      <c r="EN32" s="1">
        <v>42432</v>
      </c>
      <c r="EO32">
        <v>100.145</v>
      </c>
      <c r="EP32" s="1">
        <v>42411</v>
      </c>
      <c r="EQ32">
        <v>100.123</v>
      </c>
      <c r="ER32" s="1">
        <v>42376</v>
      </c>
      <c r="ES32">
        <v>100.14400000000001</v>
      </c>
      <c r="ET32" s="1">
        <v>42347</v>
      </c>
      <c r="EU32">
        <v>100.10599999999999</v>
      </c>
      <c r="EV32" s="1">
        <v>42320</v>
      </c>
      <c r="EW32">
        <v>100.092</v>
      </c>
      <c r="EX32" s="1">
        <v>42292</v>
      </c>
      <c r="EY32">
        <v>100.072</v>
      </c>
      <c r="EZ32" s="1">
        <v>42263</v>
      </c>
      <c r="FA32">
        <v>100.07</v>
      </c>
      <c r="FB32" s="1">
        <v>42235</v>
      </c>
      <c r="FC32">
        <v>100.071</v>
      </c>
      <c r="FD32" s="1">
        <v>42208</v>
      </c>
      <c r="FE32">
        <v>100.075</v>
      </c>
      <c r="FF32" s="1">
        <v>42173</v>
      </c>
      <c r="FG32">
        <v>100.065</v>
      </c>
      <c r="FH32" s="1">
        <v>42139</v>
      </c>
      <c r="FI32">
        <v>100.066</v>
      </c>
      <c r="FJ32" s="1">
        <v>42103</v>
      </c>
      <c r="FK32">
        <v>100.059</v>
      </c>
      <c r="FL32" s="1">
        <v>42075</v>
      </c>
      <c r="FM32">
        <v>100.054</v>
      </c>
      <c r="FN32" s="1">
        <v>42047</v>
      </c>
      <c r="FO32">
        <v>100.03700000000001</v>
      </c>
      <c r="FP32" s="1">
        <v>42012</v>
      </c>
      <c r="FQ32">
        <v>100.032</v>
      </c>
      <c r="FR32" s="1">
        <v>41984</v>
      </c>
      <c r="FS32">
        <v>100.006</v>
      </c>
      <c r="FT32" s="1">
        <v>41956</v>
      </c>
      <c r="FU32">
        <v>100.006</v>
      </c>
      <c r="FV32" s="1">
        <v>41928</v>
      </c>
      <c r="FW32">
        <v>100.01600000000001</v>
      </c>
      <c r="FX32" s="1">
        <v>41900</v>
      </c>
      <c r="FY32">
        <v>100.011</v>
      </c>
      <c r="FZ32" s="1">
        <v>41872</v>
      </c>
      <c r="GA32">
        <v>99.998999999999995</v>
      </c>
      <c r="GB32" s="1">
        <v>41815</v>
      </c>
      <c r="GC32">
        <v>99.994</v>
      </c>
      <c r="GD32" s="1">
        <v>41788</v>
      </c>
      <c r="GE32">
        <v>99.966999999999999</v>
      </c>
      <c r="GF32" s="1">
        <v>41760</v>
      </c>
      <c r="GG32">
        <v>99.941999999999993</v>
      </c>
      <c r="GH32" s="1">
        <v>41731</v>
      </c>
      <c r="GI32">
        <v>99.936000000000007</v>
      </c>
      <c r="GJ32" s="1">
        <v>41703</v>
      </c>
      <c r="GK32">
        <v>99.951999999999998</v>
      </c>
      <c r="GL32" s="1">
        <v>41683</v>
      </c>
      <c r="GM32">
        <v>99.96</v>
      </c>
      <c r="GN32" s="1">
        <v>41677</v>
      </c>
      <c r="GO32">
        <v>99.965000000000003</v>
      </c>
      <c r="GP32" s="1">
        <v>42473</v>
      </c>
      <c r="GQ32">
        <v>100.405</v>
      </c>
      <c r="GR32" s="1">
        <v>42362</v>
      </c>
      <c r="GS32">
        <v>100.322</v>
      </c>
      <c r="GT32" s="1">
        <v>42257</v>
      </c>
      <c r="GU32">
        <v>100.167</v>
      </c>
      <c r="GV32" s="1">
        <v>42139</v>
      </c>
      <c r="GW32">
        <v>100.152</v>
      </c>
      <c r="GX32" s="1">
        <v>42019</v>
      </c>
      <c r="GY32">
        <v>100.108</v>
      </c>
      <c r="GZ32" s="1">
        <v>41907</v>
      </c>
      <c r="HA32">
        <v>100.033</v>
      </c>
      <c r="HB32" s="1">
        <v>41794</v>
      </c>
      <c r="HC32">
        <v>99.921000000000006</v>
      </c>
      <c r="HD32" s="1">
        <v>41683</v>
      </c>
      <c r="HE32">
        <v>99.873000000000005</v>
      </c>
      <c r="HF32" s="1">
        <v>41677</v>
      </c>
      <c r="HG32">
        <v>99.915999999999997</v>
      </c>
      <c r="HI32" s="1"/>
      <c r="HJ32" s="1">
        <v>42530</v>
      </c>
      <c r="HK32">
        <v>100.452</v>
      </c>
      <c r="HL32" s="1">
        <v>42502</v>
      </c>
      <c r="HM32">
        <v>100.438</v>
      </c>
      <c r="HN32" s="1">
        <v>42473</v>
      </c>
      <c r="HO32">
        <v>100.405</v>
      </c>
      <c r="HP32" s="1">
        <v>42446</v>
      </c>
      <c r="HQ32">
        <v>100.38200000000001</v>
      </c>
      <c r="HR32" s="1">
        <v>42418</v>
      </c>
      <c r="HS32">
        <v>100.373</v>
      </c>
      <c r="HT32" s="1">
        <v>42390</v>
      </c>
      <c r="HU32">
        <v>100.34099999999999</v>
      </c>
      <c r="HV32" s="1">
        <v>42362</v>
      </c>
      <c r="HW32">
        <v>100.322</v>
      </c>
      <c r="HX32" s="1">
        <v>42334</v>
      </c>
      <c r="HY32">
        <v>100.307</v>
      </c>
      <c r="HZ32" s="1">
        <v>42313</v>
      </c>
      <c r="IA32">
        <v>100.233</v>
      </c>
      <c r="IB32" s="1">
        <v>42285</v>
      </c>
      <c r="IC32">
        <v>100.173</v>
      </c>
      <c r="ID32" s="1">
        <v>42257</v>
      </c>
      <c r="IE32">
        <v>100.167</v>
      </c>
      <c r="IF32" s="1">
        <v>42222</v>
      </c>
      <c r="IG32">
        <v>100.185</v>
      </c>
      <c r="IH32" s="1">
        <v>42194</v>
      </c>
      <c r="II32">
        <v>100.16</v>
      </c>
      <c r="IJ32" s="1">
        <v>42166</v>
      </c>
      <c r="IK32">
        <v>100.151</v>
      </c>
      <c r="IL32" s="1">
        <v>42139</v>
      </c>
      <c r="IM32">
        <v>100.152</v>
      </c>
      <c r="IN32" s="1">
        <v>42110</v>
      </c>
      <c r="IO32">
        <v>100.17</v>
      </c>
      <c r="IP32" s="1">
        <v>42082</v>
      </c>
      <c r="IQ32">
        <v>100.14400000000001</v>
      </c>
      <c r="IR32" s="1">
        <v>42054</v>
      </c>
      <c r="IS32">
        <v>100.107</v>
      </c>
      <c r="IT32" s="1">
        <v>42019</v>
      </c>
      <c r="IU32">
        <v>100.108</v>
      </c>
      <c r="IV32" s="1">
        <v>41991</v>
      </c>
      <c r="IW32">
        <v>100.01600000000001</v>
      </c>
      <c r="IX32" s="1">
        <v>41963</v>
      </c>
      <c r="IY32">
        <v>100.00700000000001</v>
      </c>
      <c r="IZ32" s="1">
        <v>41935</v>
      </c>
      <c r="JA32">
        <v>100.01900000000001</v>
      </c>
      <c r="JB32" s="1">
        <v>41907</v>
      </c>
      <c r="JC32">
        <v>100.033</v>
      </c>
      <c r="JD32" s="1">
        <v>41879</v>
      </c>
      <c r="JE32">
        <v>99.989000000000004</v>
      </c>
      <c r="JF32" s="1">
        <v>41851</v>
      </c>
      <c r="JG32">
        <v>99.986999999999995</v>
      </c>
      <c r="JH32" s="1">
        <v>41822</v>
      </c>
      <c r="JI32">
        <v>99.971000000000004</v>
      </c>
      <c r="JJ32" s="1">
        <v>41794</v>
      </c>
      <c r="JK32">
        <v>99.921000000000006</v>
      </c>
      <c r="JL32" s="1">
        <v>41766</v>
      </c>
      <c r="JM32">
        <v>99.831999999999994</v>
      </c>
      <c r="JN32" s="1">
        <v>41738</v>
      </c>
      <c r="JO32">
        <v>99.828000000000003</v>
      </c>
      <c r="JP32" s="1">
        <v>41710</v>
      </c>
      <c r="JQ32">
        <v>99.831999999999994</v>
      </c>
      <c r="JR32" s="1">
        <v>41683</v>
      </c>
      <c r="JS32">
        <v>99.873000000000005</v>
      </c>
      <c r="JT32" s="1">
        <v>41677</v>
      </c>
      <c r="JU32">
        <v>99.894999999999996</v>
      </c>
      <c r="JV32" s="1">
        <v>42446</v>
      </c>
      <c r="JW32">
        <v>100.943</v>
      </c>
      <c r="JX32" s="1">
        <v>42362</v>
      </c>
      <c r="JY32">
        <v>100.66500000000001</v>
      </c>
      <c r="JZ32" s="1">
        <v>42272</v>
      </c>
      <c r="KA32">
        <v>100.485</v>
      </c>
      <c r="KB32" s="1">
        <v>42167</v>
      </c>
      <c r="KC32">
        <v>100.375</v>
      </c>
      <c r="KD32" s="1">
        <v>42082</v>
      </c>
      <c r="KE32">
        <v>100.468</v>
      </c>
      <c r="KF32" s="1">
        <v>41991</v>
      </c>
      <c r="KG32">
        <v>100.158</v>
      </c>
      <c r="KH32" s="1">
        <v>41907</v>
      </c>
      <c r="KI32">
        <v>100.133</v>
      </c>
      <c r="KJ32" s="1">
        <v>41810</v>
      </c>
      <c r="KK32">
        <v>100.408</v>
      </c>
      <c r="KL32" s="1">
        <v>41719</v>
      </c>
      <c r="KM32">
        <v>100.077</v>
      </c>
      <c r="KN32" s="1">
        <v>41680</v>
      </c>
      <c r="KO32">
        <v>99.796000000000006</v>
      </c>
      <c r="KP32" s="1">
        <v>41680</v>
      </c>
      <c r="KQ32">
        <v>99.796000000000006</v>
      </c>
      <c r="KR32" s="1">
        <v>41690</v>
      </c>
      <c r="KS32">
        <v>101.538</v>
      </c>
      <c r="KT32" s="1">
        <v>41677</v>
      </c>
      <c r="KU32">
        <v>102.947</v>
      </c>
      <c r="KV32" s="1">
        <v>42062</v>
      </c>
      <c r="KW32">
        <v>100.45</v>
      </c>
      <c r="KX32" s="1">
        <v>41677</v>
      </c>
      <c r="KY32">
        <v>101.998</v>
      </c>
      <c r="KZ32" s="1">
        <v>42439</v>
      </c>
      <c r="LA32">
        <v>101.223</v>
      </c>
      <c r="LB32" s="1">
        <v>42223</v>
      </c>
      <c r="LC32">
        <v>101.163</v>
      </c>
      <c r="LD32" s="1">
        <v>42062</v>
      </c>
      <c r="LE32">
        <v>100.45</v>
      </c>
      <c r="LF32" s="1">
        <v>41921</v>
      </c>
      <c r="LG32">
        <v>100.482</v>
      </c>
      <c r="LH32" s="1">
        <v>41802</v>
      </c>
      <c r="LI32">
        <v>100.488</v>
      </c>
      <c r="LJ32" s="1">
        <v>41690</v>
      </c>
      <c r="LK32">
        <v>101.538</v>
      </c>
      <c r="LL32" s="1">
        <v>41677</v>
      </c>
      <c r="LM32">
        <v>101.998</v>
      </c>
      <c r="LN32" s="1">
        <v>41677</v>
      </c>
      <c r="LO32">
        <v>105.69</v>
      </c>
      <c r="LP32" s="1">
        <v>41677</v>
      </c>
      <c r="LQ32">
        <v>100.15</v>
      </c>
      <c r="LR32" s="1">
        <v>41704</v>
      </c>
      <c r="LS32">
        <v>100.94499999999999</v>
      </c>
      <c r="LT32" s="1">
        <v>41677</v>
      </c>
      <c r="LU32">
        <v>105.69</v>
      </c>
      <c r="LV32" s="1">
        <v>42055</v>
      </c>
      <c r="LW32">
        <v>101.318</v>
      </c>
      <c r="LX32" s="1">
        <v>41677</v>
      </c>
      <c r="LY32">
        <v>103.792</v>
      </c>
      <c r="LZ32" s="1">
        <v>42418</v>
      </c>
      <c r="MA32">
        <v>102.79</v>
      </c>
      <c r="MB32" s="1">
        <v>42236</v>
      </c>
      <c r="MC32">
        <v>104.045</v>
      </c>
      <c r="MD32" s="1">
        <v>42055</v>
      </c>
      <c r="ME32">
        <v>101.318</v>
      </c>
      <c r="MF32" s="1">
        <v>41928</v>
      </c>
      <c r="MG32">
        <v>101.702</v>
      </c>
      <c r="MH32" s="1">
        <v>41816</v>
      </c>
      <c r="MI32">
        <v>102.36</v>
      </c>
      <c r="MJ32" s="1">
        <v>41704</v>
      </c>
      <c r="MK32">
        <v>100.94499999999999</v>
      </c>
      <c r="ML32" s="1">
        <v>41677</v>
      </c>
      <c r="MM32">
        <v>103.792</v>
      </c>
      <c r="MN32" s="1">
        <v>41677</v>
      </c>
      <c r="MO32">
        <v>153.47499999999999</v>
      </c>
      <c r="MP32" s="1">
        <v>41677</v>
      </c>
      <c r="MQ32">
        <v>137.41</v>
      </c>
      <c r="MR32" s="1">
        <v>41677</v>
      </c>
      <c r="MS32">
        <v>143.65299999999999</v>
      </c>
      <c r="MT32" s="1">
        <v>41732</v>
      </c>
      <c r="MU32">
        <v>99.837999999999994</v>
      </c>
      <c r="MV32" s="1">
        <v>41677</v>
      </c>
      <c r="MW32">
        <v>100.008</v>
      </c>
      <c r="MX32" s="1">
        <v>41677</v>
      </c>
      <c r="MY32">
        <v>116.328</v>
      </c>
    </row>
    <row r="33" spans="2:363" x14ac:dyDescent="0.25">
      <c r="B33" s="1">
        <v>42258</v>
      </c>
      <c r="C33">
        <v>100.167</v>
      </c>
      <c r="D33" s="1">
        <v>41908</v>
      </c>
      <c r="E33">
        <v>100.03100000000001</v>
      </c>
      <c r="F33" s="1">
        <v>41761</v>
      </c>
      <c r="G33">
        <v>99.94</v>
      </c>
      <c r="H33" s="1">
        <v>41680</v>
      </c>
      <c r="I33">
        <v>99.977000000000004</v>
      </c>
      <c r="J33" s="1"/>
      <c r="K33" s="1"/>
      <c r="M33" s="1"/>
      <c r="N33" s="1">
        <v>42538</v>
      </c>
      <c r="O33">
        <v>100.071</v>
      </c>
      <c r="P33" s="1">
        <v>42523</v>
      </c>
      <c r="Q33">
        <v>100.074</v>
      </c>
      <c r="R33" s="1">
        <v>42509</v>
      </c>
      <c r="S33">
        <v>100.07299999999999</v>
      </c>
      <c r="T33" s="1">
        <v>42499</v>
      </c>
      <c r="U33">
        <v>100.068</v>
      </c>
      <c r="V33" s="1">
        <v>42482</v>
      </c>
      <c r="W33">
        <v>100.068</v>
      </c>
      <c r="X33" s="1">
        <v>42468</v>
      </c>
      <c r="Y33">
        <v>100.06100000000001</v>
      </c>
      <c r="Z33" s="1">
        <v>42454</v>
      </c>
      <c r="AA33">
        <v>100.062</v>
      </c>
      <c r="AB33" s="1">
        <v>42440</v>
      </c>
      <c r="AC33">
        <v>100.06</v>
      </c>
      <c r="AD33" s="1">
        <v>42426</v>
      </c>
      <c r="AE33">
        <v>100.056</v>
      </c>
      <c r="AF33" s="1">
        <v>42412</v>
      </c>
      <c r="AG33">
        <v>100.05200000000001</v>
      </c>
      <c r="AH33" s="1">
        <v>42384</v>
      </c>
      <c r="AI33">
        <v>100.054</v>
      </c>
      <c r="AJ33" s="1">
        <v>42370</v>
      </c>
      <c r="AK33">
        <v>100.068</v>
      </c>
      <c r="AL33" s="1">
        <v>42355</v>
      </c>
      <c r="AM33">
        <v>100.05200000000001</v>
      </c>
      <c r="AN33" s="1">
        <v>42342</v>
      </c>
      <c r="AO33">
        <v>100.048</v>
      </c>
      <c r="AP33" s="1">
        <v>42327</v>
      </c>
      <c r="AQ33">
        <v>100.047</v>
      </c>
      <c r="AR33" s="1">
        <v>42314</v>
      </c>
      <c r="AS33">
        <v>100.029</v>
      </c>
      <c r="AT33" s="1">
        <v>42300</v>
      </c>
      <c r="AU33">
        <v>100.035</v>
      </c>
      <c r="AV33" s="1">
        <v>42286</v>
      </c>
      <c r="AW33">
        <v>100.029</v>
      </c>
      <c r="AX33" s="1">
        <v>42272</v>
      </c>
      <c r="AY33">
        <v>100.03</v>
      </c>
      <c r="AZ33" s="1">
        <v>42258</v>
      </c>
      <c r="BA33">
        <v>100.02800000000001</v>
      </c>
      <c r="BB33" s="1">
        <v>42243</v>
      </c>
      <c r="BC33">
        <v>100.032</v>
      </c>
      <c r="BD33" s="1">
        <v>42230</v>
      </c>
      <c r="BE33">
        <v>100.029</v>
      </c>
      <c r="BF33" s="1">
        <v>42216</v>
      </c>
      <c r="BG33">
        <v>100.03100000000001</v>
      </c>
      <c r="BH33" s="1">
        <v>42202</v>
      </c>
      <c r="BI33">
        <v>100.03</v>
      </c>
      <c r="BJ33" s="1">
        <v>42191</v>
      </c>
      <c r="BK33">
        <v>100.029</v>
      </c>
      <c r="BL33" s="1">
        <v>42174</v>
      </c>
      <c r="BM33">
        <v>100.02800000000001</v>
      </c>
      <c r="BN33" s="1">
        <v>42160</v>
      </c>
      <c r="BO33">
        <v>100.02800000000001</v>
      </c>
      <c r="BP33" s="1">
        <v>42146</v>
      </c>
      <c r="BQ33">
        <v>100.02800000000001</v>
      </c>
      <c r="BR33" s="1">
        <v>42132</v>
      </c>
      <c r="BS33">
        <v>100.027</v>
      </c>
      <c r="BT33" s="1">
        <v>42118</v>
      </c>
      <c r="BU33">
        <v>100.026</v>
      </c>
      <c r="BV33" s="1">
        <v>42104</v>
      </c>
      <c r="BW33">
        <v>100.02500000000001</v>
      </c>
      <c r="BX33" s="1">
        <v>42090</v>
      </c>
      <c r="BY33">
        <v>100.02500000000001</v>
      </c>
      <c r="BZ33" s="1">
        <v>42076</v>
      </c>
      <c r="CA33">
        <v>100.023</v>
      </c>
      <c r="CB33" s="1">
        <v>42062</v>
      </c>
      <c r="CC33">
        <v>100.018</v>
      </c>
      <c r="CD33" s="1">
        <v>42048</v>
      </c>
      <c r="CE33">
        <v>100.017</v>
      </c>
      <c r="CF33" s="1">
        <v>42020</v>
      </c>
      <c r="CG33">
        <v>100.02200000000001</v>
      </c>
      <c r="CH33" s="1">
        <v>42006</v>
      </c>
      <c r="CI33">
        <v>100.009</v>
      </c>
      <c r="CJ33" s="1">
        <v>41992</v>
      </c>
      <c r="CK33">
        <v>100.006</v>
      </c>
      <c r="CL33" s="1">
        <v>41978</v>
      </c>
      <c r="CM33">
        <v>100.003</v>
      </c>
      <c r="CN33" s="1">
        <v>41964</v>
      </c>
      <c r="CO33">
        <v>100.005</v>
      </c>
      <c r="CP33" s="1">
        <v>41950</v>
      </c>
      <c r="CQ33">
        <v>100.004</v>
      </c>
      <c r="CR33" s="1">
        <v>41936</v>
      </c>
      <c r="CS33">
        <v>100.006</v>
      </c>
      <c r="CT33" s="1">
        <v>41922</v>
      </c>
      <c r="CU33">
        <v>100.01</v>
      </c>
      <c r="CV33" s="1">
        <v>41908</v>
      </c>
      <c r="CW33">
        <v>100.006</v>
      </c>
      <c r="CX33" s="1">
        <v>41894</v>
      </c>
      <c r="CY33">
        <v>100.006</v>
      </c>
      <c r="CZ33" s="1">
        <v>41866</v>
      </c>
      <c r="DA33">
        <v>100.002</v>
      </c>
      <c r="DB33" s="1">
        <v>41852</v>
      </c>
      <c r="DC33">
        <v>100</v>
      </c>
      <c r="DD33" s="1">
        <v>41838</v>
      </c>
      <c r="DE33">
        <v>99.998999999999995</v>
      </c>
      <c r="DF33" s="1">
        <v>41823</v>
      </c>
      <c r="DG33">
        <v>100</v>
      </c>
      <c r="DH33" s="1">
        <v>41809</v>
      </c>
      <c r="DI33">
        <v>99.998999999999995</v>
      </c>
      <c r="DJ33" s="1">
        <v>41795</v>
      </c>
      <c r="DK33">
        <v>99.99</v>
      </c>
      <c r="DL33" s="1">
        <v>41782</v>
      </c>
      <c r="DM33">
        <v>99.980999999999995</v>
      </c>
      <c r="DN33" s="1">
        <v>41767</v>
      </c>
      <c r="DO33">
        <v>99.972999999999999</v>
      </c>
      <c r="DP33" s="1">
        <v>41753</v>
      </c>
      <c r="DQ33">
        <v>99.974000000000004</v>
      </c>
      <c r="DR33" s="1">
        <v>41739</v>
      </c>
      <c r="DS33">
        <v>99.974000000000004</v>
      </c>
      <c r="DT33" s="1">
        <v>41725</v>
      </c>
      <c r="DU33">
        <v>99.974999999999994</v>
      </c>
      <c r="DV33" s="1">
        <v>41711</v>
      </c>
      <c r="DW33">
        <v>99.977000000000004</v>
      </c>
      <c r="DX33" s="1">
        <v>41697</v>
      </c>
      <c r="DY33">
        <v>99.98</v>
      </c>
      <c r="DZ33" s="1">
        <v>41684</v>
      </c>
      <c r="EA33">
        <v>99.983000000000004</v>
      </c>
      <c r="EB33" s="1">
        <v>41680</v>
      </c>
      <c r="EC33">
        <v>99.989000000000004</v>
      </c>
      <c r="EE33" s="1"/>
      <c r="EF33" s="1"/>
      <c r="EG33" s="1"/>
      <c r="EH33" s="1">
        <v>42517</v>
      </c>
      <c r="EI33">
        <v>100.17</v>
      </c>
      <c r="EJ33" s="1">
        <v>42489</v>
      </c>
      <c r="EK33">
        <v>100.169</v>
      </c>
      <c r="EL33" s="1">
        <v>42461</v>
      </c>
      <c r="EM33">
        <v>100.148</v>
      </c>
      <c r="EN33" s="1">
        <v>42433</v>
      </c>
      <c r="EO33">
        <v>100.14100000000001</v>
      </c>
      <c r="EP33" s="1">
        <v>42412</v>
      </c>
      <c r="EQ33">
        <v>100.122</v>
      </c>
      <c r="ER33" s="1">
        <v>42377</v>
      </c>
      <c r="ES33">
        <v>100.14400000000001</v>
      </c>
      <c r="ET33" s="1">
        <v>42348</v>
      </c>
      <c r="EU33">
        <v>100.107</v>
      </c>
      <c r="EV33" s="1">
        <v>42321</v>
      </c>
      <c r="EW33">
        <v>100.092</v>
      </c>
      <c r="EX33" s="1">
        <v>42293</v>
      </c>
      <c r="EY33">
        <v>100.072</v>
      </c>
      <c r="EZ33" s="1">
        <v>42264</v>
      </c>
      <c r="FA33">
        <v>100.06699999999999</v>
      </c>
      <c r="FB33" s="1">
        <v>42236</v>
      </c>
      <c r="FC33">
        <v>100.069</v>
      </c>
      <c r="FD33" s="1">
        <v>42209</v>
      </c>
      <c r="FE33">
        <v>100.071</v>
      </c>
      <c r="FF33" s="1">
        <v>42174</v>
      </c>
      <c r="FG33">
        <v>100.06399999999999</v>
      </c>
      <c r="FH33" s="1">
        <v>42142</v>
      </c>
      <c r="FI33">
        <v>100.066</v>
      </c>
      <c r="FJ33" s="1">
        <v>42104</v>
      </c>
      <c r="FK33">
        <v>100.06</v>
      </c>
      <c r="FL33" s="1">
        <v>42076</v>
      </c>
      <c r="FM33">
        <v>100.053</v>
      </c>
      <c r="FN33" s="1">
        <v>42048</v>
      </c>
      <c r="FO33">
        <v>100.03700000000001</v>
      </c>
      <c r="FP33" s="1">
        <v>42013</v>
      </c>
      <c r="FQ33">
        <v>100.03400000000001</v>
      </c>
      <c r="FR33" s="1">
        <v>41985</v>
      </c>
      <c r="FS33">
        <v>100.004</v>
      </c>
      <c r="FT33" s="1">
        <v>41957</v>
      </c>
      <c r="FU33">
        <v>100.006</v>
      </c>
      <c r="FV33" s="1">
        <v>41929</v>
      </c>
      <c r="FW33">
        <v>100.01600000000001</v>
      </c>
      <c r="FX33" s="1">
        <v>41901</v>
      </c>
      <c r="FY33">
        <v>100.014</v>
      </c>
      <c r="FZ33" s="1">
        <v>41873</v>
      </c>
      <c r="GA33">
        <v>99.998999999999995</v>
      </c>
      <c r="GB33" s="1">
        <v>41816</v>
      </c>
      <c r="GC33">
        <v>99.994</v>
      </c>
      <c r="GD33" s="1">
        <v>41789</v>
      </c>
      <c r="GE33">
        <v>99.965999999999994</v>
      </c>
      <c r="GF33" s="1">
        <v>41761</v>
      </c>
      <c r="GG33">
        <v>99.94</v>
      </c>
      <c r="GH33" s="1">
        <v>41732</v>
      </c>
      <c r="GI33">
        <v>99.933999999999997</v>
      </c>
      <c r="GJ33" s="1">
        <v>41704</v>
      </c>
      <c r="GK33">
        <v>99.941000000000003</v>
      </c>
      <c r="GL33" s="1">
        <v>41684</v>
      </c>
      <c r="GM33">
        <v>99.959000000000003</v>
      </c>
      <c r="GN33" s="1">
        <v>41680</v>
      </c>
      <c r="GO33">
        <v>99.963999999999999</v>
      </c>
      <c r="GP33" s="1">
        <v>42474</v>
      </c>
      <c r="GQ33">
        <v>100.41500000000001</v>
      </c>
      <c r="GR33" s="1">
        <v>42363</v>
      </c>
      <c r="GS33">
        <v>100.322</v>
      </c>
      <c r="GT33" s="1">
        <v>42258</v>
      </c>
      <c r="GU33">
        <v>100.167</v>
      </c>
      <c r="GV33" s="1">
        <v>42142</v>
      </c>
      <c r="GW33">
        <v>100.155</v>
      </c>
      <c r="GX33" s="1">
        <v>42020</v>
      </c>
      <c r="GY33">
        <v>100.124</v>
      </c>
      <c r="GZ33" s="1">
        <v>41908</v>
      </c>
      <c r="HA33">
        <v>100.03100000000001</v>
      </c>
      <c r="HB33" s="1">
        <v>41795</v>
      </c>
      <c r="HC33">
        <v>99.935000000000002</v>
      </c>
      <c r="HD33" s="1">
        <v>41684</v>
      </c>
      <c r="HE33">
        <v>99.867999999999995</v>
      </c>
      <c r="HF33" s="1">
        <v>41680</v>
      </c>
      <c r="HG33">
        <v>99.909000000000006</v>
      </c>
      <c r="HI33" s="1"/>
      <c r="HJ33" s="1">
        <v>42531</v>
      </c>
      <c r="HK33">
        <v>100.452</v>
      </c>
      <c r="HL33" s="1">
        <v>42503</v>
      </c>
      <c r="HM33">
        <v>100.43899999999999</v>
      </c>
      <c r="HN33" s="1">
        <v>42474</v>
      </c>
      <c r="HO33">
        <v>100.41500000000001</v>
      </c>
      <c r="HP33" s="1">
        <v>42447</v>
      </c>
      <c r="HQ33">
        <v>100.38500000000001</v>
      </c>
      <c r="HR33" s="1">
        <v>42419</v>
      </c>
      <c r="HS33">
        <v>100.37</v>
      </c>
      <c r="HT33" s="1">
        <v>42391</v>
      </c>
      <c r="HU33">
        <v>100.342</v>
      </c>
      <c r="HV33" s="1">
        <v>42363</v>
      </c>
      <c r="HW33">
        <v>100.322</v>
      </c>
      <c r="HX33" s="1">
        <v>42335</v>
      </c>
      <c r="HY33">
        <v>100.324</v>
      </c>
      <c r="HZ33" s="1">
        <v>42314</v>
      </c>
      <c r="IA33">
        <v>100.218</v>
      </c>
      <c r="IB33" s="1">
        <v>42286</v>
      </c>
      <c r="IC33">
        <v>100.17100000000001</v>
      </c>
      <c r="ID33" s="1">
        <v>42258</v>
      </c>
      <c r="IE33">
        <v>100.167</v>
      </c>
      <c r="IF33" s="1">
        <v>42223</v>
      </c>
      <c r="IG33">
        <v>100.18899999999999</v>
      </c>
      <c r="IH33" s="1">
        <v>42195</v>
      </c>
      <c r="II33">
        <v>100.155</v>
      </c>
      <c r="IJ33" s="1">
        <v>42167</v>
      </c>
      <c r="IK33">
        <v>100.15300000000001</v>
      </c>
      <c r="IL33" s="1">
        <v>42142</v>
      </c>
      <c r="IM33">
        <v>100.155</v>
      </c>
      <c r="IN33" s="1">
        <v>42111</v>
      </c>
      <c r="IO33">
        <v>100.169</v>
      </c>
      <c r="IP33" s="1">
        <v>42083</v>
      </c>
      <c r="IQ33">
        <v>100.14400000000001</v>
      </c>
      <c r="IR33" s="1">
        <v>42055</v>
      </c>
      <c r="IS33">
        <v>100.10299999999999</v>
      </c>
      <c r="IT33" s="1">
        <v>42020</v>
      </c>
      <c r="IU33">
        <v>100.124</v>
      </c>
      <c r="IV33" s="1">
        <v>41992</v>
      </c>
      <c r="IW33">
        <v>100.023</v>
      </c>
      <c r="IX33" s="1">
        <v>41964</v>
      </c>
      <c r="IY33">
        <v>100.011</v>
      </c>
      <c r="IZ33" s="1">
        <v>41936</v>
      </c>
      <c r="JA33">
        <v>100.01300000000001</v>
      </c>
      <c r="JB33" s="1">
        <v>41908</v>
      </c>
      <c r="JC33">
        <v>100.03100000000001</v>
      </c>
      <c r="JD33" s="1">
        <v>41880</v>
      </c>
      <c r="JE33">
        <v>100</v>
      </c>
      <c r="JF33" s="1">
        <v>41852</v>
      </c>
      <c r="JG33">
        <v>99.988</v>
      </c>
      <c r="JH33" s="1">
        <v>41823</v>
      </c>
      <c r="JI33">
        <v>99.977000000000004</v>
      </c>
      <c r="JJ33" s="1">
        <v>41795</v>
      </c>
      <c r="JK33">
        <v>99.935000000000002</v>
      </c>
      <c r="JL33" s="1">
        <v>41767</v>
      </c>
      <c r="JM33">
        <v>99.852000000000004</v>
      </c>
      <c r="JN33" s="1">
        <v>41739</v>
      </c>
      <c r="JO33">
        <v>99.837000000000003</v>
      </c>
      <c r="JP33" s="1">
        <v>41711</v>
      </c>
      <c r="JQ33">
        <v>99.84</v>
      </c>
      <c r="JR33" s="1">
        <v>41684</v>
      </c>
      <c r="JS33">
        <v>99.867999999999995</v>
      </c>
      <c r="JT33" s="1">
        <v>41680</v>
      </c>
      <c r="JU33">
        <v>99.888999999999996</v>
      </c>
      <c r="JV33" s="1">
        <v>42447</v>
      </c>
      <c r="JW33">
        <v>100.955</v>
      </c>
      <c r="JX33" s="1">
        <v>42363</v>
      </c>
      <c r="JY33">
        <v>100.66500000000001</v>
      </c>
      <c r="JZ33" s="1">
        <v>42275</v>
      </c>
      <c r="KA33">
        <v>100.51</v>
      </c>
      <c r="KB33" s="1">
        <v>42170</v>
      </c>
      <c r="KC33">
        <v>100.375</v>
      </c>
      <c r="KD33" s="1">
        <v>42083</v>
      </c>
      <c r="KE33">
        <v>100.473</v>
      </c>
      <c r="KF33" s="1">
        <v>41992</v>
      </c>
      <c r="KG33">
        <v>100.17</v>
      </c>
      <c r="KH33" s="1">
        <v>41908</v>
      </c>
      <c r="KI33">
        <v>100.14</v>
      </c>
      <c r="KJ33" s="1">
        <v>41813</v>
      </c>
      <c r="KK33">
        <v>100.407</v>
      </c>
      <c r="KL33" s="1">
        <v>41722</v>
      </c>
      <c r="KM33">
        <v>100.121</v>
      </c>
      <c r="KN33" s="1">
        <v>41681</v>
      </c>
      <c r="KO33">
        <v>99.802999999999997</v>
      </c>
      <c r="KP33" s="1">
        <v>41681</v>
      </c>
      <c r="KQ33">
        <v>99.802999999999997</v>
      </c>
      <c r="KR33" s="1">
        <v>41691</v>
      </c>
      <c r="KS33">
        <v>101.648</v>
      </c>
      <c r="KT33" s="1">
        <v>41680</v>
      </c>
      <c r="KU33">
        <v>102.895</v>
      </c>
      <c r="KV33" s="1">
        <v>42065</v>
      </c>
      <c r="KW33">
        <v>100.33</v>
      </c>
      <c r="KX33" s="1">
        <v>41680</v>
      </c>
      <c r="KY33">
        <v>101.908</v>
      </c>
      <c r="KZ33" s="1">
        <v>42440</v>
      </c>
      <c r="LA33">
        <v>101.428</v>
      </c>
      <c r="LB33" s="1">
        <v>42226</v>
      </c>
      <c r="LC33">
        <v>101.093</v>
      </c>
      <c r="LD33" s="1">
        <v>42065</v>
      </c>
      <c r="LE33">
        <v>100.33</v>
      </c>
      <c r="LF33" s="1">
        <v>41922</v>
      </c>
      <c r="LG33">
        <v>100.49299999999999</v>
      </c>
      <c r="LH33" s="1">
        <v>41803</v>
      </c>
      <c r="LI33">
        <v>100.508</v>
      </c>
      <c r="LJ33" s="1">
        <v>41691</v>
      </c>
      <c r="LK33">
        <v>101.648</v>
      </c>
      <c r="LL33" s="1">
        <v>41680</v>
      </c>
      <c r="LM33">
        <v>101.908</v>
      </c>
      <c r="LN33" s="1">
        <v>41680</v>
      </c>
      <c r="LO33">
        <v>105.548</v>
      </c>
      <c r="LP33" s="1">
        <v>41680</v>
      </c>
      <c r="LQ33">
        <v>99.99</v>
      </c>
      <c r="LR33" s="1">
        <v>41705</v>
      </c>
      <c r="LS33">
        <v>100.887</v>
      </c>
      <c r="LT33" s="1">
        <v>41680</v>
      </c>
      <c r="LU33">
        <v>105.548</v>
      </c>
      <c r="LV33" s="1">
        <v>42058</v>
      </c>
      <c r="LW33">
        <v>101.333</v>
      </c>
      <c r="LX33" s="1">
        <v>41680</v>
      </c>
      <c r="LY33">
        <v>103.628</v>
      </c>
      <c r="LZ33" s="1">
        <v>42419</v>
      </c>
      <c r="MA33">
        <v>102.952</v>
      </c>
      <c r="MB33" s="1">
        <v>42237</v>
      </c>
      <c r="MC33">
        <v>104.23</v>
      </c>
      <c r="MD33" s="1">
        <v>42058</v>
      </c>
      <c r="ME33">
        <v>101.333</v>
      </c>
      <c r="MF33" s="1">
        <v>41929</v>
      </c>
      <c r="MG33">
        <v>101.333</v>
      </c>
      <c r="MH33" s="1">
        <v>41817</v>
      </c>
      <c r="MI33">
        <v>102.2</v>
      </c>
      <c r="MJ33" s="1">
        <v>41705</v>
      </c>
      <c r="MK33">
        <v>100.887</v>
      </c>
      <c r="ML33" s="1">
        <v>41680</v>
      </c>
      <c r="MM33">
        <v>103.628</v>
      </c>
      <c r="MN33" s="1">
        <v>41680</v>
      </c>
      <c r="MO33">
        <v>153.113</v>
      </c>
      <c r="MP33" s="1">
        <v>41680</v>
      </c>
      <c r="MQ33">
        <v>136.99</v>
      </c>
      <c r="MR33" s="1">
        <v>41680</v>
      </c>
      <c r="MS33">
        <v>143.09299999999999</v>
      </c>
      <c r="MT33" s="1">
        <v>41733</v>
      </c>
      <c r="MU33">
        <v>100.485</v>
      </c>
      <c r="MV33" s="1">
        <v>41680</v>
      </c>
      <c r="MW33">
        <v>99.503</v>
      </c>
      <c r="MX33" s="1">
        <v>41680</v>
      </c>
      <c r="MY33">
        <v>115.197</v>
      </c>
    </row>
    <row r="34" spans="2:363" x14ac:dyDescent="0.25">
      <c r="B34" s="1">
        <v>42261</v>
      </c>
      <c r="C34">
        <v>100.167</v>
      </c>
      <c r="D34" s="1">
        <v>41911</v>
      </c>
      <c r="E34">
        <v>100.03100000000001</v>
      </c>
      <c r="F34" s="1">
        <v>41764</v>
      </c>
      <c r="G34">
        <v>99.941000000000003</v>
      </c>
      <c r="H34" s="1">
        <v>41681</v>
      </c>
      <c r="I34">
        <v>99.977000000000004</v>
      </c>
      <c r="J34" s="1"/>
      <c r="K34" s="1"/>
      <c r="M34" s="1"/>
      <c r="N34" s="1">
        <v>42541</v>
      </c>
      <c r="O34">
        <v>100.071</v>
      </c>
      <c r="P34" s="1">
        <v>42524</v>
      </c>
      <c r="Q34">
        <v>100.071</v>
      </c>
      <c r="R34" s="1">
        <v>42510</v>
      </c>
      <c r="S34">
        <v>100.072</v>
      </c>
      <c r="T34" s="1">
        <v>42500</v>
      </c>
      <c r="U34">
        <v>100.06699999999999</v>
      </c>
      <c r="V34" s="1">
        <v>42485</v>
      </c>
      <c r="W34">
        <v>100.066</v>
      </c>
      <c r="X34" s="1">
        <v>42471</v>
      </c>
      <c r="Y34">
        <v>100.06</v>
      </c>
      <c r="Z34" s="1">
        <v>42457</v>
      </c>
      <c r="AA34">
        <v>100.062</v>
      </c>
      <c r="AB34" s="1">
        <v>42443</v>
      </c>
      <c r="AC34">
        <v>100.06100000000001</v>
      </c>
      <c r="AD34" s="1">
        <v>42429</v>
      </c>
      <c r="AE34">
        <v>100.056</v>
      </c>
      <c r="AF34" s="1">
        <v>42415</v>
      </c>
      <c r="AG34">
        <v>100.05</v>
      </c>
      <c r="AH34" s="1">
        <v>42387</v>
      </c>
      <c r="AI34">
        <v>100.053</v>
      </c>
      <c r="AJ34" s="1">
        <v>42373</v>
      </c>
      <c r="AK34">
        <v>100.06399999999999</v>
      </c>
      <c r="AL34" s="1">
        <v>42356</v>
      </c>
      <c r="AM34">
        <v>100.05200000000001</v>
      </c>
      <c r="AN34" s="1">
        <v>42345</v>
      </c>
      <c r="AO34">
        <v>100.04600000000001</v>
      </c>
      <c r="AP34" s="1">
        <v>42328</v>
      </c>
      <c r="AQ34">
        <v>100.047</v>
      </c>
      <c r="AR34" s="1">
        <v>42317</v>
      </c>
      <c r="AS34">
        <v>100.03</v>
      </c>
      <c r="AT34" s="1">
        <v>42303</v>
      </c>
      <c r="AU34">
        <v>100.035</v>
      </c>
      <c r="AV34" s="1">
        <v>42289</v>
      </c>
      <c r="AW34">
        <v>100.027</v>
      </c>
      <c r="AX34" s="1">
        <v>42275</v>
      </c>
      <c r="AY34">
        <v>100.03100000000001</v>
      </c>
      <c r="AZ34" s="1">
        <v>42261</v>
      </c>
      <c r="BA34">
        <v>100.02800000000001</v>
      </c>
      <c r="BB34" s="1">
        <v>42244</v>
      </c>
      <c r="BC34">
        <v>100.03100000000001</v>
      </c>
      <c r="BD34" s="1">
        <v>42233</v>
      </c>
      <c r="BE34">
        <v>100.029</v>
      </c>
      <c r="BF34" s="1">
        <v>42219</v>
      </c>
      <c r="BG34">
        <v>100.029</v>
      </c>
      <c r="BH34" s="1">
        <v>42205</v>
      </c>
      <c r="BI34">
        <v>100.02800000000001</v>
      </c>
      <c r="BJ34" s="1">
        <v>42192</v>
      </c>
      <c r="BK34">
        <v>100.02800000000001</v>
      </c>
      <c r="BL34" s="1">
        <v>42177</v>
      </c>
      <c r="BM34">
        <v>100.02800000000001</v>
      </c>
      <c r="BN34" s="1">
        <v>42163</v>
      </c>
      <c r="BO34">
        <v>100.02800000000001</v>
      </c>
      <c r="BP34" s="1">
        <v>42149</v>
      </c>
      <c r="BQ34">
        <v>100.02800000000001</v>
      </c>
      <c r="BR34" s="1">
        <v>42135</v>
      </c>
      <c r="BS34">
        <v>100.027</v>
      </c>
      <c r="BT34" s="1">
        <v>42121</v>
      </c>
      <c r="BU34">
        <v>100.026</v>
      </c>
      <c r="BV34" s="1">
        <v>42107</v>
      </c>
      <c r="BW34">
        <v>100.02500000000001</v>
      </c>
      <c r="BX34" s="1">
        <v>42093</v>
      </c>
      <c r="BY34">
        <v>100.023</v>
      </c>
      <c r="BZ34" s="1">
        <v>42079</v>
      </c>
      <c r="CA34">
        <v>100.024</v>
      </c>
      <c r="CB34" s="1">
        <v>42065</v>
      </c>
      <c r="CC34">
        <v>100.018</v>
      </c>
      <c r="CD34" s="1">
        <v>42051</v>
      </c>
      <c r="CE34">
        <v>100.017</v>
      </c>
      <c r="CF34" s="1">
        <v>42023</v>
      </c>
      <c r="CG34">
        <v>100.023</v>
      </c>
      <c r="CH34" s="1">
        <v>42009</v>
      </c>
      <c r="CI34">
        <v>100.00700000000001</v>
      </c>
      <c r="CJ34" s="1">
        <v>41995</v>
      </c>
      <c r="CK34">
        <v>100.008</v>
      </c>
      <c r="CL34" s="1">
        <v>41981</v>
      </c>
      <c r="CM34">
        <v>100.003</v>
      </c>
      <c r="CN34" s="1">
        <v>41967</v>
      </c>
      <c r="CO34">
        <v>100.005</v>
      </c>
      <c r="CP34" s="1">
        <v>41953</v>
      </c>
      <c r="CQ34">
        <v>100.002</v>
      </c>
      <c r="CR34" s="1">
        <v>41939</v>
      </c>
      <c r="CS34">
        <v>100.006</v>
      </c>
      <c r="CT34" s="1">
        <v>41925</v>
      </c>
      <c r="CU34">
        <v>100.006</v>
      </c>
      <c r="CV34" s="1">
        <v>41911</v>
      </c>
      <c r="CW34">
        <v>100.006</v>
      </c>
      <c r="CX34" s="1">
        <v>41897</v>
      </c>
      <c r="CY34">
        <v>100.00700000000001</v>
      </c>
      <c r="CZ34" s="1">
        <v>41869</v>
      </c>
      <c r="DA34">
        <v>100.002</v>
      </c>
      <c r="DB34" s="1">
        <v>41855</v>
      </c>
      <c r="DC34">
        <v>100</v>
      </c>
      <c r="DD34" s="1">
        <v>41841</v>
      </c>
      <c r="DE34">
        <v>99.998999999999995</v>
      </c>
      <c r="DF34" s="1">
        <v>41824</v>
      </c>
      <c r="DG34">
        <v>100</v>
      </c>
      <c r="DH34" s="1">
        <v>41810</v>
      </c>
      <c r="DI34">
        <v>99.998999999999995</v>
      </c>
      <c r="DJ34" s="1">
        <v>41796</v>
      </c>
      <c r="DK34">
        <v>99.988</v>
      </c>
      <c r="DL34" s="1">
        <v>41785</v>
      </c>
      <c r="DM34">
        <v>99.981999999999999</v>
      </c>
      <c r="DN34" s="1">
        <v>41768</v>
      </c>
      <c r="DO34">
        <v>99.974000000000004</v>
      </c>
      <c r="DP34" s="1">
        <v>41754</v>
      </c>
      <c r="DQ34">
        <v>99.974999999999994</v>
      </c>
      <c r="DR34" s="1">
        <v>41740</v>
      </c>
      <c r="DS34">
        <v>99.974999999999994</v>
      </c>
      <c r="DT34" s="1">
        <v>41726</v>
      </c>
      <c r="DU34">
        <v>99.975999999999999</v>
      </c>
      <c r="DV34" s="1">
        <v>41712</v>
      </c>
      <c r="DW34">
        <v>99.975999999999999</v>
      </c>
      <c r="DX34" s="1">
        <v>41698</v>
      </c>
      <c r="DY34">
        <v>99.978999999999999</v>
      </c>
      <c r="DZ34" s="1">
        <v>41687</v>
      </c>
      <c r="EA34">
        <v>99.983000000000004</v>
      </c>
      <c r="EB34" s="1">
        <v>41681</v>
      </c>
      <c r="EC34">
        <v>99.986000000000004</v>
      </c>
      <c r="EE34" s="1"/>
      <c r="EF34" s="1"/>
      <c r="EG34" s="1"/>
      <c r="EH34" s="1">
        <v>42520</v>
      </c>
      <c r="EI34">
        <v>100.169</v>
      </c>
      <c r="EJ34" s="1">
        <v>42492</v>
      </c>
      <c r="EK34">
        <v>100.167</v>
      </c>
      <c r="EL34" s="1">
        <v>42464</v>
      </c>
      <c r="EM34">
        <v>100.146</v>
      </c>
      <c r="EN34" s="1">
        <v>42436</v>
      </c>
      <c r="EO34">
        <v>100.142</v>
      </c>
      <c r="EP34" s="1">
        <v>42415</v>
      </c>
      <c r="EQ34">
        <v>100.123</v>
      </c>
      <c r="ER34" s="1">
        <v>42380</v>
      </c>
      <c r="ES34">
        <v>100.143</v>
      </c>
      <c r="ET34" s="1">
        <v>42349</v>
      </c>
      <c r="EU34">
        <v>100.108</v>
      </c>
      <c r="EV34" s="1">
        <v>42324</v>
      </c>
      <c r="EW34">
        <v>100.092</v>
      </c>
      <c r="EX34" s="1">
        <v>42296</v>
      </c>
      <c r="EY34">
        <v>100.072</v>
      </c>
      <c r="EZ34" s="1">
        <v>42265</v>
      </c>
      <c r="FA34">
        <v>100.068</v>
      </c>
      <c r="FB34" s="1">
        <v>42237</v>
      </c>
      <c r="FC34">
        <v>100.071</v>
      </c>
      <c r="FD34" s="1">
        <v>42212</v>
      </c>
      <c r="FE34">
        <v>100.068</v>
      </c>
      <c r="FF34" s="1">
        <v>42177</v>
      </c>
      <c r="FG34">
        <v>100.063</v>
      </c>
      <c r="FH34" s="1">
        <v>42143</v>
      </c>
      <c r="FI34">
        <v>100.066</v>
      </c>
      <c r="FJ34" s="1">
        <v>42107</v>
      </c>
      <c r="FK34">
        <v>100.06100000000001</v>
      </c>
      <c r="FL34" s="1">
        <v>42079</v>
      </c>
      <c r="FM34">
        <v>100.053</v>
      </c>
      <c r="FN34" s="1">
        <v>42051</v>
      </c>
      <c r="FO34">
        <v>100.03700000000001</v>
      </c>
      <c r="FP34" s="1">
        <v>42016</v>
      </c>
      <c r="FQ34">
        <v>100.035</v>
      </c>
      <c r="FR34" s="1">
        <v>41988</v>
      </c>
      <c r="FS34">
        <v>100.004</v>
      </c>
      <c r="FT34" s="1">
        <v>41960</v>
      </c>
      <c r="FU34">
        <v>100.006</v>
      </c>
      <c r="FV34" s="1">
        <v>41932</v>
      </c>
      <c r="FW34">
        <v>100.015</v>
      </c>
      <c r="FX34" s="1">
        <v>41904</v>
      </c>
      <c r="FY34">
        <v>100.01300000000001</v>
      </c>
      <c r="FZ34" s="1">
        <v>41876</v>
      </c>
      <c r="GA34">
        <v>100.002</v>
      </c>
      <c r="GB34" s="1">
        <v>41817</v>
      </c>
      <c r="GC34">
        <v>99.992999999999995</v>
      </c>
      <c r="GD34" s="1">
        <v>41792</v>
      </c>
      <c r="GE34">
        <v>99.965999999999994</v>
      </c>
      <c r="GF34" s="1">
        <v>41764</v>
      </c>
      <c r="GG34">
        <v>99.941000000000003</v>
      </c>
      <c r="GH34" s="1">
        <v>41733</v>
      </c>
      <c r="GI34">
        <v>99.936000000000007</v>
      </c>
      <c r="GJ34" s="1">
        <v>41705</v>
      </c>
      <c r="GK34">
        <v>99.933999999999997</v>
      </c>
      <c r="GL34" s="1">
        <v>41687</v>
      </c>
      <c r="GM34">
        <v>99.957999999999998</v>
      </c>
      <c r="GN34" s="1">
        <v>41681</v>
      </c>
      <c r="GO34">
        <v>99.965000000000003</v>
      </c>
      <c r="GP34" s="1">
        <v>42475</v>
      </c>
      <c r="GQ34">
        <v>100.413</v>
      </c>
      <c r="GR34" s="1">
        <v>42366</v>
      </c>
      <c r="GS34">
        <v>100.327</v>
      </c>
      <c r="GT34" s="1">
        <v>42261</v>
      </c>
      <c r="GU34">
        <v>100.167</v>
      </c>
      <c r="GV34" s="1">
        <v>42143</v>
      </c>
      <c r="GW34">
        <v>100.157</v>
      </c>
      <c r="GX34" s="1">
        <v>42023</v>
      </c>
      <c r="GY34">
        <v>100.126</v>
      </c>
      <c r="GZ34" s="1">
        <v>41911</v>
      </c>
      <c r="HA34">
        <v>100.03100000000001</v>
      </c>
      <c r="HB34" s="1">
        <v>41796</v>
      </c>
      <c r="HC34">
        <v>99.933999999999997</v>
      </c>
      <c r="HD34" s="1">
        <v>41687</v>
      </c>
      <c r="HE34">
        <v>99.867000000000004</v>
      </c>
      <c r="HF34" s="1">
        <v>41681</v>
      </c>
      <c r="HG34">
        <v>99.909000000000006</v>
      </c>
      <c r="HI34" s="1"/>
      <c r="HJ34" s="1">
        <v>42534</v>
      </c>
      <c r="HK34">
        <v>100.449</v>
      </c>
      <c r="HL34" s="1">
        <v>42506</v>
      </c>
      <c r="HM34">
        <v>100.437</v>
      </c>
      <c r="HN34" s="1">
        <v>42475</v>
      </c>
      <c r="HO34">
        <v>100.413</v>
      </c>
      <c r="HP34" s="1">
        <v>42450</v>
      </c>
      <c r="HQ34">
        <v>100.383</v>
      </c>
      <c r="HR34" s="1">
        <v>42422</v>
      </c>
      <c r="HS34">
        <v>100.364</v>
      </c>
      <c r="HT34" s="1">
        <v>42394</v>
      </c>
      <c r="HU34">
        <v>100.34</v>
      </c>
      <c r="HV34" s="1">
        <v>42366</v>
      </c>
      <c r="HW34">
        <v>100.327</v>
      </c>
      <c r="HX34" s="1">
        <v>42338</v>
      </c>
      <c r="HY34">
        <v>100.325</v>
      </c>
      <c r="HZ34" s="1">
        <v>42317</v>
      </c>
      <c r="IA34">
        <v>100.233</v>
      </c>
      <c r="IB34" s="1">
        <v>42289</v>
      </c>
      <c r="IC34">
        <v>100.169</v>
      </c>
      <c r="ID34" s="1">
        <v>42261</v>
      </c>
      <c r="IE34">
        <v>100.167</v>
      </c>
      <c r="IF34" s="1">
        <v>42226</v>
      </c>
      <c r="IG34">
        <v>100.187</v>
      </c>
      <c r="IH34" s="1">
        <v>42198</v>
      </c>
      <c r="II34">
        <v>100.158</v>
      </c>
      <c r="IJ34" s="1">
        <v>42170</v>
      </c>
      <c r="IK34">
        <v>100.15</v>
      </c>
      <c r="IL34" s="1">
        <v>42143</v>
      </c>
      <c r="IM34">
        <v>100.157</v>
      </c>
      <c r="IN34" s="1">
        <v>42114</v>
      </c>
      <c r="IO34">
        <v>100.17</v>
      </c>
      <c r="IP34" s="1">
        <v>42086</v>
      </c>
      <c r="IQ34">
        <v>100.139</v>
      </c>
      <c r="IR34" s="1">
        <v>42058</v>
      </c>
      <c r="IS34">
        <v>100.104</v>
      </c>
      <c r="IT34" s="1">
        <v>42023</v>
      </c>
      <c r="IU34">
        <v>100.126</v>
      </c>
      <c r="IV34" s="1">
        <v>41995</v>
      </c>
      <c r="IW34">
        <v>100.027</v>
      </c>
      <c r="IX34" s="1">
        <v>41967</v>
      </c>
      <c r="IY34">
        <v>100.009</v>
      </c>
      <c r="IZ34" s="1">
        <v>41939</v>
      </c>
      <c r="JA34">
        <v>100.01300000000001</v>
      </c>
      <c r="JB34" s="1">
        <v>41911</v>
      </c>
      <c r="JC34">
        <v>100.03100000000001</v>
      </c>
      <c r="JD34" s="1">
        <v>41883</v>
      </c>
      <c r="JE34">
        <v>100.001</v>
      </c>
      <c r="JF34" s="1">
        <v>41855</v>
      </c>
      <c r="JG34">
        <v>99.984999999999999</v>
      </c>
      <c r="JH34" s="1">
        <v>41824</v>
      </c>
      <c r="JI34">
        <v>99.977999999999994</v>
      </c>
      <c r="JJ34" s="1">
        <v>41796</v>
      </c>
      <c r="JK34">
        <v>99.933999999999997</v>
      </c>
      <c r="JL34" s="1">
        <v>41768</v>
      </c>
      <c r="JM34">
        <v>99.847999999999999</v>
      </c>
      <c r="JN34" s="1">
        <v>41740</v>
      </c>
      <c r="JO34">
        <v>99.831999999999994</v>
      </c>
      <c r="JP34" s="1">
        <v>41712</v>
      </c>
      <c r="JQ34">
        <v>99.831000000000003</v>
      </c>
      <c r="JR34" s="1">
        <v>41687</v>
      </c>
      <c r="JS34">
        <v>99.867000000000004</v>
      </c>
      <c r="JT34" s="1">
        <v>41681</v>
      </c>
      <c r="JU34">
        <v>99.89</v>
      </c>
      <c r="JV34" s="1">
        <v>42450</v>
      </c>
      <c r="JW34">
        <v>100.96</v>
      </c>
      <c r="JX34" s="1">
        <v>42366</v>
      </c>
      <c r="JY34">
        <v>100.673</v>
      </c>
      <c r="JZ34" s="1">
        <v>42276</v>
      </c>
      <c r="KA34">
        <v>100.5</v>
      </c>
      <c r="KB34" s="1">
        <v>42171</v>
      </c>
      <c r="KC34">
        <v>100.395</v>
      </c>
      <c r="KD34" s="1">
        <v>42086</v>
      </c>
      <c r="KE34">
        <v>100.447</v>
      </c>
      <c r="KF34" s="1">
        <v>41995</v>
      </c>
      <c r="KG34">
        <v>100.193</v>
      </c>
      <c r="KH34" s="1">
        <v>41911</v>
      </c>
      <c r="KI34">
        <v>100.14</v>
      </c>
      <c r="KJ34" s="1">
        <v>41814</v>
      </c>
      <c r="KK34">
        <v>100.413</v>
      </c>
      <c r="KL34" s="1">
        <v>41723</v>
      </c>
      <c r="KM34">
        <v>100.15</v>
      </c>
      <c r="KN34" s="1">
        <v>41682</v>
      </c>
      <c r="KO34">
        <v>99.793000000000006</v>
      </c>
      <c r="KP34" s="1">
        <v>41682</v>
      </c>
      <c r="KQ34">
        <v>99.793000000000006</v>
      </c>
      <c r="KR34" s="1">
        <v>41694</v>
      </c>
      <c r="KS34">
        <v>101.52800000000001</v>
      </c>
      <c r="KT34" s="1">
        <v>41681</v>
      </c>
      <c r="KU34">
        <v>102.9</v>
      </c>
      <c r="KV34" s="1">
        <v>42066</v>
      </c>
      <c r="KW34">
        <v>100.32</v>
      </c>
      <c r="KX34" s="1">
        <v>41681</v>
      </c>
      <c r="KY34">
        <v>101.905</v>
      </c>
      <c r="KZ34" s="1">
        <v>42443</v>
      </c>
      <c r="LA34">
        <v>101.352</v>
      </c>
      <c r="LB34" s="1">
        <v>42227</v>
      </c>
      <c r="LC34">
        <v>101.248</v>
      </c>
      <c r="LD34" s="1">
        <v>42066</v>
      </c>
      <c r="LE34">
        <v>100.32</v>
      </c>
      <c r="LF34" s="1">
        <v>41925</v>
      </c>
      <c r="LG34">
        <v>100.423</v>
      </c>
      <c r="LH34" s="1">
        <v>41806</v>
      </c>
      <c r="LI34">
        <v>100.53</v>
      </c>
      <c r="LJ34" s="1">
        <v>41694</v>
      </c>
      <c r="LK34">
        <v>101.52800000000001</v>
      </c>
      <c r="LL34" s="1">
        <v>41681</v>
      </c>
      <c r="LM34">
        <v>101.905</v>
      </c>
      <c r="LN34" s="1">
        <v>41681</v>
      </c>
      <c r="LO34">
        <v>105.51</v>
      </c>
      <c r="LP34" s="1">
        <v>41681</v>
      </c>
      <c r="LQ34">
        <v>99.938000000000002</v>
      </c>
      <c r="LR34" s="1">
        <v>41708</v>
      </c>
      <c r="LS34">
        <v>101.148</v>
      </c>
      <c r="LT34" s="1">
        <v>41681</v>
      </c>
      <c r="LU34">
        <v>105.51</v>
      </c>
      <c r="LV34" s="1">
        <v>42059</v>
      </c>
      <c r="LW34">
        <v>101.235</v>
      </c>
      <c r="LX34" s="1">
        <v>41681</v>
      </c>
      <c r="LY34">
        <v>103.577</v>
      </c>
      <c r="LZ34" s="1">
        <v>42422</v>
      </c>
      <c r="MA34">
        <v>103.215</v>
      </c>
      <c r="MB34" s="1">
        <v>42240</v>
      </c>
      <c r="MC34">
        <v>103.947</v>
      </c>
      <c r="MD34" s="1">
        <v>42059</v>
      </c>
      <c r="ME34">
        <v>101.235</v>
      </c>
      <c r="MF34" s="1">
        <v>41932</v>
      </c>
      <c r="MG34">
        <v>101.428</v>
      </c>
      <c r="MH34" s="1">
        <v>41820</v>
      </c>
      <c r="MI34">
        <v>102.36</v>
      </c>
      <c r="MJ34" s="1">
        <v>41708</v>
      </c>
      <c r="MK34">
        <v>101.148</v>
      </c>
      <c r="ML34" s="1">
        <v>41681</v>
      </c>
      <c r="MM34">
        <v>103.577</v>
      </c>
      <c r="MN34" s="1">
        <v>41681</v>
      </c>
      <c r="MO34">
        <v>153.017</v>
      </c>
      <c r="MP34" s="1">
        <v>41681</v>
      </c>
      <c r="MQ34">
        <v>136.9</v>
      </c>
      <c r="MR34" s="1">
        <v>41681</v>
      </c>
      <c r="MS34">
        <v>143.02799999999999</v>
      </c>
      <c r="MT34" s="1">
        <v>41736</v>
      </c>
      <c r="MU34">
        <v>100.697</v>
      </c>
      <c r="MV34" s="1">
        <v>41681</v>
      </c>
      <c r="MW34">
        <v>99.334999999999994</v>
      </c>
      <c r="MX34" s="1">
        <v>41681</v>
      </c>
      <c r="MY34">
        <v>115.16</v>
      </c>
    </row>
    <row r="35" spans="2:363" x14ac:dyDescent="0.25">
      <c r="B35" s="1">
        <v>42262</v>
      </c>
      <c r="C35">
        <v>100.167</v>
      </c>
      <c r="D35" s="1">
        <v>41912</v>
      </c>
      <c r="E35">
        <v>100.032</v>
      </c>
      <c r="F35" s="1">
        <v>41765</v>
      </c>
      <c r="G35">
        <v>99.938999999999993</v>
      </c>
      <c r="H35" s="1">
        <v>41682</v>
      </c>
      <c r="I35">
        <v>99.98</v>
      </c>
      <c r="J35" s="1"/>
      <c r="K35" s="1"/>
      <c r="M35" s="1"/>
      <c r="N35" s="1">
        <v>42542</v>
      </c>
      <c r="O35">
        <v>100.07</v>
      </c>
      <c r="P35" s="1">
        <v>42527</v>
      </c>
      <c r="Q35">
        <v>100.07</v>
      </c>
      <c r="R35" s="1">
        <v>42513</v>
      </c>
      <c r="S35">
        <v>100.072</v>
      </c>
      <c r="T35" s="1">
        <v>42501</v>
      </c>
      <c r="U35">
        <v>100.06699999999999</v>
      </c>
      <c r="V35" s="1">
        <v>42486</v>
      </c>
      <c r="W35">
        <v>100.065</v>
      </c>
      <c r="X35" s="1">
        <v>42472</v>
      </c>
      <c r="Y35">
        <v>100.059</v>
      </c>
      <c r="Z35" s="1">
        <v>42458</v>
      </c>
      <c r="AA35">
        <v>100.06</v>
      </c>
      <c r="AB35" s="1">
        <v>42444</v>
      </c>
      <c r="AC35">
        <v>100.06</v>
      </c>
      <c r="AD35" s="1">
        <v>42430</v>
      </c>
      <c r="AE35">
        <v>100.054</v>
      </c>
      <c r="AF35" s="1">
        <v>42416</v>
      </c>
      <c r="AG35">
        <v>100.04900000000001</v>
      </c>
      <c r="AH35" s="1">
        <v>42388</v>
      </c>
      <c r="AI35">
        <v>100.04900000000001</v>
      </c>
      <c r="AJ35" s="1">
        <v>42374</v>
      </c>
      <c r="AK35">
        <v>100.06</v>
      </c>
      <c r="AL35" s="1">
        <v>42359</v>
      </c>
      <c r="AM35">
        <v>100.05200000000001</v>
      </c>
      <c r="AN35" s="1">
        <v>42346</v>
      </c>
      <c r="AO35">
        <v>100.045</v>
      </c>
      <c r="AP35" s="1">
        <v>42331</v>
      </c>
      <c r="AQ35">
        <v>100.048</v>
      </c>
      <c r="AR35" s="1">
        <v>42318</v>
      </c>
      <c r="AS35">
        <v>100.03</v>
      </c>
      <c r="AT35" s="1">
        <v>42304</v>
      </c>
      <c r="AU35">
        <v>100.033</v>
      </c>
      <c r="AV35" s="1">
        <v>42290</v>
      </c>
      <c r="AW35">
        <v>100.027</v>
      </c>
      <c r="AX35" s="1">
        <v>42276</v>
      </c>
      <c r="AY35">
        <v>100.03</v>
      </c>
      <c r="AZ35" s="1">
        <v>42262</v>
      </c>
      <c r="BA35">
        <v>100.02800000000001</v>
      </c>
      <c r="BB35" s="1">
        <v>42247</v>
      </c>
      <c r="BC35">
        <v>100.029</v>
      </c>
      <c r="BD35" s="1">
        <v>42234</v>
      </c>
      <c r="BE35">
        <v>100.029</v>
      </c>
      <c r="BF35" s="1">
        <v>42220</v>
      </c>
      <c r="BG35">
        <v>100.02800000000001</v>
      </c>
      <c r="BH35" s="1">
        <v>42206</v>
      </c>
      <c r="BI35">
        <v>100.029</v>
      </c>
      <c r="BJ35" s="1">
        <v>42193</v>
      </c>
      <c r="BK35">
        <v>100.02800000000001</v>
      </c>
      <c r="BL35" s="1">
        <v>42178</v>
      </c>
      <c r="BM35">
        <v>100.027</v>
      </c>
      <c r="BN35" s="1">
        <v>42164</v>
      </c>
      <c r="BO35">
        <v>100.027</v>
      </c>
      <c r="BP35" s="1">
        <v>42150</v>
      </c>
      <c r="BQ35">
        <v>100.027</v>
      </c>
      <c r="BR35" s="1">
        <v>42136</v>
      </c>
      <c r="BS35">
        <v>100.026</v>
      </c>
      <c r="BT35" s="1">
        <v>42122</v>
      </c>
      <c r="BU35">
        <v>100.026</v>
      </c>
      <c r="BV35" s="1">
        <v>42108</v>
      </c>
      <c r="BW35">
        <v>100.02500000000001</v>
      </c>
      <c r="BX35" s="1">
        <v>42094</v>
      </c>
      <c r="BY35">
        <v>100.02200000000001</v>
      </c>
      <c r="BZ35" s="1">
        <v>42080</v>
      </c>
      <c r="CA35">
        <v>100.023</v>
      </c>
      <c r="CB35" s="1">
        <v>42066</v>
      </c>
      <c r="CC35">
        <v>100.01600000000001</v>
      </c>
      <c r="CD35" s="1">
        <v>42052</v>
      </c>
      <c r="CE35">
        <v>100.015</v>
      </c>
      <c r="CF35" s="1">
        <v>42024</v>
      </c>
      <c r="CG35">
        <v>100.021</v>
      </c>
      <c r="CH35" s="1">
        <v>42010</v>
      </c>
      <c r="CI35">
        <v>100.009</v>
      </c>
      <c r="CJ35" s="1">
        <v>41996</v>
      </c>
      <c r="CK35">
        <v>100.008</v>
      </c>
      <c r="CL35" s="1">
        <v>41982</v>
      </c>
      <c r="CM35">
        <v>100.001</v>
      </c>
      <c r="CN35" s="1">
        <v>41968</v>
      </c>
      <c r="CO35">
        <v>100.005</v>
      </c>
      <c r="CP35" s="1">
        <v>41954</v>
      </c>
      <c r="CQ35">
        <v>100.003</v>
      </c>
      <c r="CR35" s="1">
        <v>41940</v>
      </c>
      <c r="CS35">
        <v>100.006</v>
      </c>
      <c r="CT35" s="1">
        <v>41926</v>
      </c>
      <c r="CU35">
        <v>100.008</v>
      </c>
      <c r="CV35" s="1">
        <v>41912</v>
      </c>
      <c r="CW35">
        <v>100.006</v>
      </c>
      <c r="CX35" s="1">
        <v>41898</v>
      </c>
      <c r="CY35">
        <v>100.006</v>
      </c>
      <c r="CZ35" s="1">
        <v>41870</v>
      </c>
      <c r="DA35">
        <v>100.001</v>
      </c>
      <c r="DB35" s="1">
        <v>41856</v>
      </c>
      <c r="DC35">
        <v>100</v>
      </c>
      <c r="DD35" s="1">
        <v>41842</v>
      </c>
      <c r="DE35">
        <v>99.998999999999995</v>
      </c>
      <c r="DF35" s="1">
        <v>41827</v>
      </c>
      <c r="DG35">
        <v>100</v>
      </c>
      <c r="DH35" s="1">
        <v>41813</v>
      </c>
      <c r="DI35">
        <v>99.998000000000005</v>
      </c>
      <c r="DJ35" s="1">
        <v>41799</v>
      </c>
      <c r="DK35">
        <v>99.989000000000004</v>
      </c>
      <c r="DL35" s="1">
        <v>41786</v>
      </c>
      <c r="DM35">
        <v>99.983000000000004</v>
      </c>
      <c r="DN35" s="1">
        <v>41771</v>
      </c>
      <c r="DO35">
        <v>99.974000000000004</v>
      </c>
      <c r="DP35" s="1">
        <v>41757</v>
      </c>
      <c r="DQ35">
        <v>99.971999999999994</v>
      </c>
      <c r="DR35" s="1">
        <v>41743</v>
      </c>
      <c r="DS35">
        <v>99.974999999999994</v>
      </c>
      <c r="DT35" s="1">
        <v>41729</v>
      </c>
      <c r="DU35">
        <v>99.975999999999999</v>
      </c>
      <c r="DV35" s="1">
        <v>41715</v>
      </c>
      <c r="DW35">
        <v>99.975999999999999</v>
      </c>
      <c r="DX35" s="1">
        <v>41701</v>
      </c>
      <c r="DY35">
        <v>99.98</v>
      </c>
      <c r="DZ35" s="1">
        <v>41688</v>
      </c>
      <c r="EA35">
        <v>99.981999999999999</v>
      </c>
      <c r="EB35" s="1">
        <v>41682</v>
      </c>
      <c r="EC35">
        <v>99.986999999999995</v>
      </c>
      <c r="EE35" s="1"/>
      <c r="EF35" s="1"/>
      <c r="EG35" s="1"/>
      <c r="EH35" s="1">
        <v>42521</v>
      </c>
      <c r="EI35">
        <v>100.167</v>
      </c>
      <c r="EJ35" s="1">
        <v>42493</v>
      </c>
      <c r="EK35">
        <v>100.16500000000001</v>
      </c>
      <c r="EL35" s="1">
        <v>42465</v>
      </c>
      <c r="EM35">
        <v>100.145</v>
      </c>
      <c r="EN35" s="1">
        <v>42437</v>
      </c>
      <c r="EO35">
        <v>100.14100000000001</v>
      </c>
      <c r="EP35" s="1">
        <v>42416</v>
      </c>
      <c r="EQ35">
        <v>100.122</v>
      </c>
      <c r="ER35" s="1">
        <v>42381</v>
      </c>
      <c r="ES35">
        <v>100.14100000000001</v>
      </c>
      <c r="ET35" s="1">
        <v>42352</v>
      </c>
      <c r="EU35">
        <v>100.11199999999999</v>
      </c>
      <c r="EV35" s="1">
        <v>42325</v>
      </c>
      <c r="EW35">
        <v>100.09399999999999</v>
      </c>
      <c r="EX35" s="1">
        <v>42297</v>
      </c>
      <c r="EY35">
        <v>100.069</v>
      </c>
      <c r="EZ35" s="1">
        <v>42268</v>
      </c>
      <c r="FA35">
        <v>100.066</v>
      </c>
      <c r="FB35" s="1">
        <v>42240</v>
      </c>
      <c r="FC35">
        <v>100.071</v>
      </c>
      <c r="FD35" s="1">
        <v>42213</v>
      </c>
      <c r="FE35">
        <v>100.066</v>
      </c>
      <c r="FF35" s="1">
        <v>42178</v>
      </c>
      <c r="FG35">
        <v>100.06</v>
      </c>
      <c r="FH35" s="1">
        <v>42144</v>
      </c>
      <c r="FI35">
        <v>100.066</v>
      </c>
      <c r="FJ35" s="1">
        <v>42108</v>
      </c>
      <c r="FK35">
        <v>100.062</v>
      </c>
      <c r="FL35" s="1">
        <v>42080</v>
      </c>
      <c r="FM35">
        <v>100.051</v>
      </c>
      <c r="FN35" s="1">
        <v>42052</v>
      </c>
      <c r="FO35">
        <v>100.036</v>
      </c>
      <c r="FP35" s="1">
        <v>42017</v>
      </c>
      <c r="FQ35">
        <v>100.044</v>
      </c>
      <c r="FR35" s="1">
        <v>41989</v>
      </c>
      <c r="FS35">
        <v>100.004</v>
      </c>
      <c r="FT35" s="1">
        <v>41961</v>
      </c>
      <c r="FU35">
        <v>100.006</v>
      </c>
      <c r="FV35" s="1">
        <v>41933</v>
      </c>
      <c r="FW35">
        <v>100.011</v>
      </c>
      <c r="FX35" s="1">
        <v>41905</v>
      </c>
      <c r="FY35">
        <v>100.01</v>
      </c>
      <c r="FZ35" s="1">
        <v>41877</v>
      </c>
      <c r="GA35">
        <v>100.002</v>
      </c>
      <c r="GB35" s="1">
        <v>41820</v>
      </c>
      <c r="GC35">
        <v>99.992999999999995</v>
      </c>
      <c r="GD35" s="1">
        <v>41793</v>
      </c>
      <c r="GE35">
        <v>99.965000000000003</v>
      </c>
      <c r="GF35" s="1">
        <v>41765</v>
      </c>
      <c r="GG35">
        <v>99.938999999999993</v>
      </c>
      <c r="GH35" s="1">
        <v>41736</v>
      </c>
      <c r="GI35">
        <v>99.938000000000002</v>
      </c>
      <c r="GJ35" s="1">
        <v>41708</v>
      </c>
      <c r="GK35">
        <v>99.938999999999993</v>
      </c>
      <c r="GL35" s="1">
        <v>41688</v>
      </c>
      <c r="GM35">
        <v>99.956999999999994</v>
      </c>
      <c r="GN35" s="1">
        <v>41682</v>
      </c>
      <c r="GO35">
        <v>99.966999999999999</v>
      </c>
      <c r="GP35" s="1">
        <v>42478</v>
      </c>
      <c r="GQ35">
        <v>100.408</v>
      </c>
      <c r="GR35" s="1">
        <v>42367</v>
      </c>
      <c r="GS35">
        <v>100.32899999999999</v>
      </c>
      <c r="GT35" s="1">
        <v>42262</v>
      </c>
      <c r="GU35">
        <v>100.167</v>
      </c>
      <c r="GV35" s="1">
        <v>42144</v>
      </c>
      <c r="GW35">
        <v>100.157</v>
      </c>
      <c r="GX35" s="1">
        <v>42024</v>
      </c>
      <c r="GY35">
        <v>100.124</v>
      </c>
      <c r="GZ35" s="1">
        <v>41912</v>
      </c>
      <c r="HA35">
        <v>100.032</v>
      </c>
      <c r="HB35" s="1">
        <v>41799</v>
      </c>
      <c r="HC35">
        <v>99.933999999999997</v>
      </c>
      <c r="HD35" s="1">
        <v>41688</v>
      </c>
      <c r="HE35">
        <v>99.870999999999995</v>
      </c>
      <c r="HF35" s="1">
        <v>41682</v>
      </c>
      <c r="HG35">
        <v>99.914000000000001</v>
      </c>
      <c r="HI35" s="1"/>
      <c r="HJ35" s="1">
        <v>42535</v>
      </c>
      <c r="HK35">
        <v>100.45099999999999</v>
      </c>
      <c r="HL35" s="1">
        <v>42507</v>
      </c>
      <c r="HM35">
        <v>100.434</v>
      </c>
      <c r="HN35" s="1">
        <v>42478</v>
      </c>
      <c r="HO35">
        <v>100.408</v>
      </c>
      <c r="HP35" s="1">
        <v>42451</v>
      </c>
      <c r="HQ35">
        <v>100.38</v>
      </c>
      <c r="HR35" s="1">
        <v>42423</v>
      </c>
      <c r="HS35">
        <v>100.348</v>
      </c>
      <c r="HT35" s="1">
        <v>42395</v>
      </c>
      <c r="HU35">
        <v>100.336</v>
      </c>
      <c r="HV35" s="1">
        <v>42367</v>
      </c>
      <c r="HW35">
        <v>100.32899999999999</v>
      </c>
      <c r="HX35" s="1">
        <v>42339</v>
      </c>
      <c r="HY35">
        <v>100.324</v>
      </c>
      <c r="HZ35" s="1">
        <v>42318</v>
      </c>
      <c r="IA35">
        <v>100.241</v>
      </c>
      <c r="IB35" s="1">
        <v>42290</v>
      </c>
      <c r="IC35">
        <v>100.17</v>
      </c>
      <c r="ID35" s="1">
        <v>42262</v>
      </c>
      <c r="IE35">
        <v>100.167</v>
      </c>
      <c r="IF35" s="1">
        <v>42227</v>
      </c>
      <c r="IG35">
        <v>100.185</v>
      </c>
      <c r="IH35" s="1">
        <v>42199</v>
      </c>
      <c r="II35">
        <v>100.15900000000001</v>
      </c>
      <c r="IJ35" s="1">
        <v>42171</v>
      </c>
      <c r="IK35">
        <v>100.14700000000001</v>
      </c>
      <c r="IL35" s="1">
        <v>42144</v>
      </c>
      <c r="IM35">
        <v>100.157</v>
      </c>
      <c r="IN35" s="1">
        <v>42115</v>
      </c>
      <c r="IO35">
        <v>100.164</v>
      </c>
      <c r="IP35" s="1">
        <v>42087</v>
      </c>
      <c r="IQ35">
        <v>100.142</v>
      </c>
      <c r="IR35" s="1">
        <v>42059</v>
      </c>
      <c r="IS35">
        <v>100.10599999999999</v>
      </c>
      <c r="IT35" s="1">
        <v>42024</v>
      </c>
      <c r="IU35">
        <v>100.124</v>
      </c>
      <c r="IV35" s="1">
        <v>41996</v>
      </c>
      <c r="IW35">
        <v>100.026</v>
      </c>
      <c r="IX35" s="1">
        <v>41968</v>
      </c>
      <c r="IY35">
        <v>100.008</v>
      </c>
      <c r="IZ35" s="1">
        <v>41940</v>
      </c>
      <c r="JA35">
        <v>100.015</v>
      </c>
      <c r="JB35" s="1">
        <v>41912</v>
      </c>
      <c r="JC35">
        <v>100.032</v>
      </c>
      <c r="JD35" s="1">
        <v>41884</v>
      </c>
      <c r="JE35">
        <v>100.002</v>
      </c>
      <c r="JF35" s="1">
        <v>41856</v>
      </c>
      <c r="JG35">
        <v>99.986000000000004</v>
      </c>
      <c r="JH35" s="1">
        <v>41827</v>
      </c>
      <c r="JI35">
        <v>99.975999999999999</v>
      </c>
      <c r="JJ35" s="1">
        <v>41799</v>
      </c>
      <c r="JK35">
        <v>99.933999999999997</v>
      </c>
      <c r="JL35" s="1">
        <v>41771</v>
      </c>
      <c r="JM35">
        <v>99.847999999999999</v>
      </c>
      <c r="JN35" s="1">
        <v>41743</v>
      </c>
      <c r="JO35">
        <v>99.84</v>
      </c>
      <c r="JP35" s="1">
        <v>41715</v>
      </c>
      <c r="JQ35">
        <v>99.83</v>
      </c>
      <c r="JR35" s="1">
        <v>41688</v>
      </c>
      <c r="JS35">
        <v>99.870999999999995</v>
      </c>
      <c r="JT35" s="1">
        <v>41682</v>
      </c>
      <c r="JU35">
        <v>99.894999999999996</v>
      </c>
      <c r="JV35" s="1">
        <v>42451</v>
      </c>
      <c r="JW35">
        <v>100.96299999999999</v>
      </c>
      <c r="JX35" s="1">
        <v>42367</v>
      </c>
      <c r="JY35">
        <v>100.663</v>
      </c>
      <c r="JZ35" s="1">
        <v>42277</v>
      </c>
      <c r="KA35">
        <v>100.5</v>
      </c>
      <c r="KB35" s="1">
        <v>42172</v>
      </c>
      <c r="KC35">
        <v>100.395</v>
      </c>
      <c r="KD35" s="1">
        <v>42087</v>
      </c>
      <c r="KE35">
        <v>100.44</v>
      </c>
      <c r="KF35" s="1">
        <v>41996</v>
      </c>
      <c r="KG35">
        <v>100.188</v>
      </c>
      <c r="KH35" s="1">
        <v>41912</v>
      </c>
      <c r="KI35">
        <v>100.163</v>
      </c>
      <c r="KJ35" s="1">
        <v>41815</v>
      </c>
      <c r="KK35">
        <v>100.422</v>
      </c>
      <c r="KL35" s="1">
        <v>41724</v>
      </c>
      <c r="KM35">
        <v>100.167</v>
      </c>
      <c r="KN35" s="1">
        <v>41683</v>
      </c>
      <c r="KO35">
        <v>99.831000000000003</v>
      </c>
      <c r="KP35" s="1">
        <v>41683</v>
      </c>
      <c r="KQ35">
        <v>99.831000000000003</v>
      </c>
      <c r="KR35" s="1">
        <v>41695</v>
      </c>
      <c r="KS35">
        <v>101.63</v>
      </c>
      <c r="KT35" s="1">
        <v>41682</v>
      </c>
      <c r="KU35">
        <v>102.875</v>
      </c>
      <c r="KV35" s="1">
        <v>42067</v>
      </c>
      <c r="KW35">
        <v>100.21</v>
      </c>
      <c r="KX35" s="1">
        <v>41682</v>
      </c>
      <c r="KY35">
        <v>101.803</v>
      </c>
      <c r="KZ35" s="1">
        <v>42444</v>
      </c>
      <c r="LA35">
        <v>101.248</v>
      </c>
      <c r="LB35" s="1">
        <v>42228</v>
      </c>
      <c r="LC35">
        <v>101.313</v>
      </c>
      <c r="LD35" s="1">
        <v>42067</v>
      </c>
      <c r="LE35">
        <v>100.21</v>
      </c>
      <c r="LF35" s="1">
        <v>41926</v>
      </c>
      <c r="LG35">
        <v>100.55800000000001</v>
      </c>
      <c r="LH35" s="1">
        <v>41807</v>
      </c>
      <c r="LI35">
        <v>100.33799999999999</v>
      </c>
      <c r="LJ35" s="1">
        <v>41695</v>
      </c>
      <c r="LK35">
        <v>101.63</v>
      </c>
      <c r="LL35" s="1">
        <v>41682</v>
      </c>
      <c r="LM35">
        <v>101.803</v>
      </c>
      <c r="LN35" s="1">
        <v>41682</v>
      </c>
      <c r="LO35">
        <v>105.30500000000001</v>
      </c>
      <c r="LP35" s="1">
        <v>41682</v>
      </c>
      <c r="LQ35">
        <v>99.7</v>
      </c>
      <c r="LR35" s="1">
        <v>41709</v>
      </c>
      <c r="LS35">
        <v>101.023</v>
      </c>
      <c r="LT35" s="1">
        <v>41682</v>
      </c>
      <c r="LU35">
        <v>105.30500000000001</v>
      </c>
      <c r="LV35" s="1">
        <v>42060</v>
      </c>
      <c r="LW35">
        <v>101.72</v>
      </c>
      <c r="LX35" s="1">
        <v>41682</v>
      </c>
      <c r="LY35">
        <v>103.322</v>
      </c>
      <c r="LZ35" s="1">
        <v>42423</v>
      </c>
      <c r="MA35">
        <v>103.133</v>
      </c>
      <c r="MB35" s="1">
        <v>42241</v>
      </c>
      <c r="MC35">
        <v>102.6</v>
      </c>
      <c r="MD35" s="1">
        <v>42060</v>
      </c>
      <c r="ME35">
        <v>101.72</v>
      </c>
      <c r="MF35" s="1">
        <v>41933</v>
      </c>
      <c r="MG35">
        <v>101.215</v>
      </c>
      <c r="MH35" s="1">
        <v>41821</v>
      </c>
      <c r="MI35">
        <v>102.345</v>
      </c>
      <c r="MJ35" s="1">
        <v>41709</v>
      </c>
      <c r="MK35">
        <v>101.023</v>
      </c>
      <c r="ML35" s="1">
        <v>41682</v>
      </c>
      <c r="MM35">
        <v>103.322</v>
      </c>
      <c r="MN35" s="1">
        <v>41682</v>
      </c>
      <c r="MO35">
        <v>152.56800000000001</v>
      </c>
      <c r="MP35" s="1">
        <v>41682</v>
      </c>
      <c r="MQ35">
        <v>136.428</v>
      </c>
      <c r="MR35" s="1">
        <v>41682</v>
      </c>
      <c r="MS35">
        <v>142.47499999999999</v>
      </c>
      <c r="MT35" s="1">
        <v>41737</v>
      </c>
      <c r="MU35">
        <v>100.54</v>
      </c>
      <c r="MV35" s="1">
        <v>41682</v>
      </c>
      <c r="MW35">
        <v>98.814999999999998</v>
      </c>
      <c r="MX35" s="1">
        <v>41682</v>
      </c>
      <c r="MY35">
        <v>114.803</v>
      </c>
    </row>
    <row r="36" spans="2:363" x14ac:dyDescent="0.25">
      <c r="B36" s="1">
        <v>42263</v>
      </c>
      <c r="C36">
        <v>100.163</v>
      </c>
      <c r="D36" s="1">
        <v>41913</v>
      </c>
      <c r="E36">
        <v>100.038</v>
      </c>
      <c r="F36" s="1">
        <v>41766</v>
      </c>
      <c r="G36">
        <v>99.94</v>
      </c>
      <c r="H36" s="1">
        <v>41683</v>
      </c>
      <c r="I36">
        <v>99.981999999999999</v>
      </c>
      <c r="J36" s="1"/>
      <c r="K36" s="1"/>
      <c r="M36" s="1"/>
      <c r="N36" s="1">
        <v>42543</v>
      </c>
      <c r="O36">
        <v>100.07</v>
      </c>
      <c r="P36" s="1">
        <v>42528</v>
      </c>
      <c r="Q36">
        <v>100.068</v>
      </c>
      <c r="R36" s="1">
        <v>42514</v>
      </c>
      <c r="S36">
        <v>100.07</v>
      </c>
      <c r="T36" s="1">
        <v>42502</v>
      </c>
      <c r="U36">
        <v>100.06399999999999</v>
      </c>
      <c r="V36" s="1">
        <v>42487</v>
      </c>
      <c r="W36">
        <v>100.063</v>
      </c>
      <c r="X36" s="1">
        <v>42473</v>
      </c>
      <c r="Y36">
        <v>100.06</v>
      </c>
      <c r="Z36" s="1">
        <v>42459</v>
      </c>
      <c r="AA36">
        <v>100.059</v>
      </c>
      <c r="AB36" s="1">
        <v>42445</v>
      </c>
      <c r="AC36">
        <v>100.05800000000001</v>
      </c>
      <c r="AD36" s="1">
        <v>42431</v>
      </c>
      <c r="AE36">
        <v>100.054</v>
      </c>
      <c r="AF36" s="1">
        <v>42417</v>
      </c>
      <c r="AG36">
        <v>100.04900000000001</v>
      </c>
      <c r="AH36" s="1">
        <v>42389</v>
      </c>
      <c r="AI36">
        <v>100.048</v>
      </c>
      <c r="AJ36" s="1">
        <v>42375</v>
      </c>
      <c r="AK36">
        <v>100.059</v>
      </c>
      <c r="AL36" s="1">
        <v>42360</v>
      </c>
      <c r="AM36">
        <v>100.05</v>
      </c>
      <c r="AN36" s="1">
        <v>42347</v>
      </c>
      <c r="AO36">
        <v>100.047</v>
      </c>
      <c r="AP36" s="1">
        <v>42332</v>
      </c>
      <c r="AQ36">
        <v>100.047</v>
      </c>
      <c r="AR36" s="1">
        <v>42319</v>
      </c>
      <c r="AS36">
        <v>100.029</v>
      </c>
      <c r="AT36" s="1">
        <v>42305</v>
      </c>
      <c r="AU36">
        <v>100.033</v>
      </c>
      <c r="AV36" s="1">
        <v>42291</v>
      </c>
      <c r="AW36">
        <v>100.02800000000001</v>
      </c>
      <c r="AX36" s="1">
        <v>42277</v>
      </c>
      <c r="AY36">
        <v>100.03</v>
      </c>
      <c r="AZ36" s="1">
        <v>42263</v>
      </c>
      <c r="BA36">
        <v>100.027</v>
      </c>
      <c r="BB36" s="1">
        <v>42248</v>
      </c>
      <c r="BC36">
        <v>100.029</v>
      </c>
      <c r="BD36" s="1">
        <v>42235</v>
      </c>
      <c r="BE36">
        <v>100.02800000000001</v>
      </c>
      <c r="BF36" s="1">
        <v>42221</v>
      </c>
      <c r="BG36">
        <v>100.027</v>
      </c>
      <c r="BH36" s="1">
        <v>42207</v>
      </c>
      <c r="BI36">
        <v>100.029</v>
      </c>
      <c r="BJ36" s="1">
        <v>42194</v>
      </c>
      <c r="BK36">
        <v>100.027</v>
      </c>
      <c r="BL36" s="1">
        <v>42179</v>
      </c>
      <c r="BM36">
        <v>100.027</v>
      </c>
      <c r="BN36" s="1">
        <v>42165</v>
      </c>
      <c r="BO36">
        <v>100.027</v>
      </c>
      <c r="BP36" s="1">
        <v>42151</v>
      </c>
      <c r="BQ36">
        <v>100.026</v>
      </c>
      <c r="BR36" s="1">
        <v>42137</v>
      </c>
      <c r="BS36">
        <v>100.026</v>
      </c>
      <c r="BT36" s="1">
        <v>42123</v>
      </c>
      <c r="BU36">
        <v>100.024</v>
      </c>
      <c r="BV36" s="1">
        <v>42109</v>
      </c>
      <c r="BW36">
        <v>100.024</v>
      </c>
      <c r="BX36" s="1">
        <v>42095</v>
      </c>
      <c r="BY36">
        <v>100.02200000000001</v>
      </c>
      <c r="BZ36" s="1">
        <v>42081</v>
      </c>
      <c r="CA36">
        <v>100.021</v>
      </c>
      <c r="CB36" s="1">
        <v>42067</v>
      </c>
      <c r="CC36">
        <v>100.01600000000001</v>
      </c>
      <c r="CD36" s="1">
        <v>42053</v>
      </c>
      <c r="CE36">
        <v>100.014</v>
      </c>
      <c r="CF36" s="1">
        <v>42025</v>
      </c>
      <c r="CG36">
        <v>100.018</v>
      </c>
      <c r="CH36" s="1">
        <v>42011</v>
      </c>
      <c r="CI36">
        <v>100.012</v>
      </c>
      <c r="CJ36" s="1">
        <v>41997</v>
      </c>
      <c r="CK36">
        <v>100.01</v>
      </c>
      <c r="CL36" s="1">
        <v>41983</v>
      </c>
      <c r="CM36">
        <v>100.002</v>
      </c>
      <c r="CN36" s="1">
        <v>41969</v>
      </c>
      <c r="CO36">
        <v>100.003</v>
      </c>
      <c r="CP36" s="1">
        <v>41955</v>
      </c>
      <c r="CQ36">
        <v>100.003</v>
      </c>
      <c r="CR36" s="1">
        <v>41941</v>
      </c>
      <c r="CS36">
        <v>100.005</v>
      </c>
      <c r="CT36" s="1">
        <v>41927</v>
      </c>
      <c r="CU36">
        <v>100.008</v>
      </c>
      <c r="CV36" s="1">
        <v>41913</v>
      </c>
      <c r="CW36">
        <v>100.006</v>
      </c>
      <c r="CX36" s="1">
        <v>41899</v>
      </c>
      <c r="CY36">
        <v>100.006</v>
      </c>
      <c r="CZ36" s="1">
        <v>41871</v>
      </c>
      <c r="DA36">
        <v>100</v>
      </c>
      <c r="DB36" s="1">
        <v>41857</v>
      </c>
      <c r="DC36">
        <v>100</v>
      </c>
      <c r="DD36" s="1">
        <v>41843</v>
      </c>
      <c r="DE36">
        <v>99.998999999999995</v>
      </c>
      <c r="DF36" s="1">
        <v>41828</v>
      </c>
      <c r="DG36">
        <v>100</v>
      </c>
      <c r="DH36" s="1">
        <v>41814</v>
      </c>
      <c r="DI36">
        <v>100</v>
      </c>
      <c r="DJ36" s="1">
        <v>41800</v>
      </c>
      <c r="DK36">
        <v>99.994</v>
      </c>
      <c r="DL36" s="1">
        <v>41787</v>
      </c>
      <c r="DM36">
        <v>99.983000000000004</v>
      </c>
      <c r="DN36" s="1">
        <v>41772</v>
      </c>
      <c r="DO36">
        <v>99.98</v>
      </c>
      <c r="DP36" s="1">
        <v>41758</v>
      </c>
      <c r="DQ36">
        <v>99.975999999999999</v>
      </c>
      <c r="DR36" s="1">
        <v>41744</v>
      </c>
      <c r="DS36">
        <v>99.974999999999994</v>
      </c>
      <c r="DT36" s="1">
        <v>41730</v>
      </c>
      <c r="DU36">
        <v>99.974999999999994</v>
      </c>
      <c r="DV36" s="1">
        <v>41716</v>
      </c>
      <c r="DW36">
        <v>99.975999999999999</v>
      </c>
      <c r="DX36" s="1">
        <v>41702</v>
      </c>
      <c r="DY36">
        <v>99.980999999999995</v>
      </c>
      <c r="DZ36" s="1">
        <v>41689</v>
      </c>
      <c r="EA36">
        <v>99.983999999999995</v>
      </c>
      <c r="EB36" s="1">
        <v>41683</v>
      </c>
      <c r="EC36">
        <v>99.989000000000004</v>
      </c>
      <c r="EE36" s="1"/>
      <c r="EF36" s="1"/>
      <c r="EG36" s="1"/>
      <c r="EH36" s="1">
        <v>42522</v>
      </c>
      <c r="EI36">
        <v>100.16800000000001</v>
      </c>
      <c r="EJ36" s="1">
        <v>42494</v>
      </c>
      <c r="EK36">
        <v>100.16500000000001</v>
      </c>
      <c r="EL36" s="1">
        <v>42466</v>
      </c>
      <c r="EM36">
        <v>100.143</v>
      </c>
      <c r="EN36" s="1">
        <v>42438</v>
      </c>
      <c r="EO36">
        <v>100.139</v>
      </c>
      <c r="EP36" s="1">
        <v>42417</v>
      </c>
      <c r="EQ36">
        <v>100.122</v>
      </c>
      <c r="ER36" s="1">
        <v>42382</v>
      </c>
      <c r="ES36">
        <v>100.137</v>
      </c>
      <c r="ET36" s="1">
        <v>42353</v>
      </c>
      <c r="EU36">
        <v>100.11</v>
      </c>
      <c r="EV36" s="1">
        <v>42326</v>
      </c>
      <c r="EW36">
        <v>100.096</v>
      </c>
      <c r="EX36" s="1">
        <v>42298</v>
      </c>
      <c r="EY36">
        <v>100.069</v>
      </c>
      <c r="EZ36" s="1">
        <v>42269</v>
      </c>
      <c r="FA36">
        <v>100.066</v>
      </c>
      <c r="FB36" s="1">
        <v>42241</v>
      </c>
      <c r="FC36">
        <v>100.07</v>
      </c>
      <c r="FD36" s="1">
        <v>42214</v>
      </c>
      <c r="FE36">
        <v>100.065</v>
      </c>
      <c r="FF36" s="1">
        <v>42179</v>
      </c>
      <c r="FG36">
        <v>100.06100000000001</v>
      </c>
      <c r="FH36" s="1">
        <v>42145</v>
      </c>
      <c r="FI36">
        <v>100.066</v>
      </c>
      <c r="FJ36" s="1">
        <v>42109</v>
      </c>
      <c r="FK36">
        <v>100.06</v>
      </c>
      <c r="FL36" s="1">
        <v>42081</v>
      </c>
      <c r="FM36">
        <v>100.05200000000001</v>
      </c>
      <c r="FN36" s="1">
        <v>42053</v>
      </c>
      <c r="FO36">
        <v>100.036</v>
      </c>
      <c r="FP36" s="1">
        <v>42018</v>
      </c>
      <c r="FQ36">
        <v>100.039</v>
      </c>
      <c r="FR36" s="1">
        <v>41990</v>
      </c>
      <c r="FS36">
        <v>100.004</v>
      </c>
      <c r="FT36" s="1">
        <v>41962</v>
      </c>
      <c r="FU36">
        <v>100.005</v>
      </c>
      <c r="FV36" s="1">
        <v>41934</v>
      </c>
      <c r="FW36">
        <v>100.01</v>
      </c>
      <c r="FX36" s="1">
        <v>41906</v>
      </c>
      <c r="FY36">
        <v>100.012</v>
      </c>
      <c r="FZ36" s="1">
        <v>41878</v>
      </c>
      <c r="GA36">
        <v>100.002</v>
      </c>
      <c r="GB36" s="1">
        <v>41821</v>
      </c>
      <c r="GC36">
        <v>99.995000000000005</v>
      </c>
      <c r="GD36" s="1">
        <v>41794</v>
      </c>
      <c r="GE36">
        <v>99.968000000000004</v>
      </c>
      <c r="GF36" s="1">
        <v>41766</v>
      </c>
      <c r="GG36">
        <v>99.94</v>
      </c>
      <c r="GH36" s="1">
        <v>41737</v>
      </c>
      <c r="GI36">
        <v>99.94</v>
      </c>
      <c r="GJ36" s="1">
        <v>41709</v>
      </c>
      <c r="GK36">
        <v>99.94</v>
      </c>
      <c r="GL36" s="1">
        <v>41689</v>
      </c>
      <c r="GM36">
        <v>99.959000000000003</v>
      </c>
      <c r="GN36" s="1">
        <v>41683</v>
      </c>
      <c r="GO36">
        <v>99.971000000000004</v>
      </c>
      <c r="GP36" s="1">
        <v>42479</v>
      </c>
      <c r="GQ36">
        <v>100.41</v>
      </c>
      <c r="GR36" s="1">
        <v>42368</v>
      </c>
      <c r="GS36">
        <v>100.32599999999999</v>
      </c>
      <c r="GT36" s="1">
        <v>42263</v>
      </c>
      <c r="GU36">
        <v>100.163</v>
      </c>
      <c r="GV36" s="1">
        <v>42145</v>
      </c>
      <c r="GW36">
        <v>100.158</v>
      </c>
      <c r="GX36" s="1">
        <v>42025</v>
      </c>
      <c r="GY36">
        <v>100.124</v>
      </c>
      <c r="GZ36" s="1">
        <v>41913</v>
      </c>
      <c r="HA36">
        <v>100.038</v>
      </c>
      <c r="HB36" s="1">
        <v>41800</v>
      </c>
      <c r="HC36">
        <v>99.938999999999993</v>
      </c>
      <c r="HD36" s="1">
        <v>41689</v>
      </c>
      <c r="HE36">
        <v>99.875</v>
      </c>
      <c r="HF36" s="1">
        <v>41683</v>
      </c>
      <c r="HG36">
        <v>99.924000000000007</v>
      </c>
      <c r="HI36" s="1"/>
      <c r="HJ36" s="1">
        <v>42536</v>
      </c>
      <c r="HK36">
        <v>100.449</v>
      </c>
      <c r="HL36" s="1">
        <v>42508</v>
      </c>
      <c r="HM36">
        <v>100.431</v>
      </c>
      <c r="HN36" s="1">
        <v>42479</v>
      </c>
      <c r="HO36">
        <v>100.41</v>
      </c>
      <c r="HP36" s="1">
        <v>42452</v>
      </c>
      <c r="HQ36">
        <v>100.376</v>
      </c>
      <c r="HR36" s="1">
        <v>42424</v>
      </c>
      <c r="HS36">
        <v>100.354</v>
      </c>
      <c r="HT36" s="1">
        <v>42396</v>
      </c>
      <c r="HU36">
        <v>100.33199999999999</v>
      </c>
      <c r="HV36" s="1">
        <v>42368</v>
      </c>
      <c r="HW36">
        <v>100.32599999999999</v>
      </c>
      <c r="HX36" s="1">
        <v>42340</v>
      </c>
      <c r="HY36">
        <v>100.33</v>
      </c>
      <c r="HZ36" s="1">
        <v>42319</v>
      </c>
      <c r="IA36">
        <v>100.244</v>
      </c>
      <c r="IB36" s="1">
        <v>42291</v>
      </c>
      <c r="IC36">
        <v>100.17100000000001</v>
      </c>
      <c r="ID36" s="1">
        <v>42263</v>
      </c>
      <c r="IE36">
        <v>100.163</v>
      </c>
      <c r="IF36" s="1">
        <v>42228</v>
      </c>
      <c r="IG36">
        <v>100.188</v>
      </c>
      <c r="IH36" s="1">
        <v>42200</v>
      </c>
      <c r="II36">
        <v>100.16</v>
      </c>
      <c r="IJ36" s="1">
        <v>42172</v>
      </c>
      <c r="IK36">
        <v>100.149</v>
      </c>
      <c r="IL36" s="1">
        <v>42145</v>
      </c>
      <c r="IM36">
        <v>100.158</v>
      </c>
      <c r="IN36" s="1">
        <v>42116</v>
      </c>
      <c r="IO36">
        <v>100.164</v>
      </c>
      <c r="IP36" s="1">
        <v>42088</v>
      </c>
      <c r="IQ36">
        <v>100.142</v>
      </c>
      <c r="IR36" s="1">
        <v>42060</v>
      </c>
      <c r="IS36">
        <v>100.107</v>
      </c>
      <c r="IT36" s="1">
        <v>42025</v>
      </c>
      <c r="IU36">
        <v>100.124</v>
      </c>
      <c r="IV36" s="1">
        <v>41997</v>
      </c>
      <c r="IW36">
        <v>100.024</v>
      </c>
      <c r="IX36" s="1">
        <v>41969</v>
      </c>
      <c r="IY36">
        <v>100.011</v>
      </c>
      <c r="IZ36" s="1">
        <v>41941</v>
      </c>
      <c r="JA36">
        <v>100.01300000000001</v>
      </c>
      <c r="JB36" s="1">
        <v>41913</v>
      </c>
      <c r="JC36">
        <v>100.038</v>
      </c>
      <c r="JD36" s="1">
        <v>41885</v>
      </c>
      <c r="JE36">
        <v>100.001</v>
      </c>
      <c r="JF36" s="1">
        <v>41857</v>
      </c>
      <c r="JG36">
        <v>99.988</v>
      </c>
      <c r="JH36" s="1">
        <v>41828</v>
      </c>
      <c r="JI36">
        <v>99.974999999999994</v>
      </c>
      <c r="JJ36" s="1">
        <v>41800</v>
      </c>
      <c r="JK36">
        <v>99.938999999999993</v>
      </c>
      <c r="JL36" s="1">
        <v>41772</v>
      </c>
      <c r="JM36">
        <v>99.86</v>
      </c>
      <c r="JN36" s="1">
        <v>41744</v>
      </c>
      <c r="JO36">
        <v>99.843999999999994</v>
      </c>
      <c r="JP36" s="1">
        <v>41716</v>
      </c>
      <c r="JQ36">
        <v>99.828000000000003</v>
      </c>
      <c r="JR36" s="1">
        <v>41689</v>
      </c>
      <c r="JS36">
        <v>99.875</v>
      </c>
      <c r="JT36" s="1">
        <v>41683</v>
      </c>
      <c r="JU36">
        <v>99.906000000000006</v>
      </c>
      <c r="JV36" s="1">
        <v>42452</v>
      </c>
      <c r="JW36">
        <v>100.97</v>
      </c>
      <c r="JX36" s="1">
        <v>42368</v>
      </c>
      <c r="JY36">
        <v>100.68300000000001</v>
      </c>
      <c r="JZ36" s="1">
        <v>42278</v>
      </c>
      <c r="KA36">
        <v>100.53</v>
      </c>
      <c r="KB36" s="1">
        <v>42173</v>
      </c>
      <c r="KC36">
        <v>100.4</v>
      </c>
      <c r="KD36" s="1">
        <v>42088</v>
      </c>
      <c r="KE36">
        <v>100.465</v>
      </c>
      <c r="KF36" s="1">
        <v>41997</v>
      </c>
      <c r="KG36">
        <v>100.19499999999999</v>
      </c>
      <c r="KH36" s="1">
        <v>41913</v>
      </c>
      <c r="KI36">
        <v>100.17</v>
      </c>
      <c r="KJ36" s="1">
        <v>41816</v>
      </c>
      <c r="KK36">
        <v>100.428</v>
      </c>
      <c r="KL36" s="1">
        <v>41725</v>
      </c>
      <c r="KM36">
        <v>100.21</v>
      </c>
      <c r="KN36" s="1">
        <v>41684</v>
      </c>
      <c r="KO36">
        <v>99.817999999999998</v>
      </c>
      <c r="KP36" s="1">
        <v>41684</v>
      </c>
      <c r="KQ36">
        <v>99.817999999999998</v>
      </c>
      <c r="KR36" s="1">
        <v>41696</v>
      </c>
      <c r="KS36">
        <v>101.79</v>
      </c>
      <c r="KT36" s="1">
        <v>41683</v>
      </c>
      <c r="KU36">
        <v>102.94499999999999</v>
      </c>
      <c r="KV36" s="1">
        <v>42068</v>
      </c>
      <c r="KW36">
        <v>100.35</v>
      </c>
      <c r="KX36" s="1">
        <v>41683</v>
      </c>
      <c r="KY36">
        <v>102.023</v>
      </c>
      <c r="KZ36" s="1">
        <v>42445</v>
      </c>
      <c r="LA36">
        <v>101.253</v>
      </c>
      <c r="LB36" s="1">
        <v>42229</v>
      </c>
      <c r="LC36">
        <v>101.235</v>
      </c>
      <c r="LD36" s="1">
        <v>42068</v>
      </c>
      <c r="LE36">
        <v>100.35</v>
      </c>
      <c r="LF36" s="1">
        <v>41927</v>
      </c>
      <c r="LG36">
        <v>100.768</v>
      </c>
      <c r="LH36" s="1">
        <v>41808</v>
      </c>
      <c r="LI36">
        <v>100.438</v>
      </c>
      <c r="LJ36" s="1">
        <v>41696</v>
      </c>
      <c r="LK36">
        <v>101.79</v>
      </c>
      <c r="LL36" s="1">
        <v>41683</v>
      </c>
      <c r="LM36">
        <v>102.023</v>
      </c>
      <c r="LN36" s="1">
        <v>41683</v>
      </c>
      <c r="LO36">
        <v>105.66500000000001</v>
      </c>
      <c r="LP36" s="1">
        <v>41683</v>
      </c>
      <c r="LQ36">
        <v>100.095</v>
      </c>
      <c r="LR36" s="1">
        <v>41710</v>
      </c>
      <c r="LS36">
        <v>101.408</v>
      </c>
      <c r="LT36" s="1">
        <v>41683</v>
      </c>
      <c r="LU36">
        <v>105.66500000000001</v>
      </c>
      <c r="LV36" s="1">
        <v>42061</v>
      </c>
      <c r="LW36">
        <v>101.99299999999999</v>
      </c>
      <c r="LX36" s="1">
        <v>41683</v>
      </c>
      <c r="LY36">
        <v>103.753</v>
      </c>
      <c r="LZ36" s="1">
        <v>42424</v>
      </c>
      <c r="MA36">
        <v>103.43300000000001</v>
      </c>
      <c r="MB36" s="1">
        <v>42242</v>
      </c>
      <c r="MC36">
        <v>102.845</v>
      </c>
      <c r="MD36" s="1">
        <v>42061</v>
      </c>
      <c r="ME36">
        <v>101.99299999999999</v>
      </c>
      <c r="MF36" s="1">
        <v>41934</v>
      </c>
      <c r="MG36">
        <v>101.21299999999999</v>
      </c>
      <c r="MH36" s="1">
        <v>41822</v>
      </c>
      <c r="MI36">
        <v>101.968</v>
      </c>
      <c r="MJ36" s="1">
        <v>41710</v>
      </c>
      <c r="MK36">
        <v>101.408</v>
      </c>
      <c r="ML36" s="1">
        <v>41683</v>
      </c>
      <c r="MM36">
        <v>103.753</v>
      </c>
      <c r="MN36" s="1">
        <v>41683</v>
      </c>
      <c r="MO36">
        <v>153.255</v>
      </c>
      <c r="MP36" s="1">
        <v>41683</v>
      </c>
      <c r="MQ36">
        <v>137.125</v>
      </c>
      <c r="MR36" s="1">
        <v>41683</v>
      </c>
      <c r="MS36">
        <v>143.26499999999999</v>
      </c>
      <c r="MT36" s="1">
        <v>41738</v>
      </c>
      <c r="MU36">
        <v>100.423</v>
      </c>
      <c r="MV36" s="1">
        <v>41683</v>
      </c>
      <c r="MW36">
        <v>99.462999999999994</v>
      </c>
      <c r="MX36" s="1">
        <v>41683</v>
      </c>
      <c r="MY36">
        <v>115.43</v>
      </c>
    </row>
    <row r="37" spans="2:363" x14ac:dyDescent="0.25">
      <c r="B37" s="1">
        <v>42264</v>
      </c>
      <c r="C37">
        <v>100.157</v>
      </c>
      <c r="D37" s="1">
        <v>41914</v>
      </c>
      <c r="E37">
        <v>100.03700000000001</v>
      </c>
      <c r="F37" s="1">
        <v>41767</v>
      </c>
      <c r="G37">
        <v>99.942999999999998</v>
      </c>
      <c r="H37" s="1">
        <v>41684</v>
      </c>
      <c r="I37">
        <v>99.981999999999999</v>
      </c>
      <c r="J37" s="1"/>
      <c r="K37" s="1"/>
      <c r="M37" s="1"/>
      <c r="N37" s="1">
        <v>42544</v>
      </c>
      <c r="O37">
        <v>100.065</v>
      </c>
      <c r="P37" s="1">
        <v>42529</v>
      </c>
      <c r="Q37">
        <v>100.065</v>
      </c>
      <c r="R37" s="1">
        <v>42515</v>
      </c>
      <c r="S37">
        <v>100.068</v>
      </c>
      <c r="T37" s="1">
        <v>42503</v>
      </c>
      <c r="U37">
        <v>100.062</v>
      </c>
      <c r="V37" s="1">
        <v>42488</v>
      </c>
      <c r="W37">
        <v>100.06</v>
      </c>
      <c r="X37" s="1">
        <v>42474</v>
      </c>
      <c r="Y37">
        <v>100.06</v>
      </c>
      <c r="Z37" s="1">
        <v>42460</v>
      </c>
      <c r="AA37">
        <v>100.056</v>
      </c>
      <c r="AB37" s="1">
        <v>42446</v>
      </c>
      <c r="AC37">
        <v>100.054</v>
      </c>
      <c r="AD37" s="1">
        <v>42432</v>
      </c>
      <c r="AE37">
        <v>100.051</v>
      </c>
      <c r="AF37" s="1">
        <v>42418</v>
      </c>
      <c r="AG37">
        <v>100.047</v>
      </c>
      <c r="AH37" s="1">
        <v>42390</v>
      </c>
      <c r="AI37">
        <v>100.045</v>
      </c>
      <c r="AJ37" s="1">
        <v>42376</v>
      </c>
      <c r="AK37">
        <v>100.053</v>
      </c>
      <c r="AL37" s="1">
        <v>42361</v>
      </c>
      <c r="AM37">
        <v>100.04600000000001</v>
      </c>
      <c r="AN37" s="1">
        <v>42348</v>
      </c>
      <c r="AO37">
        <v>100.047</v>
      </c>
      <c r="AP37" s="1">
        <v>42333</v>
      </c>
      <c r="AQ37">
        <v>100.047</v>
      </c>
      <c r="AR37" s="1">
        <v>42320</v>
      </c>
      <c r="AS37">
        <v>100.029</v>
      </c>
      <c r="AT37" s="1">
        <v>42306</v>
      </c>
      <c r="AU37">
        <v>100.03100000000001</v>
      </c>
      <c r="AV37" s="1">
        <v>42292</v>
      </c>
      <c r="AW37">
        <v>100.02500000000001</v>
      </c>
      <c r="AX37" s="1">
        <v>42278</v>
      </c>
      <c r="AY37">
        <v>100.02800000000001</v>
      </c>
      <c r="AZ37" s="1">
        <v>42264</v>
      </c>
      <c r="BA37">
        <v>100.024</v>
      </c>
      <c r="BB37" s="1">
        <v>42249</v>
      </c>
      <c r="BC37">
        <v>100.02800000000001</v>
      </c>
      <c r="BD37" s="1">
        <v>42236</v>
      </c>
      <c r="BE37">
        <v>100.026</v>
      </c>
      <c r="BF37" s="1">
        <v>42222</v>
      </c>
      <c r="BG37">
        <v>100.026</v>
      </c>
      <c r="BH37" s="1">
        <v>42208</v>
      </c>
      <c r="BI37">
        <v>100.027</v>
      </c>
      <c r="BJ37" s="1">
        <v>42195</v>
      </c>
      <c r="BK37">
        <v>100.026</v>
      </c>
      <c r="BL37" s="1">
        <v>42180</v>
      </c>
      <c r="BM37">
        <v>100.027</v>
      </c>
      <c r="BN37" s="1">
        <v>42166</v>
      </c>
      <c r="BO37">
        <v>100.024</v>
      </c>
      <c r="BP37" s="1">
        <v>42152</v>
      </c>
      <c r="BQ37">
        <v>100.024</v>
      </c>
      <c r="BR37" s="1">
        <v>42138</v>
      </c>
      <c r="BS37">
        <v>100.023</v>
      </c>
      <c r="BT37" s="1">
        <v>42124</v>
      </c>
      <c r="BU37">
        <v>100.023</v>
      </c>
      <c r="BV37" s="1">
        <v>42110</v>
      </c>
      <c r="BW37">
        <v>100.024</v>
      </c>
      <c r="BX37" s="1">
        <v>42096</v>
      </c>
      <c r="BY37">
        <v>100.021</v>
      </c>
      <c r="BZ37" s="1">
        <v>42082</v>
      </c>
      <c r="CA37">
        <v>100.023</v>
      </c>
      <c r="CB37" s="1">
        <v>42068</v>
      </c>
      <c r="CC37">
        <v>100.015</v>
      </c>
      <c r="CD37" s="1">
        <v>42054</v>
      </c>
      <c r="CE37">
        <v>100.012</v>
      </c>
      <c r="CF37" s="1">
        <v>42026</v>
      </c>
      <c r="CG37">
        <v>100.018</v>
      </c>
      <c r="CH37" s="1">
        <v>42012</v>
      </c>
      <c r="CI37">
        <v>100.012</v>
      </c>
      <c r="CJ37" s="1">
        <v>41998</v>
      </c>
      <c r="CK37">
        <v>100.01</v>
      </c>
      <c r="CL37" s="1">
        <v>41984</v>
      </c>
      <c r="CM37">
        <v>100.002</v>
      </c>
      <c r="CN37" s="1">
        <v>41970</v>
      </c>
      <c r="CO37">
        <v>100.003</v>
      </c>
      <c r="CP37" s="1">
        <v>41956</v>
      </c>
      <c r="CQ37">
        <v>100.003</v>
      </c>
      <c r="CR37" s="1">
        <v>41942</v>
      </c>
      <c r="CS37">
        <v>100.005</v>
      </c>
      <c r="CT37" s="1">
        <v>41928</v>
      </c>
      <c r="CU37">
        <v>100.006</v>
      </c>
      <c r="CV37" s="1">
        <v>41914</v>
      </c>
      <c r="CW37">
        <v>100.006</v>
      </c>
      <c r="CX37" s="1">
        <v>41900</v>
      </c>
      <c r="CY37">
        <v>100.006</v>
      </c>
      <c r="CZ37" s="1">
        <v>41872</v>
      </c>
      <c r="DA37">
        <v>100</v>
      </c>
      <c r="DB37" s="1">
        <v>41858</v>
      </c>
      <c r="DC37">
        <v>100</v>
      </c>
      <c r="DD37" s="1">
        <v>41844</v>
      </c>
      <c r="DE37">
        <v>100</v>
      </c>
      <c r="DF37" s="1">
        <v>41829</v>
      </c>
      <c r="DG37">
        <v>100</v>
      </c>
      <c r="DH37" s="1">
        <v>41815</v>
      </c>
      <c r="DI37">
        <v>100</v>
      </c>
      <c r="DJ37" s="1">
        <v>41801</v>
      </c>
      <c r="DK37">
        <v>99.994</v>
      </c>
      <c r="DL37" s="1">
        <v>41788</v>
      </c>
      <c r="DM37">
        <v>99.984999999999999</v>
      </c>
      <c r="DN37" s="1">
        <v>41773</v>
      </c>
      <c r="DO37">
        <v>99.981999999999999</v>
      </c>
      <c r="DP37" s="1">
        <v>41759</v>
      </c>
      <c r="DQ37">
        <v>99.977999999999994</v>
      </c>
      <c r="DR37" s="1">
        <v>41745</v>
      </c>
      <c r="DS37">
        <v>99.977999999999994</v>
      </c>
      <c r="DT37" s="1">
        <v>41731</v>
      </c>
      <c r="DU37">
        <v>99.975999999999999</v>
      </c>
      <c r="DV37" s="1">
        <v>41717</v>
      </c>
      <c r="DW37">
        <v>99.975999999999999</v>
      </c>
      <c r="DX37" s="1">
        <v>41703</v>
      </c>
      <c r="DY37">
        <v>99.980999999999995</v>
      </c>
      <c r="DZ37" s="1">
        <v>41690</v>
      </c>
      <c r="EA37">
        <v>99.983999999999995</v>
      </c>
      <c r="EB37" s="1">
        <v>41684</v>
      </c>
      <c r="EC37">
        <v>99.986000000000004</v>
      </c>
      <c r="EE37" s="1"/>
      <c r="EF37" s="1"/>
      <c r="EG37" s="1"/>
      <c r="EH37" s="1">
        <v>42523</v>
      </c>
      <c r="EI37">
        <v>100.164</v>
      </c>
      <c r="EJ37" s="1">
        <v>42495</v>
      </c>
      <c r="EK37">
        <v>100.161</v>
      </c>
      <c r="EL37" s="1">
        <v>42467</v>
      </c>
      <c r="EM37">
        <v>100.14</v>
      </c>
      <c r="EN37" s="1">
        <v>42439</v>
      </c>
      <c r="EO37">
        <v>100.129</v>
      </c>
      <c r="EP37" s="1">
        <v>42418</v>
      </c>
      <c r="EQ37">
        <v>100.12</v>
      </c>
      <c r="ER37" s="1">
        <v>42383</v>
      </c>
      <c r="ES37">
        <v>100.129</v>
      </c>
      <c r="ET37" s="1">
        <v>42354</v>
      </c>
      <c r="EU37">
        <v>100.11</v>
      </c>
      <c r="EV37" s="1">
        <v>42327</v>
      </c>
      <c r="EW37">
        <v>100.098</v>
      </c>
      <c r="EX37" s="1">
        <v>42299</v>
      </c>
      <c r="EY37">
        <v>100.074</v>
      </c>
      <c r="EZ37" s="1">
        <v>42270</v>
      </c>
      <c r="FA37">
        <v>100.066</v>
      </c>
      <c r="FB37" s="1">
        <v>42242</v>
      </c>
      <c r="FC37">
        <v>100.071</v>
      </c>
      <c r="FD37" s="1">
        <v>42215</v>
      </c>
      <c r="FE37">
        <v>100.063</v>
      </c>
      <c r="FF37" s="1">
        <v>42180</v>
      </c>
      <c r="FG37">
        <v>100.062</v>
      </c>
      <c r="FH37" s="1">
        <v>42146</v>
      </c>
      <c r="FI37">
        <v>100.066</v>
      </c>
      <c r="FJ37" s="1">
        <v>42110</v>
      </c>
      <c r="FK37">
        <v>100.059</v>
      </c>
      <c r="FL37" s="1">
        <v>42082</v>
      </c>
      <c r="FM37">
        <v>100.056</v>
      </c>
      <c r="FN37" s="1">
        <v>42054</v>
      </c>
      <c r="FO37">
        <v>100.035</v>
      </c>
      <c r="FP37" s="1">
        <v>42019</v>
      </c>
      <c r="FQ37">
        <v>100.042</v>
      </c>
      <c r="FR37" s="1">
        <v>41991</v>
      </c>
      <c r="FS37">
        <v>100.005</v>
      </c>
      <c r="FT37" s="1">
        <v>41963</v>
      </c>
      <c r="FU37">
        <v>100.005</v>
      </c>
      <c r="FV37" s="1">
        <v>41935</v>
      </c>
      <c r="FW37">
        <v>100.01</v>
      </c>
      <c r="FX37" s="1">
        <v>41907</v>
      </c>
      <c r="FY37">
        <v>100.011</v>
      </c>
      <c r="FZ37" s="1">
        <v>41879</v>
      </c>
      <c r="GA37">
        <v>100</v>
      </c>
      <c r="GB37" s="1">
        <v>41822</v>
      </c>
      <c r="GC37">
        <v>99.994</v>
      </c>
      <c r="GD37" s="1">
        <v>41795</v>
      </c>
      <c r="GE37">
        <v>99.983000000000004</v>
      </c>
      <c r="GF37" s="1">
        <v>41767</v>
      </c>
      <c r="GG37">
        <v>99.942999999999998</v>
      </c>
      <c r="GH37" s="1">
        <v>41738</v>
      </c>
      <c r="GI37">
        <v>99.938999999999993</v>
      </c>
      <c r="GJ37" s="1">
        <v>41710</v>
      </c>
      <c r="GK37">
        <v>99.941000000000003</v>
      </c>
      <c r="GL37" s="1">
        <v>41690</v>
      </c>
      <c r="GM37">
        <v>99.960999999999999</v>
      </c>
      <c r="GN37" s="1">
        <v>41684</v>
      </c>
      <c r="GO37">
        <v>99.97</v>
      </c>
      <c r="GP37" s="1">
        <v>42480</v>
      </c>
      <c r="GQ37">
        <v>100.408</v>
      </c>
      <c r="GR37" s="1">
        <v>42369</v>
      </c>
      <c r="GS37">
        <v>100.32599999999999</v>
      </c>
      <c r="GT37" s="1">
        <v>42264</v>
      </c>
      <c r="GU37">
        <v>100.157</v>
      </c>
      <c r="GV37" s="1">
        <v>42146</v>
      </c>
      <c r="GW37">
        <v>100.157</v>
      </c>
      <c r="GX37" s="1">
        <v>42026</v>
      </c>
      <c r="GY37">
        <v>100.134</v>
      </c>
      <c r="GZ37" s="1">
        <v>41914</v>
      </c>
      <c r="HA37">
        <v>100.03700000000001</v>
      </c>
      <c r="HB37" s="1">
        <v>41801</v>
      </c>
      <c r="HC37">
        <v>99.954999999999998</v>
      </c>
      <c r="HD37" s="1">
        <v>41690</v>
      </c>
      <c r="HE37">
        <v>99.873000000000005</v>
      </c>
      <c r="HF37" s="1">
        <v>41684</v>
      </c>
      <c r="HG37">
        <v>99.921000000000006</v>
      </c>
      <c r="HI37" s="1"/>
      <c r="HJ37" s="1">
        <v>42537</v>
      </c>
      <c r="HK37">
        <v>100.446</v>
      </c>
      <c r="HL37" s="1">
        <v>42509</v>
      </c>
      <c r="HM37">
        <v>100.42700000000001</v>
      </c>
      <c r="HN37" s="1">
        <v>42480</v>
      </c>
      <c r="HO37">
        <v>100.408</v>
      </c>
      <c r="HP37" s="1">
        <v>42453</v>
      </c>
      <c r="HQ37">
        <v>100.372</v>
      </c>
      <c r="HR37" s="1">
        <v>42425</v>
      </c>
      <c r="HS37">
        <v>100.367</v>
      </c>
      <c r="HT37" s="1">
        <v>42397</v>
      </c>
      <c r="HU37">
        <v>100.336</v>
      </c>
      <c r="HV37" s="1">
        <v>42369</v>
      </c>
      <c r="HW37">
        <v>100.32599999999999</v>
      </c>
      <c r="HX37" s="1">
        <v>42341</v>
      </c>
      <c r="HY37">
        <v>100.241</v>
      </c>
      <c r="HZ37" s="1">
        <v>42320</v>
      </c>
      <c r="IA37">
        <v>100.241</v>
      </c>
      <c r="IB37" s="1">
        <v>42292</v>
      </c>
      <c r="IC37">
        <v>100.173</v>
      </c>
      <c r="ID37" s="1">
        <v>42264</v>
      </c>
      <c r="IE37">
        <v>100.157</v>
      </c>
      <c r="IF37" s="1">
        <v>42229</v>
      </c>
      <c r="IG37">
        <v>100.185</v>
      </c>
      <c r="IH37" s="1">
        <v>42201</v>
      </c>
      <c r="II37">
        <v>100.157</v>
      </c>
      <c r="IJ37" s="1">
        <v>42173</v>
      </c>
      <c r="IK37">
        <v>100.14700000000001</v>
      </c>
      <c r="IL37" s="1">
        <v>42146</v>
      </c>
      <c r="IM37">
        <v>100.157</v>
      </c>
      <c r="IN37" s="1">
        <v>42117</v>
      </c>
      <c r="IO37">
        <v>100.161</v>
      </c>
      <c r="IP37" s="1">
        <v>42089</v>
      </c>
      <c r="IQ37">
        <v>100.143</v>
      </c>
      <c r="IR37" s="1">
        <v>42061</v>
      </c>
      <c r="IS37">
        <v>100.113</v>
      </c>
      <c r="IT37" s="1">
        <v>42026</v>
      </c>
      <c r="IU37">
        <v>100.134</v>
      </c>
      <c r="IV37" s="1">
        <v>41998</v>
      </c>
      <c r="IW37">
        <v>100.024</v>
      </c>
      <c r="IX37" s="1">
        <v>41970</v>
      </c>
      <c r="IY37">
        <v>100.015</v>
      </c>
      <c r="IZ37" s="1">
        <v>41942</v>
      </c>
      <c r="JA37">
        <v>100.018</v>
      </c>
      <c r="JB37" s="1">
        <v>41914</v>
      </c>
      <c r="JC37">
        <v>100.03700000000001</v>
      </c>
      <c r="JD37" s="1">
        <v>41886</v>
      </c>
      <c r="JE37">
        <v>100.048</v>
      </c>
      <c r="JF37" s="1">
        <v>41858</v>
      </c>
      <c r="JG37">
        <v>99.989000000000004</v>
      </c>
      <c r="JH37" s="1">
        <v>41829</v>
      </c>
      <c r="JI37">
        <v>99.974000000000004</v>
      </c>
      <c r="JJ37" s="1">
        <v>41801</v>
      </c>
      <c r="JK37">
        <v>99.954999999999998</v>
      </c>
      <c r="JL37" s="1">
        <v>41773</v>
      </c>
      <c r="JM37">
        <v>99.876000000000005</v>
      </c>
      <c r="JN37" s="1">
        <v>41745</v>
      </c>
      <c r="JO37">
        <v>99.843999999999994</v>
      </c>
      <c r="JP37" s="1">
        <v>41717</v>
      </c>
      <c r="JQ37">
        <v>99.828000000000003</v>
      </c>
      <c r="JR37" s="1">
        <v>41690</v>
      </c>
      <c r="JS37">
        <v>99.873000000000005</v>
      </c>
      <c r="JT37" s="1">
        <v>41684</v>
      </c>
      <c r="JU37">
        <v>99.9</v>
      </c>
      <c r="JV37" s="1">
        <v>42453</v>
      </c>
      <c r="JW37">
        <v>100.96</v>
      </c>
      <c r="JX37" s="1">
        <v>42369</v>
      </c>
      <c r="JY37">
        <v>100.68300000000001</v>
      </c>
      <c r="JZ37" s="1">
        <v>42279</v>
      </c>
      <c r="KA37">
        <v>100.52500000000001</v>
      </c>
      <c r="KB37" s="1">
        <v>42174</v>
      </c>
      <c r="KC37">
        <v>100.41</v>
      </c>
      <c r="KD37" s="1">
        <v>42089</v>
      </c>
      <c r="KE37">
        <v>100.485</v>
      </c>
      <c r="KF37" s="1">
        <v>41998</v>
      </c>
      <c r="KG37">
        <v>100.19499999999999</v>
      </c>
      <c r="KH37" s="1">
        <v>41914</v>
      </c>
      <c r="KI37">
        <v>100.145</v>
      </c>
      <c r="KJ37" s="1">
        <v>41817</v>
      </c>
      <c r="KK37">
        <v>100.41</v>
      </c>
      <c r="KL37" s="1">
        <v>41726</v>
      </c>
      <c r="KM37">
        <v>100.197</v>
      </c>
      <c r="KN37" s="1">
        <v>41687</v>
      </c>
      <c r="KO37">
        <v>99.816999999999993</v>
      </c>
      <c r="KP37" s="1">
        <v>41687</v>
      </c>
      <c r="KQ37">
        <v>99.816999999999993</v>
      </c>
      <c r="KR37" s="1">
        <v>41697</v>
      </c>
      <c r="KS37">
        <v>102.015</v>
      </c>
      <c r="KT37" s="1">
        <v>41684</v>
      </c>
      <c r="KU37">
        <v>102.913</v>
      </c>
      <c r="KV37" s="1">
        <v>42069</v>
      </c>
      <c r="KW37">
        <v>100.27</v>
      </c>
      <c r="KX37" s="1">
        <v>41684</v>
      </c>
      <c r="KY37">
        <v>101.93300000000001</v>
      </c>
      <c r="KZ37" s="1">
        <v>42446</v>
      </c>
      <c r="LA37">
        <v>101.46299999999999</v>
      </c>
      <c r="LB37" s="1">
        <v>42230</v>
      </c>
      <c r="LC37">
        <v>101.11</v>
      </c>
      <c r="LD37" s="1">
        <v>42069</v>
      </c>
      <c r="LE37">
        <v>100.27</v>
      </c>
      <c r="LF37" s="1">
        <v>41928</v>
      </c>
      <c r="LG37">
        <v>100.477</v>
      </c>
      <c r="LH37" s="1">
        <v>41809</v>
      </c>
      <c r="LI37">
        <v>100.598</v>
      </c>
      <c r="LJ37" s="1">
        <v>41697</v>
      </c>
      <c r="LK37">
        <v>102.015</v>
      </c>
      <c r="LL37" s="1">
        <v>41684</v>
      </c>
      <c r="LM37">
        <v>101.93300000000001</v>
      </c>
      <c r="LN37" s="1">
        <v>41684</v>
      </c>
      <c r="LO37">
        <v>105.55</v>
      </c>
      <c r="LP37" s="1">
        <v>41684</v>
      </c>
      <c r="LQ37">
        <v>99.984999999999999</v>
      </c>
      <c r="LR37" s="1">
        <v>41711</v>
      </c>
      <c r="LS37">
        <v>101.913</v>
      </c>
      <c r="LT37" s="1">
        <v>41684</v>
      </c>
      <c r="LU37">
        <v>105.55</v>
      </c>
      <c r="LV37" s="1">
        <v>42062</v>
      </c>
      <c r="LW37">
        <v>101.69</v>
      </c>
      <c r="LX37" s="1">
        <v>41684</v>
      </c>
      <c r="LY37">
        <v>103.65300000000001</v>
      </c>
      <c r="LZ37" s="1">
        <v>42425</v>
      </c>
      <c r="MA37">
        <v>103.58799999999999</v>
      </c>
      <c r="MB37" s="1">
        <v>42243</v>
      </c>
      <c r="MC37">
        <v>102.47499999999999</v>
      </c>
      <c r="MD37" s="1">
        <v>42062</v>
      </c>
      <c r="ME37">
        <v>101.69</v>
      </c>
      <c r="MF37" s="1">
        <v>41935</v>
      </c>
      <c r="MG37">
        <v>100.92</v>
      </c>
      <c r="MH37" s="1">
        <v>41823</v>
      </c>
      <c r="MI37">
        <v>101.95</v>
      </c>
      <c r="MJ37" s="1">
        <v>41711</v>
      </c>
      <c r="MK37">
        <v>101.913</v>
      </c>
      <c r="ML37" s="1">
        <v>41684</v>
      </c>
      <c r="MM37">
        <v>103.65300000000001</v>
      </c>
      <c r="MN37" s="1">
        <v>41684</v>
      </c>
      <c r="MO37">
        <v>153.005</v>
      </c>
      <c r="MP37" s="1">
        <v>41684</v>
      </c>
      <c r="MQ37">
        <v>136.81800000000001</v>
      </c>
      <c r="MR37" s="1">
        <v>41684</v>
      </c>
      <c r="MS37">
        <v>142.898</v>
      </c>
      <c r="MT37" s="1">
        <v>41739</v>
      </c>
      <c r="MU37">
        <v>101.533</v>
      </c>
      <c r="MV37" s="1">
        <v>41684</v>
      </c>
      <c r="MW37">
        <v>99.125</v>
      </c>
      <c r="MX37" s="1">
        <v>41684</v>
      </c>
      <c r="MY37">
        <v>115.27</v>
      </c>
    </row>
    <row r="38" spans="2:363" x14ac:dyDescent="0.25">
      <c r="B38" s="1">
        <v>42265</v>
      </c>
      <c r="C38">
        <v>100.16</v>
      </c>
      <c r="D38" s="1">
        <v>41915</v>
      </c>
      <c r="E38">
        <v>100.03</v>
      </c>
      <c r="F38" s="1">
        <v>41768</v>
      </c>
      <c r="G38">
        <v>99.945999999999998</v>
      </c>
      <c r="H38" s="1">
        <v>41687</v>
      </c>
      <c r="I38">
        <v>99.980999999999995</v>
      </c>
      <c r="J38" s="1"/>
      <c r="P38" s="1">
        <v>42530</v>
      </c>
      <c r="Q38">
        <v>100.062</v>
      </c>
      <c r="R38" s="1">
        <v>42516</v>
      </c>
      <c r="S38">
        <v>100.06399999999999</v>
      </c>
      <c r="T38" s="1">
        <v>42506</v>
      </c>
      <c r="U38">
        <v>100.06</v>
      </c>
      <c r="V38" s="1">
        <v>42489</v>
      </c>
      <c r="W38">
        <v>100.05800000000001</v>
      </c>
      <c r="X38" s="1">
        <v>42475</v>
      </c>
      <c r="Y38">
        <v>100.059</v>
      </c>
      <c r="Z38" s="1">
        <v>42461</v>
      </c>
      <c r="AA38">
        <v>100.054</v>
      </c>
      <c r="AB38" s="1">
        <v>42447</v>
      </c>
      <c r="AC38">
        <v>100.053</v>
      </c>
      <c r="AD38" s="1">
        <v>42433</v>
      </c>
      <c r="AE38">
        <v>100.048</v>
      </c>
      <c r="AF38" s="1">
        <v>42419</v>
      </c>
      <c r="AG38">
        <v>100.04600000000001</v>
      </c>
      <c r="AH38" s="1">
        <v>42391</v>
      </c>
      <c r="AI38">
        <v>100.04300000000001</v>
      </c>
      <c r="AJ38" s="1">
        <v>42377</v>
      </c>
      <c r="AK38">
        <v>100.05200000000001</v>
      </c>
      <c r="AL38" s="1">
        <v>42362</v>
      </c>
      <c r="AM38">
        <v>100.044</v>
      </c>
      <c r="AN38" s="1">
        <v>42349</v>
      </c>
      <c r="AO38">
        <v>100.04600000000001</v>
      </c>
      <c r="AP38" s="1">
        <v>42334</v>
      </c>
      <c r="AQ38">
        <v>100.045</v>
      </c>
      <c r="AR38" s="1">
        <v>42321</v>
      </c>
      <c r="AS38">
        <v>100.029</v>
      </c>
      <c r="AT38" s="1">
        <v>42307</v>
      </c>
      <c r="AU38">
        <v>100.03100000000001</v>
      </c>
      <c r="AV38" s="1">
        <v>42293</v>
      </c>
      <c r="AW38">
        <v>100.02500000000001</v>
      </c>
      <c r="AX38" s="1">
        <v>42279</v>
      </c>
      <c r="AY38">
        <v>100.027</v>
      </c>
      <c r="AZ38" s="1">
        <v>42265</v>
      </c>
      <c r="BA38">
        <v>100.024</v>
      </c>
      <c r="BB38" s="1">
        <v>42250</v>
      </c>
      <c r="BC38">
        <v>100.026</v>
      </c>
      <c r="BD38" s="1">
        <v>42237</v>
      </c>
      <c r="BE38">
        <v>100.026</v>
      </c>
      <c r="BF38" s="1">
        <v>42223</v>
      </c>
      <c r="BG38">
        <v>100.026</v>
      </c>
      <c r="BH38" s="1">
        <v>42209</v>
      </c>
      <c r="BI38">
        <v>100.026</v>
      </c>
      <c r="BJ38" s="1">
        <v>42198</v>
      </c>
      <c r="BK38">
        <v>100.02500000000001</v>
      </c>
      <c r="BL38" s="1">
        <v>42181</v>
      </c>
      <c r="BM38">
        <v>100.02500000000001</v>
      </c>
      <c r="BN38" s="1">
        <v>42167</v>
      </c>
      <c r="BO38">
        <v>100.024</v>
      </c>
      <c r="BP38" s="1">
        <v>42153</v>
      </c>
      <c r="BQ38">
        <v>100.02500000000001</v>
      </c>
      <c r="BR38" s="1">
        <v>42139</v>
      </c>
      <c r="BS38">
        <v>100.023</v>
      </c>
      <c r="BT38" s="1">
        <v>42125</v>
      </c>
      <c r="BU38">
        <v>100.02200000000001</v>
      </c>
      <c r="BV38" s="1">
        <v>42111</v>
      </c>
      <c r="BW38">
        <v>100.023</v>
      </c>
      <c r="BX38" s="1">
        <v>42097</v>
      </c>
      <c r="BY38">
        <v>100.021</v>
      </c>
      <c r="BZ38" s="1">
        <v>42083</v>
      </c>
      <c r="CA38">
        <v>100.02200000000001</v>
      </c>
      <c r="CB38" s="1">
        <v>42069</v>
      </c>
      <c r="CC38">
        <v>100.015</v>
      </c>
      <c r="CD38" s="1">
        <v>42055</v>
      </c>
      <c r="CE38">
        <v>100.012</v>
      </c>
      <c r="CF38" s="1">
        <v>42027</v>
      </c>
      <c r="CG38">
        <v>100.015</v>
      </c>
      <c r="CH38" s="1">
        <v>42013</v>
      </c>
      <c r="CI38">
        <v>100.012</v>
      </c>
      <c r="CJ38" s="1">
        <v>41999</v>
      </c>
      <c r="CK38">
        <v>100.01</v>
      </c>
      <c r="CL38" s="1">
        <v>41985</v>
      </c>
      <c r="CM38">
        <v>100.002</v>
      </c>
      <c r="CN38" s="1">
        <v>41971</v>
      </c>
      <c r="CO38">
        <v>100.002</v>
      </c>
      <c r="CP38" s="1">
        <v>41957</v>
      </c>
      <c r="CQ38">
        <v>100.003</v>
      </c>
      <c r="CR38" s="1">
        <v>41943</v>
      </c>
      <c r="CS38">
        <v>100.006</v>
      </c>
      <c r="CT38" s="1">
        <v>41929</v>
      </c>
      <c r="CU38">
        <v>100.006</v>
      </c>
      <c r="CV38" s="1">
        <v>41915</v>
      </c>
      <c r="CW38">
        <v>100.006</v>
      </c>
      <c r="CX38" s="1">
        <v>41901</v>
      </c>
      <c r="CY38">
        <v>100.006</v>
      </c>
      <c r="CZ38" s="1">
        <v>41873</v>
      </c>
      <c r="DA38">
        <v>100</v>
      </c>
      <c r="DB38" s="1">
        <v>41859</v>
      </c>
      <c r="DC38">
        <v>100</v>
      </c>
      <c r="DD38" s="1">
        <v>41845</v>
      </c>
      <c r="DE38">
        <v>100</v>
      </c>
      <c r="DF38" s="1">
        <v>41830</v>
      </c>
      <c r="DG38">
        <v>100</v>
      </c>
      <c r="DH38" s="1">
        <v>41816</v>
      </c>
      <c r="DI38">
        <v>99.998000000000005</v>
      </c>
      <c r="DJ38" s="1">
        <v>41802</v>
      </c>
      <c r="DK38">
        <v>99.998000000000005</v>
      </c>
      <c r="DL38" s="1">
        <v>41789</v>
      </c>
      <c r="DM38">
        <v>99.984999999999999</v>
      </c>
      <c r="DN38" s="1">
        <v>41774</v>
      </c>
      <c r="DO38">
        <v>99.983999999999995</v>
      </c>
      <c r="DP38" s="1">
        <v>41760</v>
      </c>
      <c r="DQ38">
        <v>99.977000000000004</v>
      </c>
      <c r="DR38" s="1">
        <v>41746</v>
      </c>
      <c r="DS38">
        <v>99.978999999999999</v>
      </c>
      <c r="DT38" s="1">
        <v>41732</v>
      </c>
      <c r="DU38">
        <v>99.974999999999994</v>
      </c>
      <c r="DV38" s="1">
        <v>41718</v>
      </c>
      <c r="DW38">
        <v>99.977000000000004</v>
      </c>
      <c r="DX38" s="1">
        <v>41704</v>
      </c>
      <c r="DY38">
        <v>99.977000000000004</v>
      </c>
      <c r="DZ38" s="1">
        <v>41691</v>
      </c>
      <c r="EA38">
        <v>99.984999999999999</v>
      </c>
      <c r="EB38" s="1">
        <v>41687</v>
      </c>
      <c r="EC38">
        <v>99.988</v>
      </c>
      <c r="EE38" s="1"/>
      <c r="EF38" s="1"/>
      <c r="EG38" s="1"/>
      <c r="EH38" s="1">
        <v>42524</v>
      </c>
      <c r="EI38">
        <v>100.161</v>
      </c>
      <c r="EJ38" s="1">
        <v>42496</v>
      </c>
      <c r="EK38">
        <v>100.16</v>
      </c>
      <c r="EL38" s="1">
        <v>42468</v>
      </c>
      <c r="EM38">
        <v>100.137</v>
      </c>
      <c r="EN38" s="1">
        <v>42440</v>
      </c>
      <c r="EO38">
        <v>100.13</v>
      </c>
      <c r="EP38" s="1">
        <v>42419</v>
      </c>
      <c r="EQ38">
        <v>100.119</v>
      </c>
      <c r="ER38" s="1">
        <v>42384</v>
      </c>
      <c r="ES38">
        <v>100.127</v>
      </c>
      <c r="ET38" s="1">
        <v>42355</v>
      </c>
      <c r="EU38">
        <v>100.119</v>
      </c>
      <c r="EV38" s="1">
        <v>42328</v>
      </c>
      <c r="EW38">
        <v>100.099</v>
      </c>
      <c r="EX38" s="1">
        <v>42300</v>
      </c>
      <c r="EY38">
        <v>100.081</v>
      </c>
      <c r="EZ38" s="1">
        <v>42271</v>
      </c>
      <c r="FA38">
        <v>100.066</v>
      </c>
      <c r="FB38" s="1">
        <v>42243</v>
      </c>
      <c r="FC38">
        <v>100.072</v>
      </c>
      <c r="FD38" s="1">
        <v>42216</v>
      </c>
      <c r="FE38">
        <v>100.071</v>
      </c>
      <c r="FF38" s="1">
        <v>42181</v>
      </c>
      <c r="FG38">
        <v>100.06100000000001</v>
      </c>
      <c r="FH38" s="1">
        <v>42149</v>
      </c>
      <c r="FI38">
        <v>100.068</v>
      </c>
      <c r="FJ38" s="1">
        <v>42111</v>
      </c>
      <c r="FK38">
        <v>100.057</v>
      </c>
      <c r="FL38" s="1">
        <v>42083</v>
      </c>
      <c r="FM38">
        <v>100.05500000000001</v>
      </c>
      <c r="FN38" s="1">
        <v>42055</v>
      </c>
      <c r="FO38">
        <v>100.033</v>
      </c>
      <c r="FP38" s="1">
        <v>42020</v>
      </c>
      <c r="FQ38">
        <v>100.04600000000001</v>
      </c>
      <c r="FR38" s="1">
        <v>41992</v>
      </c>
      <c r="FS38">
        <v>100.008</v>
      </c>
      <c r="FT38" s="1">
        <v>41964</v>
      </c>
      <c r="FU38">
        <v>100.006</v>
      </c>
      <c r="FV38" s="1">
        <v>41936</v>
      </c>
      <c r="FW38">
        <v>100.009</v>
      </c>
      <c r="FX38" s="1">
        <v>41908</v>
      </c>
      <c r="FY38">
        <v>100.009</v>
      </c>
      <c r="FZ38" s="1">
        <v>41880</v>
      </c>
      <c r="GA38">
        <v>100.001</v>
      </c>
      <c r="GB38" s="1">
        <v>41823</v>
      </c>
      <c r="GC38">
        <v>99.995999999999995</v>
      </c>
      <c r="GD38" s="1">
        <v>41796</v>
      </c>
      <c r="GE38">
        <v>99.980999999999995</v>
      </c>
      <c r="GF38" s="1">
        <v>41768</v>
      </c>
      <c r="GG38">
        <v>99.945999999999998</v>
      </c>
      <c r="GH38" s="1">
        <v>41739</v>
      </c>
      <c r="GI38">
        <v>99.941999999999993</v>
      </c>
      <c r="GJ38" s="1">
        <v>41711</v>
      </c>
      <c r="GK38">
        <v>99.94</v>
      </c>
      <c r="GL38" s="1">
        <v>41691</v>
      </c>
      <c r="GM38">
        <v>99.96</v>
      </c>
      <c r="GN38" s="1">
        <v>41687</v>
      </c>
      <c r="GO38">
        <v>99.97</v>
      </c>
      <c r="GP38" s="1">
        <v>42481</v>
      </c>
      <c r="GQ38">
        <v>100.401</v>
      </c>
      <c r="GR38" s="1">
        <v>42370</v>
      </c>
      <c r="GS38">
        <v>100.32599999999999</v>
      </c>
      <c r="GT38" s="1">
        <v>42265</v>
      </c>
      <c r="GU38">
        <v>100.16</v>
      </c>
      <c r="GV38" s="1">
        <v>42149</v>
      </c>
      <c r="GW38">
        <v>100.15600000000001</v>
      </c>
      <c r="GX38" s="1">
        <v>42027</v>
      </c>
      <c r="GY38">
        <v>100.126</v>
      </c>
      <c r="GZ38" s="1">
        <v>41915</v>
      </c>
      <c r="HA38">
        <v>100.03</v>
      </c>
      <c r="HB38" s="1">
        <v>41802</v>
      </c>
      <c r="HC38">
        <v>99.965000000000003</v>
      </c>
      <c r="HD38" s="1">
        <v>41691</v>
      </c>
      <c r="HE38">
        <v>99.872</v>
      </c>
      <c r="HF38" s="1">
        <v>41687</v>
      </c>
      <c r="HG38">
        <v>99.92</v>
      </c>
      <c r="HI38" s="1"/>
      <c r="HJ38" s="1">
        <v>42538</v>
      </c>
      <c r="HK38">
        <v>100.447</v>
      </c>
      <c r="HL38" s="1">
        <v>42510</v>
      </c>
      <c r="HM38">
        <v>100.423</v>
      </c>
      <c r="HN38" s="1">
        <v>42481</v>
      </c>
      <c r="HO38">
        <v>100.401</v>
      </c>
      <c r="HP38" s="1">
        <v>42454</v>
      </c>
      <c r="HQ38">
        <v>100.372</v>
      </c>
      <c r="HR38" s="1">
        <v>42426</v>
      </c>
      <c r="HS38">
        <v>100.364</v>
      </c>
      <c r="HT38" s="1">
        <v>42398</v>
      </c>
      <c r="HU38">
        <v>100.345</v>
      </c>
      <c r="HV38" s="1">
        <v>42370</v>
      </c>
      <c r="HW38">
        <v>100.32599999999999</v>
      </c>
      <c r="HX38" s="1">
        <v>42342</v>
      </c>
      <c r="HY38">
        <v>100.235</v>
      </c>
      <c r="HZ38" s="1">
        <v>42321</v>
      </c>
      <c r="IA38">
        <v>100.249</v>
      </c>
      <c r="IB38" s="1">
        <v>42293</v>
      </c>
      <c r="IC38">
        <v>100.175</v>
      </c>
      <c r="ID38" s="1">
        <v>42265</v>
      </c>
      <c r="IE38">
        <v>100.16</v>
      </c>
      <c r="IF38" s="1">
        <v>42230</v>
      </c>
      <c r="IG38">
        <v>100.185</v>
      </c>
      <c r="IH38" s="1">
        <v>42202</v>
      </c>
      <c r="II38">
        <v>100.15600000000001</v>
      </c>
      <c r="IJ38" s="1">
        <v>42174</v>
      </c>
      <c r="IK38">
        <v>100.14700000000001</v>
      </c>
      <c r="IL38" s="1">
        <v>42149</v>
      </c>
      <c r="IM38">
        <v>100.15600000000001</v>
      </c>
      <c r="IN38" s="1">
        <v>42118</v>
      </c>
      <c r="IO38">
        <v>100.163</v>
      </c>
      <c r="IP38" s="1">
        <v>42090</v>
      </c>
      <c r="IQ38">
        <v>100.14</v>
      </c>
      <c r="IR38" s="1">
        <v>42062</v>
      </c>
      <c r="IS38">
        <v>100.111</v>
      </c>
      <c r="IT38" s="1">
        <v>42027</v>
      </c>
      <c r="IU38">
        <v>100.126</v>
      </c>
      <c r="IV38" s="1">
        <v>41999</v>
      </c>
      <c r="IW38">
        <v>100.024</v>
      </c>
      <c r="IX38" s="1">
        <v>41971</v>
      </c>
      <c r="IY38">
        <v>100.015</v>
      </c>
      <c r="IZ38" s="1">
        <v>41943</v>
      </c>
      <c r="JA38">
        <v>100.018</v>
      </c>
      <c r="JB38" s="1">
        <v>41915</v>
      </c>
      <c r="JC38">
        <v>100.03</v>
      </c>
      <c r="JD38" s="1">
        <v>41887</v>
      </c>
      <c r="JE38">
        <v>100.05200000000001</v>
      </c>
      <c r="JF38" s="1">
        <v>41859</v>
      </c>
      <c r="JG38">
        <v>99.99</v>
      </c>
      <c r="JH38" s="1">
        <v>41830</v>
      </c>
      <c r="JI38">
        <v>99.975999999999999</v>
      </c>
      <c r="JJ38" s="1">
        <v>41802</v>
      </c>
      <c r="JK38">
        <v>99.965000000000003</v>
      </c>
      <c r="JL38" s="1">
        <v>41774</v>
      </c>
      <c r="JM38">
        <v>99.893000000000001</v>
      </c>
      <c r="JN38" s="1">
        <v>41746</v>
      </c>
      <c r="JO38">
        <v>99.837999999999994</v>
      </c>
      <c r="JP38" s="1">
        <v>41718</v>
      </c>
      <c r="JQ38">
        <v>99.82</v>
      </c>
      <c r="JR38" s="1">
        <v>41691</v>
      </c>
      <c r="JS38">
        <v>99.872</v>
      </c>
      <c r="JT38" s="1">
        <v>41687</v>
      </c>
      <c r="JU38">
        <v>99.903999999999996</v>
      </c>
      <c r="JV38" s="1">
        <v>42454</v>
      </c>
      <c r="JW38">
        <v>100.96</v>
      </c>
      <c r="JX38" s="1">
        <v>42370</v>
      </c>
      <c r="JY38">
        <v>100.68300000000001</v>
      </c>
      <c r="JZ38" s="1">
        <v>42282</v>
      </c>
      <c r="KA38">
        <v>100.51</v>
      </c>
      <c r="KB38" s="1">
        <v>42177</v>
      </c>
      <c r="KC38">
        <v>100.38</v>
      </c>
      <c r="KD38" s="1">
        <v>42090</v>
      </c>
      <c r="KE38">
        <v>100.485</v>
      </c>
      <c r="KF38" s="1">
        <v>41999</v>
      </c>
      <c r="KG38">
        <v>100.19499999999999</v>
      </c>
      <c r="KH38" s="1">
        <v>41915</v>
      </c>
      <c r="KI38">
        <v>100.133</v>
      </c>
      <c r="KJ38" s="1">
        <v>41820</v>
      </c>
      <c r="KK38">
        <v>100.425</v>
      </c>
      <c r="KL38" s="1">
        <v>41729</v>
      </c>
      <c r="KM38">
        <v>100.172</v>
      </c>
      <c r="KN38" s="1">
        <v>41688</v>
      </c>
      <c r="KO38">
        <v>99.822999999999993</v>
      </c>
      <c r="KP38" s="1">
        <v>41688</v>
      </c>
      <c r="KQ38">
        <v>99.822999999999993</v>
      </c>
      <c r="KR38" s="1">
        <v>41698</v>
      </c>
      <c r="KS38">
        <v>101.623</v>
      </c>
      <c r="KT38" s="1">
        <v>41687</v>
      </c>
      <c r="KU38">
        <v>102.91</v>
      </c>
      <c r="KV38" s="1">
        <v>42072</v>
      </c>
      <c r="KW38">
        <v>100.43300000000001</v>
      </c>
      <c r="KX38" s="1">
        <v>41687</v>
      </c>
      <c r="KY38">
        <v>101.928</v>
      </c>
      <c r="KZ38" s="1">
        <v>42447</v>
      </c>
      <c r="LA38">
        <v>101.508</v>
      </c>
      <c r="LB38" s="1">
        <v>42233</v>
      </c>
      <c r="LC38">
        <v>101.21299999999999</v>
      </c>
      <c r="LD38" s="1">
        <v>42072</v>
      </c>
      <c r="LE38">
        <v>100.43300000000001</v>
      </c>
      <c r="LF38" s="1">
        <v>41929</v>
      </c>
      <c r="LG38">
        <v>100.42</v>
      </c>
      <c r="LH38" s="1">
        <v>41810</v>
      </c>
      <c r="LI38">
        <v>100.488</v>
      </c>
      <c r="LJ38" s="1">
        <v>41698</v>
      </c>
      <c r="LK38">
        <v>101.623</v>
      </c>
      <c r="LL38" s="1">
        <v>41687</v>
      </c>
      <c r="LM38">
        <v>101.928</v>
      </c>
      <c r="LN38" s="1">
        <v>41687</v>
      </c>
      <c r="LO38">
        <v>105.512</v>
      </c>
      <c r="LP38" s="1">
        <v>41687</v>
      </c>
      <c r="LQ38">
        <v>99.935000000000002</v>
      </c>
      <c r="LR38" s="1">
        <v>41712</v>
      </c>
      <c r="LS38">
        <v>101.86799999999999</v>
      </c>
      <c r="LT38" s="1">
        <v>41687</v>
      </c>
      <c r="LU38">
        <v>105.512</v>
      </c>
      <c r="LV38" s="1">
        <v>42065</v>
      </c>
      <c r="LW38">
        <v>101.42</v>
      </c>
      <c r="LX38" s="1">
        <v>41687</v>
      </c>
      <c r="LY38">
        <v>103.61</v>
      </c>
      <c r="LZ38" s="1">
        <v>42426</v>
      </c>
      <c r="MA38">
        <v>103.495</v>
      </c>
      <c r="MB38" s="1">
        <v>42244</v>
      </c>
      <c r="MC38">
        <v>102.48</v>
      </c>
      <c r="MD38" s="1">
        <v>42065</v>
      </c>
      <c r="ME38">
        <v>101.42</v>
      </c>
      <c r="MF38" s="1">
        <v>41936</v>
      </c>
      <c r="MG38">
        <v>101.018</v>
      </c>
      <c r="MH38" s="1">
        <v>41824</v>
      </c>
      <c r="MI38">
        <v>102.17</v>
      </c>
      <c r="MJ38" s="1">
        <v>41712</v>
      </c>
      <c r="MK38">
        <v>101.86799999999999</v>
      </c>
      <c r="ML38" s="1">
        <v>41687</v>
      </c>
      <c r="MM38">
        <v>103.61</v>
      </c>
      <c r="MN38" s="1">
        <v>41687</v>
      </c>
      <c r="MO38">
        <v>152.803</v>
      </c>
      <c r="MP38" s="1">
        <v>41687</v>
      </c>
      <c r="MQ38">
        <v>136.548</v>
      </c>
      <c r="MR38" s="1">
        <v>41687</v>
      </c>
      <c r="MS38">
        <v>142.46799999999999</v>
      </c>
      <c r="MT38" s="1">
        <v>41740</v>
      </c>
      <c r="MU38">
        <v>102.123</v>
      </c>
      <c r="MV38" s="1">
        <v>41687</v>
      </c>
      <c r="MW38">
        <v>98.775000000000006</v>
      </c>
      <c r="MX38" s="1">
        <v>41687</v>
      </c>
      <c r="MY38">
        <v>114.94499999999999</v>
      </c>
    </row>
    <row r="39" spans="2:363" x14ac:dyDescent="0.25">
      <c r="B39" s="1">
        <v>42268</v>
      </c>
      <c r="C39">
        <v>100.161</v>
      </c>
      <c r="D39" s="1">
        <v>41918</v>
      </c>
      <c r="E39">
        <v>100.03400000000001</v>
      </c>
      <c r="F39" s="1">
        <v>41771</v>
      </c>
      <c r="G39">
        <v>99.944999999999993</v>
      </c>
      <c r="H39" s="1">
        <v>41688</v>
      </c>
      <c r="I39">
        <v>99.98</v>
      </c>
      <c r="J39" s="1"/>
      <c r="P39" s="1">
        <v>42531</v>
      </c>
      <c r="Q39">
        <v>100.06</v>
      </c>
      <c r="R39" s="1">
        <v>42517</v>
      </c>
      <c r="S39">
        <v>100.062</v>
      </c>
      <c r="T39" s="1">
        <v>42507</v>
      </c>
      <c r="U39">
        <v>100.059</v>
      </c>
      <c r="V39" s="1">
        <v>42492</v>
      </c>
      <c r="W39">
        <v>100.057</v>
      </c>
      <c r="X39" s="1">
        <v>42478</v>
      </c>
      <c r="Y39">
        <v>100.05800000000001</v>
      </c>
      <c r="Z39" s="1">
        <v>42464</v>
      </c>
      <c r="AA39">
        <v>100.053</v>
      </c>
      <c r="AB39" s="1">
        <v>42450</v>
      </c>
      <c r="AC39">
        <v>100.05200000000001</v>
      </c>
      <c r="AD39" s="1">
        <v>42436</v>
      </c>
      <c r="AE39">
        <v>100.048</v>
      </c>
      <c r="AF39" s="1">
        <v>42422</v>
      </c>
      <c r="AG39">
        <v>100.045</v>
      </c>
      <c r="AH39" s="1">
        <v>42394</v>
      </c>
      <c r="AI39">
        <v>100.04300000000001</v>
      </c>
      <c r="AJ39" s="1">
        <v>42380</v>
      </c>
      <c r="AK39">
        <v>100.05</v>
      </c>
      <c r="AL39" s="1">
        <v>42363</v>
      </c>
      <c r="AM39">
        <v>100.044</v>
      </c>
      <c r="AN39" s="1">
        <v>42352</v>
      </c>
      <c r="AO39">
        <v>100.044</v>
      </c>
      <c r="AP39" s="1">
        <v>42335</v>
      </c>
      <c r="AQ39">
        <v>100.045</v>
      </c>
      <c r="AR39" s="1">
        <v>42324</v>
      </c>
      <c r="AS39">
        <v>100.03</v>
      </c>
      <c r="AT39" s="1">
        <v>42310</v>
      </c>
      <c r="AU39">
        <v>100.029</v>
      </c>
      <c r="AV39" s="1">
        <v>42296</v>
      </c>
      <c r="AW39">
        <v>100.024</v>
      </c>
      <c r="AX39" s="1">
        <v>42282</v>
      </c>
      <c r="AY39">
        <v>100.024</v>
      </c>
      <c r="AZ39" s="1">
        <v>42268</v>
      </c>
      <c r="BA39">
        <v>100.024</v>
      </c>
      <c r="BB39" s="1">
        <v>42251</v>
      </c>
      <c r="BC39">
        <v>100.026</v>
      </c>
      <c r="BD39" s="1">
        <v>42240</v>
      </c>
      <c r="BE39">
        <v>100.026</v>
      </c>
      <c r="BF39" s="1">
        <v>42226</v>
      </c>
      <c r="BG39">
        <v>100.02500000000001</v>
      </c>
      <c r="BH39" s="1">
        <v>42212</v>
      </c>
      <c r="BI39">
        <v>100.024</v>
      </c>
      <c r="BJ39" s="1">
        <v>42199</v>
      </c>
      <c r="BK39">
        <v>100.02500000000001</v>
      </c>
      <c r="BL39" s="1">
        <v>42184</v>
      </c>
      <c r="BM39">
        <v>100.023</v>
      </c>
      <c r="BN39" s="1">
        <v>42170</v>
      </c>
      <c r="BO39">
        <v>100.023</v>
      </c>
      <c r="BP39" s="1">
        <v>42156</v>
      </c>
      <c r="BQ39">
        <v>100.023</v>
      </c>
      <c r="BR39" s="1">
        <v>42142</v>
      </c>
      <c r="BS39">
        <v>100.021</v>
      </c>
      <c r="BT39" s="1">
        <v>42128</v>
      </c>
      <c r="BU39">
        <v>100.02200000000001</v>
      </c>
      <c r="BV39" s="1">
        <v>42114</v>
      </c>
      <c r="BW39">
        <v>100.02200000000001</v>
      </c>
      <c r="BX39" s="1">
        <v>42100</v>
      </c>
      <c r="BY39">
        <v>100.021</v>
      </c>
      <c r="BZ39" s="1">
        <v>42086</v>
      </c>
      <c r="CA39">
        <v>100.02200000000001</v>
      </c>
      <c r="CB39" s="1">
        <v>42072</v>
      </c>
      <c r="CC39">
        <v>100.01600000000001</v>
      </c>
      <c r="CD39" s="1">
        <v>42058</v>
      </c>
      <c r="CE39">
        <v>100.014</v>
      </c>
      <c r="CF39" s="1">
        <v>42030</v>
      </c>
      <c r="CG39">
        <v>100.01</v>
      </c>
      <c r="CH39" s="1">
        <v>42016</v>
      </c>
      <c r="CI39">
        <v>100.014</v>
      </c>
      <c r="CJ39" s="1">
        <v>42002</v>
      </c>
      <c r="CK39">
        <v>100.008</v>
      </c>
      <c r="CL39" s="1">
        <v>41988</v>
      </c>
      <c r="CM39">
        <v>100.004</v>
      </c>
      <c r="CN39" s="1">
        <v>41974</v>
      </c>
      <c r="CO39">
        <v>100.003</v>
      </c>
      <c r="CP39" s="1">
        <v>41960</v>
      </c>
      <c r="CQ39">
        <v>100.003</v>
      </c>
      <c r="CR39" s="1">
        <v>41946</v>
      </c>
      <c r="CS39">
        <v>100.006</v>
      </c>
      <c r="CT39" s="1">
        <v>41932</v>
      </c>
      <c r="CU39">
        <v>100.006</v>
      </c>
      <c r="CV39" s="1">
        <v>41918</v>
      </c>
      <c r="CW39">
        <v>100.006</v>
      </c>
      <c r="CX39" s="1">
        <v>41904</v>
      </c>
      <c r="CY39">
        <v>100.006</v>
      </c>
      <c r="CZ39" s="1">
        <v>41876</v>
      </c>
      <c r="DA39">
        <v>100.001</v>
      </c>
      <c r="DB39" s="1">
        <v>41862</v>
      </c>
      <c r="DC39">
        <v>100.001</v>
      </c>
      <c r="DD39" s="1">
        <v>41848</v>
      </c>
      <c r="DE39">
        <v>100</v>
      </c>
      <c r="DF39" s="1">
        <v>41831</v>
      </c>
      <c r="DG39">
        <v>100</v>
      </c>
      <c r="DH39" s="1">
        <v>41817</v>
      </c>
      <c r="DI39">
        <v>99.998999999999995</v>
      </c>
      <c r="DJ39" s="1">
        <v>41803</v>
      </c>
      <c r="DK39">
        <v>100</v>
      </c>
      <c r="DL39" s="1">
        <v>41792</v>
      </c>
      <c r="DM39">
        <v>99.983000000000004</v>
      </c>
      <c r="DN39" s="1">
        <v>41775</v>
      </c>
      <c r="DO39">
        <v>99.984999999999999</v>
      </c>
      <c r="DP39" s="1">
        <v>41761</v>
      </c>
      <c r="DQ39">
        <v>99.978999999999999</v>
      </c>
      <c r="DR39" s="1">
        <v>41747</v>
      </c>
      <c r="DS39">
        <v>99.978999999999999</v>
      </c>
      <c r="DT39" s="1">
        <v>41733</v>
      </c>
      <c r="DU39">
        <v>99.975999999999999</v>
      </c>
      <c r="DV39" s="1">
        <v>41719</v>
      </c>
      <c r="DW39">
        <v>99.975999999999999</v>
      </c>
      <c r="DX39" s="1">
        <v>41705</v>
      </c>
      <c r="DY39">
        <v>99.977999999999994</v>
      </c>
      <c r="DZ39" s="1">
        <v>41694</v>
      </c>
      <c r="EA39">
        <v>99.983999999999995</v>
      </c>
      <c r="EB39" s="1">
        <v>41688</v>
      </c>
      <c r="EC39">
        <v>99.988</v>
      </c>
      <c r="EE39" s="1"/>
      <c r="EF39" s="1"/>
      <c r="EG39" s="1"/>
      <c r="EH39" s="1">
        <v>42527</v>
      </c>
      <c r="EI39">
        <v>100.16</v>
      </c>
      <c r="EJ39" s="1">
        <v>42499</v>
      </c>
      <c r="EK39">
        <v>100.158</v>
      </c>
      <c r="EL39" s="1">
        <v>42471</v>
      </c>
      <c r="EM39">
        <v>100.137</v>
      </c>
      <c r="EN39" s="1">
        <v>42443</v>
      </c>
      <c r="EO39">
        <v>100.131</v>
      </c>
      <c r="EP39" s="1">
        <v>42422</v>
      </c>
      <c r="EQ39">
        <v>100.117</v>
      </c>
      <c r="ER39" s="1">
        <v>42387</v>
      </c>
      <c r="ES39">
        <v>100.121</v>
      </c>
      <c r="ET39" s="1">
        <v>42356</v>
      </c>
      <c r="EU39">
        <v>100.119</v>
      </c>
      <c r="EV39" s="1">
        <v>42331</v>
      </c>
      <c r="EW39">
        <v>100.102</v>
      </c>
      <c r="EX39" s="1">
        <v>42303</v>
      </c>
      <c r="EY39">
        <v>100.08</v>
      </c>
      <c r="EZ39" s="1">
        <v>42272</v>
      </c>
      <c r="FA39">
        <v>100.068</v>
      </c>
      <c r="FB39" s="1">
        <v>42244</v>
      </c>
      <c r="FC39">
        <v>100.071</v>
      </c>
      <c r="FD39" s="1">
        <v>42219</v>
      </c>
      <c r="FE39">
        <v>100.069</v>
      </c>
      <c r="FF39" s="1">
        <v>42184</v>
      </c>
      <c r="FG39">
        <v>100.06100000000001</v>
      </c>
      <c r="FH39" s="1">
        <v>42150</v>
      </c>
      <c r="FI39">
        <v>100.06699999999999</v>
      </c>
      <c r="FJ39" s="1">
        <v>42114</v>
      </c>
      <c r="FK39">
        <v>100.057</v>
      </c>
      <c r="FL39" s="1">
        <v>42086</v>
      </c>
      <c r="FM39">
        <v>100.054</v>
      </c>
      <c r="FN39" s="1">
        <v>42058</v>
      </c>
      <c r="FO39">
        <v>100.032</v>
      </c>
      <c r="FP39" s="1">
        <v>42023</v>
      </c>
      <c r="FQ39">
        <v>100.04900000000001</v>
      </c>
      <c r="FR39" s="1">
        <v>41995</v>
      </c>
      <c r="FS39">
        <v>100.014</v>
      </c>
      <c r="FT39" s="1">
        <v>41967</v>
      </c>
      <c r="FU39">
        <v>100.005</v>
      </c>
      <c r="FV39" s="1">
        <v>41939</v>
      </c>
      <c r="FW39">
        <v>100.009</v>
      </c>
      <c r="FX39" s="1">
        <v>41911</v>
      </c>
      <c r="FY39">
        <v>100.011</v>
      </c>
      <c r="FZ39" s="1">
        <v>41883</v>
      </c>
      <c r="GA39">
        <v>100.001</v>
      </c>
      <c r="GB39" s="1">
        <v>41824</v>
      </c>
      <c r="GC39">
        <v>99.995999999999995</v>
      </c>
      <c r="GD39" s="1">
        <v>41799</v>
      </c>
      <c r="GE39">
        <v>99.98</v>
      </c>
      <c r="GF39" s="1">
        <v>41771</v>
      </c>
      <c r="GG39">
        <v>99.944999999999993</v>
      </c>
      <c r="GH39" s="1">
        <v>41740</v>
      </c>
      <c r="GI39">
        <v>99.941000000000003</v>
      </c>
      <c r="GJ39" s="1">
        <v>41712</v>
      </c>
      <c r="GK39">
        <v>99.94</v>
      </c>
      <c r="GL39" s="1">
        <v>41694</v>
      </c>
      <c r="GM39">
        <v>99.96</v>
      </c>
      <c r="GN39" s="1">
        <v>41688</v>
      </c>
      <c r="GO39">
        <v>99.97</v>
      </c>
      <c r="GP39" s="1">
        <v>42482</v>
      </c>
      <c r="GQ39">
        <v>100.404</v>
      </c>
      <c r="GR39" s="1">
        <v>42373</v>
      </c>
      <c r="GS39">
        <v>100.321</v>
      </c>
      <c r="GT39" s="1">
        <v>42268</v>
      </c>
      <c r="GU39">
        <v>100.161</v>
      </c>
      <c r="GV39" s="1">
        <v>42150</v>
      </c>
      <c r="GW39">
        <v>100.16</v>
      </c>
      <c r="GX39" s="1">
        <v>42030</v>
      </c>
      <c r="GY39">
        <v>100.104</v>
      </c>
      <c r="GZ39" s="1">
        <v>41918</v>
      </c>
      <c r="HA39">
        <v>100.03400000000001</v>
      </c>
      <c r="HB39" s="1">
        <v>41803</v>
      </c>
      <c r="HC39">
        <v>99.974999999999994</v>
      </c>
      <c r="HD39" s="1">
        <v>41694</v>
      </c>
      <c r="HE39">
        <v>99.869</v>
      </c>
      <c r="HF39" s="1">
        <v>41688</v>
      </c>
      <c r="HG39">
        <v>99.918999999999997</v>
      </c>
      <c r="HI39" s="1"/>
      <c r="HJ39" s="1">
        <v>42541</v>
      </c>
      <c r="HK39">
        <v>100.437</v>
      </c>
      <c r="HL39" s="1">
        <v>42513</v>
      </c>
      <c r="HM39">
        <v>100.42700000000001</v>
      </c>
      <c r="HN39" s="1">
        <v>42482</v>
      </c>
      <c r="HO39">
        <v>100.404</v>
      </c>
      <c r="HP39" s="1">
        <v>42457</v>
      </c>
      <c r="HQ39">
        <v>100.372</v>
      </c>
      <c r="HR39" s="1">
        <v>42429</v>
      </c>
      <c r="HS39">
        <v>100.375</v>
      </c>
      <c r="HT39" s="1">
        <v>42401</v>
      </c>
      <c r="HU39">
        <v>100.339</v>
      </c>
      <c r="HV39" s="1">
        <v>42373</v>
      </c>
      <c r="HW39">
        <v>100.321</v>
      </c>
      <c r="HX39" s="1">
        <v>42345</v>
      </c>
      <c r="HY39">
        <v>100.238</v>
      </c>
      <c r="HZ39" s="1">
        <v>42324</v>
      </c>
      <c r="IA39">
        <v>100.24299999999999</v>
      </c>
      <c r="IB39" s="1">
        <v>42296</v>
      </c>
      <c r="IC39">
        <v>100.175</v>
      </c>
      <c r="ID39" s="1">
        <v>42268</v>
      </c>
      <c r="IE39">
        <v>100.161</v>
      </c>
      <c r="IF39" s="1">
        <v>42233</v>
      </c>
      <c r="IG39">
        <v>100.184</v>
      </c>
      <c r="IH39" s="1">
        <v>42205</v>
      </c>
      <c r="II39">
        <v>100.157</v>
      </c>
      <c r="IJ39" s="1">
        <v>42177</v>
      </c>
      <c r="IK39">
        <v>100.139</v>
      </c>
      <c r="IL39" s="1">
        <v>42150</v>
      </c>
      <c r="IM39">
        <v>100.16</v>
      </c>
      <c r="IN39" s="1">
        <v>42121</v>
      </c>
      <c r="IO39">
        <v>100.163</v>
      </c>
      <c r="IP39" s="1">
        <v>42093</v>
      </c>
      <c r="IQ39">
        <v>100.139</v>
      </c>
      <c r="IR39" s="1">
        <v>42065</v>
      </c>
      <c r="IS39">
        <v>100.11</v>
      </c>
      <c r="IT39" s="1">
        <v>42030</v>
      </c>
      <c r="IU39">
        <v>100.104</v>
      </c>
      <c r="IV39" s="1">
        <v>42002</v>
      </c>
      <c r="IW39">
        <v>100.02800000000001</v>
      </c>
      <c r="IX39" s="1">
        <v>41974</v>
      </c>
      <c r="IY39">
        <v>100.008</v>
      </c>
      <c r="IZ39" s="1">
        <v>41946</v>
      </c>
      <c r="JA39">
        <v>100.00700000000001</v>
      </c>
      <c r="JB39" s="1">
        <v>41918</v>
      </c>
      <c r="JC39">
        <v>100.03400000000001</v>
      </c>
      <c r="JD39" s="1">
        <v>41890</v>
      </c>
      <c r="JE39">
        <v>100.056</v>
      </c>
      <c r="JF39" s="1">
        <v>41862</v>
      </c>
      <c r="JG39">
        <v>99.986999999999995</v>
      </c>
      <c r="JH39" s="1">
        <v>41831</v>
      </c>
      <c r="JI39">
        <v>99.974999999999994</v>
      </c>
      <c r="JJ39" s="1">
        <v>41803</v>
      </c>
      <c r="JK39">
        <v>99.974999999999994</v>
      </c>
      <c r="JL39" s="1">
        <v>41775</v>
      </c>
      <c r="JM39">
        <v>99.885999999999996</v>
      </c>
      <c r="JN39" s="1">
        <v>41747</v>
      </c>
      <c r="JO39">
        <v>99.837999999999994</v>
      </c>
      <c r="JP39" s="1">
        <v>41719</v>
      </c>
      <c r="JQ39">
        <v>99.813999999999993</v>
      </c>
      <c r="JR39" s="1">
        <v>41694</v>
      </c>
      <c r="JS39">
        <v>99.869</v>
      </c>
      <c r="JT39" s="1">
        <v>41688</v>
      </c>
      <c r="JU39">
        <v>99.905000000000001</v>
      </c>
      <c r="JV39" s="1">
        <v>42457</v>
      </c>
      <c r="JW39">
        <v>100.96</v>
      </c>
      <c r="JX39" s="1">
        <v>42373</v>
      </c>
      <c r="JY39">
        <v>100.693</v>
      </c>
      <c r="JZ39" s="1">
        <v>42283</v>
      </c>
      <c r="KA39">
        <v>100.488</v>
      </c>
      <c r="KB39" s="1">
        <v>42178</v>
      </c>
      <c r="KC39">
        <v>100.38</v>
      </c>
      <c r="KD39" s="1">
        <v>42093</v>
      </c>
      <c r="KE39">
        <v>100.485</v>
      </c>
      <c r="KF39" s="1">
        <v>42002</v>
      </c>
      <c r="KG39">
        <v>100.2</v>
      </c>
      <c r="KH39" s="1">
        <v>41918</v>
      </c>
      <c r="KI39">
        <v>100.14</v>
      </c>
      <c r="KJ39" s="1">
        <v>41821</v>
      </c>
      <c r="KK39">
        <v>100.43899999999999</v>
      </c>
      <c r="KL39" s="1">
        <v>41730</v>
      </c>
      <c r="KM39">
        <v>100.14</v>
      </c>
      <c r="KN39" s="1">
        <v>41689</v>
      </c>
      <c r="KO39">
        <v>99.825999999999993</v>
      </c>
      <c r="KP39" s="1">
        <v>41689</v>
      </c>
      <c r="KQ39">
        <v>99.825999999999993</v>
      </c>
      <c r="KR39" s="1">
        <v>41701</v>
      </c>
      <c r="KS39">
        <v>101.952</v>
      </c>
      <c r="KT39" s="1">
        <v>41688</v>
      </c>
      <c r="KU39">
        <v>102.93300000000001</v>
      </c>
      <c r="KV39" s="1">
        <v>42073</v>
      </c>
      <c r="KW39">
        <v>100.608</v>
      </c>
      <c r="KX39" s="1">
        <v>41688</v>
      </c>
      <c r="KY39">
        <v>102.023</v>
      </c>
      <c r="KZ39" s="1">
        <v>42450</v>
      </c>
      <c r="LA39">
        <v>101.505</v>
      </c>
      <c r="LB39" s="1">
        <v>42234</v>
      </c>
      <c r="LC39">
        <v>101.143</v>
      </c>
      <c r="LD39" s="1">
        <v>42073</v>
      </c>
      <c r="LE39">
        <v>100.608</v>
      </c>
      <c r="LF39" s="1">
        <v>41932</v>
      </c>
      <c r="LG39">
        <v>100.52800000000001</v>
      </c>
      <c r="LH39" s="1">
        <v>41813</v>
      </c>
      <c r="LI39">
        <v>100.548</v>
      </c>
      <c r="LJ39" s="1">
        <v>41701</v>
      </c>
      <c r="LK39">
        <v>101.952</v>
      </c>
      <c r="LL39" s="1">
        <v>41688</v>
      </c>
      <c r="LM39">
        <v>102.023</v>
      </c>
      <c r="LN39" s="1">
        <v>41688</v>
      </c>
      <c r="LO39">
        <v>105.643</v>
      </c>
      <c r="LP39" s="1">
        <v>41688</v>
      </c>
      <c r="LQ39">
        <v>100.075</v>
      </c>
      <c r="LR39" s="1">
        <v>41715</v>
      </c>
      <c r="LS39">
        <v>101.678</v>
      </c>
      <c r="LT39" s="1">
        <v>41688</v>
      </c>
      <c r="LU39">
        <v>105.643</v>
      </c>
      <c r="LV39" s="1">
        <v>42066</v>
      </c>
      <c r="LW39">
        <v>101.355</v>
      </c>
      <c r="LX39" s="1">
        <v>41688</v>
      </c>
      <c r="LY39">
        <v>103.753</v>
      </c>
      <c r="LZ39" s="1">
        <v>42429</v>
      </c>
      <c r="MA39">
        <v>103.898</v>
      </c>
      <c r="MB39" s="1">
        <v>42247</v>
      </c>
      <c r="MC39">
        <v>101.938</v>
      </c>
      <c r="MD39" s="1">
        <v>42066</v>
      </c>
      <c r="ME39">
        <v>101.355</v>
      </c>
      <c r="MF39" s="1">
        <v>41939</v>
      </c>
      <c r="MG39">
        <v>101.238</v>
      </c>
      <c r="MH39" s="1">
        <v>41827</v>
      </c>
      <c r="MI39">
        <v>102.258</v>
      </c>
      <c r="MJ39" s="1">
        <v>41715</v>
      </c>
      <c r="MK39">
        <v>101.678</v>
      </c>
      <c r="ML39" s="1">
        <v>41688</v>
      </c>
      <c r="MM39">
        <v>103.753</v>
      </c>
      <c r="MN39" s="1">
        <v>41688</v>
      </c>
      <c r="MO39">
        <v>152.93</v>
      </c>
      <c r="MP39" s="1">
        <v>41688</v>
      </c>
      <c r="MQ39">
        <v>136.613</v>
      </c>
      <c r="MR39" s="1">
        <v>41688</v>
      </c>
      <c r="MS39">
        <v>142.48500000000001</v>
      </c>
      <c r="MT39" s="1">
        <v>41743</v>
      </c>
      <c r="MU39">
        <v>101.608</v>
      </c>
      <c r="MV39" s="1">
        <v>41688</v>
      </c>
      <c r="MW39">
        <v>98.798000000000002</v>
      </c>
      <c r="MX39" s="1">
        <v>41688</v>
      </c>
      <c r="MY39">
        <v>115.465</v>
      </c>
    </row>
    <row r="40" spans="2:363" x14ac:dyDescent="0.25">
      <c r="B40" s="1">
        <v>42269</v>
      </c>
      <c r="C40">
        <v>100.17</v>
      </c>
      <c r="D40" s="1">
        <v>41919</v>
      </c>
      <c r="E40">
        <v>100.027</v>
      </c>
      <c r="F40" s="1">
        <v>41772</v>
      </c>
      <c r="G40">
        <v>99.95</v>
      </c>
      <c r="H40" s="1">
        <v>41689</v>
      </c>
      <c r="I40">
        <v>99.981999999999999</v>
      </c>
      <c r="J40" s="1"/>
      <c r="P40" s="1">
        <v>42534</v>
      </c>
      <c r="Q40">
        <v>100.059</v>
      </c>
      <c r="R40" s="1">
        <v>42520</v>
      </c>
      <c r="S40">
        <v>100.06</v>
      </c>
      <c r="T40" s="1">
        <v>42508</v>
      </c>
      <c r="U40">
        <v>100.05800000000001</v>
      </c>
      <c r="V40" s="1">
        <v>42493</v>
      </c>
      <c r="W40">
        <v>100.05500000000001</v>
      </c>
      <c r="X40" s="1">
        <v>42479</v>
      </c>
      <c r="Y40">
        <v>100.056</v>
      </c>
      <c r="Z40" s="1">
        <v>42465</v>
      </c>
      <c r="AA40">
        <v>100.05200000000001</v>
      </c>
      <c r="AB40" s="1">
        <v>42451</v>
      </c>
      <c r="AC40">
        <v>100.051</v>
      </c>
      <c r="AD40" s="1">
        <v>42437</v>
      </c>
      <c r="AE40">
        <v>100.048</v>
      </c>
      <c r="AF40" s="1">
        <v>42423</v>
      </c>
      <c r="AG40">
        <v>100.042</v>
      </c>
      <c r="AH40" s="1">
        <v>42395</v>
      </c>
      <c r="AI40">
        <v>100.04</v>
      </c>
      <c r="AJ40" s="1">
        <v>42381</v>
      </c>
      <c r="AK40">
        <v>100.048</v>
      </c>
      <c r="AL40" s="1">
        <v>42366</v>
      </c>
      <c r="AM40">
        <v>100.053</v>
      </c>
      <c r="AN40" s="1">
        <v>42353</v>
      </c>
      <c r="AO40">
        <v>100.041</v>
      </c>
      <c r="AP40" s="1">
        <v>42338</v>
      </c>
      <c r="AQ40">
        <v>100.04300000000001</v>
      </c>
      <c r="AR40" s="1">
        <v>42325</v>
      </c>
      <c r="AS40">
        <v>100.03</v>
      </c>
      <c r="AT40" s="1">
        <v>42311</v>
      </c>
      <c r="AU40">
        <v>100.029</v>
      </c>
      <c r="AV40" s="1">
        <v>42297</v>
      </c>
      <c r="AW40">
        <v>100.024</v>
      </c>
      <c r="AX40" s="1">
        <v>42283</v>
      </c>
      <c r="AY40">
        <v>100.024</v>
      </c>
      <c r="AZ40" s="1">
        <v>42269</v>
      </c>
      <c r="BA40">
        <v>100.023</v>
      </c>
      <c r="BB40" s="1">
        <v>42254</v>
      </c>
      <c r="BC40">
        <v>100.024</v>
      </c>
      <c r="BD40" s="1">
        <v>42241</v>
      </c>
      <c r="BE40">
        <v>100.024</v>
      </c>
      <c r="BF40" s="1">
        <v>42227</v>
      </c>
      <c r="BG40">
        <v>100.024</v>
      </c>
      <c r="BH40" s="1">
        <v>42213</v>
      </c>
      <c r="BI40">
        <v>100.024</v>
      </c>
      <c r="BJ40" s="1">
        <v>42200</v>
      </c>
      <c r="BK40">
        <v>100.024</v>
      </c>
      <c r="BL40" s="1">
        <v>42185</v>
      </c>
      <c r="BM40">
        <v>100.02200000000001</v>
      </c>
      <c r="BN40" s="1">
        <v>42171</v>
      </c>
      <c r="BO40">
        <v>100.02200000000001</v>
      </c>
      <c r="BP40" s="1">
        <v>42157</v>
      </c>
      <c r="BQ40">
        <v>100.023</v>
      </c>
      <c r="BR40" s="1">
        <v>42143</v>
      </c>
      <c r="BS40">
        <v>100.02200000000001</v>
      </c>
      <c r="BT40" s="1">
        <v>42129</v>
      </c>
      <c r="BU40">
        <v>100.02200000000001</v>
      </c>
      <c r="BV40" s="1">
        <v>42115</v>
      </c>
      <c r="BW40">
        <v>100.02200000000001</v>
      </c>
      <c r="BX40" s="1">
        <v>42101</v>
      </c>
      <c r="BY40">
        <v>100.021</v>
      </c>
      <c r="BZ40" s="1">
        <v>42087</v>
      </c>
      <c r="CA40">
        <v>100.021</v>
      </c>
      <c r="CB40" s="1">
        <v>42073</v>
      </c>
      <c r="CC40">
        <v>100.01600000000001</v>
      </c>
      <c r="CD40" s="1">
        <v>42059</v>
      </c>
      <c r="CE40">
        <v>100.01300000000001</v>
      </c>
      <c r="CF40" s="1">
        <v>42031</v>
      </c>
      <c r="CG40">
        <v>100.012</v>
      </c>
      <c r="CH40" s="1">
        <v>42017</v>
      </c>
      <c r="CI40">
        <v>100.015</v>
      </c>
      <c r="CJ40" s="1">
        <v>42003</v>
      </c>
      <c r="CK40">
        <v>100.008</v>
      </c>
      <c r="CL40" s="1">
        <v>41989</v>
      </c>
      <c r="CM40">
        <v>100.005</v>
      </c>
      <c r="CN40" s="1">
        <v>41975</v>
      </c>
      <c r="CO40">
        <v>100.003</v>
      </c>
      <c r="CP40" s="1">
        <v>41961</v>
      </c>
      <c r="CQ40">
        <v>100.003</v>
      </c>
      <c r="CR40" s="1">
        <v>41947</v>
      </c>
      <c r="CS40">
        <v>100.004</v>
      </c>
      <c r="CT40" s="1">
        <v>41933</v>
      </c>
      <c r="CU40">
        <v>100.004</v>
      </c>
      <c r="CV40" s="1">
        <v>41919</v>
      </c>
      <c r="CW40">
        <v>100.006</v>
      </c>
      <c r="CX40" s="1">
        <v>41905</v>
      </c>
      <c r="CY40">
        <v>100.005</v>
      </c>
      <c r="CZ40" s="1">
        <v>41877</v>
      </c>
      <c r="DA40">
        <v>100.002</v>
      </c>
      <c r="DB40" s="1">
        <v>41863</v>
      </c>
      <c r="DC40">
        <v>100.002</v>
      </c>
      <c r="DD40" s="1">
        <v>41849</v>
      </c>
      <c r="DE40">
        <v>100</v>
      </c>
      <c r="DF40" s="1">
        <v>41834</v>
      </c>
      <c r="DG40">
        <v>100</v>
      </c>
      <c r="DH40" s="1">
        <v>41820</v>
      </c>
      <c r="DI40">
        <v>99.998000000000005</v>
      </c>
      <c r="DJ40" s="1">
        <v>41806</v>
      </c>
      <c r="DK40">
        <v>100.001</v>
      </c>
      <c r="DL40" s="1">
        <v>41793</v>
      </c>
      <c r="DM40">
        <v>99.986000000000004</v>
      </c>
      <c r="DN40" s="1">
        <v>41778</v>
      </c>
      <c r="DO40">
        <v>99.988</v>
      </c>
      <c r="DP40" s="1">
        <v>41764</v>
      </c>
      <c r="DQ40">
        <v>99.977000000000004</v>
      </c>
      <c r="DR40" s="1">
        <v>41750</v>
      </c>
      <c r="DS40">
        <v>99.978999999999999</v>
      </c>
      <c r="DT40" s="1">
        <v>41736</v>
      </c>
      <c r="DU40">
        <v>99.977999999999994</v>
      </c>
      <c r="DV40" s="1">
        <v>41722</v>
      </c>
      <c r="DW40">
        <v>99.975999999999999</v>
      </c>
      <c r="DX40" s="1">
        <v>41708</v>
      </c>
      <c r="DY40">
        <v>99.978999999999999</v>
      </c>
      <c r="DZ40" s="1">
        <v>41695</v>
      </c>
      <c r="EA40">
        <v>99.983000000000004</v>
      </c>
      <c r="EB40" s="1">
        <v>41689</v>
      </c>
      <c r="EC40">
        <v>99.989000000000004</v>
      </c>
      <c r="EE40" s="1"/>
      <c r="EF40" s="1"/>
      <c r="EG40" s="1"/>
      <c r="EH40" s="1">
        <v>42528</v>
      </c>
      <c r="EI40">
        <v>100.158</v>
      </c>
      <c r="EJ40" s="1">
        <v>42500</v>
      </c>
      <c r="EK40">
        <v>100.15600000000001</v>
      </c>
      <c r="EL40" s="1">
        <v>42472</v>
      </c>
      <c r="EM40">
        <v>100.14</v>
      </c>
      <c r="EN40" s="1">
        <v>42444</v>
      </c>
      <c r="EO40">
        <v>100.128</v>
      </c>
      <c r="EP40" s="1">
        <v>42423</v>
      </c>
      <c r="EQ40">
        <v>100.117</v>
      </c>
      <c r="ER40" s="1">
        <v>42388</v>
      </c>
      <c r="ES40">
        <v>100.116</v>
      </c>
      <c r="ET40" s="1">
        <v>42359</v>
      </c>
      <c r="EU40">
        <v>100.117</v>
      </c>
      <c r="EV40" s="1">
        <v>42332</v>
      </c>
      <c r="EW40">
        <v>100.104</v>
      </c>
      <c r="EX40" s="1">
        <v>42304</v>
      </c>
      <c r="EY40">
        <v>100.081</v>
      </c>
      <c r="EZ40" s="1">
        <v>42275</v>
      </c>
      <c r="FA40">
        <v>100.06699999999999</v>
      </c>
      <c r="FB40" s="1">
        <v>42247</v>
      </c>
      <c r="FC40">
        <v>100.066</v>
      </c>
      <c r="FD40" s="1">
        <v>42220</v>
      </c>
      <c r="FE40">
        <v>100.066</v>
      </c>
      <c r="FF40" s="1">
        <v>42185</v>
      </c>
      <c r="FG40">
        <v>100.06100000000001</v>
      </c>
      <c r="FH40" s="1">
        <v>42151</v>
      </c>
      <c r="FI40">
        <v>100.066</v>
      </c>
      <c r="FJ40" s="1">
        <v>42115</v>
      </c>
      <c r="FK40">
        <v>100.05500000000001</v>
      </c>
      <c r="FL40" s="1">
        <v>42087</v>
      </c>
      <c r="FM40">
        <v>100.05200000000001</v>
      </c>
      <c r="FN40" s="1">
        <v>42059</v>
      </c>
      <c r="FO40">
        <v>100.03</v>
      </c>
      <c r="FP40" s="1">
        <v>42024</v>
      </c>
      <c r="FQ40">
        <v>100.04600000000001</v>
      </c>
      <c r="FR40" s="1">
        <v>41996</v>
      </c>
      <c r="FS40">
        <v>100.014</v>
      </c>
      <c r="FT40" s="1">
        <v>41968</v>
      </c>
      <c r="FU40">
        <v>100.005</v>
      </c>
      <c r="FV40" s="1">
        <v>41940</v>
      </c>
      <c r="FW40">
        <v>100.009</v>
      </c>
      <c r="FX40" s="1">
        <v>41912</v>
      </c>
      <c r="FY40">
        <v>100.011</v>
      </c>
      <c r="FZ40" s="1">
        <v>41884</v>
      </c>
      <c r="GA40">
        <v>100.001</v>
      </c>
      <c r="GB40" s="1">
        <v>41827</v>
      </c>
      <c r="GC40">
        <v>99.995999999999995</v>
      </c>
      <c r="GD40" s="1">
        <v>41800</v>
      </c>
      <c r="GE40">
        <v>99.981999999999999</v>
      </c>
      <c r="GF40" s="1">
        <v>41772</v>
      </c>
      <c r="GG40">
        <v>99.95</v>
      </c>
      <c r="GH40" s="1">
        <v>41743</v>
      </c>
      <c r="GI40">
        <v>99.941999999999993</v>
      </c>
      <c r="GJ40" s="1">
        <v>41715</v>
      </c>
      <c r="GK40">
        <v>99.941000000000003</v>
      </c>
      <c r="GL40" s="1">
        <v>41695</v>
      </c>
      <c r="GM40">
        <v>99.957999999999998</v>
      </c>
      <c r="GN40" s="1">
        <v>41689</v>
      </c>
      <c r="GO40">
        <v>99.971000000000004</v>
      </c>
      <c r="GP40" s="1">
        <v>42485</v>
      </c>
      <c r="GQ40">
        <v>100.40300000000001</v>
      </c>
      <c r="GR40" s="1">
        <v>42374</v>
      </c>
      <c r="GS40">
        <v>100.325</v>
      </c>
      <c r="GT40" s="1">
        <v>42269</v>
      </c>
      <c r="GU40">
        <v>100.17</v>
      </c>
      <c r="GV40" s="1">
        <v>42151</v>
      </c>
      <c r="GW40">
        <v>100.15900000000001</v>
      </c>
      <c r="GX40" s="1">
        <v>42031</v>
      </c>
      <c r="GY40">
        <v>100.099</v>
      </c>
      <c r="GZ40" s="1">
        <v>41919</v>
      </c>
      <c r="HA40">
        <v>100.027</v>
      </c>
      <c r="HB40" s="1">
        <v>41806</v>
      </c>
      <c r="HC40">
        <v>99.975999999999999</v>
      </c>
      <c r="HD40" s="1">
        <v>41695</v>
      </c>
      <c r="HE40">
        <v>99.867999999999995</v>
      </c>
      <c r="HF40" s="1">
        <v>41689</v>
      </c>
      <c r="HG40">
        <v>99.923000000000002</v>
      </c>
      <c r="HI40" s="1"/>
      <c r="HJ40" s="1">
        <v>42542</v>
      </c>
      <c r="HK40">
        <v>100.426</v>
      </c>
      <c r="HL40" s="1">
        <v>42514</v>
      </c>
      <c r="HM40">
        <v>100.428</v>
      </c>
      <c r="HN40" s="1">
        <v>42485</v>
      </c>
      <c r="HO40">
        <v>100.40300000000001</v>
      </c>
      <c r="HP40" s="1">
        <v>42458</v>
      </c>
      <c r="HQ40">
        <v>100.373</v>
      </c>
      <c r="HR40" s="1">
        <v>42430</v>
      </c>
      <c r="HS40">
        <v>100.374</v>
      </c>
      <c r="HT40" s="1">
        <v>42402</v>
      </c>
      <c r="HU40">
        <v>100.34099999999999</v>
      </c>
      <c r="HV40" s="1">
        <v>42374</v>
      </c>
      <c r="HW40">
        <v>100.325</v>
      </c>
      <c r="HX40" s="1">
        <v>42346</v>
      </c>
      <c r="HY40">
        <v>100.248</v>
      </c>
      <c r="HZ40" s="1">
        <v>42325</v>
      </c>
      <c r="IA40">
        <v>100.249</v>
      </c>
      <c r="IB40" s="1">
        <v>42297</v>
      </c>
      <c r="IC40">
        <v>100.169</v>
      </c>
      <c r="ID40" s="1">
        <v>42269</v>
      </c>
      <c r="IE40">
        <v>100.17</v>
      </c>
      <c r="IF40" s="1">
        <v>42234</v>
      </c>
      <c r="IG40">
        <v>100.182</v>
      </c>
      <c r="IH40" s="1">
        <v>42206</v>
      </c>
      <c r="II40">
        <v>100.157</v>
      </c>
      <c r="IJ40" s="1">
        <v>42178</v>
      </c>
      <c r="IK40">
        <v>100.136</v>
      </c>
      <c r="IL40" s="1">
        <v>42151</v>
      </c>
      <c r="IM40">
        <v>100.15900000000001</v>
      </c>
      <c r="IN40" s="1">
        <v>42122</v>
      </c>
      <c r="IO40">
        <v>100.167</v>
      </c>
      <c r="IP40" s="1">
        <v>42094</v>
      </c>
      <c r="IQ40">
        <v>100.145</v>
      </c>
      <c r="IR40" s="1">
        <v>42066</v>
      </c>
      <c r="IS40">
        <v>100.113</v>
      </c>
      <c r="IT40" s="1">
        <v>42031</v>
      </c>
      <c r="IU40">
        <v>100.099</v>
      </c>
      <c r="IV40" s="1">
        <v>42003</v>
      </c>
      <c r="IW40">
        <v>100.03100000000001</v>
      </c>
      <c r="IX40" s="1">
        <v>41975</v>
      </c>
      <c r="IY40">
        <v>100.011</v>
      </c>
      <c r="IZ40" s="1">
        <v>41947</v>
      </c>
      <c r="JA40">
        <v>100.012</v>
      </c>
      <c r="JB40" s="1">
        <v>41919</v>
      </c>
      <c r="JC40">
        <v>100.027</v>
      </c>
      <c r="JD40" s="1">
        <v>41891</v>
      </c>
      <c r="JE40">
        <v>100.053</v>
      </c>
      <c r="JF40" s="1">
        <v>41863</v>
      </c>
      <c r="JG40">
        <v>99.989000000000004</v>
      </c>
      <c r="JH40" s="1">
        <v>41834</v>
      </c>
      <c r="JI40">
        <v>99.974999999999994</v>
      </c>
      <c r="JJ40" s="1">
        <v>41806</v>
      </c>
      <c r="JK40">
        <v>99.975999999999999</v>
      </c>
      <c r="JL40" s="1">
        <v>41778</v>
      </c>
      <c r="JM40">
        <v>99.891000000000005</v>
      </c>
      <c r="JN40" s="1">
        <v>41750</v>
      </c>
      <c r="JO40">
        <v>99.837999999999994</v>
      </c>
      <c r="JP40" s="1">
        <v>41722</v>
      </c>
      <c r="JQ40">
        <v>99.816999999999993</v>
      </c>
      <c r="JR40" s="1">
        <v>41695</v>
      </c>
      <c r="JS40">
        <v>99.867999999999995</v>
      </c>
      <c r="JT40" s="1">
        <v>41689</v>
      </c>
      <c r="JU40">
        <v>99.906999999999996</v>
      </c>
      <c r="JV40" s="1">
        <v>42458</v>
      </c>
      <c r="JW40">
        <v>100.988</v>
      </c>
      <c r="JX40" s="1">
        <v>42374</v>
      </c>
      <c r="JY40">
        <v>100.738</v>
      </c>
      <c r="JZ40" s="1">
        <v>42284</v>
      </c>
      <c r="KA40">
        <v>100.49</v>
      </c>
      <c r="KB40" s="1">
        <v>42179</v>
      </c>
      <c r="KC40">
        <v>100.395</v>
      </c>
      <c r="KD40" s="1">
        <v>42094</v>
      </c>
      <c r="KE40">
        <v>100.495</v>
      </c>
      <c r="KF40" s="1">
        <v>42003</v>
      </c>
      <c r="KG40">
        <v>100.21299999999999</v>
      </c>
      <c r="KH40" s="1">
        <v>41919</v>
      </c>
      <c r="KI40">
        <v>100.13</v>
      </c>
      <c r="KJ40" s="1">
        <v>41822</v>
      </c>
      <c r="KK40">
        <v>100.429</v>
      </c>
      <c r="KL40" s="1">
        <v>41731</v>
      </c>
      <c r="KM40">
        <v>100.10899999999999</v>
      </c>
      <c r="KN40" s="1">
        <v>41690</v>
      </c>
      <c r="KO40">
        <v>99.8</v>
      </c>
      <c r="KP40" s="1">
        <v>41690</v>
      </c>
      <c r="KQ40">
        <v>99.8</v>
      </c>
      <c r="KR40" s="1">
        <v>41702</v>
      </c>
      <c r="KS40">
        <v>101.818</v>
      </c>
      <c r="KT40" s="1">
        <v>41689</v>
      </c>
      <c r="KU40">
        <v>102.928</v>
      </c>
      <c r="KV40" s="1">
        <v>42074</v>
      </c>
      <c r="KW40">
        <v>100.625</v>
      </c>
      <c r="KX40" s="1">
        <v>41689</v>
      </c>
      <c r="KY40">
        <v>102.02800000000001</v>
      </c>
      <c r="KZ40" s="1">
        <v>42451</v>
      </c>
      <c r="LA40">
        <v>101.535</v>
      </c>
      <c r="LB40" s="1">
        <v>42235</v>
      </c>
      <c r="LC40">
        <v>101.197</v>
      </c>
      <c r="LD40" s="1">
        <v>42074</v>
      </c>
      <c r="LE40">
        <v>100.625</v>
      </c>
      <c r="LF40" s="1">
        <v>41933</v>
      </c>
      <c r="LG40">
        <v>100.45</v>
      </c>
      <c r="LH40" s="1">
        <v>41814</v>
      </c>
      <c r="LI40">
        <v>100.542</v>
      </c>
      <c r="LJ40" s="1">
        <v>41702</v>
      </c>
      <c r="LK40">
        <v>101.818</v>
      </c>
      <c r="LL40" s="1">
        <v>41689</v>
      </c>
      <c r="LM40">
        <v>102.02800000000001</v>
      </c>
      <c r="LN40" s="1">
        <v>41689</v>
      </c>
      <c r="LO40">
        <v>105.68</v>
      </c>
      <c r="LP40" s="1">
        <v>41689</v>
      </c>
      <c r="LQ40">
        <v>100.145</v>
      </c>
      <c r="LR40" s="1">
        <v>41716</v>
      </c>
      <c r="LS40">
        <v>101.67</v>
      </c>
      <c r="LT40" s="1">
        <v>41689</v>
      </c>
      <c r="LU40">
        <v>105.68</v>
      </c>
      <c r="LV40" s="1">
        <v>42067</v>
      </c>
      <c r="LW40">
        <v>101.15</v>
      </c>
      <c r="LX40" s="1">
        <v>41689</v>
      </c>
      <c r="LY40">
        <v>103.813</v>
      </c>
      <c r="LZ40" s="1">
        <v>42430</v>
      </c>
      <c r="MA40">
        <v>103.505</v>
      </c>
      <c r="MB40" s="1">
        <v>42248</v>
      </c>
      <c r="MC40">
        <v>101.94499999999999</v>
      </c>
      <c r="MD40" s="1">
        <v>42067</v>
      </c>
      <c r="ME40">
        <v>101.15</v>
      </c>
      <c r="MF40" s="1">
        <v>41940</v>
      </c>
      <c r="MG40">
        <v>101.158</v>
      </c>
      <c r="MH40" s="1">
        <v>41828</v>
      </c>
      <c r="MI40">
        <v>102.602</v>
      </c>
      <c r="MJ40" s="1">
        <v>41716</v>
      </c>
      <c r="MK40">
        <v>101.67</v>
      </c>
      <c r="ML40" s="1">
        <v>41689</v>
      </c>
      <c r="MM40">
        <v>103.813</v>
      </c>
      <c r="MN40" s="1">
        <v>41689</v>
      </c>
      <c r="MO40">
        <v>153.05799999999999</v>
      </c>
      <c r="MP40" s="1">
        <v>41689</v>
      </c>
      <c r="MQ40">
        <v>136.78299999999999</v>
      </c>
      <c r="MR40" s="1">
        <v>41689</v>
      </c>
      <c r="MS40">
        <v>142.76</v>
      </c>
      <c r="MT40" s="1">
        <v>41744</v>
      </c>
      <c r="MU40">
        <v>102.79</v>
      </c>
      <c r="MV40" s="1">
        <v>41689</v>
      </c>
      <c r="MW40">
        <v>99.07</v>
      </c>
      <c r="MX40" s="1">
        <v>41689</v>
      </c>
      <c r="MY40">
        <v>115.495</v>
      </c>
    </row>
    <row r="41" spans="2:363" x14ac:dyDescent="0.25">
      <c r="B41" s="1">
        <v>42270</v>
      </c>
      <c r="C41">
        <v>100.167</v>
      </c>
      <c r="D41" s="1">
        <v>41920</v>
      </c>
      <c r="E41">
        <v>100.036</v>
      </c>
      <c r="F41" s="1">
        <v>41773</v>
      </c>
      <c r="G41">
        <v>99.956000000000003</v>
      </c>
      <c r="H41" s="1">
        <v>41690</v>
      </c>
      <c r="I41">
        <v>99.983000000000004</v>
      </c>
      <c r="J41" s="1"/>
      <c r="P41" s="1">
        <v>42535</v>
      </c>
      <c r="Q41">
        <v>100.06</v>
      </c>
      <c r="R41" s="1">
        <v>42521</v>
      </c>
      <c r="S41">
        <v>100.06</v>
      </c>
      <c r="T41" s="1">
        <v>42509</v>
      </c>
      <c r="U41">
        <v>100.054</v>
      </c>
      <c r="V41" s="1">
        <v>42494</v>
      </c>
      <c r="W41">
        <v>100.054</v>
      </c>
      <c r="X41" s="1">
        <v>42480</v>
      </c>
      <c r="Y41">
        <v>100.057</v>
      </c>
      <c r="Z41" s="1">
        <v>42466</v>
      </c>
      <c r="AA41">
        <v>100.051</v>
      </c>
      <c r="AB41" s="1">
        <v>42452</v>
      </c>
      <c r="AC41">
        <v>100.045</v>
      </c>
      <c r="AD41" s="1">
        <v>42438</v>
      </c>
      <c r="AE41">
        <v>100.047</v>
      </c>
      <c r="AF41" s="1">
        <v>42424</v>
      </c>
      <c r="AG41">
        <v>100.04300000000001</v>
      </c>
      <c r="AH41" s="1">
        <v>42396</v>
      </c>
      <c r="AI41">
        <v>100.04</v>
      </c>
      <c r="AJ41" s="1">
        <v>42382</v>
      </c>
      <c r="AK41">
        <v>100.045</v>
      </c>
      <c r="AL41" s="1">
        <v>42367</v>
      </c>
      <c r="AM41">
        <v>100.056</v>
      </c>
      <c r="AN41" s="1">
        <v>42354</v>
      </c>
      <c r="AO41">
        <v>100.04300000000001</v>
      </c>
      <c r="AP41" s="1">
        <v>42339</v>
      </c>
      <c r="AQ41">
        <v>100.042</v>
      </c>
      <c r="AR41" s="1">
        <v>42326</v>
      </c>
      <c r="AS41">
        <v>100.03</v>
      </c>
      <c r="AT41" s="1">
        <v>42312</v>
      </c>
      <c r="AU41">
        <v>100.02800000000001</v>
      </c>
      <c r="AV41" s="1">
        <v>42298</v>
      </c>
      <c r="AW41">
        <v>100.024</v>
      </c>
      <c r="AX41" s="1">
        <v>42284</v>
      </c>
      <c r="AY41">
        <v>100.024</v>
      </c>
      <c r="AZ41" s="1">
        <v>42270</v>
      </c>
      <c r="BA41">
        <v>100.024</v>
      </c>
      <c r="BB41" s="1">
        <v>42255</v>
      </c>
      <c r="BC41">
        <v>100.024</v>
      </c>
      <c r="BD41" s="1">
        <v>42242</v>
      </c>
      <c r="BE41">
        <v>100.024</v>
      </c>
      <c r="BF41" s="1">
        <v>42228</v>
      </c>
      <c r="BG41">
        <v>100.024</v>
      </c>
      <c r="BH41" s="1">
        <v>42214</v>
      </c>
      <c r="BI41">
        <v>100.026</v>
      </c>
      <c r="BJ41" s="1">
        <v>42201</v>
      </c>
      <c r="BK41">
        <v>100.023</v>
      </c>
      <c r="BL41" s="1">
        <v>42186</v>
      </c>
      <c r="BM41">
        <v>100.02200000000001</v>
      </c>
      <c r="BN41" s="1">
        <v>42172</v>
      </c>
      <c r="BO41">
        <v>100.023</v>
      </c>
      <c r="BP41" s="1">
        <v>42158</v>
      </c>
      <c r="BQ41">
        <v>100.023</v>
      </c>
      <c r="BR41" s="1">
        <v>42144</v>
      </c>
      <c r="BS41">
        <v>100.021</v>
      </c>
      <c r="BT41" s="1">
        <v>42130</v>
      </c>
      <c r="BU41">
        <v>100.02200000000001</v>
      </c>
      <c r="BV41" s="1">
        <v>42116</v>
      </c>
      <c r="BW41">
        <v>100.021</v>
      </c>
      <c r="BX41" s="1">
        <v>42102</v>
      </c>
      <c r="BY41">
        <v>100.02</v>
      </c>
      <c r="BZ41" s="1">
        <v>42088</v>
      </c>
      <c r="CA41">
        <v>100.018</v>
      </c>
      <c r="CB41" s="1">
        <v>42074</v>
      </c>
      <c r="CC41">
        <v>100.018</v>
      </c>
      <c r="CD41" s="1">
        <v>42060</v>
      </c>
      <c r="CE41">
        <v>100.015</v>
      </c>
      <c r="CF41" s="1">
        <v>42032</v>
      </c>
      <c r="CG41">
        <v>100.012</v>
      </c>
      <c r="CH41" s="1">
        <v>42018</v>
      </c>
      <c r="CI41">
        <v>100.015</v>
      </c>
      <c r="CJ41" s="1">
        <v>42004</v>
      </c>
      <c r="CK41">
        <v>100.00700000000001</v>
      </c>
      <c r="CL41" s="1">
        <v>41990</v>
      </c>
      <c r="CM41">
        <v>100.005</v>
      </c>
      <c r="CN41" s="1">
        <v>41976</v>
      </c>
      <c r="CO41">
        <v>100.005</v>
      </c>
      <c r="CP41" s="1">
        <v>41962</v>
      </c>
      <c r="CQ41">
        <v>100.004</v>
      </c>
      <c r="CR41" s="1">
        <v>41948</v>
      </c>
      <c r="CS41">
        <v>100.005</v>
      </c>
      <c r="CT41" s="1">
        <v>41934</v>
      </c>
      <c r="CU41">
        <v>100.004</v>
      </c>
      <c r="CV41" s="1">
        <v>41920</v>
      </c>
      <c r="CW41">
        <v>100.005</v>
      </c>
      <c r="CX41" s="1">
        <v>41906</v>
      </c>
      <c r="CY41">
        <v>100.005</v>
      </c>
      <c r="CZ41" s="1">
        <v>41878</v>
      </c>
      <c r="DA41">
        <v>100.001</v>
      </c>
      <c r="DB41" s="1">
        <v>41864</v>
      </c>
      <c r="DC41">
        <v>100</v>
      </c>
      <c r="DD41" s="1">
        <v>41850</v>
      </c>
      <c r="DE41">
        <v>100</v>
      </c>
      <c r="DF41" s="1">
        <v>41835</v>
      </c>
      <c r="DG41">
        <v>100</v>
      </c>
      <c r="DH41" s="1">
        <v>41821</v>
      </c>
      <c r="DI41">
        <v>99.998999999999995</v>
      </c>
      <c r="DJ41" s="1">
        <v>41807</v>
      </c>
      <c r="DK41">
        <v>99.998999999999995</v>
      </c>
      <c r="DL41" s="1">
        <v>41794</v>
      </c>
      <c r="DM41">
        <v>99.986999999999995</v>
      </c>
      <c r="DN41" s="1">
        <v>41779</v>
      </c>
      <c r="DO41">
        <v>99.983999999999995</v>
      </c>
      <c r="DP41" s="1">
        <v>41765</v>
      </c>
      <c r="DQ41">
        <v>99.977999999999994</v>
      </c>
      <c r="DR41" s="1">
        <v>41751</v>
      </c>
      <c r="DS41">
        <v>99.978999999999999</v>
      </c>
      <c r="DT41" s="1">
        <v>41737</v>
      </c>
      <c r="DU41">
        <v>99.978999999999999</v>
      </c>
      <c r="DV41" s="1">
        <v>41723</v>
      </c>
      <c r="DW41">
        <v>99.977999999999994</v>
      </c>
      <c r="DX41" s="1">
        <v>41709</v>
      </c>
      <c r="DY41">
        <v>99.98</v>
      </c>
      <c r="DZ41" s="1">
        <v>41696</v>
      </c>
      <c r="EA41">
        <v>99.984999999999999</v>
      </c>
      <c r="EB41" s="1">
        <v>41690</v>
      </c>
      <c r="EC41">
        <v>99.991</v>
      </c>
      <c r="EE41" s="1"/>
      <c r="EF41" s="1"/>
      <c r="EG41" s="1"/>
      <c r="EH41" s="1">
        <v>42529</v>
      </c>
      <c r="EI41">
        <v>100.157</v>
      </c>
      <c r="EJ41" s="1">
        <v>42501</v>
      </c>
      <c r="EK41">
        <v>100.154</v>
      </c>
      <c r="EL41" s="1">
        <v>42473</v>
      </c>
      <c r="EM41">
        <v>100.145</v>
      </c>
      <c r="EN41" s="1">
        <v>42445</v>
      </c>
      <c r="EO41">
        <v>100.13</v>
      </c>
      <c r="EP41" s="1">
        <v>42424</v>
      </c>
      <c r="EQ41">
        <v>100.117</v>
      </c>
      <c r="ER41" s="1">
        <v>42389</v>
      </c>
      <c r="ES41">
        <v>100.11499999999999</v>
      </c>
      <c r="ET41" s="1">
        <v>42360</v>
      </c>
      <c r="EU41">
        <v>100.11799999999999</v>
      </c>
      <c r="EV41" s="1">
        <v>42333</v>
      </c>
      <c r="EW41">
        <v>100.107</v>
      </c>
      <c r="EX41" s="1">
        <v>42305</v>
      </c>
      <c r="EY41">
        <v>100.08199999999999</v>
      </c>
      <c r="EZ41" s="1">
        <v>42276</v>
      </c>
      <c r="FA41">
        <v>100.066</v>
      </c>
      <c r="FB41" s="1">
        <v>42248</v>
      </c>
      <c r="FC41">
        <v>100.065</v>
      </c>
      <c r="FD41" s="1">
        <v>42221</v>
      </c>
      <c r="FE41">
        <v>100.066</v>
      </c>
      <c r="FF41" s="1">
        <v>42186</v>
      </c>
      <c r="FG41">
        <v>100.062</v>
      </c>
      <c r="FH41" s="1">
        <v>42152</v>
      </c>
      <c r="FI41">
        <v>100.065</v>
      </c>
      <c r="FJ41" s="1">
        <v>42116</v>
      </c>
      <c r="FK41">
        <v>100.054</v>
      </c>
      <c r="FL41" s="1">
        <v>42088</v>
      </c>
      <c r="FM41">
        <v>100.047</v>
      </c>
      <c r="FN41" s="1">
        <v>42060</v>
      </c>
      <c r="FO41">
        <v>100.032</v>
      </c>
      <c r="FP41" s="1">
        <v>42025</v>
      </c>
      <c r="FQ41">
        <v>100.044</v>
      </c>
      <c r="FR41" s="1">
        <v>41997</v>
      </c>
      <c r="FS41">
        <v>100.014</v>
      </c>
      <c r="FT41" s="1">
        <v>41969</v>
      </c>
      <c r="FU41">
        <v>100.00700000000001</v>
      </c>
      <c r="FV41" s="1">
        <v>41941</v>
      </c>
      <c r="FW41">
        <v>100.01</v>
      </c>
      <c r="FX41" s="1">
        <v>41913</v>
      </c>
      <c r="FY41">
        <v>100.012</v>
      </c>
      <c r="FZ41" s="1">
        <v>41885</v>
      </c>
      <c r="GA41">
        <v>100.002</v>
      </c>
      <c r="GB41" s="1">
        <v>41828</v>
      </c>
      <c r="GC41">
        <v>99.994</v>
      </c>
      <c r="GD41" s="1">
        <v>41801</v>
      </c>
      <c r="GE41">
        <v>99.986999999999995</v>
      </c>
      <c r="GF41" s="1">
        <v>41773</v>
      </c>
      <c r="GG41">
        <v>99.956000000000003</v>
      </c>
      <c r="GH41" s="1">
        <v>41744</v>
      </c>
      <c r="GI41">
        <v>99.944000000000003</v>
      </c>
      <c r="GJ41" s="1">
        <v>41716</v>
      </c>
      <c r="GK41">
        <v>99.94</v>
      </c>
      <c r="GL41" s="1">
        <v>41696</v>
      </c>
      <c r="GM41">
        <v>99.96</v>
      </c>
      <c r="GN41" s="1">
        <v>41690</v>
      </c>
      <c r="GO41">
        <v>99.971000000000004</v>
      </c>
      <c r="GP41" s="1">
        <v>42486</v>
      </c>
      <c r="GQ41">
        <v>100.401</v>
      </c>
      <c r="GR41" s="1">
        <v>42375</v>
      </c>
      <c r="GS41">
        <v>100.325</v>
      </c>
      <c r="GT41" s="1">
        <v>42270</v>
      </c>
      <c r="GU41">
        <v>100.167</v>
      </c>
      <c r="GV41" s="1">
        <v>42152</v>
      </c>
      <c r="GW41">
        <v>100.157</v>
      </c>
      <c r="GX41" s="1">
        <v>42032</v>
      </c>
      <c r="GY41">
        <v>100.092</v>
      </c>
      <c r="GZ41" s="1">
        <v>41920</v>
      </c>
      <c r="HA41">
        <v>100.036</v>
      </c>
      <c r="HB41" s="1">
        <v>41807</v>
      </c>
      <c r="HC41">
        <v>99.968000000000004</v>
      </c>
      <c r="HD41" s="1">
        <v>41696</v>
      </c>
      <c r="HE41">
        <v>99.873999999999995</v>
      </c>
      <c r="HF41" s="1">
        <v>41690</v>
      </c>
      <c r="HG41">
        <v>99.921999999999997</v>
      </c>
      <c r="HI41" s="1"/>
      <c r="HJ41" s="1">
        <v>42543</v>
      </c>
      <c r="HK41">
        <v>100.428</v>
      </c>
      <c r="HL41" s="1">
        <v>42515</v>
      </c>
      <c r="HM41">
        <v>100.428</v>
      </c>
      <c r="HN41" s="1">
        <v>42486</v>
      </c>
      <c r="HO41">
        <v>100.401</v>
      </c>
      <c r="HP41" s="1">
        <v>42459</v>
      </c>
      <c r="HQ41">
        <v>100.37</v>
      </c>
      <c r="HR41" s="1">
        <v>42431</v>
      </c>
      <c r="HS41">
        <v>100.367</v>
      </c>
      <c r="HT41" s="1">
        <v>42403</v>
      </c>
      <c r="HU41">
        <v>100.357</v>
      </c>
      <c r="HV41" s="1">
        <v>42375</v>
      </c>
      <c r="HW41">
        <v>100.325</v>
      </c>
      <c r="HX41" s="1">
        <v>42347</v>
      </c>
      <c r="HY41">
        <v>100.253</v>
      </c>
      <c r="HZ41" s="1">
        <v>42326</v>
      </c>
      <c r="IA41">
        <v>100.251</v>
      </c>
      <c r="IB41" s="1">
        <v>42298</v>
      </c>
      <c r="IC41">
        <v>100.173</v>
      </c>
      <c r="ID41" s="1">
        <v>42270</v>
      </c>
      <c r="IE41">
        <v>100.167</v>
      </c>
      <c r="IF41" s="1">
        <v>42235</v>
      </c>
      <c r="IG41">
        <v>100.182</v>
      </c>
      <c r="IH41" s="1">
        <v>42207</v>
      </c>
      <c r="II41">
        <v>100.158</v>
      </c>
      <c r="IJ41" s="1">
        <v>42179</v>
      </c>
      <c r="IK41">
        <v>100.14100000000001</v>
      </c>
      <c r="IL41" s="1">
        <v>42152</v>
      </c>
      <c r="IM41">
        <v>100.157</v>
      </c>
      <c r="IN41" s="1">
        <v>42123</v>
      </c>
      <c r="IO41">
        <v>100.158</v>
      </c>
      <c r="IP41" s="1">
        <v>42095</v>
      </c>
      <c r="IQ41">
        <v>100.143</v>
      </c>
      <c r="IR41" s="1">
        <v>42067</v>
      </c>
      <c r="IS41">
        <v>100.108</v>
      </c>
      <c r="IT41" s="1">
        <v>42032</v>
      </c>
      <c r="IU41">
        <v>100.092</v>
      </c>
      <c r="IV41" s="1">
        <v>42004</v>
      </c>
      <c r="IW41">
        <v>100.029</v>
      </c>
      <c r="IX41" s="1">
        <v>41976</v>
      </c>
      <c r="IY41">
        <v>100.009</v>
      </c>
      <c r="IZ41" s="1">
        <v>41948</v>
      </c>
      <c r="JA41">
        <v>100.014</v>
      </c>
      <c r="JB41" s="1">
        <v>41920</v>
      </c>
      <c r="JC41">
        <v>100.036</v>
      </c>
      <c r="JD41" s="1">
        <v>41892</v>
      </c>
      <c r="JE41">
        <v>100.05</v>
      </c>
      <c r="JF41" s="1">
        <v>41864</v>
      </c>
      <c r="JG41">
        <v>99.991</v>
      </c>
      <c r="JH41" s="1">
        <v>41835</v>
      </c>
      <c r="JI41">
        <v>99.974999999999994</v>
      </c>
      <c r="JJ41" s="1">
        <v>41807</v>
      </c>
      <c r="JK41">
        <v>99.968000000000004</v>
      </c>
      <c r="JL41" s="1">
        <v>41779</v>
      </c>
      <c r="JM41">
        <v>99.897999999999996</v>
      </c>
      <c r="JN41" s="1">
        <v>41751</v>
      </c>
      <c r="JO41">
        <v>99.835999999999999</v>
      </c>
      <c r="JP41" s="1">
        <v>41723</v>
      </c>
      <c r="JQ41">
        <v>99.834000000000003</v>
      </c>
      <c r="JR41" s="1">
        <v>41696</v>
      </c>
      <c r="JS41">
        <v>99.873999999999995</v>
      </c>
      <c r="JT41" s="1">
        <v>41690</v>
      </c>
      <c r="JU41">
        <v>99.903999999999996</v>
      </c>
      <c r="JV41" s="1">
        <v>42459</v>
      </c>
      <c r="JW41">
        <v>100.97</v>
      </c>
      <c r="JX41" s="1">
        <v>42375</v>
      </c>
      <c r="JY41">
        <v>100.755</v>
      </c>
      <c r="JZ41" s="1">
        <v>42285</v>
      </c>
      <c r="KA41">
        <v>100.485</v>
      </c>
      <c r="KB41" s="1">
        <v>42180</v>
      </c>
      <c r="KC41">
        <v>100.40300000000001</v>
      </c>
      <c r="KD41" s="1">
        <v>42095</v>
      </c>
      <c r="KE41">
        <v>100.5</v>
      </c>
      <c r="KF41" s="1">
        <v>42004</v>
      </c>
      <c r="KG41">
        <v>100.215</v>
      </c>
      <c r="KH41" s="1">
        <v>41920</v>
      </c>
      <c r="KI41">
        <v>100.13</v>
      </c>
      <c r="KJ41" s="1">
        <v>41823</v>
      </c>
      <c r="KK41">
        <v>100.42</v>
      </c>
      <c r="KL41" s="1">
        <v>41732</v>
      </c>
      <c r="KM41">
        <v>100.122</v>
      </c>
      <c r="KN41" s="1">
        <v>41691</v>
      </c>
      <c r="KO41">
        <v>99.804000000000002</v>
      </c>
      <c r="KP41" s="1">
        <v>41691</v>
      </c>
      <c r="KQ41">
        <v>99.804000000000002</v>
      </c>
      <c r="KR41" s="1">
        <v>41703</v>
      </c>
      <c r="KS41">
        <v>101.80500000000001</v>
      </c>
      <c r="KT41" s="1">
        <v>41690</v>
      </c>
      <c r="KU41">
        <v>102.875</v>
      </c>
      <c r="KV41" s="1">
        <v>42075</v>
      </c>
      <c r="KW41">
        <v>100.503</v>
      </c>
      <c r="KX41" s="1">
        <v>41690</v>
      </c>
      <c r="KY41">
        <v>101.878</v>
      </c>
      <c r="KZ41" s="1">
        <v>42452</v>
      </c>
      <c r="LA41">
        <v>101.58499999999999</v>
      </c>
      <c r="LB41" s="1">
        <v>42236</v>
      </c>
      <c r="LC41">
        <v>101.31</v>
      </c>
      <c r="LD41" s="1">
        <v>42075</v>
      </c>
      <c r="LE41">
        <v>100.503</v>
      </c>
      <c r="LF41" s="1">
        <v>41934</v>
      </c>
      <c r="LG41">
        <v>100.5</v>
      </c>
      <c r="LH41" s="1">
        <v>41815</v>
      </c>
      <c r="LI41">
        <v>100.71299999999999</v>
      </c>
      <c r="LJ41" s="1">
        <v>41703</v>
      </c>
      <c r="LK41">
        <v>101.80500000000001</v>
      </c>
      <c r="LL41" s="1">
        <v>41690</v>
      </c>
      <c r="LM41">
        <v>101.878</v>
      </c>
      <c r="LN41" s="1">
        <v>41690</v>
      </c>
      <c r="LO41">
        <v>105.435</v>
      </c>
      <c r="LP41" s="1">
        <v>41690</v>
      </c>
      <c r="LQ41">
        <v>99.885000000000005</v>
      </c>
      <c r="LR41" s="1">
        <v>41717</v>
      </c>
      <c r="LS41">
        <v>101.378</v>
      </c>
      <c r="LT41" s="1">
        <v>41690</v>
      </c>
      <c r="LU41">
        <v>105.435</v>
      </c>
      <c r="LV41" s="1">
        <v>42068</v>
      </c>
      <c r="LW41">
        <v>101.49</v>
      </c>
      <c r="LX41" s="1">
        <v>41690</v>
      </c>
      <c r="LY41">
        <v>103.542</v>
      </c>
      <c r="LZ41" s="1">
        <v>42431</v>
      </c>
      <c r="MA41">
        <v>102.895</v>
      </c>
      <c r="MB41" s="1">
        <v>42249</v>
      </c>
      <c r="MC41">
        <v>102.09</v>
      </c>
      <c r="MD41" s="1">
        <v>42068</v>
      </c>
      <c r="ME41">
        <v>101.49</v>
      </c>
      <c r="MF41" s="1">
        <v>41941</v>
      </c>
      <c r="MG41">
        <v>100.958</v>
      </c>
      <c r="MH41" s="1">
        <v>41829</v>
      </c>
      <c r="MI41">
        <v>102.515</v>
      </c>
      <c r="MJ41" s="1">
        <v>41717</v>
      </c>
      <c r="MK41">
        <v>101.378</v>
      </c>
      <c r="ML41" s="1">
        <v>41690</v>
      </c>
      <c r="MM41">
        <v>103.542</v>
      </c>
      <c r="MN41" s="1">
        <v>41690</v>
      </c>
      <c r="MO41">
        <v>152.56</v>
      </c>
      <c r="MP41" s="1">
        <v>41690</v>
      </c>
      <c r="MQ41">
        <v>136.24799999999999</v>
      </c>
      <c r="MR41" s="1">
        <v>41690</v>
      </c>
      <c r="MS41">
        <v>142.13499999999999</v>
      </c>
      <c r="MT41" s="1">
        <v>41745</v>
      </c>
      <c r="MU41">
        <v>102.623</v>
      </c>
      <c r="MV41" s="1">
        <v>41690</v>
      </c>
      <c r="MW41">
        <v>98.55</v>
      </c>
      <c r="MX41" s="1">
        <v>41690</v>
      </c>
      <c r="MY41">
        <v>114.61499999999999</v>
      </c>
    </row>
    <row r="42" spans="2:363" x14ac:dyDescent="0.25">
      <c r="B42" s="1">
        <v>42271</v>
      </c>
      <c r="C42">
        <v>100.167</v>
      </c>
      <c r="D42" s="1">
        <v>41921</v>
      </c>
      <c r="E42">
        <v>100.033</v>
      </c>
      <c r="F42" s="1">
        <v>41774</v>
      </c>
      <c r="G42">
        <v>99.963999999999999</v>
      </c>
      <c r="H42" s="1">
        <v>41691</v>
      </c>
      <c r="I42">
        <v>99.983000000000004</v>
      </c>
      <c r="J42" s="1"/>
      <c r="P42" s="1">
        <v>42536</v>
      </c>
      <c r="Q42">
        <v>100.05800000000001</v>
      </c>
      <c r="R42" s="1">
        <v>42522</v>
      </c>
      <c r="S42">
        <v>100.05800000000001</v>
      </c>
      <c r="T42" s="1">
        <v>42510</v>
      </c>
      <c r="U42">
        <v>100.05200000000001</v>
      </c>
      <c r="V42" s="1">
        <v>42495</v>
      </c>
      <c r="W42">
        <v>100.05</v>
      </c>
      <c r="X42" s="1">
        <v>42481</v>
      </c>
      <c r="Y42">
        <v>100.053</v>
      </c>
      <c r="Z42" s="1">
        <v>42467</v>
      </c>
      <c r="AA42">
        <v>100.048</v>
      </c>
      <c r="AB42" s="1">
        <v>42453</v>
      </c>
      <c r="AC42">
        <v>100.042</v>
      </c>
      <c r="AD42" s="1">
        <v>42439</v>
      </c>
      <c r="AE42">
        <v>100.044</v>
      </c>
      <c r="AF42" s="1">
        <v>42425</v>
      </c>
      <c r="AG42">
        <v>100.041</v>
      </c>
      <c r="AH42" s="1">
        <v>42397</v>
      </c>
      <c r="AI42">
        <v>100.036</v>
      </c>
      <c r="AJ42" s="1">
        <v>42383</v>
      </c>
      <c r="AK42">
        <v>100.04</v>
      </c>
      <c r="AL42" s="1">
        <v>42368</v>
      </c>
      <c r="AM42">
        <v>100.05200000000001</v>
      </c>
      <c r="AN42" s="1">
        <v>42355</v>
      </c>
      <c r="AO42">
        <v>100.041</v>
      </c>
      <c r="AP42" s="1">
        <v>42340</v>
      </c>
      <c r="AQ42">
        <v>100.047</v>
      </c>
      <c r="AR42" s="1">
        <v>42327</v>
      </c>
      <c r="AS42">
        <v>100.027</v>
      </c>
      <c r="AT42" s="1">
        <v>42313</v>
      </c>
      <c r="AU42">
        <v>100.026</v>
      </c>
      <c r="AV42" s="1">
        <v>42299</v>
      </c>
      <c r="AW42">
        <v>100.02200000000001</v>
      </c>
      <c r="AX42" s="1">
        <v>42285</v>
      </c>
      <c r="AY42">
        <v>100.02200000000001</v>
      </c>
      <c r="AZ42" s="1">
        <v>42271</v>
      </c>
      <c r="BA42">
        <v>100.02200000000001</v>
      </c>
      <c r="BB42" s="1">
        <v>42256</v>
      </c>
      <c r="BC42">
        <v>100.024</v>
      </c>
      <c r="BD42" s="1">
        <v>42243</v>
      </c>
      <c r="BE42">
        <v>100.02200000000001</v>
      </c>
      <c r="BF42" s="1">
        <v>42229</v>
      </c>
      <c r="BG42">
        <v>100.02200000000001</v>
      </c>
      <c r="BH42" s="1">
        <v>42215</v>
      </c>
      <c r="BI42">
        <v>100.024</v>
      </c>
      <c r="BJ42" s="1">
        <v>42202</v>
      </c>
      <c r="BK42">
        <v>100.02200000000001</v>
      </c>
      <c r="BL42" s="1">
        <v>42187</v>
      </c>
      <c r="BM42">
        <v>100.02</v>
      </c>
      <c r="BN42" s="1">
        <v>42173</v>
      </c>
      <c r="BO42">
        <v>100.021</v>
      </c>
      <c r="BP42" s="1">
        <v>42159</v>
      </c>
      <c r="BQ42">
        <v>100.021</v>
      </c>
      <c r="BR42" s="1">
        <v>42145</v>
      </c>
      <c r="BS42">
        <v>100.02</v>
      </c>
      <c r="BT42" s="1">
        <v>42131</v>
      </c>
      <c r="BU42">
        <v>100.02</v>
      </c>
      <c r="BV42" s="1">
        <v>42117</v>
      </c>
      <c r="BW42">
        <v>100.018</v>
      </c>
      <c r="BX42" s="1">
        <v>42103</v>
      </c>
      <c r="BY42">
        <v>100.02</v>
      </c>
      <c r="BZ42" s="1">
        <v>42089</v>
      </c>
      <c r="CA42">
        <v>100.018</v>
      </c>
      <c r="CB42" s="1">
        <v>42075</v>
      </c>
      <c r="CC42">
        <v>100.018</v>
      </c>
      <c r="CD42" s="1">
        <v>42061</v>
      </c>
      <c r="CE42">
        <v>100.01300000000001</v>
      </c>
      <c r="CF42" s="1">
        <v>42033</v>
      </c>
      <c r="CG42">
        <v>100.011</v>
      </c>
      <c r="CH42" s="1">
        <v>42019</v>
      </c>
      <c r="CI42">
        <v>100.015</v>
      </c>
      <c r="CJ42" s="1">
        <v>42005</v>
      </c>
      <c r="CK42">
        <v>100.00700000000001</v>
      </c>
      <c r="CL42" s="1">
        <v>41991</v>
      </c>
      <c r="CM42">
        <v>100.003</v>
      </c>
      <c r="CN42" s="1">
        <v>41977</v>
      </c>
      <c r="CO42">
        <v>100.002</v>
      </c>
      <c r="CP42" s="1">
        <v>41963</v>
      </c>
      <c r="CQ42">
        <v>100.004</v>
      </c>
      <c r="CR42" s="1">
        <v>41949</v>
      </c>
      <c r="CS42">
        <v>100.004</v>
      </c>
      <c r="CT42" s="1">
        <v>41935</v>
      </c>
      <c r="CU42">
        <v>100.004</v>
      </c>
      <c r="CV42" s="1">
        <v>41921</v>
      </c>
      <c r="CW42">
        <v>100.005</v>
      </c>
      <c r="CX42" s="1">
        <v>41907</v>
      </c>
      <c r="CY42">
        <v>100.006</v>
      </c>
      <c r="CZ42" s="1">
        <v>41879</v>
      </c>
      <c r="DA42">
        <v>100.001</v>
      </c>
      <c r="DB42" s="1">
        <v>41865</v>
      </c>
      <c r="DC42">
        <v>100.001</v>
      </c>
      <c r="DD42" s="1">
        <v>41851</v>
      </c>
      <c r="DE42">
        <v>100</v>
      </c>
      <c r="DF42" s="1">
        <v>41836</v>
      </c>
      <c r="DG42">
        <v>100.003</v>
      </c>
      <c r="DH42" s="1">
        <v>41822</v>
      </c>
      <c r="DI42">
        <v>99.998999999999995</v>
      </c>
      <c r="DJ42" s="1">
        <v>41808</v>
      </c>
      <c r="DK42">
        <v>100</v>
      </c>
      <c r="DL42" s="1">
        <v>41795</v>
      </c>
      <c r="DM42">
        <v>99.992999999999995</v>
      </c>
      <c r="DN42" s="1">
        <v>41780</v>
      </c>
      <c r="DO42">
        <v>99.980999999999995</v>
      </c>
      <c r="DP42" s="1">
        <v>41766</v>
      </c>
      <c r="DQ42">
        <v>99.978999999999999</v>
      </c>
      <c r="DR42" s="1">
        <v>41752</v>
      </c>
      <c r="DS42">
        <v>99.978999999999999</v>
      </c>
      <c r="DT42" s="1">
        <v>41738</v>
      </c>
      <c r="DU42">
        <v>99.98</v>
      </c>
      <c r="DV42" s="1">
        <v>41724</v>
      </c>
      <c r="DW42">
        <v>99.980999999999995</v>
      </c>
      <c r="DX42" s="1">
        <v>41710</v>
      </c>
      <c r="DY42">
        <v>99.980999999999995</v>
      </c>
      <c r="DZ42" s="1">
        <v>41697</v>
      </c>
      <c r="EA42">
        <v>99.986999999999995</v>
      </c>
      <c r="EB42" s="1">
        <v>41691</v>
      </c>
      <c r="EC42">
        <v>99.991</v>
      </c>
      <c r="EE42" s="1"/>
      <c r="EF42" s="1"/>
      <c r="EG42" s="1"/>
      <c r="EH42" s="1">
        <v>42530</v>
      </c>
      <c r="EI42">
        <v>100.15300000000001</v>
      </c>
      <c r="EJ42" s="1">
        <v>42502</v>
      </c>
      <c r="EK42">
        <v>100.157</v>
      </c>
      <c r="EL42" s="1">
        <v>42474</v>
      </c>
      <c r="EM42">
        <v>100.15600000000001</v>
      </c>
      <c r="EN42" s="1">
        <v>42446</v>
      </c>
      <c r="EO42">
        <v>100.129</v>
      </c>
      <c r="EP42" s="1">
        <v>42425</v>
      </c>
      <c r="EQ42">
        <v>100.116</v>
      </c>
      <c r="ER42" s="1">
        <v>42390</v>
      </c>
      <c r="ES42">
        <v>100.116</v>
      </c>
      <c r="ET42" s="1">
        <v>42361</v>
      </c>
      <c r="EU42">
        <v>100.114</v>
      </c>
      <c r="EV42" s="1">
        <v>42334</v>
      </c>
      <c r="EW42">
        <v>100.101</v>
      </c>
      <c r="EX42" s="1">
        <v>42306</v>
      </c>
      <c r="EY42">
        <v>100.078</v>
      </c>
      <c r="EZ42" s="1">
        <v>42277</v>
      </c>
      <c r="FA42">
        <v>100.066</v>
      </c>
      <c r="FB42" s="1">
        <v>42249</v>
      </c>
      <c r="FC42">
        <v>100.065</v>
      </c>
      <c r="FD42" s="1">
        <v>42222</v>
      </c>
      <c r="FE42">
        <v>100.063</v>
      </c>
      <c r="FF42" s="1">
        <v>42187</v>
      </c>
      <c r="FG42">
        <v>100.06</v>
      </c>
      <c r="FH42" s="1">
        <v>42153</v>
      </c>
      <c r="FI42">
        <v>100.065</v>
      </c>
      <c r="FJ42" s="1">
        <v>42117</v>
      </c>
      <c r="FK42">
        <v>100.05200000000001</v>
      </c>
      <c r="FL42" s="1">
        <v>42089</v>
      </c>
      <c r="FM42">
        <v>100.04900000000001</v>
      </c>
      <c r="FN42" s="1">
        <v>42061</v>
      </c>
      <c r="FO42">
        <v>100.03400000000001</v>
      </c>
      <c r="FP42" s="1">
        <v>42026</v>
      </c>
      <c r="FQ42">
        <v>100.044</v>
      </c>
      <c r="FR42" s="1">
        <v>41998</v>
      </c>
      <c r="FS42">
        <v>100.014</v>
      </c>
      <c r="FT42" s="1">
        <v>41970</v>
      </c>
      <c r="FU42">
        <v>100.006</v>
      </c>
      <c r="FV42" s="1">
        <v>41942</v>
      </c>
      <c r="FW42">
        <v>100.01300000000001</v>
      </c>
      <c r="FX42" s="1">
        <v>41914</v>
      </c>
      <c r="FY42">
        <v>100.011</v>
      </c>
      <c r="FZ42" s="1">
        <v>41886</v>
      </c>
      <c r="GA42">
        <v>100.017</v>
      </c>
      <c r="GB42" s="1">
        <v>41829</v>
      </c>
      <c r="GC42">
        <v>99.995999999999995</v>
      </c>
      <c r="GD42" s="1">
        <v>41802</v>
      </c>
      <c r="GE42">
        <v>99.992999999999995</v>
      </c>
      <c r="GF42" s="1">
        <v>41774</v>
      </c>
      <c r="GG42">
        <v>99.963999999999999</v>
      </c>
      <c r="GH42" s="1">
        <v>41745</v>
      </c>
      <c r="GI42">
        <v>99.948999999999998</v>
      </c>
      <c r="GJ42" s="1">
        <v>41717</v>
      </c>
      <c r="GK42">
        <v>99.94</v>
      </c>
      <c r="GL42" s="1">
        <v>41697</v>
      </c>
      <c r="GM42">
        <v>99.962999999999994</v>
      </c>
      <c r="GN42" s="1">
        <v>41691</v>
      </c>
      <c r="GO42">
        <v>99.972999999999999</v>
      </c>
      <c r="GP42" s="1">
        <v>42487</v>
      </c>
      <c r="GQ42">
        <v>100.41</v>
      </c>
      <c r="GR42" s="1">
        <v>42376</v>
      </c>
      <c r="GS42">
        <v>100.324</v>
      </c>
      <c r="GT42" s="1">
        <v>42271</v>
      </c>
      <c r="GU42">
        <v>100.167</v>
      </c>
      <c r="GV42" s="1">
        <v>42153</v>
      </c>
      <c r="GW42">
        <v>100.155</v>
      </c>
      <c r="GX42" s="1">
        <v>42033</v>
      </c>
      <c r="GY42">
        <v>100.096</v>
      </c>
      <c r="GZ42" s="1">
        <v>41921</v>
      </c>
      <c r="HA42">
        <v>100.033</v>
      </c>
      <c r="HB42" s="1">
        <v>41808</v>
      </c>
      <c r="HC42">
        <v>99.968999999999994</v>
      </c>
      <c r="HD42" s="1">
        <v>41697</v>
      </c>
      <c r="HE42">
        <v>99.885999999999996</v>
      </c>
      <c r="HF42" s="1">
        <v>41691</v>
      </c>
      <c r="HG42">
        <v>99.921000000000006</v>
      </c>
      <c r="HI42" s="1"/>
      <c r="HJ42" s="1">
        <v>42544</v>
      </c>
      <c r="HK42">
        <v>100.419</v>
      </c>
      <c r="HL42" s="1">
        <v>42516</v>
      </c>
      <c r="HM42">
        <v>100.428</v>
      </c>
      <c r="HN42" s="1">
        <v>42487</v>
      </c>
      <c r="HO42">
        <v>100.41</v>
      </c>
      <c r="HP42" s="1">
        <v>42460</v>
      </c>
      <c r="HQ42">
        <v>100.363</v>
      </c>
      <c r="HR42" s="1">
        <v>42432</v>
      </c>
      <c r="HS42">
        <v>100.389</v>
      </c>
      <c r="HT42" s="1">
        <v>42404</v>
      </c>
      <c r="HU42">
        <v>100.34399999999999</v>
      </c>
      <c r="HV42" s="1">
        <v>42376</v>
      </c>
      <c r="HW42">
        <v>100.324</v>
      </c>
      <c r="HX42" s="1">
        <v>42348</v>
      </c>
      <c r="HY42">
        <v>100.253</v>
      </c>
      <c r="HZ42" s="1">
        <v>42327</v>
      </c>
      <c r="IA42">
        <v>100.252</v>
      </c>
      <c r="IB42" s="1">
        <v>42299</v>
      </c>
      <c r="IC42">
        <v>100.199</v>
      </c>
      <c r="ID42" s="1">
        <v>42271</v>
      </c>
      <c r="IE42">
        <v>100.167</v>
      </c>
      <c r="IF42" s="1">
        <v>42236</v>
      </c>
      <c r="IG42">
        <v>100.179</v>
      </c>
      <c r="IH42" s="1">
        <v>42208</v>
      </c>
      <c r="II42">
        <v>100.15600000000001</v>
      </c>
      <c r="IJ42" s="1">
        <v>42180</v>
      </c>
      <c r="IK42">
        <v>100.143</v>
      </c>
      <c r="IL42" s="1">
        <v>42153</v>
      </c>
      <c r="IM42">
        <v>100.155</v>
      </c>
      <c r="IN42" s="1">
        <v>42124</v>
      </c>
      <c r="IO42">
        <v>100.155</v>
      </c>
      <c r="IP42" s="1">
        <v>42096</v>
      </c>
      <c r="IQ42">
        <v>100.143</v>
      </c>
      <c r="IR42" s="1">
        <v>42068</v>
      </c>
      <c r="IS42">
        <v>100.113</v>
      </c>
      <c r="IT42" s="1">
        <v>42033</v>
      </c>
      <c r="IU42">
        <v>100.096</v>
      </c>
      <c r="IV42" s="1">
        <v>42005</v>
      </c>
      <c r="IW42">
        <v>100.029</v>
      </c>
      <c r="IX42" s="1">
        <v>41977</v>
      </c>
      <c r="IY42">
        <v>100.005</v>
      </c>
      <c r="IZ42" s="1">
        <v>41949</v>
      </c>
      <c r="JA42">
        <v>100.01600000000001</v>
      </c>
      <c r="JB42" s="1">
        <v>41921</v>
      </c>
      <c r="JC42">
        <v>100.033</v>
      </c>
      <c r="JD42" s="1">
        <v>41893</v>
      </c>
      <c r="JE42">
        <v>100.05200000000001</v>
      </c>
      <c r="JF42" s="1">
        <v>41865</v>
      </c>
      <c r="JG42">
        <v>99.991</v>
      </c>
      <c r="JH42" s="1">
        <v>41836</v>
      </c>
      <c r="JI42">
        <v>99.978999999999999</v>
      </c>
      <c r="JJ42" s="1">
        <v>41808</v>
      </c>
      <c r="JK42">
        <v>99.968999999999994</v>
      </c>
      <c r="JL42" s="1">
        <v>41780</v>
      </c>
      <c r="JM42">
        <v>99.897000000000006</v>
      </c>
      <c r="JN42" s="1">
        <v>41752</v>
      </c>
      <c r="JO42">
        <v>99.831999999999994</v>
      </c>
      <c r="JP42" s="1">
        <v>41724</v>
      </c>
      <c r="JQ42">
        <v>99.837999999999994</v>
      </c>
      <c r="JR42" s="1">
        <v>41697</v>
      </c>
      <c r="JS42">
        <v>99.885999999999996</v>
      </c>
      <c r="JT42" s="1">
        <v>41691</v>
      </c>
      <c r="JU42">
        <v>99.903000000000006</v>
      </c>
      <c r="JV42" s="1">
        <v>42460</v>
      </c>
      <c r="JW42">
        <v>100.96</v>
      </c>
      <c r="JX42" s="1">
        <v>42376</v>
      </c>
      <c r="JY42">
        <v>100.748</v>
      </c>
      <c r="JZ42" s="1">
        <v>42286</v>
      </c>
      <c r="KA42">
        <v>100.485</v>
      </c>
      <c r="KB42" s="1">
        <v>42181</v>
      </c>
      <c r="KC42">
        <v>100.38</v>
      </c>
      <c r="KD42" s="1">
        <v>42096</v>
      </c>
      <c r="KE42">
        <v>100.495</v>
      </c>
      <c r="KF42" s="1">
        <v>42005</v>
      </c>
      <c r="KG42">
        <v>100.215</v>
      </c>
      <c r="KH42" s="1">
        <v>41921</v>
      </c>
      <c r="KI42">
        <v>100.123</v>
      </c>
      <c r="KJ42" s="1">
        <v>41824</v>
      </c>
      <c r="KK42">
        <v>100.42400000000001</v>
      </c>
      <c r="KL42" s="1">
        <v>41733</v>
      </c>
      <c r="KM42">
        <v>100.16500000000001</v>
      </c>
      <c r="KN42" s="1">
        <v>41694</v>
      </c>
      <c r="KO42">
        <v>99.799000000000007</v>
      </c>
      <c r="KP42" s="1">
        <v>41694</v>
      </c>
      <c r="KQ42">
        <v>99.799000000000007</v>
      </c>
      <c r="KR42" s="1">
        <v>41704</v>
      </c>
      <c r="KS42">
        <v>101.55800000000001</v>
      </c>
      <c r="KT42" s="1">
        <v>41691</v>
      </c>
      <c r="KU42">
        <v>102.89</v>
      </c>
      <c r="KV42" s="1">
        <v>42076</v>
      </c>
      <c r="KW42">
        <v>100.47</v>
      </c>
      <c r="KX42" s="1">
        <v>41691</v>
      </c>
      <c r="KY42">
        <v>101.97499999999999</v>
      </c>
      <c r="KZ42" s="1">
        <v>42453</v>
      </c>
      <c r="LA42">
        <v>101.563</v>
      </c>
      <c r="LB42" s="1">
        <v>42237</v>
      </c>
      <c r="LC42">
        <v>101.355</v>
      </c>
      <c r="LD42" s="1">
        <v>42076</v>
      </c>
      <c r="LE42">
        <v>100.47</v>
      </c>
      <c r="LF42" s="1">
        <v>41935</v>
      </c>
      <c r="LG42">
        <v>100.417</v>
      </c>
      <c r="LH42" s="1">
        <v>41816</v>
      </c>
      <c r="LI42">
        <v>100.748</v>
      </c>
      <c r="LJ42" s="1">
        <v>41704</v>
      </c>
      <c r="LK42">
        <v>101.55800000000001</v>
      </c>
      <c r="LL42" s="1">
        <v>41691</v>
      </c>
      <c r="LM42">
        <v>101.97499999999999</v>
      </c>
      <c r="LN42" s="1">
        <v>41691</v>
      </c>
      <c r="LO42">
        <v>105.613</v>
      </c>
      <c r="LP42" s="1">
        <v>41691</v>
      </c>
      <c r="LQ42">
        <v>100.095</v>
      </c>
      <c r="LR42" s="1">
        <v>41718</v>
      </c>
      <c r="LS42">
        <v>100.947</v>
      </c>
      <c r="LT42" s="1">
        <v>41691</v>
      </c>
      <c r="LU42">
        <v>105.613</v>
      </c>
      <c r="LV42" s="1">
        <v>42069</v>
      </c>
      <c r="LW42">
        <v>101.045</v>
      </c>
      <c r="LX42" s="1">
        <v>41691</v>
      </c>
      <c r="LY42">
        <v>103.77800000000001</v>
      </c>
      <c r="LZ42" s="1">
        <v>42432</v>
      </c>
      <c r="MA42">
        <v>103.265</v>
      </c>
      <c r="MB42" s="1">
        <v>42250</v>
      </c>
      <c r="MC42">
        <v>102.65</v>
      </c>
      <c r="MD42" s="1">
        <v>42069</v>
      </c>
      <c r="ME42">
        <v>101.045</v>
      </c>
      <c r="MF42" s="1">
        <v>41942</v>
      </c>
      <c r="MG42">
        <v>101.455</v>
      </c>
      <c r="MH42" s="1">
        <v>41830</v>
      </c>
      <c r="MI42">
        <v>102.785</v>
      </c>
      <c r="MJ42" s="1">
        <v>41718</v>
      </c>
      <c r="MK42">
        <v>100.947</v>
      </c>
      <c r="ML42" s="1">
        <v>41691</v>
      </c>
      <c r="MM42">
        <v>103.77800000000001</v>
      </c>
      <c r="MN42" s="1">
        <v>41691</v>
      </c>
      <c r="MO42">
        <v>152.94800000000001</v>
      </c>
      <c r="MP42" s="1">
        <v>41691</v>
      </c>
      <c r="MQ42">
        <v>136.68</v>
      </c>
      <c r="MR42" s="1">
        <v>41691</v>
      </c>
      <c r="MS42">
        <v>142.655</v>
      </c>
      <c r="MT42" s="1">
        <v>41746</v>
      </c>
      <c r="MU42">
        <v>102.09</v>
      </c>
      <c r="MV42" s="1">
        <v>41691</v>
      </c>
      <c r="MW42">
        <v>99.022999999999996</v>
      </c>
      <c r="MX42" s="1">
        <v>41691</v>
      </c>
      <c r="MY42">
        <v>115.495</v>
      </c>
    </row>
    <row r="43" spans="2:363" x14ac:dyDescent="0.25">
      <c r="B43" s="1">
        <v>42272</v>
      </c>
      <c r="C43">
        <v>100.166</v>
      </c>
      <c r="D43" s="1">
        <v>41922</v>
      </c>
      <c r="E43">
        <v>100.02800000000001</v>
      </c>
      <c r="F43" s="1">
        <v>41775</v>
      </c>
      <c r="G43">
        <v>99.962000000000003</v>
      </c>
      <c r="H43" s="1">
        <v>41694</v>
      </c>
      <c r="I43">
        <v>99.980999999999995</v>
      </c>
      <c r="J43" s="1"/>
      <c r="P43" s="1">
        <v>42537</v>
      </c>
      <c r="Q43">
        <v>100.054</v>
      </c>
      <c r="R43" s="1">
        <v>42523</v>
      </c>
      <c r="S43">
        <v>100.054</v>
      </c>
      <c r="T43" s="1">
        <v>42513</v>
      </c>
      <c r="U43">
        <v>100.051</v>
      </c>
      <c r="V43" s="1">
        <v>42496</v>
      </c>
      <c r="W43">
        <v>100.04900000000001</v>
      </c>
      <c r="X43" s="1">
        <v>42482</v>
      </c>
      <c r="Y43">
        <v>100.05200000000001</v>
      </c>
      <c r="Z43" s="1">
        <v>42468</v>
      </c>
      <c r="AA43">
        <v>100.047</v>
      </c>
      <c r="AB43" s="1">
        <v>42454</v>
      </c>
      <c r="AC43">
        <v>100.042</v>
      </c>
      <c r="AD43" s="1">
        <v>42440</v>
      </c>
      <c r="AE43">
        <v>100.042</v>
      </c>
      <c r="AF43" s="1">
        <v>42426</v>
      </c>
      <c r="AG43">
        <v>100.041</v>
      </c>
      <c r="AH43" s="1">
        <v>42398</v>
      </c>
      <c r="AI43">
        <v>100.035</v>
      </c>
      <c r="AJ43" s="1">
        <v>42384</v>
      </c>
      <c r="AK43">
        <v>100.039</v>
      </c>
      <c r="AL43" s="1">
        <v>42369</v>
      </c>
      <c r="AM43">
        <v>100.05200000000001</v>
      </c>
      <c r="AN43" s="1">
        <v>42356</v>
      </c>
      <c r="AO43">
        <v>100.04</v>
      </c>
      <c r="AP43" s="1">
        <v>42341</v>
      </c>
      <c r="AQ43">
        <v>100.038</v>
      </c>
      <c r="AR43" s="1">
        <v>42328</v>
      </c>
      <c r="AS43">
        <v>100.027</v>
      </c>
      <c r="AT43" s="1">
        <v>42314</v>
      </c>
      <c r="AU43">
        <v>100.024</v>
      </c>
      <c r="AV43" s="1">
        <v>42300</v>
      </c>
      <c r="AW43">
        <v>100.024</v>
      </c>
      <c r="AX43" s="1">
        <v>42286</v>
      </c>
      <c r="AY43">
        <v>100.02200000000001</v>
      </c>
      <c r="AZ43" s="1">
        <v>42272</v>
      </c>
      <c r="BA43">
        <v>100.023</v>
      </c>
      <c r="BB43" s="1">
        <v>42257</v>
      </c>
      <c r="BC43">
        <v>100.021</v>
      </c>
      <c r="BD43" s="1">
        <v>42244</v>
      </c>
      <c r="BE43">
        <v>100.021</v>
      </c>
      <c r="BF43" s="1">
        <v>42230</v>
      </c>
      <c r="BG43">
        <v>100.021</v>
      </c>
      <c r="BH43" s="1">
        <v>42216</v>
      </c>
      <c r="BI43">
        <v>100.023</v>
      </c>
      <c r="BJ43" s="1">
        <v>42205</v>
      </c>
      <c r="BK43">
        <v>100.02200000000001</v>
      </c>
      <c r="BL43" s="1">
        <v>42188</v>
      </c>
      <c r="BM43">
        <v>100.01900000000001</v>
      </c>
      <c r="BN43" s="1">
        <v>42174</v>
      </c>
      <c r="BO43">
        <v>100.02</v>
      </c>
      <c r="BP43" s="1">
        <v>42160</v>
      </c>
      <c r="BQ43">
        <v>100.02</v>
      </c>
      <c r="BR43" s="1">
        <v>42146</v>
      </c>
      <c r="BS43">
        <v>100.021</v>
      </c>
      <c r="BT43" s="1">
        <v>42132</v>
      </c>
      <c r="BU43">
        <v>100.018</v>
      </c>
      <c r="BV43" s="1">
        <v>42118</v>
      </c>
      <c r="BW43">
        <v>100.01900000000001</v>
      </c>
      <c r="BX43" s="1">
        <v>42104</v>
      </c>
      <c r="BY43">
        <v>100.018</v>
      </c>
      <c r="BZ43" s="1">
        <v>42090</v>
      </c>
      <c r="CA43">
        <v>100.017</v>
      </c>
      <c r="CB43" s="1">
        <v>42076</v>
      </c>
      <c r="CC43">
        <v>100.018</v>
      </c>
      <c r="CD43" s="1">
        <v>42062</v>
      </c>
      <c r="CE43">
        <v>100.014</v>
      </c>
      <c r="CF43" s="1">
        <v>42034</v>
      </c>
      <c r="CG43">
        <v>100.01</v>
      </c>
      <c r="CH43" s="1">
        <v>42020</v>
      </c>
      <c r="CI43">
        <v>100.01600000000001</v>
      </c>
      <c r="CJ43" s="1">
        <v>42006</v>
      </c>
      <c r="CK43">
        <v>100.006</v>
      </c>
      <c r="CL43" s="1">
        <v>41992</v>
      </c>
      <c r="CM43">
        <v>100.004</v>
      </c>
      <c r="CN43" s="1">
        <v>41978</v>
      </c>
      <c r="CO43">
        <v>100.001</v>
      </c>
      <c r="CP43" s="1">
        <v>41964</v>
      </c>
      <c r="CQ43">
        <v>100.004</v>
      </c>
      <c r="CR43" s="1">
        <v>41950</v>
      </c>
      <c r="CS43">
        <v>100.004</v>
      </c>
      <c r="CT43" s="1">
        <v>41936</v>
      </c>
      <c r="CU43">
        <v>100.004</v>
      </c>
      <c r="CV43" s="1">
        <v>41922</v>
      </c>
      <c r="CW43">
        <v>100.006</v>
      </c>
      <c r="CX43" s="1">
        <v>41908</v>
      </c>
      <c r="CY43">
        <v>100.005</v>
      </c>
      <c r="CZ43" s="1">
        <v>41880</v>
      </c>
      <c r="DA43">
        <v>100.001</v>
      </c>
      <c r="DB43" s="1">
        <v>41866</v>
      </c>
      <c r="DC43">
        <v>100.002</v>
      </c>
      <c r="DD43" s="1">
        <v>41852</v>
      </c>
      <c r="DE43">
        <v>100</v>
      </c>
      <c r="DF43" s="1">
        <v>41837</v>
      </c>
      <c r="DG43">
        <v>100.003</v>
      </c>
      <c r="DH43" s="1">
        <v>41823</v>
      </c>
      <c r="DI43">
        <v>100</v>
      </c>
      <c r="DJ43" s="1">
        <v>41809</v>
      </c>
      <c r="DK43">
        <v>100</v>
      </c>
      <c r="DL43" s="1">
        <v>41796</v>
      </c>
      <c r="DM43">
        <v>99.991</v>
      </c>
      <c r="DN43" s="1">
        <v>41781</v>
      </c>
      <c r="DO43">
        <v>99.981999999999999</v>
      </c>
      <c r="DP43" s="1">
        <v>41767</v>
      </c>
      <c r="DQ43">
        <v>99.98</v>
      </c>
      <c r="DR43" s="1">
        <v>41753</v>
      </c>
      <c r="DS43">
        <v>99.980999999999995</v>
      </c>
      <c r="DT43" s="1">
        <v>41739</v>
      </c>
      <c r="DU43">
        <v>99.981999999999999</v>
      </c>
      <c r="DV43" s="1">
        <v>41725</v>
      </c>
      <c r="DW43">
        <v>99.983000000000004</v>
      </c>
      <c r="DX43" s="1">
        <v>41711</v>
      </c>
      <c r="DY43">
        <v>99.983000000000004</v>
      </c>
      <c r="DZ43" s="1">
        <v>41698</v>
      </c>
      <c r="EA43">
        <v>99.986999999999995</v>
      </c>
      <c r="EB43" s="1">
        <v>41694</v>
      </c>
      <c r="EC43">
        <v>99.991</v>
      </c>
      <c r="EE43" s="1"/>
      <c r="EF43" s="1"/>
      <c r="EG43" s="1"/>
      <c r="EH43" s="1">
        <v>42531</v>
      </c>
      <c r="EI43">
        <v>100.15</v>
      </c>
      <c r="EJ43" s="1">
        <v>42503</v>
      </c>
      <c r="EK43">
        <v>100.15600000000001</v>
      </c>
      <c r="EL43" s="1">
        <v>42475</v>
      </c>
      <c r="EM43">
        <v>100.15300000000001</v>
      </c>
      <c r="EN43" s="1">
        <v>42447</v>
      </c>
      <c r="EO43">
        <v>100.129</v>
      </c>
      <c r="EP43" s="1">
        <v>42426</v>
      </c>
      <c r="EQ43">
        <v>100.119</v>
      </c>
      <c r="ER43" s="1">
        <v>42391</v>
      </c>
      <c r="ES43">
        <v>100.114</v>
      </c>
      <c r="ET43" s="1">
        <v>42362</v>
      </c>
      <c r="EU43">
        <v>100.116</v>
      </c>
      <c r="EV43" s="1">
        <v>42335</v>
      </c>
      <c r="EW43">
        <v>100.102</v>
      </c>
      <c r="EX43" s="1">
        <v>42307</v>
      </c>
      <c r="EY43">
        <v>100.07899999999999</v>
      </c>
      <c r="EZ43" s="1">
        <v>42278</v>
      </c>
      <c r="FA43">
        <v>100.066</v>
      </c>
      <c r="FB43" s="1">
        <v>42250</v>
      </c>
      <c r="FC43">
        <v>100.06399999999999</v>
      </c>
      <c r="FD43" s="1">
        <v>42223</v>
      </c>
      <c r="FE43">
        <v>100.06399999999999</v>
      </c>
      <c r="FF43" s="1">
        <v>42188</v>
      </c>
      <c r="FG43">
        <v>100.06</v>
      </c>
      <c r="FH43" s="1">
        <v>42156</v>
      </c>
      <c r="FI43">
        <v>100.06399999999999</v>
      </c>
      <c r="FJ43" s="1">
        <v>42118</v>
      </c>
      <c r="FK43">
        <v>100.05200000000001</v>
      </c>
      <c r="FL43" s="1">
        <v>42090</v>
      </c>
      <c r="FM43">
        <v>100.05200000000001</v>
      </c>
      <c r="FN43" s="1">
        <v>42062</v>
      </c>
      <c r="FO43">
        <v>100.033</v>
      </c>
      <c r="FP43" s="1">
        <v>42027</v>
      </c>
      <c r="FQ43">
        <v>100.038</v>
      </c>
      <c r="FR43" s="1">
        <v>41999</v>
      </c>
      <c r="FS43">
        <v>100.014</v>
      </c>
      <c r="FT43" s="1">
        <v>41971</v>
      </c>
      <c r="FU43">
        <v>100.006</v>
      </c>
      <c r="FV43" s="1">
        <v>41943</v>
      </c>
      <c r="FW43">
        <v>100.012</v>
      </c>
      <c r="FX43" s="1">
        <v>41915</v>
      </c>
      <c r="FY43">
        <v>100.01</v>
      </c>
      <c r="FZ43" s="1">
        <v>41887</v>
      </c>
      <c r="GA43">
        <v>100.017</v>
      </c>
      <c r="GB43" s="1">
        <v>41830</v>
      </c>
      <c r="GC43">
        <v>99.994</v>
      </c>
      <c r="GD43" s="1">
        <v>41803</v>
      </c>
      <c r="GE43">
        <v>99.998999999999995</v>
      </c>
      <c r="GF43" s="1">
        <v>41775</v>
      </c>
      <c r="GG43">
        <v>99.962000000000003</v>
      </c>
      <c r="GH43" s="1">
        <v>41746</v>
      </c>
      <c r="GI43">
        <v>99.948999999999998</v>
      </c>
      <c r="GJ43" s="1">
        <v>41718</v>
      </c>
      <c r="GK43">
        <v>99.94</v>
      </c>
      <c r="GL43" s="1">
        <v>41698</v>
      </c>
      <c r="GM43">
        <v>99.959000000000003</v>
      </c>
      <c r="GN43" s="1">
        <v>41694</v>
      </c>
      <c r="GO43">
        <v>99.972999999999999</v>
      </c>
      <c r="GP43" s="1">
        <v>42488</v>
      </c>
      <c r="GQ43">
        <v>100.41</v>
      </c>
      <c r="GR43" s="1">
        <v>42377</v>
      </c>
      <c r="GS43">
        <v>100.324</v>
      </c>
      <c r="GT43" s="1">
        <v>42272</v>
      </c>
      <c r="GU43">
        <v>100.166</v>
      </c>
      <c r="GV43" s="1">
        <v>42156</v>
      </c>
      <c r="GW43">
        <v>100.154</v>
      </c>
      <c r="GX43" s="1">
        <v>42034</v>
      </c>
      <c r="GY43">
        <v>100.093</v>
      </c>
      <c r="GZ43" s="1">
        <v>41922</v>
      </c>
      <c r="HA43">
        <v>100.02800000000001</v>
      </c>
      <c r="HB43" s="1">
        <v>41809</v>
      </c>
      <c r="HC43">
        <v>99.97</v>
      </c>
      <c r="HD43" s="1">
        <v>41698</v>
      </c>
      <c r="HE43">
        <v>99.869</v>
      </c>
      <c r="HF43" s="1">
        <v>41694</v>
      </c>
      <c r="HG43">
        <v>99.92</v>
      </c>
      <c r="HK43" s="1"/>
      <c r="HL43" s="1">
        <v>42517</v>
      </c>
      <c r="HM43">
        <v>100.423</v>
      </c>
      <c r="HN43" s="1">
        <v>42488</v>
      </c>
      <c r="HO43">
        <v>100.41</v>
      </c>
      <c r="HP43" s="1">
        <v>42461</v>
      </c>
      <c r="HQ43">
        <v>100.369</v>
      </c>
      <c r="HR43" s="1">
        <v>42433</v>
      </c>
      <c r="HS43">
        <v>100.376</v>
      </c>
      <c r="HT43" s="1">
        <v>42405</v>
      </c>
      <c r="HU43">
        <v>100.346</v>
      </c>
      <c r="HV43" s="1">
        <v>42377</v>
      </c>
      <c r="HW43">
        <v>100.324</v>
      </c>
      <c r="HX43" s="1">
        <v>42349</v>
      </c>
      <c r="HY43">
        <v>100.255</v>
      </c>
      <c r="HZ43" s="1">
        <v>42328</v>
      </c>
      <c r="IA43">
        <v>100.26</v>
      </c>
      <c r="IB43" s="1">
        <v>42300</v>
      </c>
      <c r="IC43">
        <v>100.21</v>
      </c>
      <c r="ID43" s="1">
        <v>42272</v>
      </c>
      <c r="IE43">
        <v>100.166</v>
      </c>
      <c r="IF43" s="1">
        <v>42237</v>
      </c>
      <c r="IG43">
        <v>100.179</v>
      </c>
      <c r="IH43" s="1">
        <v>42209</v>
      </c>
      <c r="II43">
        <v>100.155</v>
      </c>
      <c r="IJ43" s="1">
        <v>42181</v>
      </c>
      <c r="IK43">
        <v>100.14100000000001</v>
      </c>
      <c r="IL43" s="1">
        <v>42156</v>
      </c>
      <c r="IM43">
        <v>100.154</v>
      </c>
      <c r="IN43" s="1">
        <v>42125</v>
      </c>
      <c r="IO43">
        <v>100.15900000000001</v>
      </c>
      <c r="IP43" s="1">
        <v>42097</v>
      </c>
      <c r="IQ43">
        <v>100.143</v>
      </c>
      <c r="IR43" s="1">
        <v>42069</v>
      </c>
      <c r="IS43">
        <v>100.11199999999999</v>
      </c>
      <c r="IT43" s="1">
        <v>42034</v>
      </c>
      <c r="IU43">
        <v>100.093</v>
      </c>
      <c r="IV43" s="1">
        <v>42006</v>
      </c>
      <c r="IW43">
        <v>100.04300000000001</v>
      </c>
      <c r="IX43" s="1">
        <v>41978</v>
      </c>
      <c r="IY43">
        <v>100.008</v>
      </c>
      <c r="IZ43" s="1">
        <v>41950</v>
      </c>
      <c r="JA43">
        <v>100.01600000000001</v>
      </c>
      <c r="JB43" s="1">
        <v>41922</v>
      </c>
      <c r="JC43">
        <v>100.02800000000001</v>
      </c>
      <c r="JD43" s="1">
        <v>41894</v>
      </c>
      <c r="JE43">
        <v>100.044</v>
      </c>
      <c r="JF43" s="1">
        <v>41866</v>
      </c>
      <c r="JG43">
        <v>99.991</v>
      </c>
      <c r="JH43" s="1">
        <v>41837</v>
      </c>
      <c r="JI43">
        <v>99.983000000000004</v>
      </c>
      <c r="JJ43" s="1">
        <v>41809</v>
      </c>
      <c r="JK43">
        <v>99.97</v>
      </c>
      <c r="JL43" s="1">
        <v>41781</v>
      </c>
      <c r="JM43">
        <v>99.902000000000001</v>
      </c>
      <c r="JN43" s="1">
        <v>41753</v>
      </c>
      <c r="JO43">
        <v>99.83</v>
      </c>
      <c r="JP43" s="1">
        <v>41725</v>
      </c>
      <c r="JQ43">
        <v>99.852000000000004</v>
      </c>
      <c r="JR43" s="1">
        <v>41698</v>
      </c>
      <c r="JS43">
        <v>99.869</v>
      </c>
      <c r="JT43" s="1">
        <v>41694</v>
      </c>
      <c r="JU43">
        <v>99.899000000000001</v>
      </c>
      <c r="JV43" s="1">
        <v>42461</v>
      </c>
      <c r="JW43">
        <v>100.947</v>
      </c>
      <c r="JX43" s="1">
        <v>42377</v>
      </c>
      <c r="JY43">
        <v>100.77</v>
      </c>
      <c r="JZ43" s="1">
        <v>42289</v>
      </c>
      <c r="KA43">
        <v>100.5</v>
      </c>
      <c r="KB43" s="1">
        <v>42184</v>
      </c>
      <c r="KC43">
        <v>100.425</v>
      </c>
      <c r="KD43" s="1">
        <v>42097</v>
      </c>
      <c r="KE43">
        <v>100.495</v>
      </c>
      <c r="KF43" s="1">
        <v>42006</v>
      </c>
      <c r="KG43">
        <v>100.223</v>
      </c>
      <c r="KH43" s="1">
        <v>41922</v>
      </c>
      <c r="KI43">
        <v>100.11</v>
      </c>
      <c r="KJ43" s="1">
        <v>41827</v>
      </c>
      <c r="KK43">
        <v>100.42400000000001</v>
      </c>
      <c r="KL43" s="1">
        <v>41736</v>
      </c>
      <c r="KM43">
        <v>100.145</v>
      </c>
      <c r="KN43" s="1">
        <v>41695</v>
      </c>
      <c r="KO43">
        <v>99.796999999999997</v>
      </c>
      <c r="KP43" s="1">
        <v>41695</v>
      </c>
      <c r="KQ43">
        <v>99.796999999999997</v>
      </c>
      <c r="KR43" s="1">
        <v>41705</v>
      </c>
      <c r="KS43">
        <v>101.53</v>
      </c>
      <c r="KT43" s="1">
        <v>41694</v>
      </c>
      <c r="KU43">
        <v>102.855</v>
      </c>
      <c r="KV43" s="1">
        <v>42079</v>
      </c>
      <c r="KW43">
        <v>100.298</v>
      </c>
      <c r="KX43" s="1">
        <v>41694</v>
      </c>
      <c r="KY43">
        <v>101.86799999999999</v>
      </c>
      <c r="KZ43" s="1">
        <v>42454</v>
      </c>
      <c r="LA43">
        <v>101.563</v>
      </c>
      <c r="LB43" s="1">
        <v>42240</v>
      </c>
      <c r="LC43">
        <v>101.268</v>
      </c>
      <c r="LD43" s="1">
        <v>42079</v>
      </c>
      <c r="LE43">
        <v>100.298</v>
      </c>
      <c r="LF43" s="1">
        <v>41936</v>
      </c>
      <c r="LG43">
        <v>100.4</v>
      </c>
      <c r="LH43" s="1">
        <v>41817</v>
      </c>
      <c r="LI43">
        <v>100.633</v>
      </c>
      <c r="LJ43" s="1">
        <v>41705</v>
      </c>
      <c r="LK43">
        <v>101.53</v>
      </c>
      <c r="LL43" s="1">
        <v>41694</v>
      </c>
      <c r="LM43">
        <v>101.86799999999999</v>
      </c>
      <c r="LN43" s="1">
        <v>41694</v>
      </c>
      <c r="LO43">
        <v>105.45</v>
      </c>
      <c r="LP43" s="1">
        <v>41694</v>
      </c>
      <c r="LQ43">
        <v>99.954999999999998</v>
      </c>
      <c r="LR43" s="1">
        <v>41719</v>
      </c>
      <c r="LS43">
        <v>101.083</v>
      </c>
      <c r="LT43" s="1">
        <v>41694</v>
      </c>
      <c r="LU43">
        <v>105.45</v>
      </c>
      <c r="LV43" s="1">
        <v>42072</v>
      </c>
      <c r="LW43">
        <v>101.845</v>
      </c>
      <c r="LX43" s="1">
        <v>41694</v>
      </c>
      <c r="LY43">
        <v>103.623</v>
      </c>
      <c r="LZ43" s="1">
        <v>42433</v>
      </c>
      <c r="MA43">
        <v>102.58</v>
      </c>
      <c r="MB43" s="1">
        <v>42251</v>
      </c>
      <c r="MC43">
        <v>103.19499999999999</v>
      </c>
      <c r="MD43" s="1">
        <v>42072</v>
      </c>
      <c r="ME43">
        <v>101.845</v>
      </c>
      <c r="MF43" s="1">
        <v>41943</v>
      </c>
      <c r="MG43">
        <v>101.498</v>
      </c>
      <c r="MH43" s="1">
        <v>41831</v>
      </c>
      <c r="MI43">
        <v>102.748</v>
      </c>
      <c r="MJ43" s="1">
        <v>41719</v>
      </c>
      <c r="MK43">
        <v>101.083</v>
      </c>
      <c r="ML43" s="1">
        <v>41694</v>
      </c>
      <c r="MM43">
        <v>103.623</v>
      </c>
      <c r="MN43" s="1">
        <v>41694</v>
      </c>
      <c r="MO43">
        <v>152.61799999999999</v>
      </c>
      <c r="MP43" s="1">
        <v>41694</v>
      </c>
      <c r="MQ43">
        <v>136.31</v>
      </c>
      <c r="MR43" s="1">
        <v>41694</v>
      </c>
      <c r="MS43">
        <v>142.18</v>
      </c>
      <c r="MT43" s="1">
        <v>41747</v>
      </c>
      <c r="MU43">
        <v>102.09</v>
      </c>
      <c r="MV43" s="1">
        <v>41694</v>
      </c>
      <c r="MW43">
        <v>98.643000000000001</v>
      </c>
      <c r="MX43" s="1">
        <v>41694</v>
      </c>
      <c r="MY43">
        <v>115.083</v>
      </c>
    </row>
    <row r="44" spans="2:363" x14ac:dyDescent="0.25">
      <c r="B44" s="1">
        <v>42275</v>
      </c>
      <c r="C44">
        <v>100.166</v>
      </c>
      <c r="D44" s="1">
        <v>41925</v>
      </c>
      <c r="E44">
        <v>100.02</v>
      </c>
      <c r="F44" s="1">
        <v>41778</v>
      </c>
      <c r="G44">
        <v>99.963999999999999</v>
      </c>
      <c r="H44" s="1">
        <v>41695</v>
      </c>
      <c r="I44">
        <v>99.981999999999999</v>
      </c>
      <c r="J44" s="1"/>
      <c r="P44" s="1">
        <v>42538</v>
      </c>
      <c r="Q44">
        <v>100.053</v>
      </c>
      <c r="R44" s="1">
        <v>42524</v>
      </c>
      <c r="S44">
        <v>100.05200000000001</v>
      </c>
      <c r="T44" s="1">
        <v>42514</v>
      </c>
      <c r="U44">
        <v>100.05</v>
      </c>
      <c r="V44" s="1">
        <v>42499</v>
      </c>
      <c r="W44">
        <v>100.048</v>
      </c>
      <c r="X44" s="1">
        <v>42485</v>
      </c>
      <c r="Y44">
        <v>100.051</v>
      </c>
      <c r="Z44" s="1">
        <v>42471</v>
      </c>
      <c r="AA44">
        <v>100.04600000000001</v>
      </c>
      <c r="AB44" s="1">
        <v>42457</v>
      </c>
      <c r="AC44">
        <v>100.042</v>
      </c>
      <c r="AD44" s="1">
        <v>42443</v>
      </c>
      <c r="AE44">
        <v>100.041</v>
      </c>
      <c r="AF44" s="1">
        <v>42429</v>
      </c>
      <c r="AG44">
        <v>100.04</v>
      </c>
      <c r="AH44" s="1">
        <v>42401</v>
      </c>
      <c r="AI44">
        <v>100.03400000000001</v>
      </c>
      <c r="AJ44" s="1">
        <v>42387</v>
      </c>
      <c r="AK44">
        <v>100.03700000000001</v>
      </c>
      <c r="AL44" s="1">
        <v>42370</v>
      </c>
      <c r="AM44">
        <v>100.05200000000001</v>
      </c>
      <c r="AN44" s="1">
        <v>42359</v>
      </c>
      <c r="AO44">
        <v>100.041</v>
      </c>
      <c r="AP44" s="1">
        <v>42342</v>
      </c>
      <c r="AQ44">
        <v>100.035</v>
      </c>
      <c r="AR44" s="1">
        <v>42331</v>
      </c>
      <c r="AS44">
        <v>100.026</v>
      </c>
      <c r="AT44" s="1">
        <v>42317</v>
      </c>
      <c r="AU44">
        <v>100.024</v>
      </c>
      <c r="AV44" s="1">
        <v>42303</v>
      </c>
      <c r="AW44">
        <v>100.023</v>
      </c>
      <c r="AX44" s="1">
        <v>42289</v>
      </c>
      <c r="AY44">
        <v>100.02</v>
      </c>
      <c r="AZ44" s="1">
        <v>42275</v>
      </c>
      <c r="BA44">
        <v>100.024</v>
      </c>
      <c r="BB44" s="1">
        <v>42258</v>
      </c>
      <c r="BC44">
        <v>100.021</v>
      </c>
      <c r="BD44" s="1">
        <v>42247</v>
      </c>
      <c r="BE44">
        <v>100.021</v>
      </c>
      <c r="BF44" s="1">
        <v>42233</v>
      </c>
      <c r="BG44">
        <v>100.021</v>
      </c>
      <c r="BH44" s="1">
        <v>42219</v>
      </c>
      <c r="BI44">
        <v>100.02200000000001</v>
      </c>
      <c r="BJ44" s="1">
        <v>42206</v>
      </c>
      <c r="BK44">
        <v>100.021</v>
      </c>
      <c r="BL44" s="1">
        <v>42191</v>
      </c>
      <c r="BM44">
        <v>100.02</v>
      </c>
      <c r="BN44" s="1">
        <v>42177</v>
      </c>
      <c r="BO44">
        <v>100.02</v>
      </c>
      <c r="BP44" s="1">
        <v>42163</v>
      </c>
      <c r="BQ44">
        <v>100.02</v>
      </c>
      <c r="BR44" s="1">
        <v>42149</v>
      </c>
      <c r="BS44">
        <v>100.01900000000001</v>
      </c>
      <c r="BT44" s="1">
        <v>42135</v>
      </c>
      <c r="BU44">
        <v>100.018</v>
      </c>
      <c r="BV44" s="1">
        <v>42121</v>
      </c>
      <c r="BW44">
        <v>100.018</v>
      </c>
      <c r="BX44" s="1">
        <v>42107</v>
      </c>
      <c r="BY44">
        <v>100.018</v>
      </c>
      <c r="BZ44" s="1">
        <v>42093</v>
      </c>
      <c r="CA44">
        <v>100.018</v>
      </c>
      <c r="CB44" s="1">
        <v>42079</v>
      </c>
      <c r="CC44">
        <v>100.018</v>
      </c>
      <c r="CD44" s="1">
        <v>42065</v>
      </c>
      <c r="CE44">
        <v>100.012</v>
      </c>
      <c r="CF44" s="1">
        <v>42037</v>
      </c>
      <c r="CG44">
        <v>100.009</v>
      </c>
      <c r="CH44" s="1">
        <v>42023</v>
      </c>
      <c r="CI44">
        <v>100.017</v>
      </c>
      <c r="CJ44" s="1">
        <v>42009</v>
      </c>
      <c r="CK44">
        <v>100.006</v>
      </c>
      <c r="CL44" s="1">
        <v>41995</v>
      </c>
      <c r="CM44">
        <v>100.008</v>
      </c>
      <c r="CN44" s="1">
        <v>41981</v>
      </c>
      <c r="CO44">
        <v>100.002</v>
      </c>
      <c r="CP44" s="1">
        <v>41967</v>
      </c>
      <c r="CQ44">
        <v>100.003</v>
      </c>
      <c r="CR44" s="1">
        <v>41953</v>
      </c>
      <c r="CS44">
        <v>100.003</v>
      </c>
      <c r="CT44" s="1">
        <v>41939</v>
      </c>
      <c r="CU44">
        <v>100.005</v>
      </c>
      <c r="CV44" s="1">
        <v>41925</v>
      </c>
      <c r="CW44">
        <v>100.006</v>
      </c>
      <c r="CX44" s="1">
        <v>41911</v>
      </c>
      <c r="CY44">
        <v>100.005</v>
      </c>
      <c r="CZ44" s="1">
        <v>41883</v>
      </c>
      <c r="DA44">
        <v>100.001</v>
      </c>
      <c r="DB44" s="1">
        <v>41869</v>
      </c>
      <c r="DC44">
        <v>100.002</v>
      </c>
      <c r="DD44" s="1">
        <v>41855</v>
      </c>
      <c r="DE44">
        <v>100</v>
      </c>
      <c r="DF44" s="1">
        <v>41838</v>
      </c>
      <c r="DG44">
        <v>100.001</v>
      </c>
      <c r="DH44" s="1">
        <v>41824</v>
      </c>
      <c r="DI44">
        <v>99.998999999999995</v>
      </c>
      <c r="DJ44" s="1">
        <v>41810</v>
      </c>
      <c r="DK44">
        <v>99.998999999999995</v>
      </c>
      <c r="DL44" s="1">
        <v>41799</v>
      </c>
      <c r="DM44">
        <v>99.992000000000004</v>
      </c>
      <c r="DN44" s="1">
        <v>41782</v>
      </c>
      <c r="DO44">
        <v>99.983999999999995</v>
      </c>
      <c r="DP44" s="1">
        <v>41768</v>
      </c>
      <c r="DQ44">
        <v>99.980999999999995</v>
      </c>
      <c r="DR44" s="1">
        <v>41754</v>
      </c>
      <c r="DS44">
        <v>99.981999999999999</v>
      </c>
      <c r="DT44" s="1">
        <v>41740</v>
      </c>
      <c r="DU44">
        <v>99.980999999999995</v>
      </c>
      <c r="DV44" s="1">
        <v>41726</v>
      </c>
      <c r="DW44">
        <v>99.983000000000004</v>
      </c>
      <c r="DX44" s="1">
        <v>41712</v>
      </c>
      <c r="DY44">
        <v>99.983999999999995</v>
      </c>
      <c r="DZ44" s="1">
        <v>41701</v>
      </c>
      <c r="EA44">
        <v>99.986999999999995</v>
      </c>
      <c r="EB44" s="1">
        <v>41695</v>
      </c>
      <c r="EC44">
        <v>99.991</v>
      </c>
      <c r="EE44" s="1"/>
      <c r="EF44" s="1"/>
      <c r="EG44" s="1"/>
      <c r="EH44" s="1">
        <v>42534</v>
      </c>
      <c r="EI44">
        <v>100.15</v>
      </c>
      <c r="EJ44" s="1">
        <v>42506</v>
      </c>
      <c r="EK44">
        <v>100.157</v>
      </c>
      <c r="EL44" s="1">
        <v>42478</v>
      </c>
      <c r="EM44">
        <v>100.15</v>
      </c>
      <c r="EN44" s="1">
        <v>42450</v>
      </c>
      <c r="EO44">
        <v>100.128</v>
      </c>
      <c r="EP44" s="1">
        <v>42429</v>
      </c>
      <c r="EQ44">
        <v>100.123</v>
      </c>
      <c r="ER44" s="1">
        <v>42394</v>
      </c>
      <c r="ES44">
        <v>100.11199999999999</v>
      </c>
      <c r="ET44" s="1">
        <v>42363</v>
      </c>
      <c r="EU44">
        <v>100.116</v>
      </c>
      <c r="EV44" s="1">
        <v>42338</v>
      </c>
      <c r="EW44">
        <v>100.10299999999999</v>
      </c>
      <c r="EX44" s="1">
        <v>42310</v>
      </c>
      <c r="EY44">
        <v>100.077</v>
      </c>
      <c r="EZ44" s="1">
        <v>42279</v>
      </c>
      <c r="FA44">
        <v>100.065</v>
      </c>
      <c r="FB44" s="1">
        <v>42251</v>
      </c>
      <c r="FC44">
        <v>100.062</v>
      </c>
      <c r="FD44" s="1">
        <v>42226</v>
      </c>
      <c r="FE44">
        <v>100.062</v>
      </c>
      <c r="FF44" s="1">
        <v>42191</v>
      </c>
      <c r="FG44">
        <v>100.06</v>
      </c>
      <c r="FH44" s="1">
        <v>42157</v>
      </c>
      <c r="FI44">
        <v>100.06399999999999</v>
      </c>
      <c r="FJ44" s="1">
        <v>42121</v>
      </c>
      <c r="FK44">
        <v>100.051</v>
      </c>
      <c r="FL44" s="1">
        <v>42093</v>
      </c>
      <c r="FM44">
        <v>100.051</v>
      </c>
      <c r="FN44" s="1">
        <v>42065</v>
      </c>
      <c r="FO44">
        <v>100.032</v>
      </c>
      <c r="FP44" s="1">
        <v>42030</v>
      </c>
      <c r="FQ44">
        <v>100.03400000000001</v>
      </c>
      <c r="FR44" s="1">
        <v>42002</v>
      </c>
      <c r="FS44">
        <v>100.01300000000001</v>
      </c>
      <c r="FT44" s="1">
        <v>41974</v>
      </c>
      <c r="FU44">
        <v>100.00700000000001</v>
      </c>
      <c r="FV44" s="1">
        <v>41946</v>
      </c>
      <c r="FW44">
        <v>100.011</v>
      </c>
      <c r="FX44" s="1">
        <v>41918</v>
      </c>
      <c r="FY44">
        <v>100.011</v>
      </c>
      <c r="FZ44" s="1">
        <v>41890</v>
      </c>
      <c r="GA44">
        <v>100.018</v>
      </c>
      <c r="GB44" s="1">
        <v>41831</v>
      </c>
      <c r="GC44">
        <v>99.997</v>
      </c>
      <c r="GD44" s="1">
        <v>41806</v>
      </c>
      <c r="GE44">
        <v>99.998999999999995</v>
      </c>
      <c r="GF44" s="1">
        <v>41778</v>
      </c>
      <c r="GG44">
        <v>99.963999999999999</v>
      </c>
      <c r="GH44" s="1">
        <v>41747</v>
      </c>
      <c r="GI44">
        <v>99.948999999999998</v>
      </c>
      <c r="GJ44" s="1">
        <v>41719</v>
      </c>
      <c r="GK44">
        <v>99.94</v>
      </c>
      <c r="GL44" s="1">
        <v>41701</v>
      </c>
      <c r="GM44">
        <v>99.962999999999994</v>
      </c>
      <c r="GN44" s="1">
        <v>41695</v>
      </c>
      <c r="GO44">
        <v>99.971000000000004</v>
      </c>
      <c r="GP44" s="1">
        <v>42489</v>
      </c>
      <c r="GQ44">
        <v>100.407</v>
      </c>
      <c r="GR44" s="1">
        <v>42380</v>
      </c>
      <c r="GS44">
        <v>100.324</v>
      </c>
      <c r="GT44" s="1">
        <v>42275</v>
      </c>
      <c r="GU44">
        <v>100.166</v>
      </c>
      <c r="GV44" s="1">
        <v>42157</v>
      </c>
      <c r="GW44">
        <v>100.151</v>
      </c>
      <c r="GX44" s="1">
        <v>42037</v>
      </c>
      <c r="GY44">
        <v>100.096</v>
      </c>
      <c r="GZ44" s="1">
        <v>41925</v>
      </c>
      <c r="HA44">
        <v>100.02</v>
      </c>
      <c r="HB44" s="1">
        <v>41810</v>
      </c>
      <c r="HC44">
        <v>99.968999999999994</v>
      </c>
      <c r="HD44" s="1">
        <v>41701</v>
      </c>
      <c r="HE44">
        <v>99.873999999999995</v>
      </c>
      <c r="HF44" s="1">
        <v>41695</v>
      </c>
      <c r="HG44">
        <v>99.918000000000006</v>
      </c>
      <c r="HK44" s="1"/>
      <c r="HL44" s="1">
        <v>42520</v>
      </c>
      <c r="HM44">
        <v>100.423</v>
      </c>
      <c r="HN44" s="1">
        <v>42489</v>
      </c>
      <c r="HO44">
        <v>100.407</v>
      </c>
      <c r="HP44" s="1">
        <v>42464</v>
      </c>
      <c r="HQ44">
        <v>100.364</v>
      </c>
      <c r="HR44" s="1">
        <v>42436</v>
      </c>
      <c r="HS44">
        <v>100.376</v>
      </c>
      <c r="HT44" s="1">
        <v>42408</v>
      </c>
      <c r="HU44">
        <v>100.351</v>
      </c>
      <c r="HV44" s="1">
        <v>42380</v>
      </c>
      <c r="HW44">
        <v>100.324</v>
      </c>
      <c r="HX44" s="1">
        <v>42352</v>
      </c>
      <c r="HY44">
        <v>100.258</v>
      </c>
      <c r="HZ44" s="1">
        <v>42331</v>
      </c>
      <c r="IA44">
        <v>100.26900000000001</v>
      </c>
      <c r="IB44" s="1">
        <v>42303</v>
      </c>
      <c r="IC44">
        <v>100.211</v>
      </c>
      <c r="ID44" s="1">
        <v>42275</v>
      </c>
      <c r="IE44">
        <v>100.166</v>
      </c>
      <c r="IF44" s="1">
        <v>42240</v>
      </c>
      <c r="IG44">
        <v>100.175</v>
      </c>
      <c r="IH44" s="1">
        <v>42212</v>
      </c>
      <c r="II44">
        <v>100.155</v>
      </c>
      <c r="IJ44" s="1">
        <v>42184</v>
      </c>
      <c r="IK44">
        <v>100.142</v>
      </c>
      <c r="IL44" s="1">
        <v>42157</v>
      </c>
      <c r="IM44">
        <v>100.151</v>
      </c>
      <c r="IN44" s="1">
        <v>42128</v>
      </c>
      <c r="IO44">
        <v>100.15300000000001</v>
      </c>
      <c r="IP44" s="1">
        <v>42100</v>
      </c>
      <c r="IQ44">
        <v>100.143</v>
      </c>
      <c r="IR44" s="1">
        <v>42072</v>
      </c>
      <c r="IS44">
        <v>100.117</v>
      </c>
      <c r="IT44" s="1">
        <v>42037</v>
      </c>
      <c r="IU44">
        <v>100.096</v>
      </c>
      <c r="IV44" s="1">
        <v>42009</v>
      </c>
      <c r="IW44">
        <v>100.045</v>
      </c>
      <c r="IX44" s="1">
        <v>41981</v>
      </c>
      <c r="IY44">
        <v>100.009</v>
      </c>
      <c r="IZ44" s="1">
        <v>41953</v>
      </c>
      <c r="JA44">
        <v>100.012</v>
      </c>
      <c r="JB44" s="1">
        <v>41925</v>
      </c>
      <c r="JC44">
        <v>100.02</v>
      </c>
      <c r="JD44" s="1">
        <v>41897</v>
      </c>
      <c r="JE44">
        <v>100.044</v>
      </c>
      <c r="JF44" s="1">
        <v>41869</v>
      </c>
      <c r="JG44">
        <v>99.992999999999995</v>
      </c>
      <c r="JH44" s="1">
        <v>41838</v>
      </c>
      <c r="JI44">
        <v>99.98</v>
      </c>
      <c r="JJ44" s="1">
        <v>41810</v>
      </c>
      <c r="JK44">
        <v>99.968999999999994</v>
      </c>
      <c r="JL44" s="1">
        <v>41782</v>
      </c>
      <c r="JM44">
        <v>99.91</v>
      </c>
      <c r="JN44" s="1">
        <v>41754</v>
      </c>
      <c r="JO44">
        <v>99.832999999999998</v>
      </c>
      <c r="JP44" s="1">
        <v>41726</v>
      </c>
      <c r="JQ44">
        <v>99.847999999999999</v>
      </c>
      <c r="JR44" s="1">
        <v>41701</v>
      </c>
      <c r="JS44">
        <v>99.873999999999995</v>
      </c>
      <c r="JT44" s="1">
        <v>41695</v>
      </c>
      <c r="JU44">
        <v>99.897999999999996</v>
      </c>
      <c r="JV44" s="1">
        <v>42464</v>
      </c>
      <c r="JW44">
        <v>100.935</v>
      </c>
      <c r="JX44" s="1">
        <v>42380</v>
      </c>
      <c r="JY44">
        <v>100.748</v>
      </c>
      <c r="JZ44" s="1">
        <v>42290</v>
      </c>
      <c r="KA44">
        <v>100.49</v>
      </c>
      <c r="KB44" s="1">
        <v>42185</v>
      </c>
      <c r="KC44">
        <v>100.45</v>
      </c>
      <c r="KD44" s="1">
        <v>42100</v>
      </c>
      <c r="KE44">
        <v>100.495</v>
      </c>
      <c r="KF44" s="1">
        <v>42009</v>
      </c>
      <c r="KG44">
        <v>100.2</v>
      </c>
      <c r="KH44" s="1">
        <v>41925</v>
      </c>
      <c r="KI44">
        <v>100.093</v>
      </c>
      <c r="KJ44" s="1">
        <v>41828</v>
      </c>
      <c r="KK44">
        <v>100.432</v>
      </c>
      <c r="KL44" s="1">
        <v>41737</v>
      </c>
      <c r="KM44">
        <v>100.13800000000001</v>
      </c>
      <c r="KN44" s="1">
        <v>41696</v>
      </c>
      <c r="KO44">
        <v>99.835999999999999</v>
      </c>
      <c r="KP44" s="1">
        <v>41696</v>
      </c>
      <c r="KQ44">
        <v>99.835999999999999</v>
      </c>
      <c r="KR44" s="1">
        <v>41708</v>
      </c>
      <c r="KS44">
        <v>101.645</v>
      </c>
      <c r="KT44" s="1">
        <v>41695</v>
      </c>
      <c r="KU44">
        <v>102.87</v>
      </c>
      <c r="KV44" s="1">
        <v>42080</v>
      </c>
      <c r="KW44">
        <v>100.27500000000001</v>
      </c>
      <c r="KX44" s="1">
        <v>41695</v>
      </c>
      <c r="KY44">
        <v>101.968</v>
      </c>
      <c r="KZ44" s="1">
        <v>42457</v>
      </c>
      <c r="LA44">
        <v>101.563</v>
      </c>
      <c r="LB44" s="1">
        <v>42241</v>
      </c>
      <c r="LC44">
        <v>100.857</v>
      </c>
      <c r="LD44" s="1">
        <v>42080</v>
      </c>
      <c r="LE44">
        <v>100.27500000000001</v>
      </c>
      <c r="LF44" s="1">
        <v>41939</v>
      </c>
      <c r="LG44">
        <v>100.47</v>
      </c>
      <c r="LH44" s="1">
        <v>41820</v>
      </c>
      <c r="LI44">
        <v>100.75</v>
      </c>
      <c r="LJ44" s="1">
        <v>41708</v>
      </c>
      <c r="LK44">
        <v>101.645</v>
      </c>
      <c r="LL44" s="1">
        <v>41695</v>
      </c>
      <c r="LM44">
        <v>101.968</v>
      </c>
      <c r="LN44" s="1">
        <v>41695</v>
      </c>
      <c r="LO44">
        <v>105.68300000000001</v>
      </c>
      <c r="LP44" s="1">
        <v>41695</v>
      </c>
      <c r="LQ44">
        <v>100.245</v>
      </c>
      <c r="LR44" s="1">
        <v>41722</v>
      </c>
      <c r="LS44">
        <v>101.568</v>
      </c>
      <c r="LT44" s="1">
        <v>41695</v>
      </c>
      <c r="LU44">
        <v>105.68300000000001</v>
      </c>
      <c r="LV44" s="1">
        <v>42073</v>
      </c>
      <c r="LW44">
        <v>102.61499999999999</v>
      </c>
      <c r="LX44" s="1">
        <v>41695</v>
      </c>
      <c r="LY44">
        <v>103.93300000000001</v>
      </c>
      <c r="LZ44" s="1">
        <v>42436</v>
      </c>
      <c r="MA44">
        <v>102.71299999999999</v>
      </c>
      <c r="MB44" s="1">
        <v>42254</v>
      </c>
      <c r="MC44">
        <v>103.125</v>
      </c>
      <c r="MD44" s="1">
        <v>42073</v>
      </c>
      <c r="ME44">
        <v>102.61499999999999</v>
      </c>
      <c r="MF44" s="1">
        <v>41946</v>
      </c>
      <c r="MG44">
        <v>101.38500000000001</v>
      </c>
      <c r="MH44" s="1">
        <v>41834</v>
      </c>
      <c r="MI44">
        <v>102.688</v>
      </c>
      <c r="MJ44" s="1">
        <v>41722</v>
      </c>
      <c r="MK44">
        <v>101.568</v>
      </c>
      <c r="ML44" s="1">
        <v>41695</v>
      </c>
      <c r="MM44">
        <v>103.93300000000001</v>
      </c>
      <c r="MN44" s="1">
        <v>41695</v>
      </c>
      <c r="MO44">
        <v>153.33500000000001</v>
      </c>
      <c r="MP44" s="1">
        <v>41695</v>
      </c>
      <c r="MQ44">
        <v>137.17500000000001</v>
      </c>
      <c r="MR44" s="1">
        <v>41695</v>
      </c>
      <c r="MS44">
        <v>143.315</v>
      </c>
      <c r="MT44" s="1">
        <v>41750</v>
      </c>
      <c r="MU44">
        <v>102.09</v>
      </c>
      <c r="MV44" s="1">
        <v>41695</v>
      </c>
      <c r="MW44">
        <v>99.647999999999996</v>
      </c>
      <c r="MX44" s="1">
        <v>41695</v>
      </c>
      <c r="MY44">
        <v>116.36499999999999</v>
      </c>
    </row>
    <row r="45" spans="2:363" x14ac:dyDescent="0.25">
      <c r="B45" s="1">
        <v>42276</v>
      </c>
      <c r="C45">
        <v>100.16800000000001</v>
      </c>
      <c r="D45" s="1">
        <v>41926</v>
      </c>
      <c r="E45">
        <v>100.03100000000001</v>
      </c>
      <c r="F45" s="1">
        <v>41779</v>
      </c>
      <c r="G45">
        <v>99.965999999999994</v>
      </c>
      <c r="H45" s="1">
        <v>41696</v>
      </c>
      <c r="I45">
        <v>99.983000000000004</v>
      </c>
      <c r="J45" s="1"/>
      <c r="P45" s="1">
        <v>42541</v>
      </c>
      <c r="Q45">
        <v>100.051</v>
      </c>
      <c r="R45" s="1">
        <v>42527</v>
      </c>
      <c r="S45">
        <v>100.051</v>
      </c>
      <c r="T45" s="1">
        <v>42515</v>
      </c>
      <c r="U45">
        <v>100.048</v>
      </c>
      <c r="V45" s="1">
        <v>42500</v>
      </c>
      <c r="W45">
        <v>100.04600000000001</v>
      </c>
      <c r="X45" s="1">
        <v>42486</v>
      </c>
      <c r="Y45">
        <v>100.048</v>
      </c>
      <c r="Z45" s="1">
        <v>42472</v>
      </c>
      <c r="AA45">
        <v>100.045</v>
      </c>
      <c r="AB45" s="1">
        <v>42458</v>
      </c>
      <c r="AC45">
        <v>100.042</v>
      </c>
      <c r="AD45" s="1">
        <v>42444</v>
      </c>
      <c r="AE45">
        <v>100.04</v>
      </c>
      <c r="AF45" s="1">
        <v>42430</v>
      </c>
      <c r="AG45">
        <v>100.039</v>
      </c>
      <c r="AH45" s="1">
        <v>42402</v>
      </c>
      <c r="AI45">
        <v>100.033</v>
      </c>
      <c r="AJ45" s="1">
        <v>42388</v>
      </c>
      <c r="AK45">
        <v>100.035</v>
      </c>
      <c r="AL45" s="1">
        <v>42373</v>
      </c>
      <c r="AM45">
        <v>100.045</v>
      </c>
      <c r="AN45" s="1">
        <v>42360</v>
      </c>
      <c r="AO45">
        <v>100.039</v>
      </c>
      <c r="AP45" s="1">
        <v>42345</v>
      </c>
      <c r="AQ45">
        <v>100.03700000000001</v>
      </c>
      <c r="AR45" s="1">
        <v>42332</v>
      </c>
      <c r="AS45">
        <v>100.024</v>
      </c>
      <c r="AT45" s="1">
        <v>42318</v>
      </c>
      <c r="AU45">
        <v>100.023</v>
      </c>
      <c r="AV45" s="1">
        <v>42304</v>
      </c>
      <c r="AW45">
        <v>100.024</v>
      </c>
      <c r="AX45" s="1">
        <v>42290</v>
      </c>
      <c r="AY45">
        <v>100.02</v>
      </c>
      <c r="AZ45" s="1">
        <v>42276</v>
      </c>
      <c r="BA45">
        <v>100.02500000000001</v>
      </c>
      <c r="BB45" s="1">
        <v>42261</v>
      </c>
      <c r="BC45">
        <v>100.02</v>
      </c>
      <c r="BD45" s="1">
        <v>42248</v>
      </c>
      <c r="BE45">
        <v>100.02</v>
      </c>
      <c r="BF45" s="1">
        <v>42234</v>
      </c>
      <c r="BG45">
        <v>100.021</v>
      </c>
      <c r="BH45" s="1">
        <v>42220</v>
      </c>
      <c r="BI45">
        <v>100.021</v>
      </c>
      <c r="BJ45" s="1">
        <v>42207</v>
      </c>
      <c r="BK45">
        <v>100.02200000000001</v>
      </c>
      <c r="BL45" s="1">
        <v>42192</v>
      </c>
      <c r="BM45">
        <v>100.02</v>
      </c>
      <c r="BN45" s="1">
        <v>42178</v>
      </c>
      <c r="BO45">
        <v>100.018</v>
      </c>
      <c r="BP45" s="1">
        <v>42164</v>
      </c>
      <c r="BQ45">
        <v>100.018</v>
      </c>
      <c r="BR45" s="1">
        <v>42150</v>
      </c>
      <c r="BS45">
        <v>100.01900000000001</v>
      </c>
      <c r="BT45" s="1">
        <v>42136</v>
      </c>
      <c r="BU45">
        <v>100.018</v>
      </c>
      <c r="BV45" s="1">
        <v>42122</v>
      </c>
      <c r="BW45">
        <v>100.018</v>
      </c>
      <c r="BX45" s="1">
        <v>42108</v>
      </c>
      <c r="BY45">
        <v>100.018</v>
      </c>
      <c r="BZ45" s="1">
        <v>42094</v>
      </c>
      <c r="CA45">
        <v>100.018</v>
      </c>
      <c r="CB45" s="1">
        <v>42080</v>
      </c>
      <c r="CC45">
        <v>100.017</v>
      </c>
      <c r="CD45" s="1">
        <v>42066</v>
      </c>
      <c r="CE45">
        <v>100.012</v>
      </c>
      <c r="CF45" s="1">
        <v>42038</v>
      </c>
      <c r="CG45">
        <v>100.01</v>
      </c>
      <c r="CH45" s="1">
        <v>42024</v>
      </c>
      <c r="CI45">
        <v>100.015</v>
      </c>
      <c r="CJ45" s="1">
        <v>42010</v>
      </c>
      <c r="CK45">
        <v>100.006</v>
      </c>
      <c r="CL45" s="1">
        <v>41996</v>
      </c>
      <c r="CM45">
        <v>100.006</v>
      </c>
      <c r="CN45" s="1">
        <v>41982</v>
      </c>
      <c r="CO45">
        <v>100.002</v>
      </c>
      <c r="CP45" s="1">
        <v>41968</v>
      </c>
      <c r="CQ45">
        <v>100.003</v>
      </c>
      <c r="CR45" s="1">
        <v>41954</v>
      </c>
      <c r="CS45">
        <v>100.004</v>
      </c>
      <c r="CT45" s="1">
        <v>41940</v>
      </c>
      <c r="CU45">
        <v>100.005</v>
      </c>
      <c r="CV45" s="1">
        <v>41926</v>
      </c>
      <c r="CW45">
        <v>100.006</v>
      </c>
      <c r="CX45" s="1">
        <v>41912</v>
      </c>
      <c r="CY45">
        <v>100.005</v>
      </c>
      <c r="CZ45" s="1">
        <v>41884</v>
      </c>
      <c r="DA45">
        <v>100.001</v>
      </c>
      <c r="DB45" s="1">
        <v>41870</v>
      </c>
      <c r="DC45">
        <v>100</v>
      </c>
      <c r="DD45" s="1">
        <v>41856</v>
      </c>
      <c r="DE45">
        <v>100</v>
      </c>
      <c r="DF45" s="1">
        <v>41841</v>
      </c>
      <c r="DG45">
        <v>100</v>
      </c>
      <c r="DH45" s="1">
        <v>41827</v>
      </c>
      <c r="DI45">
        <v>100</v>
      </c>
      <c r="DJ45" s="1">
        <v>41813</v>
      </c>
      <c r="DK45">
        <v>99.998999999999995</v>
      </c>
      <c r="DL45" s="1">
        <v>41800</v>
      </c>
      <c r="DM45">
        <v>99.992999999999995</v>
      </c>
      <c r="DN45" s="1">
        <v>41785</v>
      </c>
      <c r="DO45">
        <v>99.986000000000004</v>
      </c>
      <c r="DP45" s="1">
        <v>41771</v>
      </c>
      <c r="DQ45">
        <v>99.981999999999999</v>
      </c>
      <c r="DR45" s="1">
        <v>41757</v>
      </c>
      <c r="DS45">
        <v>99.981999999999999</v>
      </c>
      <c r="DT45" s="1">
        <v>41743</v>
      </c>
      <c r="DU45">
        <v>99.981999999999999</v>
      </c>
      <c r="DV45" s="1">
        <v>41729</v>
      </c>
      <c r="DW45">
        <v>99.983000000000004</v>
      </c>
      <c r="DX45" s="1">
        <v>41715</v>
      </c>
      <c r="DY45">
        <v>99.983000000000004</v>
      </c>
      <c r="DZ45" s="1">
        <v>41702</v>
      </c>
      <c r="EA45">
        <v>99.988</v>
      </c>
      <c r="EB45" s="1">
        <v>41696</v>
      </c>
      <c r="EC45">
        <v>99.994</v>
      </c>
      <c r="EE45" s="1"/>
      <c r="EF45" s="1"/>
      <c r="EG45" s="1"/>
      <c r="EH45" s="1">
        <v>42535</v>
      </c>
      <c r="EI45">
        <v>100.149</v>
      </c>
      <c r="EJ45" s="1">
        <v>42507</v>
      </c>
      <c r="EK45">
        <v>100.15900000000001</v>
      </c>
      <c r="EL45" s="1">
        <v>42479</v>
      </c>
      <c r="EM45">
        <v>100.15</v>
      </c>
      <c r="EN45" s="1">
        <v>42451</v>
      </c>
      <c r="EO45">
        <v>100.125</v>
      </c>
      <c r="EP45" s="1">
        <v>42430</v>
      </c>
      <c r="EQ45">
        <v>100.12</v>
      </c>
      <c r="ER45" s="1">
        <v>42395</v>
      </c>
      <c r="ES45">
        <v>100.111</v>
      </c>
      <c r="ET45" s="1">
        <v>42366</v>
      </c>
      <c r="EU45">
        <v>100.11499999999999</v>
      </c>
      <c r="EV45" s="1">
        <v>42339</v>
      </c>
      <c r="EW45">
        <v>100.102</v>
      </c>
      <c r="EX45" s="1">
        <v>42311</v>
      </c>
      <c r="EY45">
        <v>100.07599999999999</v>
      </c>
      <c r="EZ45" s="1">
        <v>42282</v>
      </c>
      <c r="FA45">
        <v>100.065</v>
      </c>
      <c r="FB45" s="1">
        <v>42254</v>
      </c>
      <c r="FC45">
        <v>100.06</v>
      </c>
      <c r="FD45" s="1">
        <v>42227</v>
      </c>
      <c r="FE45">
        <v>100.06</v>
      </c>
      <c r="FF45" s="1">
        <v>42192</v>
      </c>
      <c r="FG45">
        <v>100.06100000000001</v>
      </c>
      <c r="FH45" s="1">
        <v>42158</v>
      </c>
      <c r="FI45">
        <v>100.063</v>
      </c>
      <c r="FJ45" s="1">
        <v>42122</v>
      </c>
      <c r="FK45">
        <v>100.053</v>
      </c>
      <c r="FL45" s="1">
        <v>42094</v>
      </c>
      <c r="FM45">
        <v>100.047</v>
      </c>
      <c r="FN45" s="1">
        <v>42066</v>
      </c>
      <c r="FO45">
        <v>100.033</v>
      </c>
      <c r="FP45" s="1">
        <v>42031</v>
      </c>
      <c r="FQ45">
        <v>100.03</v>
      </c>
      <c r="FR45" s="1">
        <v>42003</v>
      </c>
      <c r="FS45">
        <v>100.01600000000001</v>
      </c>
      <c r="FT45" s="1">
        <v>41975</v>
      </c>
      <c r="FU45">
        <v>100.00700000000001</v>
      </c>
      <c r="FV45" s="1">
        <v>41947</v>
      </c>
      <c r="FW45">
        <v>100.011</v>
      </c>
      <c r="FX45" s="1">
        <v>41919</v>
      </c>
      <c r="FY45">
        <v>100.01</v>
      </c>
      <c r="FZ45" s="1">
        <v>41891</v>
      </c>
      <c r="GA45">
        <v>100.01600000000001</v>
      </c>
      <c r="GB45" s="1">
        <v>41834</v>
      </c>
      <c r="GC45">
        <v>99.995999999999995</v>
      </c>
      <c r="GD45" s="1">
        <v>41807</v>
      </c>
      <c r="GE45">
        <v>99.995999999999995</v>
      </c>
      <c r="GF45" s="1">
        <v>41779</v>
      </c>
      <c r="GG45">
        <v>99.965999999999994</v>
      </c>
      <c r="GH45" s="1">
        <v>41750</v>
      </c>
      <c r="GI45">
        <v>99.948999999999998</v>
      </c>
      <c r="GJ45" s="1">
        <v>41722</v>
      </c>
      <c r="GK45">
        <v>99.941000000000003</v>
      </c>
      <c r="GL45" s="1">
        <v>41702</v>
      </c>
      <c r="GM45">
        <v>99.962999999999994</v>
      </c>
      <c r="GN45" s="1">
        <v>41696</v>
      </c>
      <c r="GO45">
        <v>99.974000000000004</v>
      </c>
      <c r="GP45" s="1">
        <v>42492</v>
      </c>
      <c r="GQ45">
        <v>100.405</v>
      </c>
      <c r="GR45" s="1">
        <v>42381</v>
      </c>
      <c r="GS45">
        <v>100.322</v>
      </c>
      <c r="GT45" s="1">
        <v>42276</v>
      </c>
      <c r="GU45">
        <v>100.16800000000001</v>
      </c>
      <c r="GV45" s="1">
        <v>42158</v>
      </c>
      <c r="GW45">
        <v>100.15</v>
      </c>
      <c r="GX45" s="1">
        <v>42038</v>
      </c>
      <c r="GY45">
        <v>100.09699999999999</v>
      </c>
      <c r="GZ45" s="1">
        <v>41926</v>
      </c>
      <c r="HA45">
        <v>100.03100000000001</v>
      </c>
      <c r="HB45" s="1">
        <v>41813</v>
      </c>
      <c r="HC45">
        <v>99.97</v>
      </c>
      <c r="HD45" s="1">
        <v>41702</v>
      </c>
      <c r="HE45">
        <v>99.88</v>
      </c>
      <c r="HF45" s="1">
        <v>41696</v>
      </c>
      <c r="HG45">
        <v>99.92</v>
      </c>
      <c r="HK45" s="1"/>
      <c r="HL45" s="1">
        <v>42521</v>
      </c>
      <c r="HM45">
        <v>100.42400000000001</v>
      </c>
      <c r="HN45" s="1">
        <v>42492</v>
      </c>
      <c r="HO45">
        <v>100.405</v>
      </c>
      <c r="HP45" s="1">
        <v>42465</v>
      </c>
      <c r="HQ45">
        <v>100.369</v>
      </c>
      <c r="HR45" s="1">
        <v>42437</v>
      </c>
      <c r="HS45">
        <v>100.38</v>
      </c>
      <c r="HT45" s="1">
        <v>42409</v>
      </c>
      <c r="HU45">
        <v>100.34699999999999</v>
      </c>
      <c r="HV45" s="1">
        <v>42381</v>
      </c>
      <c r="HW45">
        <v>100.322</v>
      </c>
      <c r="HX45" s="1">
        <v>42353</v>
      </c>
      <c r="HY45">
        <v>100.259</v>
      </c>
      <c r="HZ45" s="1">
        <v>42332</v>
      </c>
      <c r="IA45">
        <v>100.258</v>
      </c>
      <c r="IB45" s="1">
        <v>42304</v>
      </c>
      <c r="IC45">
        <v>100.218</v>
      </c>
      <c r="ID45" s="1">
        <v>42276</v>
      </c>
      <c r="IE45">
        <v>100.16800000000001</v>
      </c>
      <c r="IF45" s="1">
        <v>42241</v>
      </c>
      <c r="IG45">
        <v>100.173</v>
      </c>
      <c r="IH45" s="1">
        <v>42213</v>
      </c>
      <c r="II45">
        <v>100.161</v>
      </c>
      <c r="IJ45" s="1">
        <v>42185</v>
      </c>
      <c r="IK45">
        <v>100.143</v>
      </c>
      <c r="IL45" s="1">
        <v>42158</v>
      </c>
      <c r="IM45">
        <v>100.15</v>
      </c>
      <c r="IN45" s="1">
        <v>42129</v>
      </c>
      <c r="IO45">
        <v>100.149</v>
      </c>
      <c r="IP45" s="1">
        <v>42101</v>
      </c>
      <c r="IQ45">
        <v>100.148</v>
      </c>
      <c r="IR45" s="1">
        <v>42073</v>
      </c>
      <c r="IS45">
        <v>100.125</v>
      </c>
      <c r="IT45" s="1">
        <v>42038</v>
      </c>
      <c r="IU45">
        <v>100.09699999999999</v>
      </c>
      <c r="IV45" s="1">
        <v>42010</v>
      </c>
      <c r="IW45">
        <v>100.05200000000001</v>
      </c>
      <c r="IX45" s="1">
        <v>41982</v>
      </c>
      <c r="IY45">
        <v>100.01</v>
      </c>
      <c r="IZ45" s="1">
        <v>41954</v>
      </c>
      <c r="JA45">
        <v>100.009</v>
      </c>
      <c r="JB45" s="1">
        <v>41926</v>
      </c>
      <c r="JC45">
        <v>100.03100000000001</v>
      </c>
      <c r="JD45" s="1">
        <v>41898</v>
      </c>
      <c r="JE45">
        <v>100.024</v>
      </c>
      <c r="JF45" s="1">
        <v>41870</v>
      </c>
      <c r="JG45">
        <v>99.998000000000005</v>
      </c>
      <c r="JH45" s="1">
        <v>41841</v>
      </c>
      <c r="JI45">
        <v>99.977999999999994</v>
      </c>
      <c r="JJ45" s="1">
        <v>41813</v>
      </c>
      <c r="JK45">
        <v>99.97</v>
      </c>
      <c r="JL45" s="1">
        <v>41785</v>
      </c>
      <c r="JM45">
        <v>99.917000000000002</v>
      </c>
      <c r="JN45" s="1">
        <v>41757</v>
      </c>
      <c r="JO45">
        <v>99.832999999999998</v>
      </c>
      <c r="JP45" s="1">
        <v>41729</v>
      </c>
      <c r="JQ45">
        <v>99.841999999999999</v>
      </c>
      <c r="JR45" s="1">
        <v>41702</v>
      </c>
      <c r="JS45">
        <v>99.88</v>
      </c>
      <c r="JT45" s="1">
        <v>41696</v>
      </c>
      <c r="JU45">
        <v>99.903000000000006</v>
      </c>
      <c r="JV45" s="1">
        <v>42465</v>
      </c>
      <c r="JW45">
        <v>100.955</v>
      </c>
      <c r="JX45" s="1">
        <v>42381</v>
      </c>
      <c r="JY45">
        <v>100.748</v>
      </c>
      <c r="JZ45" s="1">
        <v>42291</v>
      </c>
      <c r="KA45">
        <v>100.505</v>
      </c>
      <c r="KB45" s="1">
        <v>42186</v>
      </c>
      <c r="KC45">
        <v>100.47499999999999</v>
      </c>
      <c r="KD45" s="1">
        <v>42101</v>
      </c>
      <c r="KE45">
        <v>100.518</v>
      </c>
      <c r="KF45" s="1">
        <v>42010</v>
      </c>
      <c r="KG45">
        <v>100.21</v>
      </c>
      <c r="KH45" s="1">
        <v>41926</v>
      </c>
      <c r="KI45">
        <v>100.102</v>
      </c>
      <c r="KJ45" s="1">
        <v>41829</v>
      </c>
      <c r="KK45">
        <v>100.432</v>
      </c>
      <c r="KL45" s="1">
        <v>41738</v>
      </c>
      <c r="KM45">
        <v>100.126</v>
      </c>
      <c r="KN45" s="1">
        <v>41697</v>
      </c>
      <c r="KO45">
        <v>99.844999999999999</v>
      </c>
      <c r="KP45" s="1">
        <v>41697</v>
      </c>
      <c r="KQ45">
        <v>99.844999999999999</v>
      </c>
      <c r="KR45" s="1">
        <v>41709</v>
      </c>
      <c r="KS45">
        <v>101.61799999999999</v>
      </c>
      <c r="KT45" s="1">
        <v>41696</v>
      </c>
      <c r="KU45">
        <v>102.923</v>
      </c>
      <c r="KV45" s="1">
        <v>42081</v>
      </c>
      <c r="KW45">
        <v>100.53</v>
      </c>
      <c r="KX45" s="1">
        <v>41696</v>
      </c>
      <c r="KY45">
        <v>102.11799999999999</v>
      </c>
      <c r="KZ45" s="1">
        <v>42458</v>
      </c>
      <c r="LA45">
        <v>101.765</v>
      </c>
      <c r="LB45" s="1">
        <v>42242</v>
      </c>
      <c r="LC45">
        <v>100.94499999999999</v>
      </c>
      <c r="LD45" s="1">
        <v>42081</v>
      </c>
      <c r="LE45">
        <v>100.53</v>
      </c>
      <c r="LF45" s="1">
        <v>41940</v>
      </c>
      <c r="LG45">
        <v>100.428</v>
      </c>
      <c r="LH45" s="1">
        <v>41821</v>
      </c>
      <c r="LI45">
        <v>100.77800000000001</v>
      </c>
      <c r="LJ45" s="1">
        <v>41709</v>
      </c>
      <c r="LK45">
        <v>101.61799999999999</v>
      </c>
      <c r="LL45" s="1">
        <v>41696</v>
      </c>
      <c r="LM45">
        <v>102.11799999999999</v>
      </c>
      <c r="LN45" s="1">
        <v>41696</v>
      </c>
      <c r="LO45">
        <v>105.91</v>
      </c>
      <c r="LP45" s="1">
        <v>41696</v>
      </c>
      <c r="LQ45">
        <v>100.495</v>
      </c>
      <c r="LR45" s="1">
        <v>41723</v>
      </c>
      <c r="LS45">
        <v>101.58</v>
      </c>
      <c r="LT45" s="1">
        <v>41696</v>
      </c>
      <c r="LU45">
        <v>105.91</v>
      </c>
      <c r="LV45" s="1">
        <v>42074</v>
      </c>
      <c r="LW45">
        <v>102.86799999999999</v>
      </c>
      <c r="LX45" s="1">
        <v>41696</v>
      </c>
      <c r="LY45">
        <v>104.193</v>
      </c>
      <c r="LZ45" s="1">
        <v>42437</v>
      </c>
      <c r="MA45">
        <v>103.13500000000001</v>
      </c>
      <c r="MB45" s="1">
        <v>42255</v>
      </c>
      <c r="MC45">
        <v>103.11</v>
      </c>
      <c r="MD45" s="1">
        <v>42074</v>
      </c>
      <c r="ME45">
        <v>102.86799999999999</v>
      </c>
      <c r="MF45" s="1">
        <v>41947</v>
      </c>
      <c r="MG45">
        <v>101.815</v>
      </c>
      <c r="MH45" s="1">
        <v>41835</v>
      </c>
      <c r="MI45">
        <v>102.738</v>
      </c>
      <c r="MJ45" s="1">
        <v>41723</v>
      </c>
      <c r="MK45">
        <v>101.58</v>
      </c>
      <c r="ML45" s="1">
        <v>41696</v>
      </c>
      <c r="MM45">
        <v>104.193</v>
      </c>
      <c r="MN45" s="1">
        <v>41696</v>
      </c>
      <c r="MO45">
        <v>153.94</v>
      </c>
      <c r="MP45" s="1">
        <v>41696</v>
      </c>
      <c r="MQ45">
        <v>137.92500000000001</v>
      </c>
      <c r="MR45" s="1">
        <v>41696</v>
      </c>
      <c r="MS45">
        <v>144.30799999999999</v>
      </c>
      <c r="MT45" s="1">
        <v>41751</v>
      </c>
      <c r="MU45">
        <v>101.608</v>
      </c>
      <c r="MV45" s="1">
        <v>41696</v>
      </c>
      <c r="MW45">
        <v>100.605</v>
      </c>
      <c r="MX45" s="1">
        <v>41696</v>
      </c>
      <c r="MY45">
        <v>117.458</v>
      </c>
    </row>
    <row r="46" spans="2:363" x14ac:dyDescent="0.25">
      <c r="B46" s="1">
        <v>42277</v>
      </c>
      <c r="C46">
        <v>100.164</v>
      </c>
      <c r="D46" s="1">
        <v>41927</v>
      </c>
      <c r="E46">
        <v>100.032</v>
      </c>
      <c r="F46" s="1">
        <v>41780</v>
      </c>
      <c r="G46">
        <v>99.965000000000003</v>
      </c>
      <c r="H46" s="1">
        <v>41697</v>
      </c>
      <c r="I46">
        <v>99.984999999999999</v>
      </c>
      <c r="J46" s="1"/>
      <c r="P46" s="1">
        <v>42542</v>
      </c>
      <c r="Q46">
        <v>100.048</v>
      </c>
      <c r="R46" s="1">
        <v>42528</v>
      </c>
      <c r="S46">
        <v>100.05</v>
      </c>
      <c r="T46" s="1">
        <v>42516</v>
      </c>
      <c r="U46">
        <v>100.04300000000001</v>
      </c>
      <c r="V46" s="1">
        <v>42501</v>
      </c>
      <c r="W46">
        <v>100.04600000000001</v>
      </c>
      <c r="X46" s="1">
        <v>42487</v>
      </c>
      <c r="Y46">
        <v>100.048</v>
      </c>
      <c r="Z46" s="1">
        <v>42473</v>
      </c>
      <c r="AA46">
        <v>100.044</v>
      </c>
      <c r="AB46" s="1">
        <v>42459</v>
      </c>
      <c r="AC46">
        <v>100.041</v>
      </c>
      <c r="AD46" s="1">
        <v>42445</v>
      </c>
      <c r="AE46">
        <v>100.04</v>
      </c>
      <c r="AF46" s="1">
        <v>42431</v>
      </c>
      <c r="AG46">
        <v>100.038</v>
      </c>
      <c r="AH46" s="1">
        <v>42403</v>
      </c>
      <c r="AI46">
        <v>100.033</v>
      </c>
      <c r="AJ46" s="1">
        <v>42389</v>
      </c>
      <c r="AK46">
        <v>100.033</v>
      </c>
      <c r="AL46" s="1">
        <v>42374</v>
      </c>
      <c r="AM46">
        <v>100.042</v>
      </c>
      <c r="AN46" s="1">
        <v>42361</v>
      </c>
      <c r="AO46">
        <v>100.035</v>
      </c>
      <c r="AP46" s="1">
        <v>42346</v>
      </c>
      <c r="AQ46">
        <v>100.036</v>
      </c>
      <c r="AR46" s="1">
        <v>42333</v>
      </c>
      <c r="AS46">
        <v>100.024</v>
      </c>
      <c r="AT46" s="1">
        <v>42319</v>
      </c>
      <c r="AU46">
        <v>100.023</v>
      </c>
      <c r="AV46" s="1">
        <v>42305</v>
      </c>
      <c r="AW46">
        <v>100.024</v>
      </c>
      <c r="AX46" s="1">
        <v>42291</v>
      </c>
      <c r="AY46">
        <v>100.018</v>
      </c>
      <c r="AZ46" s="1">
        <v>42277</v>
      </c>
      <c r="BA46">
        <v>100.02500000000001</v>
      </c>
      <c r="BB46" s="1">
        <v>42262</v>
      </c>
      <c r="BC46">
        <v>100.018</v>
      </c>
      <c r="BD46" s="1">
        <v>42249</v>
      </c>
      <c r="BE46">
        <v>100.02</v>
      </c>
      <c r="BF46" s="1">
        <v>42235</v>
      </c>
      <c r="BG46">
        <v>100.021</v>
      </c>
      <c r="BH46" s="1">
        <v>42221</v>
      </c>
      <c r="BI46">
        <v>100.021</v>
      </c>
      <c r="BJ46" s="1">
        <v>42208</v>
      </c>
      <c r="BK46">
        <v>100.018</v>
      </c>
      <c r="BL46" s="1">
        <v>42193</v>
      </c>
      <c r="BM46">
        <v>100.018</v>
      </c>
      <c r="BN46" s="1">
        <v>42179</v>
      </c>
      <c r="BO46">
        <v>100.018</v>
      </c>
      <c r="BP46" s="1">
        <v>42165</v>
      </c>
      <c r="BQ46">
        <v>100.01900000000001</v>
      </c>
      <c r="BR46" s="1">
        <v>42151</v>
      </c>
      <c r="BS46">
        <v>100.018</v>
      </c>
      <c r="BT46" s="1">
        <v>42137</v>
      </c>
      <c r="BU46">
        <v>100.018</v>
      </c>
      <c r="BV46" s="1">
        <v>42123</v>
      </c>
      <c r="BW46">
        <v>100.017</v>
      </c>
      <c r="BX46" s="1">
        <v>42109</v>
      </c>
      <c r="BY46">
        <v>100.017</v>
      </c>
      <c r="BZ46" s="1">
        <v>42095</v>
      </c>
      <c r="CA46">
        <v>100.018</v>
      </c>
      <c r="CB46" s="1">
        <v>42081</v>
      </c>
      <c r="CC46">
        <v>100.018</v>
      </c>
      <c r="CD46" s="1">
        <v>42067</v>
      </c>
      <c r="CE46">
        <v>100.012</v>
      </c>
      <c r="CF46" s="1">
        <v>42039</v>
      </c>
      <c r="CG46">
        <v>100.01</v>
      </c>
      <c r="CH46" s="1">
        <v>42025</v>
      </c>
      <c r="CI46">
        <v>100.014</v>
      </c>
      <c r="CJ46" s="1">
        <v>42011</v>
      </c>
      <c r="CK46">
        <v>100.009</v>
      </c>
      <c r="CL46" s="1">
        <v>41997</v>
      </c>
      <c r="CM46">
        <v>100.00700000000001</v>
      </c>
      <c r="CN46" s="1">
        <v>41983</v>
      </c>
      <c r="CO46">
        <v>100.001</v>
      </c>
      <c r="CP46" s="1">
        <v>41969</v>
      </c>
      <c r="CQ46">
        <v>100.001</v>
      </c>
      <c r="CR46" s="1">
        <v>41955</v>
      </c>
      <c r="CS46">
        <v>100.005</v>
      </c>
      <c r="CT46" s="1">
        <v>41941</v>
      </c>
      <c r="CU46">
        <v>100.006</v>
      </c>
      <c r="CV46" s="1">
        <v>41927</v>
      </c>
      <c r="CW46">
        <v>100.006</v>
      </c>
      <c r="CX46" s="1">
        <v>41913</v>
      </c>
      <c r="CY46">
        <v>100.004</v>
      </c>
      <c r="CZ46" s="1">
        <v>41885</v>
      </c>
      <c r="DA46">
        <v>100.001</v>
      </c>
      <c r="DB46" s="1">
        <v>41871</v>
      </c>
      <c r="DC46">
        <v>100</v>
      </c>
      <c r="DD46" s="1">
        <v>41857</v>
      </c>
      <c r="DE46">
        <v>100</v>
      </c>
      <c r="DF46" s="1">
        <v>41842</v>
      </c>
      <c r="DG46">
        <v>100</v>
      </c>
      <c r="DH46" s="1">
        <v>41828</v>
      </c>
      <c r="DI46">
        <v>99.998999999999995</v>
      </c>
      <c r="DJ46" s="1">
        <v>41814</v>
      </c>
      <c r="DK46">
        <v>99.998999999999995</v>
      </c>
      <c r="DL46" s="1">
        <v>41801</v>
      </c>
      <c r="DM46">
        <v>99.995999999999995</v>
      </c>
      <c r="DN46" s="1">
        <v>41786</v>
      </c>
      <c r="DO46">
        <v>99.988</v>
      </c>
      <c r="DP46" s="1">
        <v>41772</v>
      </c>
      <c r="DQ46">
        <v>99.984999999999999</v>
      </c>
      <c r="DR46" s="1">
        <v>41758</v>
      </c>
      <c r="DS46">
        <v>99.983999999999995</v>
      </c>
      <c r="DT46" s="1">
        <v>41744</v>
      </c>
      <c r="DU46">
        <v>99.983000000000004</v>
      </c>
      <c r="DV46" s="1">
        <v>41730</v>
      </c>
      <c r="DW46">
        <v>99.983000000000004</v>
      </c>
      <c r="DX46" s="1">
        <v>41716</v>
      </c>
      <c r="DY46">
        <v>99.983000000000004</v>
      </c>
      <c r="DZ46" s="1">
        <v>41703</v>
      </c>
      <c r="EA46">
        <v>99.986000000000004</v>
      </c>
      <c r="EB46" s="1">
        <v>41697</v>
      </c>
      <c r="EC46">
        <v>99.995999999999995</v>
      </c>
      <c r="EE46" s="1"/>
      <c r="EF46" s="1"/>
      <c r="EG46" s="1"/>
      <c r="EH46" s="1">
        <v>42536</v>
      </c>
      <c r="EI46">
        <v>100.14700000000001</v>
      </c>
      <c r="EJ46" s="1">
        <v>42508</v>
      </c>
      <c r="EK46">
        <v>100.157</v>
      </c>
      <c r="EL46" s="1">
        <v>42480</v>
      </c>
      <c r="EM46">
        <v>100.14700000000001</v>
      </c>
      <c r="EN46" s="1">
        <v>42452</v>
      </c>
      <c r="EO46">
        <v>100.119</v>
      </c>
      <c r="EP46" s="1">
        <v>42431</v>
      </c>
      <c r="EQ46">
        <v>100.119</v>
      </c>
      <c r="ER46" s="1">
        <v>42396</v>
      </c>
      <c r="ES46">
        <v>100.11</v>
      </c>
      <c r="ET46" s="1">
        <v>42367</v>
      </c>
      <c r="EU46">
        <v>100.125</v>
      </c>
      <c r="EV46" s="1">
        <v>42340</v>
      </c>
      <c r="EW46">
        <v>100.105</v>
      </c>
      <c r="EX46" s="1">
        <v>42312</v>
      </c>
      <c r="EY46">
        <v>100.077</v>
      </c>
      <c r="EZ46" s="1">
        <v>42283</v>
      </c>
      <c r="FA46">
        <v>100.06399999999999</v>
      </c>
      <c r="FB46" s="1">
        <v>42255</v>
      </c>
      <c r="FC46">
        <v>100.05800000000001</v>
      </c>
      <c r="FD46" s="1">
        <v>42228</v>
      </c>
      <c r="FE46">
        <v>100.062</v>
      </c>
      <c r="FF46" s="1">
        <v>42193</v>
      </c>
      <c r="FG46">
        <v>100.06</v>
      </c>
      <c r="FH46" s="1">
        <v>42159</v>
      </c>
      <c r="FI46">
        <v>100.062</v>
      </c>
      <c r="FJ46" s="1">
        <v>42123</v>
      </c>
      <c r="FK46">
        <v>100.05</v>
      </c>
      <c r="FL46" s="1">
        <v>42095</v>
      </c>
      <c r="FM46">
        <v>100.045</v>
      </c>
      <c r="FN46" s="1">
        <v>42067</v>
      </c>
      <c r="FO46">
        <v>100.033</v>
      </c>
      <c r="FP46" s="1">
        <v>42032</v>
      </c>
      <c r="FQ46">
        <v>100.027</v>
      </c>
      <c r="FR46" s="1">
        <v>42004</v>
      </c>
      <c r="FS46">
        <v>100.01600000000001</v>
      </c>
      <c r="FT46" s="1">
        <v>41976</v>
      </c>
      <c r="FU46">
        <v>100.00700000000001</v>
      </c>
      <c r="FV46" s="1">
        <v>41948</v>
      </c>
      <c r="FW46">
        <v>100.009</v>
      </c>
      <c r="FX46" s="1">
        <v>41920</v>
      </c>
      <c r="FY46">
        <v>100.014</v>
      </c>
      <c r="FZ46" s="1">
        <v>41892</v>
      </c>
      <c r="GA46">
        <v>100.015</v>
      </c>
      <c r="GB46" s="1">
        <v>41835</v>
      </c>
      <c r="GC46">
        <v>99.998000000000005</v>
      </c>
      <c r="GD46" s="1">
        <v>41808</v>
      </c>
      <c r="GE46">
        <v>99.997</v>
      </c>
      <c r="GF46" s="1">
        <v>41780</v>
      </c>
      <c r="GG46">
        <v>99.965000000000003</v>
      </c>
      <c r="GH46" s="1">
        <v>41751</v>
      </c>
      <c r="GI46">
        <v>99.947000000000003</v>
      </c>
      <c r="GJ46" s="1">
        <v>41723</v>
      </c>
      <c r="GK46">
        <v>99.945999999999998</v>
      </c>
      <c r="GL46" s="1">
        <v>41703</v>
      </c>
      <c r="GM46">
        <v>99.962999999999994</v>
      </c>
      <c r="GN46" s="1">
        <v>41697</v>
      </c>
      <c r="GO46">
        <v>99.975999999999999</v>
      </c>
      <c r="GP46" s="1">
        <v>42493</v>
      </c>
      <c r="GQ46">
        <v>100.411</v>
      </c>
      <c r="GR46" s="1">
        <v>42382</v>
      </c>
      <c r="GS46">
        <v>100.315</v>
      </c>
      <c r="GT46" s="1">
        <v>42277</v>
      </c>
      <c r="GU46">
        <v>100.164</v>
      </c>
      <c r="GV46" s="1">
        <v>42159</v>
      </c>
      <c r="GW46">
        <v>100.151</v>
      </c>
      <c r="GX46" s="1">
        <v>42039</v>
      </c>
      <c r="GY46">
        <v>100.10599999999999</v>
      </c>
      <c r="GZ46" s="1">
        <v>41927</v>
      </c>
      <c r="HA46">
        <v>100.032</v>
      </c>
      <c r="HB46" s="1">
        <v>41814</v>
      </c>
      <c r="HC46">
        <v>99.974000000000004</v>
      </c>
      <c r="HD46" s="1">
        <v>41703</v>
      </c>
      <c r="HE46">
        <v>99.882999999999996</v>
      </c>
      <c r="HF46" s="1">
        <v>41697</v>
      </c>
      <c r="HG46">
        <v>99.926000000000002</v>
      </c>
      <c r="HK46" s="1"/>
      <c r="HL46" s="1">
        <v>42522</v>
      </c>
      <c r="HM46">
        <v>100.425</v>
      </c>
      <c r="HN46" s="1">
        <v>42493</v>
      </c>
      <c r="HO46">
        <v>100.411</v>
      </c>
      <c r="HP46" s="1">
        <v>42466</v>
      </c>
      <c r="HQ46">
        <v>100.37</v>
      </c>
      <c r="HR46" s="1">
        <v>42438</v>
      </c>
      <c r="HS46">
        <v>100.374</v>
      </c>
      <c r="HT46" s="1">
        <v>42410</v>
      </c>
      <c r="HU46">
        <v>100.35</v>
      </c>
      <c r="HV46" s="1">
        <v>42382</v>
      </c>
      <c r="HW46">
        <v>100.315</v>
      </c>
      <c r="HX46" s="1">
        <v>42354</v>
      </c>
      <c r="HY46">
        <v>100.259</v>
      </c>
      <c r="HZ46" s="1">
        <v>42333</v>
      </c>
      <c r="IA46">
        <v>100.282</v>
      </c>
      <c r="IB46" s="1">
        <v>42305</v>
      </c>
      <c r="IC46">
        <v>100.223</v>
      </c>
      <c r="ID46" s="1">
        <v>42277</v>
      </c>
      <c r="IE46">
        <v>100.164</v>
      </c>
      <c r="IF46" s="1">
        <v>42242</v>
      </c>
      <c r="IG46">
        <v>100.173</v>
      </c>
      <c r="IH46" s="1">
        <v>42214</v>
      </c>
      <c r="II46">
        <v>100.166</v>
      </c>
      <c r="IJ46" s="1">
        <v>42186</v>
      </c>
      <c r="IK46">
        <v>100.145</v>
      </c>
      <c r="IL46" s="1">
        <v>42159</v>
      </c>
      <c r="IM46">
        <v>100.151</v>
      </c>
      <c r="IN46" s="1">
        <v>42130</v>
      </c>
      <c r="IO46">
        <v>100.15300000000001</v>
      </c>
      <c r="IP46" s="1">
        <v>42102</v>
      </c>
      <c r="IQ46">
        <v>100.15</v>
      </c>
      <c r="IR46" s="1">
        <v>42074</v>
      </c>
      <c r="IS46">
        <v>100.13</v>
      </c>
      <c r="IT46" s="1">
        <v>42039</v>
      </c>
      <c r="IU46">
        <v>100.10599999999999</v>
      </c>
      <c r="IV46" s="1">
        <v>42011</v>
      </c>
      <c r="IW46">
        <v>100.068</v>
      </c>
      <c r="IX46" s="1">
        <v>41983</v>
      </c>
      <c r="IY46">
        <v>100.01</v>
      </c>
      <c r="IZ46" s="1">
        <v>41955</v>
      </c>
      <c r="JA46">
        <v>100.011</v>
      </c>
      <c r="JB46" s="1">
        <v>41927</v>
      </c>
      <c r="JC46">
        <v>100.032</v>
      </c>
      <c r="JD46" s="1">
        <v>41899</v>
      </c>
      <c r="JE46">
        <v>100.027</v>
      </c>
      <c r="JF46" s="1">
        <v>41871</v>
      </c>
      <c r="JG46">
        <v>100.001</v>
      </c>
      <c r="JH46" s="1">
        <v>41842</v>
      </c>
      <c r="JI46">
        <v>99.980999999999995</v>
      </c>
      <c r="JJ46" s="1">
        <v>41814</v>
      </c>
      <c r="JK46">
        <v>99.974000000000004</v>
      </c>
      <c r="JL46" s="1">
        <v>41786</v>
      </c>
      <c r="JM46">
        <v>99.915999999999997</v>
      </c>
      <c r="JN46" s="1">
        <v>41758</v>
      </c>
      <c r="JO46">
        <v>99.855000000000004</v>
      </c>
      <c r="JP46" s="1">
        <v>41730</v>
      </c>
      <c r="JQ46">
        <v>99.835999999999999</v>
      </c>
      <c r="JR46" s="1">
        <v>41703</v>
      </c>
      <c r="JS46">
        <v>99.882999999999996</v>
      </c>
      <c r="JT46" s="1">
        <v>41697</v>
      </c>
      <c r="JU46">
        <v>99.912000000000006</v>
      </c>
      <c r="JV46" s="1">
        <v>42466</v>
      </c>
      <c r="JW46">
        <v>100.958</v>
      </c>
      <c r="JX46" s="1">
        <v>42382</v>
      </c>
      <c r="JY46">
        <v>100.745</v>
      </c>
      <c r="JZ46" s="1">
        <v>42292</v>
      </c>
      <c r="KA46">
        <v>100.505</v>
      </c>
      <c r="KB46" s="1">
        <v>42187</v>
      </c>
      <c r="KC46">
        <v>100.49299999999999</v>
      </c>
      <c r="KD46" s="1">
        <v>42102</v>
      </c>
      <c r="KE46">
        <v>100.55</v>
      </c>
      <c r="KF46" s="1">
        <v>42011</v>
      </c>
      <c r="KG46">
        <v>100.215</v>
      </c>
      <c r="KH46" s="1">
        <v>41927</v>
      </c>
      <c r="KI46">
        <v>100.123</v>
      </c>
      <c r="KJ46" s="1">
        <v>41830</v>
      </c>
      <c r="KK46">
        <v>100.423</v>
      </c>
      <c r="KL46" s="1">
        <v>41739</v>
      </c>
      <c r="KM46">
        <v>100.166</v>
      </c>
      <c r="KN46" s="1">
        <v>41698</v>
      </c>
      <c r="KO46">
        <v>99.778999999999996</v>
      </c>
      <c r="KP46" s="1">
        <v>41698</v>
      </c>
      <c r="KQ46">
        <v>99.778999999999996</v>
      </c>
      <c r="KR46" s="1">
        <v>41710</v>
      </c>
      <c r="KS46">
        <v>101.785</v>
      </c>
      <c r="KT46" s="1">
        <v>41697</v>
      </c>
      <c r="KU46">
        <v>102.973</v>
      </c>
      <c r="KV46" s="1">
        <v>42082</v>
      </c>
      <c r="KW46">
        <v>100.533</v>
      </c>
      <c r="KX46" s="1">
        <v>41697</v>
      </c>
      <c r="KY46">
        <v>102.313</v>
      </c>
      <c r="KZ46" s="1">
        <v>42459</v>
      </c>
      <c r="LA46">
        <v>101.685</v>
      </c>
      <c r="LB46" s="1">
        <v>42243</v>
      </c>
      <c r="LC46">
        <v>100.87</v>
      </c>
      <c r="LD46" s="1">
        <v>42082</v>
      </c>
      <c r="LE46">
        <v>100.533</v>
      </c>
      <c r="LF46" s="1">
        <v>41941</v>
      </c>
      <c r="LG46">
        <v>100.373</v>
      </c>
      <c r="LH46" s="1">
        <v>41822</v>
      </c>
      <c r="LI46">
        <v>100.655</v>
      </c>
      <c r="LJ46" s="1">
        <v>41710</v>
      </c>
      <c r="LK46">
        <v>101.785</v>
      </c>
      <c r="LL46" s="1">
        <v>41697</v>
      </c>
      <c r="LM46">
        <v>102.313</v>
      </c>
      <c r="LN46" s="1">
        <v>41697</v>
      </c>
      <c r="LO46">
        <v>106.30800000000001</v>
      </c>
      <c r="LP46" s="1">
        <v>41697</v>
      </c>
      <c r="LQ46">
        <v>100.96</v>
      </c>
      <c r="LR46" s="1">
        <v>41724</v>
      </c>
      <c r="LS46">
        <v>101.66500000000001</v>
      </c>
      <c r="LT46" s="1">
        <v>41697</v>
      </c>
      <c r="LU46">
        <v>106.30800000000001</v>
      </c>
      <c r="LV46" s="1">
        <v>42075</v>
      </c>
      <c r="LW46">
        <v>102.477</v>
      </c>
      <c r="LX46" s="1">
        <v>41697</v>
      </c>
      <c r="LY46">
        <v>104.678</v>
      </c>
      <c r="LZ46" s="1">
        <v>42438</v>
      </c>
      <c r="MA46">
        <v>102.55</v>
      </c>
      <c r="MB46" s="1">
        <v>42256</v>
      </c>
      <c r="MC46">
        <v>102.9</v>
      </c>
      <c r="MD46" s="1">
        <v>42075</v>
      </c>
      <c r="ME46">
        <v>102.477</v>
      </c>
      <c r="MF46" s="1">
        <v>41948</v>
      </c>
      <c r="MG46">
        <v>101.63</v>
      </c>
      <c r="MH46" s="1">
        <v>41836</v>
      </c>
      <c r="MI46">
        <v>102.85</v>
      </c>
      <c r="MJ46" s="1">
        <v>41724</v>
      </c>
      <c r="MK46">
        <v>101.66500000000001</v>
      </c>
      <c r="ML46" s="1">
        <v>41697</v>
      </c>
      <c r="MM46">
        <v>104.678</v>
      </c>
      <c r="MN46" s="1">
        <v>41697</v>
      </c>
      <c r="MO46">
        <v>154.83500000000001</v>
      </c>
      <c r="MP46" s="1">
        <v>41697</v>
      </c>
      <c r="MQ46">
        <v>138.87</v>
      </c>
      <c r="MR46" s="1">
        <v>41697</v>
      </c>
      <c r="MS46">
        <v>145.46</v>
      </c>
      <c r="MT46" s="1">
        <v>41752</v>
      </c>
      <c r="MU46">
        <v>101.973</v>
      </c>
      <c r="MV46" s="1">
        <v>41697</v>
      </c>
      <c r="MW46">
        <v>101.583</v>
      </c>
      <c r="MX46" s="1">
        <v>41697</v>
      </c>
      <c r="MY46">
        <v>119.13500000000001</v>
      </c>
    </row>
    <row r="47" spans="2:363" x14ac:dyDescent="0.25">
      <c r="B47" s="1">
        <v>42278</v>
      </c>
      <c r="C47">
        <v>100.169</v>
      </c>
      <c r="D47" s="1">
        <v>41928</v>
      </c>
      <c r="E47">
        <v>100.02800000000001</v>
      </c>
      <c r="F47" s="1">
        <v>41781</v>
      </c>
      <c r="G47">
        <v>99.968000000000004</v>
      </c>
      <c r="H47" s="1">
        <v>41698</v>
      </c>
      <c r="I47">
        <v>99.983000000000004</v>
      </c>
      <c r="J47" s="1"/>
      <c r="P47" s="1">
        <v>42543</v>
      </c>
      <c r="Q47">
        <v>100.048</v>
      </c>
      <c r="R47" s="1">
        <v>42529</v>
      </c>
      <c r="S47">
        <v>100.047</v>
      </c>
      <c r="T47" s="1">
        <v>42517</v>
      </c>
      <c r="U47">
        <v>100.041</v>
      </c>
      <c r="V47" s="1">
        <v>42502</v>
      </c>
      <c r="W47">
        <v>100.041</v>
      </c>
      <c r="X47" s="1">
        <v>42488</v>
      </c>
      <c r="Y47">
        <v>100.044</v>
      </c>
      <c r="Z47" s="1">
        <v>42474</v>
      </c>
      <c r="AA47">
        <v>100.042</v>
      </c>
      <c r="AB47" s="1">
        <v>42460</v>
      </c>
      <c r="AC47">
        <v>100.03700000000001</v>
      </c>
      <c r="AD47" s="1">
        <v>42446</v>
      </c>
      <c r="AE47">
        <v>100.036</v>
      </c>
      <c r="AF47" s="1">
        <v>42432</v>
      </c>
      <c r="AG47">
        <v>100.035</v>
      </c>
      <c r="AH47" s="1">
        <v>42404</v>
      </c>
      <c r="AI47">
        <v>100.03100000000001</v>
      </c>
      <c r="AJ47" s="1">
        <v>42390</v>
      </c>
      <c r="AK47">
        <v>100.03</v>
      </c>
      <c r="AL47" s="1">
        <v>42375</v>
      </c>
      <c r="AM47">
        <v>100.04</v>
      </c>
      <c r="AN47" s="1">
        <v>42362</v>
      </c>
      <c r="AO47">
        <v>100.041</v>
      </c>
      <c r="AP47" s="1">
        <v>42347</v>
      </c>
      <c r="AQ47">
        <v>100.036</v>
      </c>
      <c r="AR47" s="1">
        <v>42334</v>
      </c>
      <c r="AS47">
        <v>100.023</v>
      </c>
      <c r="AT47" s="1">
        <v>42320</v>
      </c>
      <c r="AU47">
        <v>100.02200000000001</v>
      </c>
      <c r="AV47" s="1">
        <v>42306</v>
      </c>
      <c r="AW47">
        <v>100.021</v>
      </c>
      <c r="AX47" s="1">
        <v>42292</v>
      </c>
      <c r="AY47">
        <v>100.017</v>
      </c>
      <c r="AZ47" s="1">
        <v>42278</v>
      </c>
      <c r="BA47">
        <v>100.023</v>
      </c>
      <c r="BB47" s="1">
        <v>42263</v>
      </c>
      <c r="BC47">
        <v>100.018</v>
      </c>
      <c r="BD47" s="1">
        <v>42250</v>
      </c>
      <c r="BE47">
        <v>100.01900000000001</v>
      </c>
      <c r="BF47" s="1">
        <v>42236</v>
      </c>
      <c r="BG47">
        <v>100.018</v>
      </c>
      <c r="BH47" s="1">
        <v>42222</v>
      </c>
      <c r="BI47">
        <v>100.01900000000001</v>
      </c>
      <c r="BJ47" s="1">
        <v>42209</v>
      </c>
      <c r="BK47">
        <v>100.018</v>
      </c>
      <c r="BL47" s="1">
        <v>42194</v>
      </c>
      <c r="BM47">
        <v>100.017</v>
      </c>
      <c r="BN47" s="1">
        <v>42180</v>
      </c>
      <c r="BO47">
        <v>100.018</v>
      </c>
      <c r="BP47" s="1">
        <v>42166</v>
      </c>
      <c r="BQ47">
        <v>100.01600000000001</v>
      </c>
      <c r="BR47" s="1">
        <v>42152</v>
      </c>
      <c r="BS47">
        <v>100.01600000000001</v>
      </c>
      <c r="BT47" s="1">
        <v>42138</v>
      </c>
      <c r="BU47">
        <v>100.01600000000001</v>
      </c>
      <c r="BV47" s="1">
        <v>42124</v>
      </c>
      <c r="BW47">
        <v>100.015</v>
      </c>
      <c r="BX47" s="1">
        <v>42110</v>
      </c>
      <c r="BY47">
        <v>100.01600000000001</v>
      </c>
      <c r="BZ47" s="1">
        <v>42096</v>
      </c>
      <c r="CA47">
        <v>100.017</v>
      </c>
      <c r="CB47" s="1">
        <v>42082</v>
      </c>
      <c r="CC47">
        <v>100.017</v>
      </c>
      <c r="CD47" s="1">
        <v>42068</v>
      </c>
      <c r="CE47">
        <v>100.011</v>
      </c>
      <c r="CF47" s="1">
        <v>42040</v>
      </c>
      <c r="CG47">
        <v>100.01</v>
      </c>
      <c r="CH47" s="1">
        <v>42026</v>
      </c>
      <c r="CI47">
        <v>100.01300000000001</v>
      </c>
      <c r="CJ47" s="1">
        <v>42012</v>
      </c>
      <c r="CK47">
        <v>100.008</v>
      </c>
      <c r="CL47" s="1">
        <v>41998</v>
      </c>
      <c r="CM47">
        <v>100.00700000000001</v>
      </c>
      <c r="CN47" s="1">
        <v>41984</v>
      </c>
      <c r="CO47">
        <v>100.002</v>
      </c>
      <c r="CP47" s="1">
        <v>41970</v>
      </c>
      <c r="CQ47">
        <v>100.001</v>
      </c>
      <c r="CR47" s="1">
        <v>41956</v>
      </c>
      <c r="CS47">
        <v>100.004</v>
      </c>
      <c r="CT47" s="1">
        <v>41942</v>
      </c>
      <c r="CU47">
        <v>100.005</v>
      </c>
      <c r="CV47" s="1">
        <v>41928</v>
      </c>
      <c r="CW47">
        <v>100.005</v>
      </c>
      <c r="CX47" s="1">
        <v>41914</v>
      </c>
      <c r="CY47">
        <v>100.004</v>
      </c>
      <c r="CZ47" s="1">
        <v>41886</v>
      </c>
      <c r="DA47">
        <v>100.006</v>
      </c>
      <c r="DB47" s="1">
        <v>41872</v>
      </c>
      <c r="DC47">
        <v>100</v>
      </c>
      <c r="DD47" s="1">
        <v>41858</v>
      </c>
      <c r="DE47">
        <v>100</v>
      </c>
      <c r="DF47" s="1">
        <v>41843</v>
      </c>
      <c r="DG47">
        <v>100</v>
      </c>
      <c r="DH47" s="1">
        <v>41829</v>
      </c>
      <c r="DI47">
        <v>100</v>
      </c>
      <c r="DJ47" s="1">
        <v>41815</v>
      </c>
      <c r="DK47">
        <v>99.998999999999995</v>
      </c>
      <c r="DL47" s="1">
        <v>41802</v>
      </c>
      <c r="DM47">
        <v>99.998000000000005</v>
      </c>
      <c r="DN47" s="1">
        <v>41787</v>
      </c>
      <c r="DO47">
        <v>99.986999999999995</v>
      </c>
      <c r="DP47" s="1">
        <v>41773</v>
      </c>
      <c r="DQ47">
        <v>99.986999999999995</v>
      </c>
      <c r="DR47" s="1">
        <v>41759</v>
      </c>
      <c r="DS47">
        <v>99.986000000000004</v>
      </c>
      <c r="DT47" s="1">
        <v>41745</v>
      </c>
      <c r="DU47">
        <v>99.986000000000004</v>
      </c>
      <c r="DV47" s="1">
        <v>41731</v>
      </c>
      <c r="DW47">
        <v>99.983000000000004</v>
      </c>
      <c r="DX47" s="1">
        <v>41717</v>
      </c>
      <c r="DY47">
        <v>99.984999999999999</v>
      </c>
      <c r="DZ47" s="1">
        <v>41704</v>
      </c>
      <c r="EA47">
        <v>99.984999999999999</v>
      </c>
      <c r="EB47" s="1">
        <v>41698</v>
      </c>
      <c r="EC47">
        <v>99.995000000000005</v>
      </c>
      <c r="EE47" s="1"/>
      <c r="EF47" s="1"/>
      <c r="EG47" s="1"/>
      <c r="EH47" s="1">
        <v>42537</v>
      </c>
      <c r="EI47">
        <v>100.143</v>
      </c>
      <c r="EJ47" s="1">
        <v>42509</v>
      </c>
      <c r="EK47">
        <v>100.15300000000001</v>
      </c>
      <c r="EL47" s="1">
        <v>42481</v>
      </c>
      <c r="EM47">
        <v>100.143</v>
      </c>
      <c r="EN47" s="1">
        <v>42453</v>
      </c>
      <c r="EO47">
        <v>100.11799999999999</v>
      </c>
      <c r="EP47" s="1">
        <v>42432</v>
      </c>
      <c r="EQ47">
        <v>100.116</v>
      </c>
      <c r="ER47" s="1">
        <v>42397</v>
      </c>
      <c r="ES47">
        <v>100.107</v>
      </c>
      <c r="ET47" s="1">
        <v>42368</v>
      </c>
      <c r="EU47">
        <v>100.123</v>
      </c>
      <c r="EV47" s="1">
        <v>42341</v>
      </c>
      <c r="EW47">
        <v>100.08799999999999</v>
      </c>
      <c r="EX47" s="1">
        <v>42313</v>
      </c>
      <c r="EY47">
        <v>100.077</v>
      </c>
      <c r="EZ47" s="1">
        <v>42284</v>
      </c>
      <c r="FA47">
        <v>100.06399999999999</v>
      </c>
      <c r="FB47" s="1">
        <v>42256</v>
      </c>
      <c r="FC47">
        <v>100.057</v>
      </c>
      <c r="FD47" s="1">
        <v>42229</v>
      </c>
      <c r="FE47">
        <v>100.06</v>
      </c>
      <c r="FF47" s="1">
        <v>42194</v>
      </c>
      <c r="FG47">
        <v>100.059</v>
      </c>
      <c r="FH47" s="1">
        <v>42160</v>
      </c>
      <c r="FI47">
        <v>100.062</v>
      </c>
      <c r="FJ47" s="1">
        <v>42124</v>
      </c>
      <c r="FK47">
        <v>100.048</v>
      </c>
      <c r="FL47" s="1">
        <v>42096</v>
      </c>
      <c r="FM47">
        <v>100.045</v>
      </c>
      <c r="FN47" s="1">
        <v>42068</v>
      </c>
      <c r="FO47">
        <v>100.032</v>
      </c>
      <c r="FP47" s="1">
        <v>42033</v>
      </c>
      <c r="FQ47">
        <v>100.02800000000001</v>
      </c>
      <c r="FR47" s="1">
        <v>42005</v>
      </c>
      <c r="FS47">
        <v>100.01600000000001</v>
      </c>
      <c r="FT47" s="1">
        <v>41977</v>
      </c>
      <c r="FU47">
        <v>100.005</v>
      </c>
      <c r="FV47" s="1">
        <v>41949</v>
      </c>
      <c r="FW47">
        <v>100.009</v>
      </c>
      <c r="FX47" s="1">
        <v>41921</v>
      </c>
      <c r="FY47">
        <v>100.01300000000001</v>
      </c>
      <c r="FZ47" s="1">
        <v>41893</v>
      </c>
      <c r="GA47">
        <v>100.01600000000001</v>
      </c>
      <c r="GB47" s="1">
        <v>41836</v>
      </c>
      <c r="GC47">
        <v>99.998000000000005</v>
      </c>
      <c r="GD47" s="1">
        <v>41809</v>
      </c>
      <c r="GE47">
        <v>99.997</v>
      </c>
      <c r="GF47" s="1">
        <v>41781</v>
      </c>
      <c r="GG47">
        <v>99.968000000000004</v>
      </c>
      <c r="GH47" s="1">
        <v>41752</v>
      </c>
      <c r="GI47">
        <v>99.945999999999998</v>
      </c>
      <c r="GJ47" s="1">
        <v>41724</v>
      </c>
      <c r="GK47">
        <v>99.947000000000003</v>
      </c>
      <c r="GL47" s="1">
        <v>41704</v>
      </c>
      <c r="GM47">
        <v>99.956000000000003</v>
      </c>
      <c r="GN47" s="1">
        <v>41698</v>
      </c>
      <c r="GO47">
        <v>99.974000000000004</v>
      </c>
      <c r="GP47" s="1">
        <v>42494</v>
      </c>
      <c r="GQ47">
        <v>100.40900000000001</v>
      </c>
      <c r="GR47" s="1">
        <v>42383</v>
      </c>
      <c r="GS47">
        <v>100.312</v>
      </c>
      <c r="GT47" s="1">
        <v>42278</v>
      </c>
      <c r="GU47">
        <v>100.169</v>
      </c>
      <c r="GV47" s="1">
        <v>42160</v>
      </c>
      <c r="GW47">
        <v>100.15</v>
      </c>
      <c r="GX47" s="1">
        <v>42040</v>
      </c>
      <c r="GY47">
        <v>100.10599999999999</v>
      </c>
      <c r="GZ47" s="1">
        <v>41928</v>
      </c>
      <c r="HA47">
        <v>100.02800000000001</v>
      </c>
      <c r="HB47" s="1">
        <v>41815</v>
      </c>
      <c r="HC47">
        <v>99.974999999999994</v>
      </c>
      <c r="HD47" s="1">
        <v>41704</v>
      </c>
      <c r="HE47">
        <v>99.855000000000004</v>
      </c>
      <c r="HF47" s="1">
        <v>41698</v>
      </c>
      <c r="HG47">
        <v>99.92</v>
      </c>
      <c r="HK47" s="1"/>
      <c r="HL47" s="1">
        <v>42523</v>
      </c>
      <c r="HM47">
        <v>100.42100000000001</v>
      </c>
      <c r="HN47" s="1">
        <v>42494</v>
      </c>
      <c r="HO47">
        <v>100.40900000000001</v>
      </c>
      <c r="HP47" s="1">
        <v>42467</v>
      </c>
      <c r="HQ47">
        <v>100.369</v>
      </c>
      <c r="HR47" s="1">
        <v>42439</v>
      </c>
      <c r="HS47">
        <v>100.339</v>
      </c>
      <c r="HT47" s="1">
        <v>42411</v>
      </c>
      <c r="HU47">
        <v>100.352</v>
      </c>
      <c r="HV47" s="1">
        <v>42383</v>
      </c>
      <c r="HW47">
        <v>100.312</v>
      </c>
      <c r="HX47" s="1">
        <v>42355</v>
      </c>
      <c r="HY47">
        <v>100.26900000000001</v>
      </c>
      <c r="HZ47" s="1">
        <v>42334</v>
      </c>
      <c r="IA47">
        <v>100.279</v>
      </c>
      <c r="IB47" s="1">
        <v>42306</v>
      </c>
      <c r="IC47">
        <v>100.214</v>
      </c>
      <c r="ID47" s="1">
        <v>42278</v>
      </c>
      <c r="IE47">
        <v>100.169</v>
      </c>
      <c r="IF47" s="1">
        <v>42243</v>
      </c>
      <c r="IG47">
        <v>100.17400000000001</v>
      </c>
      <c r="IH47" s="1">
        <v>42215</v>
      </c>
      <c r="II47">
        <v>100.169</v>
      </c>
      <c r="IJ47" s="1">
        <v>42187</v>
      </c>
      <c r="IK47">
        <v>100.146</v>
      </c>
      <c r="IL47" s="1">
        <v>42160</v>
      </c>
      <c r="IM47">
        <v>100.15</v>
      </c>
      <c r="IN47" s="1">
        <v>42131</v>
      </c>
      <c r="IO47">
        <v>100.15</v>
      </c>
      <c r="IP47" s="1">
        <v>42103</v>
      </c>
      <c r="IQ47">
        <v>100.151</v>
      </c>
      <c r="IR47" s="1">
        <v>42075</v>
      </c>
      <c r="IS47">
        <v>100.133</v>
      </c>
      <c r="IT47" s="1">
        <v>42040</v>
      </c>
      <c r="IU47">
        <v>100.10599999999999</v>
      </c>
      <c r="IV47" s="1">
        <v>42012</v>
      </c>
      <c r="IW47">
        <v>100.072</v>
      </c>
      <c r="IX47" s="1">
        <v>41984</v>
      </c>
      <c r="IY47">
        <v>100.01</v>
      </c>
      <c r="IZ47" s="1">
        <v>41956</v>
      </c>
      <c r="JA47">
        <v>100.012</v>
      </c>
      <c r="JB47" s="1">
        <v>41928</v>
      </c>
      <c r="JC47">
        <v>100.02800000000001</v>
      </c>
      <c r="JD47" s="1">
        <v>41900</v>
      </c>
      <c r="JE47">
        <v>100.024</v>
      </c>
      <c r="JF47" s="1">
        <v>41872</v>
      </c>
      <c r="JG47">
        <v>99.995000000000005</v>
      </c>
      <c r="JH47" s="1">
        <v>41843</v>
      </c>
      <c r="JI47">
        <v>99.983000000000004</v>
      </c>
      <c r="JJ47" s="1">
        <v>41815</v>
      </c>
      <c r="JK47">
        <v>99.974999999999994</v>
      </c>
      <c r="JL47" s="1">
        <v>41787</v>
      </c>
      <c r="JM47">
        <v>99.918999999999997</v>
      </c>
      <c r="JN47" s="1">
        <v>41759</v>
      </c>
      <c r="JO47">
        <v>99.852999999999994</v>
      </c>
      <c r="JP47" s="1">
        <v>41731</v>
      </c>
      <c r="JQ47">
        <v>99.837999999999994</v>
      </c>
      <c r="JR47" s="1">
        <v>41704</v>
      </c>
      <c r="JS47">
        <v>99.855000000000004</v>
      </c>
      <c r="JT47" s="1">
        <v>41698</v>
      </c>
      <c r="JU47">
        <v>99.897999999999996</v>
      </c>
      <c r="JV47" s="1">
        <v>42467</v>
      </c>
      <c r="JW47">
        <v>100.99299999999999</v>
      </c>
      <c r="JX47" s="1">
        <v>42383</v>
      </c>
      <c r="JY47">
        <v>100.74</v>
      </c>
      <c r="JZ47" s="1">
        <v>42293</v>
      </c>
      <c r="KA47">
        <v>100.52</v>
      </c>
      <c r="KB47" s="1">
        <v>42188</v>
      </c>
      <c r="KC47">
        <v>100.5</v>
      </c>
      <c r="KD47" s="1">
        <v>42103</v>
      </c>
      <c r="KE47">
        <v>100.533</v>
      </c>
      <c r="KF47" s="1">
        <v>42012</v>
      </c>
      <c r="KG47">
        <v>100.205</v>
      </c>
      <c r="KH47" s="1">
        <v>41928</v>
      </c>
      <c r="KI47">
        <v>100.102</v>
      </c>
      <c r="KJ47" s="1">
        <v>41831</v>
      </c>
      <c r="KK47">
        <v>100.422</v>
      </c>
      <c r="KL47" s="1">
        <v>41740</v>
      </c>
      <c r="KM47">
        <v>100.17100000000001</v>
      </c>
      <c r="KN47" s="1">
        <v>41701</v>
      </c>
      <c r="KO47">
        <v>99.804000000000002</v>
      </c>
      <c r="KP47" s="1">
        <v>41701</v>
      </c>
      <c r="KQ47">
        <v>99.804000000000002</v>
      </c>
      <c r="KR47" s="1">
        <v>41711</v>
      </c>
      <c r="KS47">
        <v>102.015</v>
      </c>
      <c r="KT47" s="1">
        <v>41698</v>
      </c>
      <c r="KU47">
        <v>102.83</v>
      </c>
      <c r="KV47" s="1">
        <v>42083</v>
      </c>
      <c r="KW47">
        <v>100.572</v>
      </c>
      <c r="KX47" s="1">
        <v>41698</v>
      </c>
      <c r="KY47">
        <v>101.947</v>
      </c>
      <c r="KZ47" s="1">
        <v>42460</v>
      </c>
      <c r="LA47">
        <v>101.667</v>
      </c>
      <c r="LB47" s="1">
        <v>42244</v>
      </c>
      <c r="LC47">
        <v>100.78</v>
      </c>
      <c r="LD47" s="1">
        <v>42083</v>
      </c>
      <c r="LE47">
        <v>100.572</v>
      </c>
      <c r="LF47" s="1">
        <v>41942</v>
      </c>
      <c r="LG47">
        <v>100.54</v>
      </c>
      <c r="LH47" s="1">
        <v>41823</v>
      </c>
      <c r="LI47">
        <v>100.678</v>
      </c>
      <c r="LJ47" s="1">
        <v>41711</v>
      </c>
      <c r="LK47">
        <v>102.015</v>
      </c>
      <c r="LL47" s="1">
        <v>41698</v>
      </c>
      <c r="LM47">
        <v>101.947</v>
      </c>
      <c r="LN47" s="1">
        <v>41698</v>
      </c>
      <c r="LO47">
        <v>105.783</v>
      </c>
      <c r="LP47" s="1">
        <v>41698</v>
      </c>
      <c r="LQ47">
        <v>100.43</v>
      </c>
      <c r="LR47" s="1">
        <v>41725</v>
      </c>
      <c r="LS47">
        <v>101.952</v>
      </c>
      <c r="LT47" s="1">
        <v>41698</v>
      </c>
      <c r="LU47">
        <v>105.783</v>
      </c>
      <c r="LV47" s="1">
        <v>42076</v>
      </c>
      <c r="LW47">
        <v>102.383</v>
      </c>
      <c r="LX47" s="1">
        <v>41698</v>
      </c>
      <c r="LY47">
        <v>104.11799999999999</v>
      </c>
      <c r="LZ47" s="1">
        <v>42439</v>
      </c>
      <c r="MA47">
        <v>101.90300000000001</v>
      </c>
      <c r="MB47" s="1">
        <v>42257</v>
      </c>
      <c r="MC47">
        <v>102.923</v>
      </c>
      <c r="MD47" s="1">
        <v>42076</v>
      </c>
      <c r="ME47">
        <v>102.383</v>
      </c>
      <c r="MF47" s="1">
        <v>41949</v>
      </c>
      <c r="MG47">
        <v>101.62</v>
      </c>
      <c r="MH47" s="1">
        <v>41837</v>
      </c>
      <c r="MI47">
        <v>103.248</v>
      </c>
      <c r="MJ47" s="1">
        <v>41725</v>
      </c>
      <c r="MK47">
        <v>101.952</v>
      </c>
      <c r="ML47" s="1">
        <v>41698</v>
      </c>
      <c r="MM47">
        <v>104.11799999999999</v>
      </c>
      <c r="MN47" s="1">
        <v>41698</v>
      </c>
      <c r="MO47">
        <v>153.89699999999999</v>
      </c>
      <c r="MP47" s="1">
        <v>41698</v>
      </c>
      <c r="MQ47">
        <v>137.86000000000001</v>
      </c>
      <c r="MR47" s="1">
        <v>41698</v>
      </c>
      <c r="MS47">
        <v>144.32</v>
      </c>
      <c r="MT47" s="1">
        <v>41753</v>
      </c>
      <c r="MU47">
        <v>102.06</v>
      </c>
      <c r="MV47" s="1">
        <v>41698</v>
      </c>
      <c r="MW47">
        <v>100.62</v>
      </c>
      <c r="MX47" s="1">
        <v>41698</v>
      </c>
      <c r="MY47">
        <v>117.595</v>
      </c>
    </row>
    <row r="48" spans="2:363" x14ac:dyDescent="0.25">
      <c r="B48" s="1">
        <v>42279</v>
      </c>
      <c r="C48">
        <v>100.163</v>
      </c>
      <c r="D48" s="1">
        <v>41929</v>
      </c>
      <c r="E48">
        <v>100.03</v>
      </c>
      <c r="F48" s="1">
        <v>41782</v>
      </c>
      <c r="G48">
        <v>99.97</v>
      </c>
      <c r="H48" s="1">
        <v>41701</v>
      </c>
      <c r="I48">
        <v>99.983000000000004</v>
      </c>
      <c r="J48" s="1"/>
      <c r="P48" s="1">
        <v>42544</v>
      </c>
      <c r="Q48">
        <v>100.044</v>
      </c>
      <c r="R48" s="1">
        <v>42530</v>
      </c>
      <c r="S48">
        <v>100.04300000000001</v>
      </c>
      <c r="T48" s="1">
        <v>42520</v>
      </c>
      <c r="U48">
        <v>100.04</v>
      </c>
      <c r="V48" s="1">
        <v>42503</v>
      </c>
      <c r="W48">
        <v>100.04</v>
      </c>
      <c r="X48" s="1">
        <v>42489</v>
      </c>
      <c r="Y48">
        <v>100.042</v>
      </c>
      <c r="Z48" s="1">
        <v>42475</v>
      </c>
      <c r="AA48">
        <v>100.041</v>
      </c>
      <c r="AB48" s="1">
        <v>42461</v>
      </c>
      <c r="AC48">
        <v>100.036</v>
      </c>
      <c r="AD48" s="1">
        <v>42447</v>
      </c>
      <c r="AE48">
        <v>100.036</v>
      </c>
      <c r="AF48" s="1">
        <v>42433</v>
      </c>
      <c r="AG48">
        <v>100.033</v>
      </c>
      <c r="AH48" s="1">
        <v>42405</v>
      </c>
      <c r="AI48">
        <v>100.029</v>
      </c>
      <c r="AJ48" s="1">
        <v>42391</v>
      </c>
      <c r="AK48">
        <v>100.029</v>
      </c>
      <c r="AL48" s="1">
        <v>42376</v>
      </c>
      <c r="AM48">
        <v>100.036</v>
      </c>
      <c r="AN48" s="1">
        <v>42363</v>
      </c>
      <c r="AO48">
        <v>100.041</v>
      </c>
      <c r="AP48" s="1">
        <v>42348</v>
      </c>
      <c r="AQ48">
        <v>100.03400000000001</v>
      </c>
      <c r="AR48" s="1">
        <v>42335</v>
      </c>
      <c r="AS48">
        <v>100.02500000000001</v>
      </c>
      <c r="AT48" s="1">
        <v>42321</v>
      </c>
      <c r="AU48">
        <v>100.021</v>
      </c>
      <c r="AV48" s="1">
        <v>42307</v>
      </c>
      <c r="AW48">
        <v>100.02</v>
      </c>
      <c r="AX48" s="1">
        <v>42293</v>
      </c>
      <c r="AY48">
        <v>100.017</v>
      </c>
      <c r="AZ48" s="1">
        <v>42279</v>
      </c>
      <c r="BA48">
        <v>100.018</v>
      </c>
      <c r="BB48" s="1">
        <v>42264</v>
      </c>
      <c r="BC48">
        <v>100.017</v>
      </c>
      <c r="BD48" s="1">
        <v>42251</v>
      </c>
      <c r="BE48">
        <v>100.018</v>
      </c>
      <c r="BF48" s="1">
        <v>42237</v>
      </c>
      <c r="BG48">
        <v>100.018</v>
      </c>
      <c r="BH48" s="1">
        <v>42223</v>
      </c>
      <c r="BI48">
        <v>100.018</v>
      </c>
      <c r="BJ48" s="1">
        <v>42212</v>
      </c>
      <c r="BK48">
        <v>100.018</v>
      </c>
      <c r="BL48" s="1">
        <v>42195</v>
      </c>
      <c r="BM48">
        <v>100.01600000000001</v>
      </c>
      <c r="BN48" s="1">
        <v>42181</v>
      </c>
      <c r="BO48">
        <v>100.017</v>
      </c>
      <c r="BP48" s="1">
        <v>42167</v>
      </c>
      <c r="BQ48">
        <v>100.01600000000001</v>
      </c>
      <c r="BR48" s="1">
        <v>42153</v>
      </c>
      <c r="BS48">
        <v>100.01600000000001</v>
      </c>
      <c r="BT48" s="1">
        <v>42139</v>
      </c>
      <c r="BU48">
        <v>100.01600000000001</v>
      </c>
      <c r="BV48" s="1">
        <v>42125</v>
      </c>
      <c r="BW48">
        <v>100.01600000000001</v>
      </c>
      <c r="BX48" s="1">
        <v>42111</v>
      </c>
      <c r="BY48">
        <v>100.01600000000001</v>
      </c>
      <c r="BZ48" s="1">
        <v>42097</v>
      </c>
      <c r="CA48">
        <v>100.017</v>
      </c>
      <c r="CB48" s="1">
        <v>42083</v>
      </c>
      <c r="CC48">
        <v>100.017</v>
      </c>
      <c r="CD48" s="1">
        <v>42069</v>
      </c>
      <c r="CE48">
        <v>100.012</v>
      </c>
      <c r="CF48" s="1">
        <v>42041</v>
      </c>
      <c r="CG48">
        <v>100.01</v>
      </c>
      <c r="CH48" s="1">
        <v>42027</v>
      </c>
      <c r="CI48">
        <v>100.011</v>
      </c>
      <c r="CJ48" s="1">
        <v>42013</v>
      </c>
      <c r="CK48">
        <v>100.01</v>
      </c>
      <c r="CL48" s="1">
        <v>41999</v>
      </c>
      <c r="CM48">
        <v>100.00700000000001</v>
      </c>
      <c r="CN48" s="1">
        <v>41985</v>
      </c>
      <c r="CO48">
        <v>100.002</v>
      </c>
      <c r="CP48" s="1">
        <v>41971</v>
      </c>
      <c r="CQ48">
        <v>100.003</v>
      </c>
      <c r="CR48" s="1">
        <v>41957</v>
      </c>
      <c r="CS48">
        <v>100.004</v>
      </c>
      <c r="CT48" s="1">
        <v>41943</v>
      </c>
      <c r="CU48">
        <v>100.005</v>
      </c>
      <c r="CV48" s="1">
        <v>41929</v>
      </c>
      <c r="CW48">
        <v>100.004</v>
      </c>
      <c r="CX48" s="1">
        <v>41915</v>
      </c>
      <c r="CY48">
        <v>100.004</v>
      </c>
      <c r="CZ48" s="1">
        <v>41887</v>
      </c>
      <c r="DA48">
        <v>100.005</v>
      </c>
      <c r="DB48" s="1">
        <v>41873</v>
      </c>
      <c r="DC48">
        <v>100</v>
      </c>
      <c r="DD48" s="1">
        <v>41859</v>
      </c>
      <c r="DE48">
        <v>100</v>
      </c>
      <c r="DF48" s="1">
        <v>41844</v>
      </c>
      <c r="DG48">
        <v>100</v>
      </c>
      <c r="DH48" s="1">
        <v>41830</v>
      </c>
      <c r="DI48">
        <v>100</v>
      </c>
      <c r="DJ48" s="1">
        <v>41816</v>
      </c>
      <c r="DK48">
        <v>99.998999999999995</v>
      </c>
      <c r="DL48" s="1">
        <v>41803</v>
      </c>
      <c r="DM48">
        <v>100.001</v>
      </c>
      <c r="DN48" s="1">
        <v>41788</v>
      </c>
      <c r="DO48">
        <v>99.988</v>
      </c>
      <c r="DP48" s="1">
        <v>41774</v>
      </c>
      <c r="DQ48">
        <v>99.989000000000004</v>
      </c>
      <c r="DR48" s="1">
        <v>41760</v>
      </c>
      <c r="DS48">
        <v>99.986000000000004</v>
      </c>
      <c r="DT48" s="1">
        <v>41746</v>
      </c>
      <c r="DU48">
        <v>99.986999999999995</v>
      </c>
      <c r="DV48" s="1">
        <v>41732</v>
      </c>
      <c r="DW48">
        <v>99.984999999999999</v>
      </c>
      <c r="DX48" s="1">
        <v>41718</v>
      </c>
      <c r="DY48">
        <v>99.986000000000004</v>
      </c>
      <c r="DZ48" s="1">
        <v>41705</v>
      </c>
      <c r="EA48">
        <v>99.984999999999999</v>
      </c>
      <c r="EB48" s="1">
        <v>41701</v>
      </c>
      <c r="EC48">
        <v>99.992999999999995</v>
      </c>
      <c r="EE48" s="1"/>
      <c r="EF48" s="1"/>
      <c r="EG48" s="1"/>
      <c r="EH48" s="1">
        <v>42538</v>
      </c>
      <c r="EI48">
        <v>100.14</v>
      </c>
      <c r="EJ48" s="1">
        <v>42510</v>
      </c>
      <c r="EK48">
        <v>100.151</v>
      </c>
      <c r="EL48" s="1">
        <v>42482</v>
      </c>
      <c r="EM48">
        <v>100.14100000000001</v>
      </c>
      <c r="EN48" s="1">
        <v>42454</v>
      </c>
      <c r="EO48">
        <v>100.11799999999999</v>
      </c>
      <c r="EP48" s="1">
        <v>42433</v>
      </c>
      <c r="EQ48">
        <v>100.114</v>
      </c>
      <c r="ER48" s="1">
        <v>42398</v>
      </c>
      <c r="ES48">
        <v>100.108</v>
      </c>
      <c r="ET48" s="1">
        <v>42369</v>
      </c>
      <c r="EU48">
        <v>100.123</v>
      </c>
      <c r="EV48" s="1">
        <v>42342</v>
      </c>
      <c r="EW48">
        <v>100.083</v>
      </c>
      <c r="EX48" s="1">
        <v>42314</v>
      </c>
      <c r="EY48">
        <v>100.072</v>
      </c>
      <c r="EZ48" s="1">
        <v>42285</v>
      </c>
      <c r="FA48">
        <v>100.06100000000001</v>
      </c>
      <c r="FB48" s="1">
        <v>42257</v>
      </c>
      <c r="FC48">
        <v>100.056</v>
      </c>
      <c r="FD48" s="1">
        <v>42230</v>
      </c>
      <c r="FE48">
        <v>100.059</v>
      </c>
      <c r="FF48" s="1">
        <v>42195</v>
      </c>
      <c r="FG48">
        <v>100.059</v>
      </c>
      <c r="FH48" s="1">
        <v>42163</v>
      </c>
      <c r="FI48">
        <v>100.06</v>
      </c>
      <c r="FJ48" s="1">
        <v>42125</v>
      </c>
      <c r="FK48">
        <v>100.048</v>
      </c>
      <c r="FL48" s="1">
        <v>42097</v>
      </c>
      <c r="FM48">
        <v>100.045</v>
      </c>
      <c r="FN48" s="1">
        <v>42069</v>
      </c>
      <c r="FO48">
        <v>100.032</v>
      </c>
      <c r="FP48" s="1">
        <v>42034</v>
      </c>
      <c r="FQ48">
        <v>100.03</v>
      </c>
      <c r="FR48" s="1">
        <v>42006</v>
      </c>
      <c r="FS48">
        <v>100.015</v>
      </c>
      <c r="FT48" s="1">
        <v>41978</v>
      </c>
      <c r="FU48">
        <v>100.006</v>
      </c>
      <c r="FV48" s="1">
        <v>41950</v>
      </c>
      <c r="FW48">
        <v>100.008</v>
      </c>
      <c r="FX48" s="1">
        <v>41922</v>
      </c>
      <c r="FY48">
        <v>100.012</v>
      </c>
      <c r="FZ48" s="1">
        <v>41894</v>
      </c>
      <c r="GA48">
        <v>100.014</v>
      </c>
      <c r="GB48" s="1">
        <v>41837</v>
      </c>
      <c r="GC48">
        <v>99.998000000000005</v>
      </c>
      <c r="GD48" s="1">
        <v>41810</v>
      </c>
      <c r="GE48">
        <v>99.995999999999995</v>
      </c>
      <c r="GF48" s="1">
        <v>41782</v>
      </c>
      <c r="GG48">
        <v>99.97</v>
      </c>
      <c r="GH48" s="1">
        <v>41753</v>
      </c>
      <c r="GI48">
        <v>99.944999999999993</v>
      </c>
      <c r="GJ48" s="1">
        <v>41725</v>
      </c>
      <c r="GK48">
        <v>99.950999999999993</v>
      </c>
      <c r="GL48" s="1">
        <v>41705</v>
      </c>
      <c r="GM48">
        <v>99.95</v>
      </c>
      <c r="GN48" s="1">
        <v>41701</v>
      </c>
      <c r="GO48">
        <v>99.974999999999994</v>
      </c>
      <c r="GP48" s="1">
        <v>42495</v>
      </c>
      <c r="GQ48">
        <v>100.40300000000001</v>
      </c>
      <c r="GR48" s="1">
        <v>42384</v>
      </c>
      <c r="GS48">
        <v>100.312</v>
      </c>
      <c r="GT48" s="1">
        <v>42279</v>
      </c>
      <c r="GU48">
        <v>100.163</v>
      </c>
      <c r="GV48" s="1">
        <v>42163</v>
      </c>
      <c r="GW48">
        <v>100.146</v>
      </c>
      <c r="GX48" s="1">
        <v>42041</v>
      </c>
      <c r="GY48">
        <v>100.104</v>
      </c>
      <c r="GZ48" s="1">
        <v>41929</v>
      </c>
      <c r="HA48">
        <v>100.03</v>
      </c>
      <c r="HB48" s="1">
        <v>41816</v>
      </c>
      <c r="HC48">
        <v>99.972999999999999</v>
      </c>
      <c r="HD48" s="1">
        <v>41705</v>
      </c>
      <c r="HE48">
        <v>99.834999999999994</v>
      </c>
      <c r="HF48" s="1">
        <v>41701</v>
      </c>
      <c r="HG48">
        <v>99.924000000000007</v>
      </c>
      <c r="HK48" s="1"/>
      <c r="HL48" s="1">
        <v>42524</v>
      </c>
      <c r="HM48">
        <v>100.42</v>
      </c>
      <c r="HN48" s="1">
        <v>42495</v>
      </c>
      <c r="HO48">
        <v>100.40300000000001</v>
      </c>
      <c r="HP48" s="1">
        <v>42468</v>
      </c>
      <c r="HQ48">
        <v>100.371</v>
      </c>
      <c r="HR48" s="1">
        <v>42440</v>
      </c>
      <c r="HS48">
        <v>100.339</v>
      </c>
      <c r="HT48" s="1">
        <v>42412</v>
      </c>
      <c r="HU48">
        <v>100.327</v>
      </c>
      <c r="HV48" s="1">
        <v>42384</v>
      </c>
      <c r="HW48">
        <v>100.312</v>
      </c>
      <c r="HX48" s="1">
        <v>42356</v>
      </c>
      <c r="HY48">
        <v>100.276</v>
      </c>
      <c r="HZ48" s="1">
        <v>42335</v>
      </c>
      <c r="IA48">
        <v>100.286</v>
      </c>
      <c r="IB48" s="1">
        <v>42307</v>
      </c>
      <c r="IC48">
        <v>100.212</v>
      </c>
      <c r="ID48" s="1">
        <v>42279</v>
      </c>
      <c r="IE48">
        <v>100.163</v>
      </c>
      <c r="IF48" s="1">
        <v>42244</v>
      </c>
      <c r="IG48">
        <v>100.17100000000001</v>
      </c>
      <c r="IH48" s="1">
        <v>42216</v>
      </c>
      <c r="II48">
        <v>100.167</v>
      </c>
      <c r="IJ48" s="1">
        <v>42188</v>
      </c>
      <c r="IK48">
        <v>100.14400000000001</v>
      </c>
      <c r="IL48" s="1">
        <v>42163</v>
      </c>
      <c r="IM48">
        <v>100.146</v>
      </c>
      <c r="IN48" s="1">
        <v>42132</v>
      </c>
      <c r="IO48">
        <v>100.151</v>
      </c>
      <c r="IP48" s="1">
        <v>42104</v>
      </c>
      <c r="IQ48">
        <v>100.15300000000001</v>
      </c>
      <c r="IR48" s="1">
        <v>42076</v>
      </c>
      <c r="IS48">
        <v>100.133</v>
      </c>
      <c r="IT48" s="1">
        <v>42041</v>
      </c>
      <c r="IU48">
        <v>100.104</v>
      </c>
      <c r="IV48" s="1">
        <v>42013</v>
      </c>
      <c r="IW48">
        <v>100.077</v>
      </c>
      <c r="IX48" s="1">
        <v>41985</v>
      </c>
      <c r="IY48">
        <v>100.008</v>
      </c>
      <c r="IZ48" s="1">
        <v>41957</v>
      </c>
      <c r="JA48">
        <v>100.011</v>
      </c>
      <c r="JB48" s="1">
        <v>41929</v>
      </c>
      <c r="JC48">
        <v>100.03</v>
      </c>
      <c r="JD48" s="1">
        <v>41901</v>
      </c>
      <c r="JE48">
        <v>100.032</v>
      </c>
      <c r="JF48" s="1">
        <v>41873</v>
      </c>
      <c r="JG48">
        <v>99.995000000000005</v>
      </c>
      <c r="JH48" s="1">
        <v>41844</v>
      </c>
      <c r="JI48">
        <v>99.983000000000004</v>
      </c>
      <c r="JJ48" s="1">
        <v>41816</v>
      </c>
      <c r="JK48">
        <v>99.972999999999999</v>
      </c>
      <c r="JL48" s="1">
        <v>41788</v>
      </c>
      <c r="JM48">
        <v>99.915999999999997</v>
      </c>
      <c r="JN48" s="1">
        <v>41760</v>
      </c>
      <c r="JO48">
        <v>99.850999999999999</v>
      </c>
      <c r="JP48" s="1">
        <v>41732</v>
      </c>
      <c r="JQ48">
        <v>99.835999999999999</v>
      </c>
      <c r="JR48" s="1">
        <v>41705</v>
      </c>
      <c r="JS48">
        <v>99.834999999999994</v>
      </c>
      <c r="JT48" s="1">
        <v>41701</v>
      </c>
      <c r="JU48">
        <v>99.908000000000001</v>
      </c>
      <c r="JV48" s="1">
        <v>42468</v>
      </c>
      <c r="JW48">
        <v>101.005</v>
      </c>
      <c r="JX48" s="1">
        <v>42384</v>
      </c>
      <c r="JY48">
        <v>100.76</v>
      </c>
      <c r="JZ48" s="1">
        <v>42296</v>
      </c>
      <c r="KA48">
        <v>100.515</v>
      </c>
      <c r="KB48" s="1">
        <v>42191</v>
      </c>
      <c r="KC48">
        <v>100.49</v>
      </c>
      <c r="KD48" s="1">
        <v>42104</v>
      </c>
      <c r="KE48">
        <v>100.538</v>
      </c>
      <c r="KF48" s="1">
        <v>42013</v>
      </c>
      <c r="KG48">
        <v>100.235</v>
      </c>
      <c r="KH48" s="1">
        <v>41929</v>
      </c>
      <c r="KI48">
        <v>100.102</v>
      </c>
      <c r="KJ48" s="1">
        <v>41834</v>
      </c>
      <c r="KK48">
        <v>100.41200000000001</v>
      </c>
      <c r="KL48" s="1">
        <v>41743</v>
      </c>
      <c r="KM48">
        <v>100.173</v>
      </c>
      <c r="KN48" s="1">
        <v>41702</v>
      </c>
      <c r="KO48">
        <v>99.808999999999997</v>
      </c>
      <c r="KP48" s="1">
        <v>41702</v>
      </c>
      <c r="KQ48">
        <v>99.808999999999997</v>
      </c>
      <c r="KR48" s="1">
        <v>41712</v>
      </c>
      <c r="KS48">
        <v>101.958</v>
      </c>
      <c r="KT48" s="1">
        <v>41701</v>
      </c>
      <c r="KU48">
        <v>102.91500000000001</v>
      </c>
      <c r="KV48" s="1">
        <v>42086</v>
      </c>
      <c r="KW48">
        <v>100.36</v>
      </c>
      <c r="KX48" s="1">
        <v>41701</v>
      </c>
      <c r="KY48">
        <v>102.24299999999999</v>
      </c>
      <c r="KZ48" s="1">
        <v>42461</v>
      </c>
      <c r="LA48">
        <v>101.693</v>
      </c>
      <c r="LB48" s="1">
        <v>42247</v>
      </c>
      <c r="LC48">
        <v>100.63</v>
      </c>
      <c r="LD48" s="1">
        <v>42086</v>
      </c>
      <c r="LE48">
        <v>100.36</v>
      </c>
      <c r="LF48" s="1">
        <v>41943</v>
      </c>
      <c r="LG48">
        <v>100.613</v>
      </c>
      <c r="LH48" s="1">
        <v>41824</v>
      </c>
      <c r="LI48">
        <v>100.74</v>
      </c>
      <c r="LJ48" s="1">
        <v>41712</v>
      </c>
      <c r="LK48">
        <v>101.958</v>
      </c>
      <c r="LL48" s="1">
        <v>41701</v>
      </c>
      <c r="LM48">
        <v>102.24299999999999</v>
      </c>
      <c r="LN48" s="1">
        <v>41701</v>
      </c>
      <c r="LO48">
        <v>106.348</v>
      </c>
      <c r="LP48" s="1">
        <v>41701</v>
      </c>
      <c r="LQ48">
        <v>101.05500000000001</v>
      </c>
      <c r="LR48" s="1">
        <v>41726</v>
      </c>
      <c r="LS48">
        <v>101.83799999999999</v>
      </c>
      <c r="LT48" s="1">
        <v>41701</v>
      </c>
      <c r="LU48">
        <v>106.348</v>
      </c>
      <c r="LV48" s="1">
        <v>42079</v>
      </c>
      <c r="LW48">
        <v>102.16800000000001</v>
      </c>
      <c r="LX48" s="1">
        <v>41701</v>
      </c>
      <c r="LY48">
        <v>104.783</v>
      </c>
      <c r="LZ48" s="1">
        <v>42440</v>
      </c>
      <c r="MA48">
        <v>102.248</v>
      </c>
      <c r="MB48" s="1">
        <v>42258</v>
      </c>
      <c r="MC48">
        <v>103.333</v>
      </c>
      <c r="MD48" s="1">
        <v>42079</v>
      </c>
      <c r="ME48">
        <v>102.16800000000001</v>
      </c>
      <c r="MF48" s="1">
        <v>41950</v>
      </c>
      <c r="MG48">
        <v>101.718</v>
      </c>
      <c r="MH48" s="1">
        <v>41838</v>
      </c>
      <c r="MI48">
        <v>103.19</v>
      </c>
      <c r="MJ48" s="1">
        <v>41726</v>
      </c>
      <c r="MK48">
        <v>101.83799999999999</v>
      </c>
      <c r="ML48" s="1">
        <v>41701</v>
      </c>
      <c r="MM48">
        <v>104.783</v>
      </c>
      <c r="MN48" s="1">
        <v>41701</v>
      </c>
      <c r="MO48">
        <v>155.15</v>
      </c>
      <c r="MP48" s="1">
        <v>41701</v>
      </c>
      <c r="MQ48">
        <v>139.24</v>
      </c>
      <c r="MR48" s="1">
        <v>41701</v>
      </c>
      <c r="MS48">
        <v>145.99799999999999</v>
      </c>
      <c r="MT48" s="1">
        <v>41754</v>
      </c>
      <c r="MU48">
        <v>103.33</v>
      </c>
      <c r="MV48" s="1">
        <v>41701</v>
      </c>
      <c r="MW48">
        <v>102.078</v>
      </c>
      <c r="MX48" s="1">
        <v>41701</v>
      </c>
      <c r="MY48">
        <v>119.18300000000001</v>
      </c>
    </row>
    <row r="49" spans="2:363" x14ac:dyDescent="0.25">
      <c r="B49" s="1">
        <v>42282</v>
      </c>
      <c r="C49">
        <v>100.161</v>
      </c>
      <c r="D49" s="1">
        <v>41932</v>
      </c>
      <c r="E49">
        <v>100.027</v>
      </c>
      <c r="F49" s="1">
        <v>41785</v>
      </c>
      <c r="G49">
        <v>99.971000000000004</v>
      </c>
      <c r="H49" s="1">
        <v>41702</v>
      </c>
      <c r="I49">
        <v>99.983999999999995</v>
      </c>
      <c r="J49" s="1"/>
      <c r="R49" s="1">
        <v>42531</v>
      </c>
      <c r="S49">
        <v>100.042</v>
      </c>
      <c r="T49" s="1">
        <v>42521</v>
      </c>
      <c r="U49">
        <v>100.039</v>
      </c>
      <c r="V49" s="1">
        <v>42506</v>
      </c>
      <c r="W49">
        <v>100.038</v>
      </c>
      <c r="X49" s="1">
        <v>42492</v>
      </c>
      <c r="Y49">
        <v>100.041</v>
      </c>
      <c r="Z49" s="1">
        <v>42478</v>
      </c>
      <c r="AA49">
        <v>100.039</v>
      </c>
      <c r="AB49" s="1">
        <v>42464</v>
      </c>
      <c r="AC49">
        <v>100.035</v>
      </c>
      <c r="AD49" s="1">
        <v>42450</v>
      </c>
      <c r="AE49">
        <v>100.03400000000001</v>
      </c>
      <c r="AF49" s="1">
        <v>42436</v>
      </c>
      <c r="AG49">
        <v>100.032</v>
      </c>
      <c r="AH49" s="1">
        <v>42408</v>
      </c>
      <c r="AI49">
        <v>100.027</v>
      </c>
      <c r="AJ49" s="1">
        <v>42394</v>
      </c>
      <c r="AK49">
        <v>100.02800000000001</v>
      </c>
      <c r="AL49" s="1">
        <v>42377</v>
      </c>
      <c r="AM49">
        <v>100.032</v>
      </c>
      <c r="AN49" s="1">
        <v>42366</v>
      </c>
      <c r="AO49">
        <v>100.03700000000001</v>
      </c>
      <c r="AP49" s="1">
        <v>42349</v>
      </c>
      <c r="AQ49">
        <v>100.032</v>
      </c>
      <c r="AR49" s="1">
        <v>42338</v>
      </c>
      <c r="AS49">
        <v>100.024</v>
      </c>
      <c r="AT49" s="1">
        <v>42324</v>
      </c>
      <c r="AU49">
        <v>100.02200000000001</v>
      </c>
      <c r="AV49" s="1">
        <v>42310</v>
      </c>
      <c r="AW49">
        <v>100.018</v>
      </c>
      <c r="AX49" s="1">
        <v>42296</v>
      </c>
      <c r="AY49">
        <v>100.01600000000001</v>
      </c>
      <c r="AZ49" s="1">
        <v>42282</v>
      </c>
      <c r="BA49">
        <v>100.017</v>
      </c>
      <c r="BB49" s="1">
        <v>42265</v>
      </c>
      <c r="BC49">
        <v>100.017</v>
      </c>
      <c r="BD49" s="1">
        <v>42254</v>
      </c>
      <c r="BE49">
        <v>100.017</v>
      </c>
      <c r="BF49" s="1">
        <v>42240</v>
      </c>
      <c r="BG49">
        <v>100.018</v>
      </c>
      <c r="BH49" s="1">
        <v>42226</v>
      </c>
      <c r="BI49">
        <v>100.018</v>
      </c>
      <c r="BJ49" s="1">
        <v>42213</v>
      </c>
      <c r="BK49">
        <v>100.018</v>
      </c>
      <c r="BL49" s="1">
        <v>42198</v>
      </c>
      <c r="BM49">
        <v>100.017</v>
      </c>
      <c r="BN49" s="1">
        <v>42184</v>
      </c>
      <c r="BO49">
        <v>100.01600000000001</v>
      </c>
      <c r="BP49" s="1">
        <v>42170</v>
      </c>
      <c r="BQ49">
        <v>100.01600000000001</v>
      </c>
      <c r="BR49" s="1">
        <v>42156</v>
      </c>
      <c r="BS49">
        <v>100.015</v>
      </c>
      <c r="BT49" s="1">
        <v>42142</v>
      </c>
      <c r="BU49">
        <v>100.01600000000001</v>
      </c>
      <c r="BV49" s="1">
        <v>42128</v>
      </c>
      <c r="BW49">
        <v>100.015</v>
      </c>
      <c r="BX49" s="1">
        <v>42114</v>
      </c>
      <c r="BY49">
        <v>100.015</v>
      </c>
      <c r="BZ49" s="1">
        <v>42100</v>
      </c>
      <c r="CA49">
        <v>100.017</v>
      </c>
      <c r="CB49" s="1">
        <v>42086</v>
      </c>
      <c r="CC49">
        <v>100.014</v>
      </c>
      <c r="CD49" s="1">
        <v>42072</v>
      </c>
      <c r="CE49">
        <v>100.012</v>
      </c>
      <c r="CF49" s="1">
        <v>42044</v>
      </c>
      <c r="CG49">
        <v>100.011</v>
      </c>
      <c r="CH49" s="1">
        <v>42030</v>
      </c>
      <c r="CI49">
        <v>100.008</v>
      </c>
      <c r="CJ49" s="1">
        <v>42016</v>
      </c>
      <c r="CK49">
        <v>100.01</v>
      </c>
      <c r="CL49" s="1">
        <v>42002</v>
      </c>
      <c r="CM49">
        <v>100.005</v>
      </c>
      <c r="CN49" s="1">
        <v>41988</v>
      </c>
      <c r="CO49">
        <v>100.002</v>
      </c>
      <c r="CP49" s="1">
        <v>41974</v>
      </c>
      <c r="CQ49">
        <v>100.002</v>
      </c>
      <c r="CR49" s="1">
        <v>41960</v>
      </c>
      <c r="CS49">
        <v>100.004</v>
      </c>
      <c r="CT49" s="1">
        <v>41946</v>
      </c>
      <c r="CU49">
        <v>100.006</v>
      </c>
      <c r="CV49" s="1">
        <v>41932</v>
      </c>
      <c r="CW49">
        <v>100.004</v>
      </c>
      <c r="CX49" s="1">
        <v>41918</v>
      </c>
      <c r="CY49">
        <v>100.004</v>
      </c>
      <c r="CZ49" s="1">
        <v>41890</v>
      </c>
      <c r="DA49">
        <v>100.005</v>
      </c>
      <c r="DB49" s="1">
        <v>41876</v>
      </c>
      <c r="DC49">
        <v>100</v>
      </c>
      <c r="DD49" s="1">
        <v>41862</v>
      </c>
      <c r="DE49">
        <v>100.001</v>
      </c>
      <c r="DF49" s="1">
        <v>41845</v>
      </c>
      <c r="DG49">
        <v>100</v>
      </c>
      <c r="DH49" s="1">
        <v>41831</v>
      </c>
      <c r="DI49">
        <v>100</v>
      </c>
      <c r="DJ49" s="1">
        <v>41817</v>
      </c>
      <c r="DK49">
        <v>100</v>
      </c>
      <c r="DL49" s="1">
        <v>41806</v>
      </c>
      <c r="DM49">
        <v>100.002</v>
      </c>
      <c r="DN49" s="1">
        <v>41789</v>
      </c>
      <c r="DO49">
        <v>99.989000000000004</v>
      </c>
      <c r="DP49" s="1">
        <v>41775</v>
      </c>
      <c r="DQ49">
        <v>99.989000000000004</v>
      </c>
      <c r="DR49" s="1">
        <v>41761</v>
      </c>
      <c r="DS49">
        <v>99.986000000000004</v>
      </c>
      <c r="DT49" s="1">
        <v>41747</v>
      </c>
      <c r="DU49">
        <v>99.986999999999995</v>
      </c>
      <c r="DV49" s="1">
        <v>41733</v>
      </c>
      <c r="DW49">
        <v>99.984999999999999</v>
      </c>
      <c r="DX49" s="1">
        <v>41719</v>
      </c>
      <c r="DY49">
        <v>99.986000000000004</v>
      </c>
      <c r="DZ49" s="1">
        <v>41708</v>
      </c>
      <c r="EA49">
        <v>99.986000000000004</v>
      </c>
      <c r="EB49" s="1">
        <v>41702</v>
      </c>
      <c r="EC49">
        <v>99.992999999999995</v>
      </c>
      <c r="EE49" s="1"/>
      <c r="EF49" s="1"/>
      <c r="EG49" s="1"/>
      <c r="EH49" s="1">
        <v>42541</v>
      </c>
      <c r="EI49">
        <v>100.13800000000001</v>
      </c>
      <c r="EJ49" s="1">
        <v>42513</v>
      </c>
      <c r="EK49">
        <v>100.148</v>
      </c>
      <c r="EL49" s="1">
        <v>42485</v>
      </c>
      <c r="EM49">
        <v>100.14</v>
      </c>
      <c r="EN49" s="1">
        <v>42457</v>
      </c>
      <c r="EO49">
        <v>100.11799999999999</v>
      </c>
      <c r="EP49" s="1">
        <v>42436</v>
      </c>
      <c r="EQ49">
        <v>100.113</v>
      </c>
      <c r="ER49" s="1">
        <v>42401</v>
      </c>
      <c r="ES49">
        <v>100.107</v>
      </c>
      <c r="ET49" s="1">
        <v>42370</v>
      </c>
      <c r="EU49">
        <v>100.123</v>
      </c>
      <c r="EV49" s="1">
        <v>42345</v>
      </c>
      <c r="EW49">
        <v>100.078</v>
      </c>
      <c r="EX49" s="1">
        <v>42317</v>
      </c>
      <c r="EY49">
        <v>100.072</v>
      </c>
      <c r="EZ49" s="1">
        <v>42286</v>
      </c>
      <c r="FA49">
        <v>100.06</v>
      </c>
      <c r="FB49" s="1">
        <v>42258</v>
      </c>
      <c r="FC49">
        <v>100.05500000000001</v>
      </c>
      <c r="FD49" s="1">
        <v>42233</v>
      </c>
      <c r="FE49">
        <v>100.057</v>
      </c>
      <c r="FF49" s="1">
        <v>42198</v>
      </c>
      <c r="FG49">
        <v>100.059</v>
      </c>
      <c r="FH49" s="1">
        <v>42164</v>
      </c>
      <c r="FI49">
        <v>100.06</v>
      </c>
      <c r="FJ49" s="1">
        <v>42128</v>
      </c>
      <c r="FK49">
        <v>100.048</v>
      </c>
      <c r="FL49" s="1">
        <v>42100</v>
      </c>
      <c r="FM49">
        <v>100.045</v>
      </c>
      <c r="FN49" s="1">
        <v>42072</v>
      </c>
      <c r="FO49">
        <v>100.03400000000001</v>
      </c>
      <c r="FP49" s="1">
        <v>42037</v>
      </c>
      <c r="FQ49">
        <v>100.03</v>
      </c>
      <c r="FR49" s="1">
        <v>42009</v>
      </c>
      <c r="FS49">
        <v>100.015</v>
      </c>
      <c r="FT49" s="1">
        <v>41981</v>
      </c>
      <c r="FU49">
        <v>100.006</v>
      </c>
      <c r="FV49" s="1">
        <v>41953</v>
      </c>
      <c r="FW49">
        <v>100.008</v>
      </c>
      <c r="FX49" s="1">
        <v>41925</v>
      </c>
      <c r="FY49">
        <v>100.009</v>
      </c>
      <c r="FZ49" s="1">
        <v>41897</v>
      </c>
      <c r="GA49">
        <v>100.01300000000001</v>
      </c>
      <c r="GB49" s="1">
        <v>41838</v>
      </c>
      <c r="GC49">
        <v>99.997</v>
      </c>
      <c r="GD49" s="1">
        <v>41813</v>
      </c>
      <c r="GE49">
        <v>99.995999999999995</v>
      </c>
      <c r="GF49" s="1">
        <v>41785</v>
      </c>
      <c r="GG49">
        <v>99.971000000000004</v>
      </c>
      <c r="GH49" s="1">
        <v>41754</v>
      </c>
      <c r="GI49">
        <v>99.947000000000003</v>
      </c>
      <c r="GJ49" s="1">
        <v>41726</v>
      </c>
      <c r="GK49">
        <v>99.950999999999993</v>
      </c>
      <c r="GL49" s="1">
        <v>41708</v>
      </c>
      <c r="GM49">
        <v>99.951999999999998</v>
      </c>
      <c r="GN49" s="1">
        <v>41702</v>
      </c>
      <c r="GO49">
        <v>99.974999999999994</v>
      </c>
      <c r="GP49" s="1">
        <v>42496</v>
      </c>
      <c r="GQ49">
        <v>100.401</v>
      </c>
      <c r="GR49" s="1">
        <v>42387</v>
      </c>
      <c r="GS49">
        <v>100.31100000000001</v>
      </c>
      <c r="GT49" s="1">
        <v>42282</v>
      </c>
      <c r="GU49">
        <v>100.161</v>
      </c>
      <c r="GV49" s="1">
        <v>42164</v>
      </c>
      <c r="GW49">
        <v>100.146</v>
      </c>
      <c r="GX49" s="1">
        <v>42044</v>
      </c>
      <c r="GY49">
        <v>100.101</v>
      </c>
      <c r="GZ49" s="1">
        <v>41932</v>
      </c>
      <c r="HA49">
        <v>100.027</v>
      </c>
      <c r="HB49" s="1">
        <v>41817</v>
      </c>
      <c r="HC49">
        <v>99.971000000000004</v>
      </c>
      <c r="HD49" s="1">
        <v>41708</v>
      </c>
      <c r="HE49">
        <v>99.847999999999999</v>
      </c>
      <c r="HF49" s="1">
        <v>41702</v>
      </c>
      <c r="HG49">
        <v>99.921000000000006</v>
      </c>
      <c r="HK49" s="1"/>
      <c r="HL49" s="1">
        <v>42527</v>
      </c>
      <c r="HM49">
        <v>100.42100000000001</v>
      </c>
      <c r="HN49" s="1">
        <v>42496</v>
      </c>
      <c r="HO49">
        <v>100.401</v>
      </c>
      <c r="HP49" s="1">
        <v>42471</v>
      </c>
      <c r="HQ49">
        <v>100.37</v>
      </c>
      <c r="HR49" s="1">
        <v>42443</v>
      </c>
      <c r="HS49">
        <v>100.33799999999999</v>
      </c>
      <c r="HT49" s="1">
        <v>42415</v>
      </c>
      <c r="HU49">
        <v>100.339</v>
      </c>
      <c r="HV49" s="1">
        <v>42387</v>
      </c>
      <c r="HW49">
        <v>100.31100000000001</v>
      </c>
      <c r="HX49" s="1">
        <v>42359</v>
      </c>
      <c r="HY49">
        <v>100.277</v>
      </c>
      <c r="HZ49" s="1">
        <v>42338</v>
      </c>
      <c r="IA49">
        <v>100.28700000000001</v>
      </c>
      <c r="IB49" s="1">
        <v>42310</v>
      </c>
      <c r="IC49">
        <v>100.208</v>
      </c>
      <c r="ID49" s="1">
        <v>42282</v>
      </c>
      <c r="IE49">
        <v>100.161</v>
      </c>
      <c r="IF49" s="1">
        <v>42247</v>
      </c>
      <c r="IG49">
        <v>100.169</v>
      </c>
      <c r="IH49" s="1">
        <v>42219</v>
      </c>
      <c r="II49">
        <v>100.16800000000001</v>
      </c>
      <c r="IJ49" s="1">
        <v>42191</v>
      </c>
      <c r="IK49">
        <v>100.14700000000001</v>
      </c>
      <c r="IL49" s="1">
        <v>42164</v>
      </c>
      <c r="IM49">
        <v>100.146</v>
      </c>
      <c r="IN49" s="1">
        <v>42135</v>
      </c>
      <c r="IO49">
        <v>100.148</v>
      </c>
      <c r="IP49" s="1">
        <v>42107</v>
      </c>
      <c r="IQ49">
        <v>100.157</v>
      </c>
      <c r="IR49" s="1">
        <v>42079</v>
      </c>
      <c r="IS49">
        <v>100.129</v>
      </c>
      <c r="IT49" s="1">
        <v>42044</v>
      </c>
      <c r="IU49">
        <v>100.101</v>
      </c>
      <c r="IV49" s="1">
        <v>42016</v>
      </c>
      <c r="IW49">
        <v>100.08</v>
      </c>
      <c r="IX49" s="1">
        <v>41988</v>
      </c>
      <c r="IY49">
        <v>100.00700000000001</v>
      </c>
      <c r="IZ49" s="1">
        <v>41960</v>
      </c>
      <c r="JA49">
        <v>100.008</v>
      </c>
      <c r="JB49" s="1">
        <v>41932</v>
      </c>
      <c r="JC49">
        <v>100.027</v>
      </c>
      <c r="JD49" s="1">
        <v>41904</v>
      </c>
      <c r="JE49">
        <v>100.029</v>
      </c>
      <c r="JF49" s="1">
        <v>41876</v>
      </c>
      <c r="JG49">
        <v>100</v>
      </c>
      <c r="JH49" s="1">
        <v>41845</v>
      </c>
      <c r="JI49">
        <v>99.988</v>
      </c>
      <c r="JJ49" s="1">
        <v>41817</v>
      </c>
      <c r="JK49">
        <v>99.971000000000004</v>
      </c>
      <c r="JL49" s="1">
        <v>41789</v>
      </c>
      <c r="JM49">
        <v>99.915000000000006</v>
      </c>
      <c r="JN49" s="1">
        <v>41761</v>
      </c>
      <c r="JO49">
        <v>99.852000000000004</v>
      </c>
      <c r="JP49" s="1">
        <v>41733</v>
      </c>
      <c r="JQ49">
        <v>99.844999999999999</v>
      </c>
      <c r="JR49" s="1">
        <v>41708</v>
      </c>
      <c r="JS49">
        <v>99.847999999999999</v>
      </c>
      <c r="JT49" s="1">
        <v>41702</v>
      </c>
      <c r="JU49">
        <v>99.912999999999997</v>
      </c>
      <c r="JV49" s="1">
        <v>42471</v>
      </c>
      <c r="JW49">
        <v>101.015</v>
      </c>
      <c r="JX49" s="1">
        <v>42387</v>
      </c>
      <c r="JY49">
        <v>100.765</v>
      </c>
      <c r="JZ49" s="1">
        <v>42297</v>
      </c>
      <c r="KA49">
        <v>100.468</v>
      </c>
      <c r="KB49" s="1">
        <v>42192</v>
      </c>
      <c r="KC49">
        <v>100.515</v>
      </c>
      <c r="KD49" s="1">
        <v>42107</v>
      </c>
      <c r="KE49">
        <v>100.533</v>
      </c>
      <c r="KF49" s="1">
        <v>42016</v>
      </c>
      <c r="KG49">
        <v>100.22499999999999</v>
      </c>
      <c r="KH49" s="1">
        <v>41932</v>
      </c>
      <c r="KI49">
        <v>100.125</v>
      </c>
      <c r="KJ49" s="1">
        <v>41835</v>
      </c>
      <c r="KK49">
        <v>100.411</v>
      </c>
      <c r="KL49" s="1">
        <v>41744</v>
      </c>
      <c r="KM49">
        <v>100.15</v>
      </c>
      <c r="KN49" s="1">
        <v>41703</v>
      </c>
      <c r="KO49">
        <v>99.783000000000001</v>
      </c>
      <c r="KP49" s="1">
        <v>41703</v>
      </c>
      <c r="KQ49">
        <v>99.783000000000001</v>
      </c>
      <c r="KR49" s="1">
        <v>41715</v>
      </c>
      <c r="KS49">
        <v>101.88</v>
      </c>
      <c r="KT49" s="1">
        <v>41702</v>
      </c>
      <c r="KU49">
        <v>102.89</v>
      </c>
      <c r="KV49" s="1">
        <v>42087</v>
      </c>
      <c r="KW49">
        <v>100.30800000000001</v>
      </c>
      <c r="KX49" s="1">
        <v>41702</v>
      </c>
      <c r="KY49">
        <v>102.11499999999999</v>
      </c>
      <c r="KZ49" s="1">
        <v>42464</v>
      </c>
      <c r="LA49">
        <v>101.7</v>
      </c>
      <c r="LB49" s="1">
        <v>42248</v>
      </c>
      <c r="LC49">
        <v>100.598</v>
      </c>
      <c r="LD49" s="1">
        <v>42087</v>
      </c>
      <c r="LE49">
        <v>100.30800000000001</v>
      </c>
      <c r="LF49" s="1">
        <v>41946</v>
      </c>
      <c r="LG49">
        <v>100.52800000000001</v>
      </c>
      <c r="LH49" s="1">
        <v>41827</v>
      </c>
      <c r="LI49">
        <v>100.77</v>
      </c>
      <c r="LJ49" s="1">
        <v>41715</v>
      </c>
      <c r="LK49">
        <v>101.88</v>
      </c>
      <c r="LL49" s="1">
        <v>41702</v>
      </c>
      <c r="LM49">
        <v>102.11499999999999</v>
      </c>
      <c r="LN49" s="1">
        <v>41702</v>
      </c>
      <c r="LO49">
        <v>106.02500000000001</v>
      </c>
      <c r="LP49" s="1">
        <v>41702</v>
      </c>
      <c r="LQ49">
        <v>100.66</v>
      </c>
      <c r="LR49" s="1">
        <v>41729</v>
      </c>
      <c r="LS49">
        <v>101.678</v>
      </c>
      <c r="LT49" s="1">
        <v>41702</v>
      </c>
      <c r="LU49">
        <v>106.02500000000001</v>
      </c>
      <c r="LV49" s="1">
        <v>42080</v>
      </c>
      <c r="LW49">
        <v>102.14</v>
      </c>
      <c r="LX49" s="1">
        <v>41702</v>
      </c>
      <c r="LY49">
        <v>104.363</v>
      </c>
      <c r="LZ49" s="1">
        <v>42443</v>
      </c>
      <c r="MA49">
        <v>102.163</v>
      </c>
      <c r="MB49" s="1">
        <v>42261</v>
      </c>
      <c r="MC49">
        <v>103.313</v>
      </c>
      <c r="MD49" s="1">
        <v>42080</v>
      </c>
      <c r="ME49">
        <v>102.14</v>
      </c>
      <c r="MF49" s="1">
        <v>41953</v>
      </c>
      <c r="MG49">
        <v>101.553</v>
      </c>
      <c r="MH49" s="1">
        <v>41841</v>
      </c>
      <c r="MI49">
        <v>103.258</v>
      </c>
      <c r="MJ49" s="1">
        <v>41729</v>
      </c>
      <c r="MK49">
        <v>101.678</v>
      </c>
      <c r="ML49" s="1">
        <v>41702</v>
      </c>
      <c r="MM49">
        <v>104.363</v>
      </c>
      <c r="MN49" s="1">
        <v>41702</v>
      </c>
      <c r="MO49">
        <v>154.32</v>
      </c>
      <c r="MP49" s="1">
        <v>41702</v>
      </c>
      <c r="MQ49">
        <v>138.315</v>
      </c>
      <c r="MR49" s="1">
        <v>41702</v>
      </c>
      <c r="MS49">
        <v>144.83500000000001</v>
      </c>
      <c r="MT49" s="1">
        <v>41757</v>
      </c>
      <c r="MU49">
        <v>102.93300000000001</v>
      </c>
      <c r="MV49" s="1">
        <v>41702</v>
      </c>
      <c r="MW49">
        <v>101.035</v>
      </c>
      <c r="MX49" s="1">
        <v>41702</v>
      </c>
      <c r="MY49">
        <v>118.3</v>
      </c>
    </row>
    <row r="50" spans="2:363" x14ac:dyDescent="0.25">
      <c r="B50" s="1">
        <v>42283</v>
      </c>
      <c r="C50">
        <v>100.16</v>
      </c>
      <c r="D50" s="1">
        <v>41933</v>
      </c>
      <c r="E50">
        <v>100.017</v>
      </c>
      <c r="F50" s="1">
        <v>41786</v>
      </c>
      <c r="G50">
        <v>99.971999999999994</v>
      </c>
      <c r="H50" s="1">
        <v>41703</v>
      </c>
      <c r="I50">
        <v>99.983999999999995</v>
      </c>
      <c r="J50" s="1"/>
      <c r="R50" s="1">
        <v>42534</v>
      </c>
      <c r="S50">
        <v>100.04</v>
      </c>
      <c r="T50" s="1">
        <v>42522</v>
      </c>
      <c r="U50">
        <v>100.036</v>
      </c>
      <c r="V50" s="1">
        <v>42507</v>
      </c>
      <c r="W50">
        <v>100.03700000000001</v>
      </c>
      <c r="X50" s="1">
        <v>42493</v>
      </c>
      <c r="Y50">
        <v>100.039</v>
      </c>
      <c r="Z50" s="1">
        <v>42479</v>
      </c>
      <c r="AA50">
        <v>100.038</v>
      </c>
      <c r="AB50" s="1">
        <v>42465</v>
      </c>
      <c r="AC50">
        <v>100.03400000000001</v>
      </c>
      <c r="AD50" s="1">
        <v>42451</v>
      </c>
      <c r="AE50">
        <v>100.03400000000001</v>
      </c>
      <c r="AF50" s="1">
        <v>42437</v>
      </c>
      <c r="AG50">
        <v>100.03100000000001</v>
      </c>
      <c r="AH50" s="1">
        <v>42409</v>
      </c>
      <c r="AI50">
        <v>100.02800000000001</v>
      </c>
      <c r="AJ50" s="1">
        <v>42395</v>
      </c>
      <c r="AK50">
        <v>100.026</v>
      </c>
      <c r="AL50" s="1">
        <v>42380</v>
      </c>
      <c r="AM50">
        <v>100.033</v>
      </c>
      <c r="AN50" s="1">
        <v>42367</v>
      </c>
      <c r="AO50">
        <v>100.036</v>
      </c>
      <c r="AP50" s="1">
        <v>42352</v>
      </c>
      <c r="AQ50">
        <v>100.03100000000001</v>
      </c>
      <c r="AR50" s="1">
        <v>42339</v>
      </c>
      <c r="AS50">
        <v>100.027</v>
      </c>
      <c r="AT50" s="1">
        <v>42325</v>
      </c>
      <c r="AU50">
        <v>100.01900000000001</v>
      </c>
      <c r="AV50" s="1">
        <v>42311</v>
      </c>
      <c r="AW50">
        <v>100.018</v>
      </c>
      <c r="AX50" s="1">
        <v>42297</v>
      </c>
      <c r="AY50">
        <v>100.01600000000001</v>
      </c>
      <c r="AZ50" s="1">
        <v>42283</v>
      </c>
      <c r="BA50">
        <v>100.01600000000001</v>
      </c>
      <c r="BB50" s="1">
        <v>42268</v>
      </c>
      <c r="BC50">
        <v>100.017</v>
      </c>
      <c r="BD50" s="1">
        <v>42255</v>
      </c>
      <c r="BE50">
        <v>100.017</v>
      </c>
      <c r="BF50" s="1">
        <v>42241</v>
      </c>
      <c r="BG50">
        <v>100.018</v>
      </c>
      <c r="BH50" s="1">
        <v>42227</v>
      </c>
      <c r="BI50">
        <v>100.017</v>
      </c>
      <c r="BJ50" s="1">
        <v>42214</v>
      </c>
      <c r="BK50">
        <v>100.018</v>
      </c>
      <c r="BL50" s="1">
        <v>42199</v>
      </c>
      <c r="BM50">
        <v>100.01600000000001</v>
      </c>
      <c r="BN50" s="1">
        <v>42185</v>
      </c>
      <c r="BO50">
        <v>100.01600000000001</v>
      </c>
      <c r="BP50" s="1">
        <v>42171</v>
      </c>
      <c r="BQ50">
        <v>100.015</v>
      </c>
      <c r="BR50" s="1">
        <v>42157</v>
      </c>
      <c r="BS50">
        <v>100.014</v>
      </c>
      <c r="BT50" s="1">
        <v>42143</v>
      </c>
      <c r="BU50">
        <v>100.015</v>
      </c>
      <c r="BV50" s="1">
        <v>42129</v>
      </c>
      <c r="BW50">
        <v>100.014</v>
      </c>
      <c r="BX50" s="1">
        <v>42115</v>
      </c>
      <c r="BY50">
        <v>100.014</v>
      </c>
      <c r="BZ50" s="1">
        <v>42101</v>
      </c>
      <c r="CA50">
        <v>100.01600000000001</v>
      </c>
      <c r="CB50" s="1">
        <v>42087</v>
      </c>
      <c r="CC50">
        <v>100.015</v>
      </c>
      <c r="CD50" s="1">
        <v>42073</v>
      </c>
      <c r="CE50">
        <v>100.012</v>
      </c>
      <c r="CF50" s="1">
        <v>42045</v>
      </c>
      <c r="CG50">
        <v>100.01</v>
      </c>
      <c r="CH50" s="1">
        <v>42031</v>
      </c>
      <c r="CI50">
        <v>100.009</v>
      </c>
      <c r="CJ50" s="1">
        <v>42017</v>
      </c>
      <c r="CK50">
        <v>100.011</v>
      </c>
      <c r="CL50" s="1">
        <v>42003</v>
      </c>
      <c r="CM50">
        <v>100.008</v>
      </c>
      <c r="CN50" s="1">
        <v>41989</v>
      </c>
      <c r="CO50">
        <v>100.003</v>
      </c>
      <c r="CP50" s="1">
        <v>41975</v>
      </c>
      <c r="CQ50">
        <v>100.003</v>
      </c>
      <c r="CR50" s="1">
        <v>41961</v>
      </c>
      <c r="CS50">
        <v>100.004</v>
      </c>
      <c r="CT50" s="1">
        <v>41947</v>
      </c>
      <c r="CU50">
        <v>100.003</v>
      </c>
      <c r="CV50" s="1">
        <v>41933</v>
      </c>
      <c r="CW50">
        <v>100.00700000000001</v>
      </c>
      <c r="CX50" s="1">
        <v>41919</v>
      </c>
      <c r="CY50">
        <v>100.004</v>
      </c>
      <c r="CZ50" s="1">
        <v>41891</v>
      </c>
      <c r="DA50">
        <v>100.004</v>
      </c>
      <c r="DB50" s="1">
        <v>41877</v>
      </c>
      <c r="DC50">
        <v>100</v>
      </c>
      <c r="DD50" s="1">
        <v>41863</v>
      </c>
      <c r="DE50">
        <v>100.001</v>
      </c>
      <c r="DF50" s="1">
        <v>41848</v>
      </c>
      <c r="DG50">
        <v>100.002</v>
      </c>
      <c r="DH50" s="1">
        <v>41834</v>
      </c>
      <c r="DI50">
        <v>100</v>
      </c>
      <c r="DJ50" s="1">
        <v>41820</v>
      </c>
      <c r="DK50">
        <v>99.998999999999995</v>
      </c>
      <c r="DL50" s="1">
        <v>41807</v>
      </c>
      <c r="DM50">
        <v>100</v>
      </c>
      <c r="DN50" s="1">
        <v>41792</v>
      </c>
      <c r="DO50">
        <v>99.988</v>
      </c>
      <c r="DP50" s="1">
        <v>41778</v>
      </c>
      <c r="DQ50">
        <v>99.989000000000004</v>
      </c>
      <c r="DR50" s="1">
        <v>41764</v>
      </c>
      <c r="DS50">
        <v>99.986000000000004</v>
      </c>
      <c r="DT50" s="1">
        <v>41750</v>
      </c>
      <c r="DU50">
        <v>99.986999999999995</v>
      </c>
      <c r="DV50" s="1">
        <v>41736</v>
      </c>
      <c r="DW50">
        <v>99.986999999999995</v>
      </c>
      <c r="DX50" s="1">
        <v>41722</v>
      </c>
      <c r="DY50">
        <v>99.984999999999999</v>
      </c>
      <c r="DZ50" s="1">
        <v>41709</v>
      </c>
      <c r="EA50">
        <v>99.988</v>
      </c>
      <c r="EB50" s="1">
        <v>41703</v>
      </c>
      <c r="EC50">
        <v>99.994</v>
      </c>
      <c r="EE50" s="1"/>
      <c r="EF50" s="1"/>
      <c r="EG50" s="1"/>
      <c r="EH50" s="1">
        <v>42542</v>
      </c>
      <c r="EI50">
        <v>100.13800000000001</v>
      </c>
      <c r="EJ50" s="1">
        <v>42514</v>
      </c>
      <c r="EK50">
        <v>100.14700000000001</v>
      </c>
      <c r="EL50" s="1">
        <v>42486</v>
      </c>
      <c r="EM50">
        <v>100.13800000000001</v>
      </c>
      <c r="EN50" s="1">
        <v>42458</v>
      </c>
      <c r="EO50">
        <v>100.11799999999999</v>
      </c>
      <c r="EP50" s="1">
        <v>42437</v>
      </c>
      <c r="EQ50">
        <v>100.117</v>
      </c>
      <c r="ER50" s="1">
        <v>42402</v>
      </c>
      <c r="ES50">
        <v>100.102</v>
      </c>
      <c r="ET50" s="1">
        <v>42373</v>
      </c>
      <c r="EU50">
        <v>100.123</v>
      </c>
      <c r="EV50" s="1">
        <v>42346</v>
      </c>
      <c r="EW50">
        <v>100.078</v>
      </c>
      <c r="EX50" s="1">
        <v>42318</v>
      </c>
      <c r="EY50">
        <v>100.07299999999999</v>
      </c>
      <c r="EZ50" s="1">
        <v>42289</v>
      </c>
      <c r="FA50">
        <v>100.05800000000001</v>
      </c>
      <c r="FB50" s="1">
        <v>42261</v>
      </c>
      <c r="FC50">
        <v>100.053</v>
      </c>
      <c r="FD50" s="1">
        <v>42234</v>
      </c>
      <c r="FE50">
        <v>100.056</v>
      </c>
      <c r="FF50" s="1">
        <v>42199</v>
      </c>
      <c r="FG50">
        <v>100.059</v>
      </c>
      <c r="FH50" s="1">
        <v>42165</v>
      </c>
      <c r="FI50">
        <v>100.06</v>
      </c>
      <c r="FJ50" s="1">
        <v>42129</v>
      </c>
      <c r="FK50">
        <v>100.047</v>
      </c>
      <c r="FL50" s="1">
        <v>42101</v>
      </c>
      <c r="FM50">
        <v>100.044</v>
      </c>
      <c r="FN50" s="1">
        <v>42073</v>
      </c>
      <c r="FO50">
        <v>100.035</v>
      </c>
      <c r="FP50" s="1">
        <v>42038</v>
      </c>
      <c r="FQ50">
        <v>100.03100000000001</v>
      </c>
      <c r="FR50" s="1">
        <v>42010</v>
      </c>
      <c r="FS50">
        <v>100.01600000000001</v>
      </c>
      <c r="FT50" s="1">
        <v>41982</v>
      </c>
      <c r="FU50">
        <v>100.005</v>
      </c>
      <c r="FV50" s="1">
        <v>41954</v>
      </c>
      <c r="FW50">
        <v>100.006</v>
      </c>
      <c r="FX50" s="1">
        <v>41926</v>
      </c>
      <c r="FY50">
        <v>100.01600000000001</v>
      </c>
      <c r="FZ50" s="1">
        <v>41898</v>
      </c>
      <c r="GA50">
        <v>100.011</v>
      </c>
      <c r="GB50" s="1">
        <v>41841</v>
      </c>
      <c r="GC50">
        <v>99.995000000000005</v>
      </c>
      <c r="GD50" s="1">
        <v>41814</v>
      </c>
      <c r="GE50">
        <v>99.995000000000005</v>
      </c>
      <c r="GF50" s="1">
        <v>41786</v>
      </c>
      <c r="GG50">
        <v>99.971999999999994</v>
      </c>
      <c r="GH50" s="1">
        <v>41757</v>
      </c>
      <c r="GI50">
        <v>99.947000000000003</v>
      </c>
      <c r="GJ50" s="1">
        <v>41729</v>
      </c>
      <c r="GK50">
        <v>99.95</v>
      </c>
      <c r="GL50" s="1">
        <v>41709</v>
      </c>
      <c r="GM50">
        <v>99.954999999999998</v>
      </c>
      <c r="GN50" s="1">
        <v>41703</v>
      </c>
      <c r="GO50">
        <v>99.975999999999999</v>
      </c>
      <c r="GP50" s="1">
        <v>42499</v>
      </c>
      <c r="GQ50">
        <v>100.399</v>
      </c>
      <c r="GR50" s="1">
        <v>42388</v>
      </c>
      <c r="GS50">
        <v>100.30200000000001</v>
      </c>
      <c r="GT50" s="1">
        <v>42283</v>
      </c>
      <c r="GU50">
        <v>100.16</v>
      </c>
      <c r="GV50" s="1">
        <v>42165</v>
      </c>
      <c r="GW50">
        <v>100.145</v>
      </c>
      <c r="GX50" s="1">
        <v>42045</v>
      </c>
      <c r="GY50">
        <v>100.1</v>
      </c>
      <c r="GZ50" s="1">
        <v>41933</v>
      </c>
      <c r="HA50">
        <v>100.017</v>
      </c>
      <c r="HB50" s="1">
        <v>41820</v>
      </c>
      <c r="HC50">
        <v>99.974000000000004</v>
      </c>
      <c r="HD50" s="1">
        <v>41709</v>
      </c>
      <c r="HE50">
        <v>99.846000000000004</v>
      </c>
      <c r="HF50" s="1">
        <v>41703</v>
      </c>
      <c r="HG50">
        <v>99.92</v>
      </c>
      <c r="HK50" s="1"/>
      <c r="HL50" s="1">
        <v>42528</v>
      </c>
      <c r="HM50">
        <v>100.417</v>
      </c>
      <c r="HN50" s="1">
        <v>42499</v>
      </c>
      <c r="HO50">
        <v>100.399</v>
      </c>
      <c r="HP50" s="1">
        <v>42472</v>
      </c>
      <c r="HQ50">
        <v>100.37</v>
      </c>
      <c r="HR50" s="1">
        <v>42444</v>
      </c>
      <c r="HS50">
        <v>100.339</v>
      </c>
      <c r="HT50" s="1">
        <v>42416</v>
      </c>
      <c r="HU50">
        <v>100.336</v>
      </c>
      <c r="HV50" s="1">
        <v>42388</v>
      </c>
      <c r="HW50">
        <v>100.30200000000001</v>
      </c>
      <c r="HX50" s="1">
        <v>42360</v>
      </c>
      <c r="HY50">
        <v>100.297</v>
      </c>
      <c r="HZ50" s="1">
        <v>42339</v>
      </c>
      <c r="IA50">
        <v>100.292</v>
      </c>
      <c r="IB50" s="1">
        <v>42311</v>
      </c>
      <c r="IC50">
        <v>100.212</v>
      </c>
      <c r="ID50" s="1">
        <v>42283</v>
      </c>
      <c r="IE50">
        <v>100.16</v>
      </c>
      <c r="IF50" s="1">
        <v>42248</v>
      </c>
      <c r="IG50">
        <v>100.167</v>
      </c>
      <c r="IH50" s="1">
        <v>42220</v>
      </c>
      <c r="II50">
        <v>100.16800000000001</v>
      </c>
      <c r="IJ50" s="1">
        <v>42192</v>
      </c>
      <c r="IK50">
        <v>100.149</v>
      </c>
      <c r="IL50" s="1">
        <v>42165</v>
      </c>
      <c r="IM50">
        <v>100.145</v>
      </c>
      <c r="IN50" s="1">
        <v>42136</v>
      </c>
      <c r="IO50">
        <v>100.146</v>
      </c>
      <c r="IP50" s="1">
        <v>42108</v>
      </c>
      <c r="IQ50">
        <v>100.158</v>
      </c>
      <c r="IR50" s="1">
        <v>42080</v>
      </c>
      <c r="IS50">
        <v>100.121</v>
      </c>
      <c r="IT50" s="1">
        <v>42045</v>
      </c>
      <c r="IU50">
        <v>100.1</v>
      </c>
      <c r="IV50" s="1">
        <v>42017</v>
      </c>
      <c r="IW50">
        <v>100.08199999999999</v>
      </c>
      <c r="IX50" s="1">
        <v>41989</v>
      </c>
      <c r="IY50">
        <v>100.01</v>
      </c>
      <c r="IZ50" s="1">
        <v>41961</v>
      </c>
      <c r="JA50">
        <v>100.008</v>
      </c>
      <c r="JB50" s="1">
        <v>41933</v>
      </c>
      <c r="JC50">
        <v>100.017</v>
      </c>
      <c r="JD50" s="1">
        <v>41905</v>
      </c>
      <c r="JE50">
        <v>100.021</v>
      </c>
      <c r="JF50" s="1">
        <v>41877</v>
      </c>
      <c r="JG50">
        <v>100</v>
      </c>
      <c r="JH50" s="1">
        <v>41848</v>
      </c>
      <c r="JI50">
        <v>99.986000000000004</v>
      </c>
      <c r="JJ50" s="1">
        <v>41820</v>
      </c>
      <c r="JK50">
        <v>99.974000000000004</v>
      </c>
      <c r="JL50" s="1">
        <v>41792</v>
      </c>
      <c r="JM50">
        <v>99.918000000000006</v>
      </c>
      <c r="JN50" s="1">
        <v>41764</v>
      </c>
      <c r="JO50">
        <v>99.849000000000004</v>
      </c>
      <c r="JP50" s="1">
        <v>41736</v>
      </c>
      <c r="JQ50">
        <v>99.843000000000004</v>
      </c>
      <c r="JR50" s="1">
        <v>41709</v>
      </c>
      <c r="JS50">
        <v>99.846000000000004</v>
      </c>
      <c r="JT50" s="1">
        <v>41703</v>
      </c>
      <c r="JU50">
        <v>99.91</v>
      </c>
      <c r="JV50" s="1">
        <v>42472</v>
      </c>
      <c r="JW50">
        <v>101</v>
      </c>
      <c r="JX50" s="1">
        <v>42388</v>
      </c>
      <c r="JY50">
        <v>100.762</v>
      </c>
      <c r="JZ50" s="1">
        <v>42298</v>
      </c>
      <c r="KA50">
        <v>100.49299999999999</v>
      </c>
      <c r="KB50" s="1">
        <v>42193</v>
      </c>
      <c r="KC50">
        <v>100.515</v>
      </c>
      <c r="KD50" s="1">
        <v>42108</v>
      </c>
      <c r="KE50">
        <v>100.535</v>
      </c>
      <c r="KF50" s="1">
        <v>42017</v>
      </c>
      <c r="KG50">
        <v>100.238</v>
      </c>
      <c r="KH50" s="1">
        <v>41933</v>
      </c>
      <c r="KI50">
        <v>100.098</v>
      </c>
      <c r="KJ50" s="1">
        <v>41836</v>
      </c>
      <c r="KK50">
        <v>100.422</v>
      </c>
      <c r="KL50" s="1">
        <v>41745</v>
      </c>
      <c r="KM50">
        <v>100.21299999999999</v>
      </c>
      <c r="KN50" s="1">
        <v>41704</v>
      </c>
      <c r="KO50">
        <v>99.721999999999994</v>
      </c>
      <c r="KP50" s="1">
        <v>41704</v>
      </c>
      <c r="KQ50">
        <v>99.721999999999994</v>
      </c>
      <c r="KR50" s="1">
        <v>41716</v>
      </c>
      <c r="KS50">
        <v>101.893</v>
      </c>
      <c r="KT50" s="1">
        <v>41703</v>
      </c>
      <c r="KU50">
        <v>102.86499999999999</v>
      </c>
      <c r="KV50" s="1">
        <v>42088</v>
      </c>
      <c r="KW50">
        <v>100.383</v>
      </c>
      <c r="KX50" s="1">
        <v>41703</v>
      </c>
      <c r="KY50">
        <v>102.08799999999999</v>
      </c>
      <c r="KZ50" s="1">
        <v>42465</v>
      </c>
      <c r="LA50">
        <v>101.81</v>
      </c>
      <c r="LB50" s="1">
        <v>42249</v>
      </c>
      <c r="LC50">
        <v>100.675</v>
      </c>
      <c r="LD50" s="1">
        <v>42088</v>
      </c>
      <c r="LE50">
        <v>100.383</v>
      </c>
      <c r="LF50" s="1">
        <v>41947</v>
      </c>
      <c r="LG50">
        <v>100.663</v>
      </c>
      <c r="LH50" s="1">
        <v>41828</v>
      </c>
      <c r="LI50">
        <v>100.893</v>
      </c>
      <c r="LJ50" s="1">
        <v>41716</v>
      </c>
      <c r="LK50">
        <v>101.893</v>
      </c>
      <c r="LL50" s="1">
        <v>41703</v>
      </c>
      <c r="LM50">
        <v>102.08799999999999</v>
      </c>
      <c r="LN50" s="1">
        <v>41703</v>
      </c>
      <c r="LO50">
        <v>105.99299999999999</v>
      </c>
      <c r="LP50" s="1">
        <v>41703</v>
      </c>
      <c r="LQ50">
        <v>100.605</v>
      </c>
      <c r="LR50" s="1">
        <v>41730</v>
      </c>
      <c r="LS50">
        <v>101.613</v>
      </c>
      <c r="LT50" s="1">
        <v>41703</v>
      </c>
      <c r="LU50">
        <v>105.99299999999999</v>
      </c>
      <c r="LV50" s="1">
        <v>42081</v>
      </c>
      <c r="LW50">
        <v>102.983</v>
      </c>
      <c r="LX50" s="1">
        <v>41703</v>
      </c>
      <c r="LY50">
        <v>104.292</v>
      </c>
      <c r="LZ50" s="1">
        <v>42444</v>
      </c>
      <c r="MA50">
        <v>101.803</v>
      </c>
      <c r="MB50" s="1">
        <v>42262</v>
      </c>
      <c r="MC50">
        <v>102.458</v>
      </c>
      <c r="MD50" s="1">
        <v>42081</v>
      </c>
      <c r="ME50">
        <v>102.983</v>
      </c>
      <c r="MF50" s="1">
        <v>41954</v>
      </c>
      <c r="MG50">
        <v>101.625</v>
      </c>
      <c r="MH50" s="1">
        <v>41842</v>
      </c>
      <c r="MI50">
        <v>103.083</v>
      </c>
      <c r="MJ50" s="1">
        <v>41730</v>
      </c>
      <c r="MK50">
        <v>101.613</v>
      </c>
      <c r="ML50" s="1">
        <v>41703</v>
      </c>
      <c r="MM50">
        <v>104.292</v>
      </c>
      <c r="MN50" s="1">
        <v>41703</v>
      </c>
      <c r="MO50">
        <v>154.142</v>
      </c>
      <c r="MP50" s="1">
        <v>41703</v>
      </c>
      <c r="MQ50">
        <v>138.11000000000001</v>
      </c>
      <c r="MR50" s="1">
        <v>41703</v>
      </c>
      <c r="MS50">
        <v>144.57499999999999</v>
      </c>
      <c r="MT50" s="1">
        <v>41758</v>
      </c>
      <c r="MU50">
        <v>102.608</v>
      </c>
      <c r="MV50" s="1">
        <v>41703</v>
      </c>
      <c r="MW50">
        <v>100.81</v>
      </c>
      <c r="MX50" s="1">
        <v>41703</v>
      </c>
      <c r="MY50">
        <v>118.045</v>
      </c>
    </row>
    <row r="51" spans="2:363" x14ac:dyDescent="0.25">
      <c r="B51" s="1">
        <v>42284</v>
      </c>
      <c r="C51">
        <v>100.163</v>
      </c>
      <c r="D51" s="1">
        <v>41934</v>
      </c>
      <c r="E51">
        <v>100.012</v>
      </c>
      <c r="F51" s="1">
        <v>41787</v>
      </c>
      <c r="G51">
        <v>99.972999999999999</v>
      </c>
      <c r="H51" s="1">
        <v>41704</v>
      </c>
      <c r="I51">
        <v>99.981999999999999</v>
      </c>
      <c r="J51" s="1"/>
      <c r="R51" s="1">
        <v>42535</v>
      </c>
      <c r="S51">
        <v>100.039</v>
      </c>
      <c r="T51" s="1">
        <v>42523</v>
      </c>
      <c r="U51">
        <v>100.032</v>
      </c>
      <c r="V51" s="1">
        <v>42508</v>
      </c>
      <c r="W51">
        <v>100.035</v>
      </c>
      <c r="X51" s="1">
        <v>42494</v>
      </c>
      <c r="Y51">
        <v>100.036</v>
      </c>
      <c r="Z51" s="1">
        <v>42480</v>
      </c>
      <c r="AA51">
        <v>100.038</v>
      </c>
      <c r="AB51" s="1">
        <v>42466</v>
      </c>
      <c r="AC51">
        <v>100.033</v>
      </c>
      <c r="AD51" s="1">
        <v>42452</v>
      </c>
      <c r="AE51">
        <v>100.027</v>
      </c>
      <c r="AF51" s="1">
        <v>42438</v>
      </c>
      <c r="AG51">
        <v>100.03</v>
      </c>
      <c r="AH51" s="1">
        <v>42410</v>
      </c>
      <c r="AI51">
        <v>100.026</v>
      </c>
      <c r="AJ51" s="1">
        <v>42396</v>
      </c>
      <c r="AK51">
        <v>100.02500000000001</v>
      </c>
      <c r="AL51" s="1">
        <v>42381</v>
      </c>
      <c r="AM51">
        <v>100.03</v>
      </c>
      <c r="AN51" s="1">
        <v>42368</v>
      </c>
      <c r="AO51">
        <v>100.033</v>
      </c>
      <c r="AP51" s="1">
        <v>42353</v>
      </c>
      <c r="AQ51">
        <v>100.03100000000001</v>
      </c>
      <c r="AR51" s="1">
        <v>42340</v>
      </c>
      <c r="AS51">
        <v>100.026</v>
      </c>
      <c r="AT51" s="1">
        <v>42326</v>
      </c>
      <c r="AU51">
        <v>100.01900000000001</v>
      </c>
      <c r="AV51" s="1">
        <v>42312</v>
      </c>
      <c r="AW51">
        <v>100.017</v>
      </c>
      <c r="AX51" s="1">
        <v>42298</v>
      </c>
      <c r="AY51">
        <v>100.015</v>
      </c>
      <c r="AZ51" s="1">
        <v>42284</v>
      </c>
      <c r="BA51">
        <v>100.015</v>
      </c>
      <c r="BB51" s="1">
        <v>42269</v>
      </c>
      <c r="BC51">
        <v>100.017</v>
      </c>
      <c r="BD51" s="1">
        <v>42256</v>
      </c>
      <c r="BE51">
        <v>100.01600000000001</v>
      </c>
      <c r="BF51" s="1">
        <v>42242</v>
      </c>
      <c r="BG51">
        <v>100.017</v>
      </c>
      <c r="BH51" s="1">
        <v>42228</v>
      </c>
      <c r="BI51">
        <v>100.01600000000001</v>
      </c>
      <c r="BJ51" s="1">
        <v>42215</v>
      </c>
      <c r="BK51">
        <v>100.01600000000001</v>
      </c>
      <c r="BL51" s="1">
        <v>42200</v>
      </c>
      <c r="BM51">
        <v>100.015</v>
      </c>
      <c r="BN51" s="1">
        <v>42186</v>
      </c>
      <c r="BO51">
        <v>100.01600000000001</v>
      </c>
      <c r="BP51" s="1">
        <v>42172</v>
      </c>
      <c r="BQ51">
        <v>100.015</v>
      </c>
      <c r="BR51" s="1">
        <v>42158</v>
      </c>
      <c r="BS51">
        <v>100.015</v>
      </c>
      <c r="BT51" s="1">
        <v>42144</v>
      </c>
      <c r="BU51">
        <v>100.015</v>
      </c>
      <c r="BV51" s="1">
        <v>42130</v>
      </c>
      <c r="BW51">
        <v>100.01300000000001</v>
      </c>
      <c r="BX51" s="1">
        <v>42116</v>
      </c>
      <c r="BY51">
        <v>100.014</v>
      </c>
      <c r="BZ51" s="1">
        <v>42102</v>
      </c>
      <c r="CA51">
        <v>100.01600000000001</v>
      </c>
      <c r="CB51" s="1">
        <v>42088</v>
      </c>
      <c r="CC51">
        <v>100.012</v>
      </c>
      <c r="CD51" s="1">
        <v>42074</v>
      </c>
      <c r="CE51">
        <v>100.012</v>
      </c>
      <c r="CF51" s="1">
        <v>42046</v>
      </c>
      <c r="CG51">
        <v>100.01</v>
      </c>
      <c r="CH51" s="1">
        <v>42032</v>
      </c>
      <c r="CI51">
        <v>100.009</v>
      </c>
      <c r="CJ51" s="1">
        <v>42018</v>
      </c>
      <c r="CK51">
        <v>100.011</v>
      </c>
      <c r="CL51" s="1">
        <v>42004</v>
      </c>
      <c r="CM51">
        <v>100.005</v>
      </c>
      <c r="CN51" s="1">
        <v>41990</v>
      </c>
      <c r="CO51">
        <v>100.002</v>
      </c>
      <c r="CP51" s="1">
        <v>41976</v>
      </c>
      <c r="CQ51">
        <v>100.002</v>
      </c>
      <c r="CR51" s="1">
        <v>41962</v>
      </c>
      <c r="CS51">
        <v>100.004</v>
      </c>
      <c r="CT51" s="1">
        <v>41948</v>
      </c>
      <c r="CU51">
        <v>100.004</v>
      </c>
      <c r="CV51" s="1">
        <v>41934</v>
      </c>
      <c r="CW51">
        <v>100.006</v>
      </c>
      <c r="CX51" s="1">
        <v>41920</v>
      </c>
      <c r="CY51">
        <v>100.004</v>
      </c>
      <c r="CZ51" s="1">
        <v>41892</v>
      </c>
      <c r="DA51">
        <v>100.004</v>
      </c>
      <c r="DB51" s="1">
        <v>41878</v>
      </c>
      <c r="DC51">
        <v>100</v>
      </c>
      <c r="DD51" s="1">
        <v>41864</v>
      </c>
      <c r="DE51">
        <v>100</v>
      </c>
      <c r="DF51" s="1">
        <v>41849</v>
      </c>
      <c r="DG51">
        <v>100.002</v>
      </c>
      <c r="DH51" s="1">
        <v>41835</v>
      </c>
      <c r="DI51">
        <v>100</v>
      </c>
      <c r="DJ51" s="1">
        <v>41821</v>
      </c>
      <c r="DK51">
        <v>100.001</v>
      </c>
      <c r="DL51" s="1">
        <v>41808</v>
      </c>
      <c r="DM51">
        <v>100</v>
      </c>
      <c r="DN51" s="1">
        <v>41793</v>
      </c>
      <c r="DO51">
        <v>99.99</v>
      </c>
      <c r="DP51" s="1">
        <v>41779</v>
      </c>
      <c r="DQ51">
        <v>99.988</v>
      </c>
      <c r="DR51" s="1">
        <v>41765</v>
      </c>
      <c r="DS51">
        <v>99.986000000000004</v>
      </c>
      <c r="DT51" s="1">
        <v>41751</v>
      </c>
      <c r="DU51">
        <v>99.986999999999995</v>
      </c>
      <c r="DV51" s="1">
        <v>41737</v>
      </c>
      <c r="DW51">
        <v>99.988</v>
      </c>
      <c r="DX51" s="1">
        <v>41723</v>
      </c>
      <c r="DY51">
        <v>99.986000000000004</v>
      </c>
      <c r="DZ51" s="1">
        <v>41710</v>
      </c>
      <c r="EA51">
        <v>99.989000000000004</v>
      </c>
      <c r="EB51" s="1">
        <v>41704</v>
      </c>
      <c r="EC51">
        <v>99.992999999999995</v>
      </c>
      <c r="EE51" s="1"/>
      <c r="EF51" s="1"/>
      <c r="EG51" s="1"/>
      <c r="EH51" s="1">
        <v>42543</v>
      </c>
      <c r="EI51">
        <v>100.13800000000001</v>
      </c>
      <c r="EJ51" s="1">
        <v>42515</v>
      </c>
      <c r="EK51">
        <v>100.14</v>
      </c>
      <c r="EL51" s="1">
        <v>42487</v>
      </c>
      <c r="EM51">
        <v>100.14400000000001</v>
      </c>
      <c r="EN51" s="1">
        <v>42459</v>
      </c>
      <c r="EO51">
        <v>100.116</v>
      </c>
      <c r="EP51" s="1">
        <v>42438</v>
      </c>
      <c r="EQ51">
        <v>100.114</v>
      </c>
      <c r="ER51" s="1">
        <v>42403</v>
      </c>
      <c r="ES51">
        <v>100.102</v>
      </c>
      <c r="ET51" s="1">
        <v>42374</v>
      </c>
      <c r="EU51">
        <v>100.122</v>
      </c>
      <c r="EV51" s="1">
        <v>42347</v>
      </c>
      <c r="EW51">
        <v>100.081</v>
      </c>
      <c r="EX51" s="1">
        <v>42319</v>
      </c>
      <c r="EY51">
        <v>100.074</v>
      </c>
      <c r="EZ51" s="1">
        <v>42290</v>
      </c>
      <c r="FA51">
        <v>100.05800000000001</v>
      </c>
      <c r="FB51" s="1">
        <v>42262</v>
      </c>
      <c r="FC51">
        <v>100.053</v>
      </c>
      <c r="FD51" s="1">
        <v>42235</v>
      </c>
      <c r="FE51">
        <v>100.057</v>
      </c>
      <c r="FF51" s="1">
        <v>42200</v>
      </c>
      <c r="FG51">
        <v>100.059</v>
      </c>
      <c r="FH51" s="1">
        <v>42166</v>
      </c>
      <c r="FI51">
        <v>100.057</v>
      </c>
      <c r="FJ51" s="1">
        <v>42130</v>
      </c>
      <c r="FK51">
        <v>100.047</v>
      </c>
      <c r="FL51" s="1">
        <v>42102</v>
      </c>
      <c r="FM51">
        <v>100.045</v>
      </c>
      <c r="FN51" s="1">
        <v>42074</v>
      </c>
      <c r="FO51">
        <v>100.03700000000001</v>
      </c>
      <c r="FP51" s="1">
        <v>42039</v>
      </c>
      <c r="FQ51">
        <v>100.03100000000001</v>
      </c>
      <c r="FR51" s="1">
        <v>42011</v>
      </c>
      <c r="FS51">
        <v>100.023</v>
      </c>
      <c r="FT51" s="1">
        <v>41983</v>
      </c>
      <c r="FU51">
        <v>100.004</v>
      </c>
      <c r="FV51" s="1">
        <v>41955</v>
      </c>
      <c r="FW51">
        <v>100.006</v>
      </c>
      <c r="FX51" s="1">
        <v>41927</v>
      </c>
      <c r="FY51">
        <v>100.018</v>
      </c>
      <c r="FZ51" s="1">
        <v>41899</v>
      </c>
      <c r="GA51">
        <v>100.008</v>
      </c>
      <c r="GB51" s="1">
        <v>41842</v>
      </c>
      <c r="GC51">
        <v>99.995000000000005</v>
      </c>
      <c r="GD51" s="1">
        <v>41815</v>
      </c>
      <c r="GE51">
        <v>99.994</v>
      </c>
      <c r="GF51" s="1">
        <v>41787</v>
      </c>
      <c r="GG51">
        <v>99.972999999999999</v>
      </c>
      <c r="GH51" s="1">
        <v>41758</v>
      </c>
      <c r="GI51">
        <v>99.953999999999994</v>
      </c>
      <c r="GJ51" s="1">
        <v>41730</v>
      </c>
      <c r="GK51">
        <v>99.947999999999993</v>
      </c>
      <c r="GL51" s="1">
        <v>41710</v>
      </c>
      <c r="GM51">
        <v>99.956000000000003</v>
      </c>
      <c r="GN51" s="1">
        <v>41704</v>
      </c>
      <c r="GO51">
        <v>99.968000000000004</v>
      </c>
      <c r="GP51" s="1">
        <v>42500</v>
      </c>
      <c r="GQ51">
        <v>100.407</v>
      </c>
      <c r="GR51" s="1">
        <v>42389</v>
      </c>
      <c r="GS51">
        <v>100.307</v>
      </c>
      <c r="GT51" s="1">
        <v>42284</v>
      </c>
      <c r="GU51">
        <v>100.163</v>
      </c>
      <c r="GV51" s="1">
        <v>42166</v>
      </c>
      <c r="GW51">
        <v>100.14</v>
      </c>
      <c r="GX51" s="1">
        <v>42046</v>
      </c>
      <c r="GY51">
        <v>100.1</v>
      </c>
      <c r="GZ51" s="1">
        <v>41934</v>
      </c>
      <c r="HA51">
        <v>100.012</v>
      </c>
      <c r="HB51" s="1">
        <v>41821</v>
      </c>
      <c r="HC51">
        <v>99.980999999999995</v>
      </c>
      <c r="HD51" s="1">
        <v>41710</v>
      </c>
      <c r="HE51">
        <v>99.849000000000004</v>
      </c>
      <c r="HF51" s="1">
        <v>41704</v>
      </c>
      <c r="HG51">
        <v>99.905000000000001</v>
      </c>
      <c r="HK51" s="1"/>
      <c r="HL51" s="1">
        <v>42529</v>
      </c>
      <c r="HM51">
        <v>100.416</v>
      </c>
      <c r="HN51" s="1">
        <v>42500</v>
      </c>
      <c r="HO51">
        <v>100.407</v>
      </c>
      <c r="HP51" s="1">
        <v>42473</v>
      </c>
      <c r="HQ51">
        <v>100.369</v>
      </c>
      <c r="HR51" s="1">
        <v>42445</v>
      </c>
      <c r="HS51">
        <v>100.34399999999999</v>
      </c>
      <c r="HT51" s="1">
        <v>42417</v>
      </c>
      <c r="HU51">
        <v>100.33</v>
      </c>
      <c r="HV51" s="1">
        <v>42389</v>
      </c>
      <c r="HW51">
        <v>100.307</v>
      </c>
      <c r="HX51" s="1">
        <v>42361</v>
      </c>
      <c r="HY51">
        <v>100.291</v>
      </c>
      <c r="HZ51" s="1">
        <v>42340</v>
      </c>
      <c r="IA51">
        <v>100.294</v>
      </c>
      <c r="IB51" s="1">
        <v>42312</v>
      </c>
      <c r="IC51">
        <v>100.21299999999999</v>
      </c>
      <c r="ID51" s="1">
        <v>42284</v>
      </c>
      <c r="IE51">
        <v>100.163</v>
      </c>
      <c r="IF51" s="1">
        <v>42249</v>
      </c>
      <c r="IG51">
        <v>100.16800000000001</v>
      </c>
      <c r="IH51" s="1">
        <v>42221</v>
      </c>
      <c r="II51">
        <v>100.16800000000001</v>
      </c>
      <c r="IJ51" s="1">
        <v>42193</v>
      </c>
      <c r="IK51">
        <v>100.145</v>
      </c>
      <c r="IL51" s="1">
        <v>42166</v>
      </c>
      <c r="IM51">
        <v>100.14</v>
      </c>
      <c r="IN51" s="1">
        <v>42137</v>
      </c>
      <c r="IO51">
        <v>100.14100000000001</v>
      </c>
      <c r="IP51" s="1">
        <v>42109</v>
      </c>
      <c r="IQ51">
        <v>100.15600000000001</v>
      </c>
      <c r="IR51" s="1">
        <v>42081</v>
      </c>
      <c r="IS51">
        <v>100.121</v>
      </c>
      <c r="IT51" s="1">
        <v>42046</v>
      </c>
      <c r="IU51">
        <v>100.1</v>
      </c>
      <c r="IV51" s="1">
        <v>42018</v>
      </c>
      <c r="IW51">
        <v>100.083</v>
      </c>
      <c r="IX51" s="1">
        <v>41990</v>
      </c>
      <c r="IY51">
        <v>100.011</v>
      </c>
      <c r="IZ51" s="1">
        <v>41962</v>
      </c>
      <c r="JA51">
        <v>100.008</v>
      </c>
      <c r="JB51" s="1">
        <v>41934</v>
      </c>
      <c r="JC51">
        <v>100.012</v>
      </c>
      <c r="JD51" s="1">
        <v>41906</v>
      </c>
      <c r="JE51">
        <v>100.026</v>
      </c>
      <c r="JF51" s="1">
        <v>41878</v>
      </c>
      <c r="JG51">
        <v>99.994</v>
      </c>
      <c r="JH51" s="1">
        <v>41849</v>
      </c>
      <c r="JI51">
        <v>99.986000000000004</v>
      </c>
      <c r="JJ51" s="1">
        <v>41821</v>
      </c>
      <c r="JK51">
        <v>99.980999999999995</v>
      </c>
      <c r="JL51" s="1">
        <v>41793</v>
      </c>
      <c r="JM51">
        <v>99.92</v>
      </c>
      <c r="JN51" s="1">
        <v>41765</v>
      </c>
      <c r="JO51">
        <v>99.847999999999999</v>
      </c>
      <c r="JP51" s="1">
        <v>41737</v>
      </c>
      <c r="JQ51">
        <v>99.849000000000004</v>
      </c>
      <c r="JR51" s="1">
        <v>41710</v>
      </c>
      <c r="JS51">
        <v>99.849000000000004</v>
      </c>
      <c r="JT51" s="1">
        <v>41704</v>
      </c>
      <c r="JU51">
        <v>99.88</v>
      </c>
      <c r="JV51" s="1">
        <v>42473</v>
      </c>
      <c r="JW51">
        <v>101.005</v>
      </c>
      <c r="JX51" s="1">
        <v>42389</v>
      </c>
      <c r="JY51">
        <v>100.795</v>
      </c>
      <c r="JZ51" s="1">
        <v>42299</v>
      </c>
      <c r="KA51">
        <v>100.607</v>
      </c>
      <c r="KB51" s="1">
        <v>42194</v>
      </c>
      <c r="KC51">
        <v>100.5</v>
      </c>
      <c r="KD51" s="1">
        <v>42109</v>
      </c>
      <c r="KE51">
        <v>100.52500000000001</v>
      </c>
      <c r="KF51" s="1">
        <v>42018</v>
      </c>
      <c r="KG51">
        <v>100.235</v>
      </c>
      <c r="KH51" s="1">
        <v>41934</v>
      </c>
      <c r="KI51">
        <v>100.08799999999999</v>
      </c>
      <c r="KJ51" s="1">
        <v>41837</v>
      </c>
      <c r="KK51">
        <v>100.41500000000001</v>
      </c>
      <c r="KL51" s="1">
        <v>41746</v>
      </c>
      <c r="KM51">
        <v>100.145</v>
      </c>
      <c r="KN51" s="1">
        <v>41705</v>
      </c>
      <c r="KO51">
        <v>99.688999999999993</v>
      </c>
      <c r="KP51" s="1">
        <v>41705</v>
      </c>
      <c r="KQ51">
        <v>99.688999999999993</v>
      </c>
      <c r="KR51" s="1">
        <v>41717</v>
      </c>
      <c r="KS51">
        <v>101.738</v>
      </c>
      <c r="KT51" s="1">
        <v>41704</v>
      </c>
      <c r="KU51">
        <v>102.745</v>
      </c>
      <c r="KV51" s="1">
        <v>42089</v>
      </c>
      <c r="KW51">
        <v>100.453</v>
      </c>
      <c r="KX51" s="1">
        <v>41704</v>
      </c>
      <c r="KY51">
        <v>101.857</v>
      </c>
      <c r="KZ51" s="1">
        <v>42466</v>
      </c>
      <c r="LA51">
        <v>101.822</v>
      </c>
      <c r="LB51" s="1">
        <v>42250</v>
      </c>
      <c r="LC51">
        <v>100.95</v>
      </c>
      <c r="LD51" s="1">
        <v>42089</v>
      </c>
      <c r="LE51">
        <v>100.453</v>
      </c>
      <c r="LF51" s="1">
        <v>41948</v>
      </c>
      <c r="LG51">
        <v>100.64</v>
      </c>
      <c r="LH51" s="1">
        <v>41829</v>
      </c>
      <c r="LI51">
        <v>100.845</v>
      </c>
      <c r="LJ51" s="1">
        <v>41717</v>
      </c>
      <c r="LK51">
        <v>101.738</v>
      </c>
      <c r="LL51" s="1">
        <v>41704</v>
      </c>
      <c r="LM51">
        <v>101.857</v>
      </c>
      <c r="LN51" s="1">
        <v>41704</v>
      </c>
      <c r="LO51">
        <v>105.65</v>
      </c>
      <c r="LP51" s="1">
        <v>41704</v>
      </c>
      <c r="LQ51">
        <v>100.245</v>
      </c>
      <c r="LR51" s="1">
        <v>41731</v>
      </c>
      <c r="LS51">
        <v>101.22</v>
      </c>
      <c r="LT51" s="1">
        <v>41704</v>
      </c>
      <c r="LU51">
        <v>105.65</v>
      </c>
      <c r="LV51" s="1">
        <v>42082</v>
      </c>
      <c r="LW51">
        <v>103.08</v>
      </c>
      <c r="LX51" s="1">
        <v>41704</v>
      </c>
      <c r="LY51">
        <v>103.908</v>
      </c>
      <c r="LZ51" s="1">
        <v>42445</v>
      </c>
      <c r="MA51">
        <v>101.85</v>
      </c>
      <c r="MB51" s="1">
        <v>42263</v>
      </c>
      <c r="MC51">
        <v>102.155</v>
      </c>
      <c r="MD51" s="1">
        <v>42082</v>
      </c>
      <c r="ME51">
        <v>103.08</v>
      </c>
      <c r="MF51" s="1">
        <v>41955</v>
      </c>
      <c r="MG51">
        <v>101.783</v>
      </c>
      <c r="MH51" s="1">
        <v>41843</v>
      </c>
      <c r="MI51">
        <v>103.273</v>
      </c>
      <c r="MJ51" s="1">
        <v>41731</v>
      </c>
      <c r="MK51">
        <v>101.22</v>
      </c>
      <c r="ML51" s="1">
        <v>41704</v>
      </c>
      <c r="MM51">
        <v>103.908</v>
      </c>
      <c r="MN51" s="1">
        <v>41704</v>
      </c>
      <c r="MO51">
        <v>153.428</v>
      </c>
      <c r="MP51" s="1">
        <v>41704</v>
      </c>
      <c r="MQ51">
        <v>137.34</v>
      </c>
      <c r="MR51" s="1">
        <v>41704</v>
      </c>
      <c r="MS51">
        <v>143.66499999999999</v>
      </c>
      <c r="MT51" s="1">
        <v>41759</v>
      </c>
      <c r="MU51">
        <v>103.11799999999999</v>
      </c>
      <c r="MV51" s="1">
        <v>41704</v>
      </c>
      <c r="MW51">
        <v>100.02800000000001</v>
      </c>
      <c r="MX51" s="1">
        <v>41704</v>
      </c>
      <c r="MY51">
        <v>116.887</v>
      </c>
    </row>
    <row r="52" spans="2:363" x14ac:dyDescent="0.25">
      <c r="B52" s="1">
        <v>42285</v>
      </c>
      <c r="C52">
        <v>100.161</v>
      </c>
      <c r="D52" s="1">
        <v>41935</v>
      </c>
      <c r="E52">
        <v>100.015</v>
      </c>
      <c r="F52" s="1">
        <v>41788</v>
      </c>
      <c r="G52">
        <v>99.974999999999994</v>
      </c>
      <c r="H52" s="1">
        <v>41705</v>
      </c>
      <c r="I52">
        <v>99.980999999999995</v>
      </c>
      <c r="J52" s="1"/>
      <c r="R52" s="1">
        <v>42536</v>
      </c>
      <c r="S52">
        <v>100.038</v>
      </c>
      <c r="T52" s="1">
        <v>42524</v>
      </c>
      <c r="U52">
        <v>100.03100000000001</v>
      </c>
      <c r="V52" s="1">
        <v>42509</v>
      </c>
      <c r="W52">
        <v>100.032</v>
      </c>
      <c r="X52" s="1">
        <v>42495</v>
      </c>
      <c r="Y52">
        <v>100.03100000000001</v>
      </c>
      <c r="Z52" s="1">
        <v>42481</v>
      </c>
      <c r="AA52">
        <v>100.033</v>
      </c>
      <c r="AB52" s="1">
        <v>42467</v>
      </c>
      <c r="AC52">
        <v>100.029</v>
      </c>
      <c r="AD52" s="1">
        <v>42453</v>
      </c>
      <c r="AE52">
        <v>100.027</v>
      </c>
      <c r="AF52" s="1">
        <v>42439</v>
      </c>
      <c r="AG52">
        <v>100.027</v>
      </c>
      <c r="AH52" s="1">
        <v>42411</v>
      </c>
      <c r="AI52">
        <v>100.023</v>
      </c>
      <c r="AJ52" s="1">
        <v>42397</v>
      </c>
      <c r="AK52">
        <v>100.02200000000001</v>
      </c>
      <c r="AL52" s="1">
        <v>42382</v>
      </c>
      <c r="AM52">
        <v>100.02800000000001</v>
      </c>
      <c r="AN52" s="1">
        <v>42369</v>
      </c>
      <c r="AO52">
        <v>100.033</v>
      </c>
      <c r="AP52" s="1">
        <v>42354</v>
      </c>
      <c r="AQ52">
        <v>100.032</v>
      </c>
      <c r="AR52" s="1">
        <v>42341</v>
      </c>
      <c r="AS52">
        <v>100.02</v>
      </c>
      <c r="AT52" s="1">
        <v>42327</v>
      </c>
      <c r="AU52">
        <v>100.01600000000001</v>
      </c>
      <c r="AV52" s="1">
        <v>42313</v>
      </c>
      <c r="AW52">
        <v>100.015</v>
      </c>
      <c r="AX52" s="1">
        <v>42299</v>
      </c>
      <c r="AY52">
        <v>100.01300000000001</v>
      </c>
      <c r="AZ52" s="1">
        <v>42285</v>
      </c>
      <c r="BA52">
        <v>100.01300000000001</v>
      </c>
      <c r="BB52" s="1">
        <v>42270</v>
      </c>
      <c r="BC52">
        <v>100.01900000000001</v>
      </c>
      <c r="BD52" s="1">
        <v>42257</v>
      </c>
      <c r="BE52">
        <v>100.014</v>
      </c>
      <c r="BF52" s="1">
        <v>42243</v>
      </c>
      <c r="BG52">
        <v>100.015</v>
      </c>
      <c r="BH52" s="1">
        <v>42229</v>
      </c>
      <c r="BI52">
        <v>100.014</v>
      </c>
      <c r="BJ52" s="1">
        <v>42216</v>
      </c>
      <c r="BK52">
        <v>100.015</v>
      </c>
      <c r="BL52" s="1">
        <v>42201</v>
      </c>
      <c r="BM52">
        <v>100.014</v>
      </c>
      <c r="BN52" s="1">
        <v>42187</v>
      </c>
      <c r="BO52">
        <v>100.014</v>
      </c>
      <c r="BP52" s="1">
        <v>42173</v>
      </c>
      <c r="BQ52">
        <v>100.014</v>
      </c>
      <c r="BR52" s="1">
        <v>42159</v>
      </c>
      <c r="BS52">
        <v>100.012</v>
      </c>
      <c r="BT52" s="1">
        <v>42145</v>
      </c>
      <c r="BU52">
        <v>100.01300000000001</v>
      </c>
      <c r="BV52" s="1">
        <v>42131</v>
      </c>
      <c r="BW52">
        <v>100.012</v>
      </c>
      <c r="BX52" s="1">
        <v>42117</v>
      </c>
      <c r="BY52">
        <v>100.012</v>
      </c>
      <c r="BZ52" s="1">
        <v>42103</v>
      </c>
      <c r="CA52">
        <v>100.012</v>
      </c>
      <c r="CB52" s="1">
        <v>42089</v>
      </c>
      <c r="CC52">
        <v>100.012</v>
      </c>
      <c r="CD52" s="1">
        <v>42075</v>
      </c>
      <c r="CE52">
        <v>100.012</v>
      </c>
      <c r="CF52" s="1">
        <v>42047</v>
      </c>
      <c r="CG52">
        <v>100.009</v>
      </c>
      <c r="CH52" s="1">
        <v>42033</v>
      </c>
      <c r="CI52">
        <v>100.00700000000001</v>
      </c>
      <c r="CJ52" s="1">
        <v>42019</v>
      </c>
      <c r="CK52">
        <v>100.009</v>
      </c>
      <c r="CL52" s="1">
        <v>42005</v>
      </c>
      <c r="CM52">
        <v>100.005</v>
      </c>
      <c r="CN52" s="1">
        <v>41991</v>
      </c>
      <c r="CO52">
        <v>100.002</v>
      </c>
      <c r="CP52" s="1">
        <v>41977</v>
      </c>
      <c r="CQ52">
        <v>100.001</v>
      </c>
      <c r="CR52" s="1">
        <v>41963</v>
      </c>
      <c r="CS52">
        <v>100.003</v>
      </c>
      <c r="CT52" s="1">
        <v>41949</v>
      </c>
      <c r="CU52">
        <v>100.004</v>
      </c>
      <c r="CV52" s="1">
        <v>41935</v>
      </c>
      <c r="CW52">
        <v>100.005</v>
      </c>
      <c r="CX52" s="1">
        <v>41921</v>
      </c>
      <c r="CY52">
        <v>100.004</v>
      </c>
      <c r="CZ52" s="1">
        <v>41893</v>
      </c>
      <c r="DA52">
        <v>100.004</v>
      </c>
      <c r="DB52" s="1">
        <v>41879</v>
      </c>
      <c r="DC52">
        <v>100.001</v>
      </c>
      <c r="DD52" s="1">
        <v>41865</v>
      </c>
      <c r="DE52">
        <v>100</v>
      </c>
      <c r="DF52" s="1">
        <v>41850</v>
      </c>
      <c r="DG52">
        <v>100.002</v>
      </c>
      <c r="DH52" s="1">
        <v>41836</v>
      </c>
      <c r="DI52">
        <v>100.002</v>
      </c>
      <c r="DJ52" s="1">
        <v>41822</v>
      </c>
      <c r="DK52">
        <v>100</v>
      </c>
      <c r="DL52" s="1">
        <v>41809</v>
      </c>
      <c r="DM52">
        <v>100.002</v>
      </c>
      <c r="DN52" s="1">
        <v>41794</v>
      </c>
      <c r="DO52">
        <v>99.991</v>
      </c>
      <c r="DP52" s="1">
        <v>41780</v>
      </c>
      <c r="DQ52">
        <v>99.988</v>
      </c>
      <c r="DR52" s="1">
        <v>41766</v>
      </c>
      <c r="DS52">
        <v>99.986000000000004</v>
      </c>
      <c r="DT52" s="1">
        <v>41752</v>
      </c>
      <c r="DU52">
        <v>99.986999999999995</v>
      </c>
      <c r="DV52" s="1">
        <v>41738</v>
      </c>
      <c r="DW52">
        <v>99.988</v>
      </c>
      <c r="DX52" s="1">
        <v>41724</v>
      </c>
      <c r="DY52">
        <v>99.988</v>
      </c>
      <c r="DZ52" s="1">
        <v>41711</v>
      </c>
      <c r="EA52">
        <v>99.991</v>
      </c>
      <c r="EB52" s="1">
        <v>41705</v>
      </c>
      <c r="EC52">
        <v>99.992999999999995</v>
      </c>
      <c r="EE52" s="1"/>
      <c r="EF52" s="1"/>
      <c r="EG52" s="1"/>
      <c r="EH52" s="1">
        <v>42544</v>
      </c>
      <c r="EI52">
        <v>100.136</v>
      </c>
      <c r="EJ52" s="1">
        <v>42516</v>
      </c>
      <c r="EK52">
        <v>100.13500000000001</v>
      </c>
      <c r="EL52" s="1">
        <v>42488</v>
      </c>
      <c r="EM52">
        <v>100.14100000000001</v>
      </c>
      <c r="EN52" s="1">
        <v>42460</v>
      </c>
      <c r="EO52">
        <v>100.113</v>
      </c>
      <c r="EP52" s="1">
        <v>42439</v>
      </c>
      <c r="EQ52">
        <v>100.108</v>
      </c>
      <c r="ER52" s="1">
        <v>42404</v>
      </c>
      <c r="ES52">
        <v>100.099</v>
      </c>
      <c r="ET52" s="1">
        <v>42375</v>
      </c>
      <c r="EU52">
        <v>100.121</v>
      </c>
      <c r="EV52" s="1">
        <v>42348</v>
      </c>
      <c r="EW52">
        <v>100.078</v>
      </c>
      <c r="EX52" s="1">
        <v>42320</v>
      </c>
      <c r="EY52">
        <v>100.072</v>
      </c>
      <c r="EZ52" s="1">
        <v>42291</v>
      </c>
      <c r="FA52">
        <v>100.057</v>
      </c>
      <c r="FB52" s="1">
        <v>42263</v>
      </c>
      <c r="FC52">
        <v>100.053</v>
      </c>
      <c r="FD52" s="1">
        <v>42236</v>
      </c>
      <c r="FE52">
        <v>100.05500000000001</v>
      </c>
      <c r="FF52" s="1">
        <v>42201</v>
      </c>
      <c r="FG52">
        <v>100.059</v>
      </c>
      <c r="FH52" s="1">
        <v>42167</v>
      </c>
      <c r="FI52">
        <v>100.057</v>
      </c>
      <c r="FJ52" s="1">
        <v>42131</v>
      </c>
      <c r="FK52">
        <v>100.045</v>
      </c>
      <c r="FL52" s="1">
        <v>42103</v>
      </c>
      <c r="FM52">
        <v>100.045</v>
      </c>
      <c r="FN52" s="1">
        <v>42075</v>
      </c>
      <c r="FO52">
        <v>100.039</v>
      </c>
      <c r="FP52" s="1">
        <v>42040</v>
      </c>
      <c r="FQ52">
        <v>100.03</v>
      </c>
      <c r="FR52" s="1">
        <v>42012</v>
      </c>
      <c r="FS52">
        <v>100.026</v>
      </c>
      <c r="FT52" s="1">
        <v>41984</v>
      </c>
      <c r="FU52">
        <v>100.005</v>
      </c>
      <c r="FV52" s="1">
        <v>41956</v>
      </c>
      <c r="FW52">
        <v>100.00700000000001</v>
      </c>
      <c r="FX52" s="1">
        <v>41928</v>
      </c>
      <c r="FY52">
        <v>100.017</v>
      </c>
      <c r="FZ52" s="1">
        <v>41900</v>
      </c>
      <c r="GA52">
        <v>100.00700000000001</v>
      </c>
      <c r="GB52" s="1">
        <v>41843</v>
      </c>
      <c r="GC52">
        <v>99.995999999999995</v>
      </c>
      <c r="GD52" s="1">
        <v>41816</v>
      </c>
      <c r="GE52">
        <v>99.994</v>
      </c>
      <c r="GF52" s="1">
        <v>41788</v>
      </c>
      <c r="GG52">
        <v>99.974999999999994</v>
      </c>
      <c r="GH52" s="1">
        <v>41759</v>
      </c>
      <c r="GI52">
        <v>99.954999999999998</v>
      </c>
      <c r="GJ52" s="1">
        <v>41731</v>
      </c>
      <c r="GK52">
        <v>99.95</v>
      </c>
      <c r="GL52" s="1">
        <v>41711</v>
      </c>
      <c r="GM52">
        <v>99.956999999999994</v>
      </c>
      <c r="GN52" s="1">
        <v>41705</v>
      </c>
      <c r="GO52">
        <v>99.966999999999999</v>
      </c>
      <c r="GP52" s="1">
        <v>42501</v>
      </c>
      <c r="GQ52">
        <v>100.40300000000001</v>
      </c>
      <c r="GR52" s="1">
        <v>42390</v>
      </c>
      <c r="GS52">
        <v>100.316</v>
      </c>
      <c r="GT52" s="1">
        <v>42285</v>
      </c>
      <c r="GU52">
        <v>100.161</v>
      </c>
      <c r="GV52" s="1">
        <v>42167</v>
      </c>
      <c r="GW52">
        <v>100.143</v>
      </c>
      <c r="GX52" s="1">
        <v>42047</v>
      </c>
      <c r="GY52">
        <v>100.102</v>
      </c>
      <c r="GZ52" s="1">
        <v>41935</v>
      </c>
      <c r="HA52">
        <v>100.015</v>
      </c>
      <c r="HB52" s="1">
        <v>41822</v>
      </c>
      <c r="HC52">
        <v>99.974999999999994</v>
      </c>
      <c r="HD52" s="1">
        <v>41711</v>
      </c>
      <c r="HE52">
        <v>99.852000000000004</v>
      </c>
      <c r="HF52" s="1">
        <v>41705</v>
      </c>
      <c r="HG52">
        <v>99.893000000000001</v>
      </c>
      <c r="HK52" s="1"/>
      <c r="HL52" s="1">
        <v>42530</v>
      </c>
      <c r="HM52">
        <v>100.414</v>
      </c>
      <c r="HN52" s="1">
        <v>42501</v>
      </c>
      <c r="HO52">
        <v>100.40300000000001</v>
      </c>
      <c r="HP52" s="1">
        <v>42474</v>
      </c>
      <c r="HQ52">
        <v>100.38</v>
      </c>
      <c r="HR52" s="1">
        <v>42446</v>
      </c>
      <c r="HS52">
        <v>100.343</v>
      </c>
      <c r="HT52" s="1">
        <v>42418</v>
      </c>
      <c r="HU52">
        <v>100.337</v>
      </c>
      <c r="HV52" s="1">
        <v>42390</v>
      </c>
      <c r="HW52">
        <v>100.316</v>
      </c>
      <c r="HX52" s="1">
        <v>42362</v>
      </c>
      <c r="HY52">
        <v>100.292</v>
      </c>
      <c r="HZ52" s="1">
        <v>42341</v>
      </c>
      <c r="IA52">
        <v>100.22499999999999</v>
      </c>
      <c r="IB52" s="1">
        <v>42313</v>
      </c>
      <c r="IC52">
        <v>100.21299999999999</v>
      </c>
      <c r="ID52" s="1">
        <v>42285</v>
      </c>
      <c r="IE52">
        <v>100.161</v>
      </c>
      <c r="IF52" s="1">
        <v>42250</v>
      </c>
      <c r="IG52">
        <v>100.17</v>
      </c>
      <c r="IH52" s="1">
        <v>42222</v>
      </c>
      <c r="II52">
        <v>100.167</v>
      </c>
      <c r="IJ52" s="1">
        <v>42194</v>
      </c>
      <c r="IK52">
        <v>100.145</v>
      </c>
      <c r="IL52" s="1">
        <v>42167</v>
      </c>
      <c r="IM52">
        <v>100.143</v>
      </c>
      <c r="IN52" s="1">
        <v>42138</v>
      </c>
      <c r="IO52">
        <v>100.142</v>
      </c>
      <c r="IP52" s="1">
        <v>42110</v>
      </c>
      <c r="IQ52">
        <v>100.154</v>
      </c>
      <c r="IR52" s="1">
        <v>42082</v>
      </c>
      <c r="IS52">
        <v>100.133</v>
      </c>
      <c r="IT52" s="1">
        <v>42047</v>
      </c>
      <c r="IU52">
        <v>100.102</v>
      </c>
      <c r="IV52" s="1">
        <v>42019</v>
      </c>
      <c r="IW52">
        <v>100.102</v>
      </c>
      <c r="IX52" s="1">
        <v>41991</v>
      </c>
      <c r="IY52">
        <v>100.012</v>
      </c>
      <c r="IZ52" s="1">
        <v>41963</v>
      </c>
      <c r="JA52">
        <v>100.008</v>
      </c>
      <c r="JB52" s="1">
        <v>41935</v>
      </c>
      <c r="JC52">
        <v>100.015</v>
      </c>
      <c r="JD52" s="1">
        <v>41907</v>
      </c>
      <c r="JE52">
        <v>100.027</v>
      </c>
      <c r="JF52" s="1">
        <v>41879</v>
      </c>
      <c r="JG52">
        <v>99.992000000000004</v>
      </c>
      <c r="JH52" s="1">
        <v>41850</v>
      </c>
      <c r="JI52">
        <v>99.984999999999999</v>
      </c>
      <c r="JJ52" s="1">
        <v>41822</v>
      </c>
      <c r="JK52">
        <v>99.974999999999994</v>
      </c>
      <c r="JL52" s="1">
        <v>41794</v>
      </c>
      <c r="JM52">
        <v>99.927000000000007</v>
      </c>
      <c r="JN52" s="1">
        <v>41766</v>
      </c>
      <c r="JO52">
        <v>99.846999999999994</v>
      </c>
      <c r="JP52" s="1">
        <v>41738</v>
      </c>
      <c r="JQ52">
        <v>99.847999999999999</v>
      </c>
      <c r="JR52" s="1">
        <v>41711</v>
      </c>
      <c r="JS52">
        <v>99.852000000000004</v>
      </c>
      <c r="JT52" s="1">
        <v>41705</v>
      </c>
      <c r="JU52">
        <v>99.864999999999995</v>
      </c>
      <c r="JV52" s="1">
        <v>42474</v>
      </c>
      <c r="JW52">
        <v>100.97499999999999</v>
      </c>
      <c r="JX52" s="1">
        <v>42390</v>
      </c>
      <c r="JY52">
        <v>100.855</v>
      </c>
      <c r="JZ52" s="1">
        <v>42300</v>
      </c>
      <c r="KA52">
        <v>100.61</v>
      </c>
      <c r="KB52" s="1">
        <v>42195</v>
      </c>
      <c r="KC52">
        <v>100.41</v>
      </c>
      <c r="KD52" s="1">
        <v>42110</v>
      </c>
      <c r="KE52">
        <v>100.52500000000001</v>
      </c>
      <c r="KF52" s="1">
        <v>42019</v>
      </c>
      <c r="KG52">
        <v>100.283</v>
      </c>
      <c r="KH52" s="1">
        <v>41935</v>
      </c>
      <c r="KI52">
        <v>100.08799999999999</v>
      </c>
      <c r="KJ52" s="1">
        <v>41838</v>
      </c>
      <c r="KK52">
        <v>100.401</v>
      </c>
      <c r="KL52" s="1">
        <v>41751</v>
      </c>
      <c r="KM52">
        <v>100.14100000000001</v>
      </c>
      <c r="KN52" s="1">
        <v>41708</v>
      </c>
      <c r="KO52">
        <v>99.709000000000003</v>
      </c>
      <c r="KP52" s="1">
        <v>41708</v>
      </c>
      <c r="KQ52">
        <v>99.709000000000003</v>
      </c>
      <c r="KR52" s="1">
        <v>41718</v>
      </c>
      <c r="KS52">
        <v>101.443</v>
      </c>
      <c r="KT52" s="1">
        <v>41705</v>
      </c>
      <c r="KU52">
        <v>102.702</v>
      </c>
      <c r="KV52" s="1">
        <v>42090</v>
      </c>
      <c r="KW52">
        <v>100.48</v>
      </c>
      <c r="KX52" s="1">
        <v>41705</v>
      </c>
      <c r="KY52">
        <v>101.833</v>
      </c>
      <c r="KZ52" s="1">
        <v>42467</v>
      </c>
      <c r="LA52">
        <v>101.958</v>
      </c>
      <c r="LB52" s="1">
        <v>42251</v>
      </c>
      <c r="LC52">
        <v>101.018</v>
      </c>
      <c r="LD52" s="1">
        <v>42090</v>
      </c>
      <c r="LE52">
        <v>100.48</v>
      </c>
      <c r="LF52" s="1">
        <v>41949</v>
      </c>
      <c r="LG52">
        <v>100.648</v>
      </c>
      <c r="LH52" s="1">
        <v>41830</v>
      </c>
      <c r="LI52">
        <v>100.925</v>
      </c>
      <c r="LJ52" s="1">
        <v>41718</v>
      </c>
      <c r="LK52">
        <v>101.443</v>
      </c>
      <c r="LL52" s="1">
        <v>41705</v>
      </c>
      <c r="LM52">
        <v>101.833</v>
      </c>
      <c r="LN52" s="1">
        <v>41705</v>
      </c>
      <c r="LO52">
        <v>105.593</v>
      </c>
      <c r="LP52" s="1">
        <v>41705</v>
      </c>
      <c r="LQ52">
        <v>100.178</v>
      </c>
      <c r="LR52" s="1">
        <v>41732</v>
      </c>
      <c r="LS52">
        <v>101.333</v>
      </c>
      <c r="LT52" s="1">
        <v>41705</v>
      </c>
      <c r="LU52">
        <v>105.593</v>
      </c>
      <c r="LV52" s="1">
        <v>42083</v>
      </c>
      <c r="LW52">
        <v>103.105</v>
      </c>
      <c r="LX52" s="1">
        <v>41705</v>
      </c>
      <c r="LY52">
        <v>103.845</v>
      </c>
      <c r="LZ52" s="1">
        <v>42446</v>
      </c>
      <c r="MA52">
        <v>102.65300000000001</v>
      </c>
      <c r="MB52" s="1">
        <v>42264</v>
      </c>
      <c r="MC52">
        <v>102.093</v>
      </c>
      <c r="MD52" s="1">
        <v>42083</v>
      </c>
      <c r="ME52">
        <v>103.105</v>
      </c>
      <c r="MF52" s="1">
        <v>41956</v>
      </c>
      <c r="MG52">
        <v>101.883</v>
      </c>
      <c r="MH52" s="1">
        <v>41844</v>
      </c>
      <c r="MI52">
        <v>102.977</v>
      </c>
      <c r="MJ52" s="1">
        <v>41732</v>
      </c>
      <c r="MK52">
        <v>101.333</v>
      </c>
      <c r="ML52" s="1">
        <v>41705</v>
      </c>
      <c r="MM52">
        <v>103.845</v>
      </c>
      <c r="MN52" s="1">
        <v>41705</v>
      </c>
      <c r="MO52">
        <v>153.363</v>
      </c>
      <c r="MP52" s="1">
        <v>41705</v>
      </c>
      <c r="MQ52">
        <v>137.315</v>
      </c>
      <c r="MR52" s="1">
        <v>41705</v>
      </c>
      <c r="MS52">
        <v>143.66</v>
      </c>
      <c r="MT52" s="1">
        <v>41760</v>
      </c>
      <c r="MU52">
        <v>103.11799999999999</v>
      </c>
      <c r="MV52" s="1">
        <v>41705</v>
      </c>
      <c r="MW52">
        <v>100.038</v>
      </c>
      <c r="MX52" s="1">
        <v>41705</v>
      </c>
      <c r="MY52">
        <v>117.235</v>
      </c>
    </row>
    <row r="53" spans="2:363" x14ac:dyDescent="0.25">
      <c r="B53" s="1">
        <v>42286</v>
      </c>
      <c r="C53">
        <v>100.16</v>
      </c>
      <c r="D53" s="1">
        <v>41936</v>
      </c>
      <c r="E53">
        <v>100.01</v>
      </c>
      <c r="F53" s="1">
        <v>41789</v>
      </c>
      <c r="G53">
        <v>99.972999999999999</v>
      </c>
      <c r="H53" s="1">
        <v>41708</v>
      </c>
      <c r="I53">
        <v>99.983000000000004</v>
      </c>
      <c r="J53" s="1"/>
      <c r="R53" s="1">
        <v>42537</v>
      </c>
      <c r="S53">
        <v>100.03400000000001</v>
      </c>
      <c r="T53" s="1">
        <v>42527</v>
      </c>
      <c r="U53">
        <v>100.029</v>
      </c>
      <c r="V53" s="1">
        <v>42510</v>
      </c>
      <c r="W53">
        <v>100.03</v>
      </c>
      <c r="X53" s="1">
        <v>42496</v>
      </c>
      <c r="Y53">
        <v>100.03</v>
      </c>
      <c r="Z53" s="1">
        <v>42482</v>
      </c>
      <c r="AA53">
        <v>100.032</v>
      </c>
      <c r="AB53" s="1">
        <v>42468</v>
      </c>
      <c r="AC53">
        <v>100.02800000000001</v>
      </c>
      <c r="AD53" s="1">
        <v>42454</v>
      </c>
      <c r="AE53">
        <v>100.027</v>
      </c>
      <c r="AF53" s="1">
        <v>42440</v>
      </c>
      <c r="AG53">
        <v>100.026</v>
      </c>
      <c r="AH53" s="1">
        <v>42412</v>
      </c>
      <c r="AI53">
        <v>100.02200000000001</v>
      </c>
      <c r="AJ53" s="1">
        <v>42398</v>
      </c>
      <c r="AK53">
        <v>100.021</v>
      </c>
      <c r="AL53" s="1">
        <v>42383</v>
      </c>
      <c r="AM53">
        <v>100.024</v>
      </c>
      <c r="AN53" s="1">
        <v>42370</v>
      </c>
      <c r="AO53">
        <v>100.033</v>
      </c>
      <c r="AP53" s="1">
        <v>42355</v>
      </c>
      <c r="AQ53">
        <v>100.032</v>
      </c>
      <c r="AR53" s="1">
        <v>42342</v>
      </c>
      <c r="AS53">
        <v>100.018</v>
      </c>
      <c r="AT53" s="1">
        <v>42328</v>
      </c>
      <c r="AU53">
        <v>100.015</v>
      </c>
      <c r="AV53" s="1">
        <v>42314</v>
      </c>
      <c r="AW53">
        <v>100.01300000000001</v>
      </c>
      <c r="AX53" s="1">
        <v>42300</v>
      </c>
      <c r="AY53">
        <v>100.015</v>
      </c>
      <c r="AZ53" s="1">
        <v>42286</v>
      </c>
      <c r="BA53">
        <v>100.01300000000001</v>
      </c>
      <c r="BB53" s="1">
        <v>42271</v>
      </c>
      <c r="BC53">
        <v>100.01600000000001</v>
      </c>
      <c r="BD53" s="1">
        <v>42258</v>
      </c>
      <c r="BE53">
        <v>100.01300000000001</v>
      </c>
      <c r="BF53" s="1">
        <v>42244</v>
      </c>
      <c r="BG53">
        <v>100.01300000000001</v>
      </c>
      <c r="BH53" s="1">
        <v>42230</v>
      </c>
      <c r="BI53">
        <v>100.01300000000001</v>
      </c>
      <c r="BJ53" s="1">
        <v>42219</v>
      </c>
      <c r="BK53">
        <v>100.014</v>
      </c>
      <c r="BL53" s="1">
        <v>42202</v>
      </c>
      <c r="BM53">
        <v>100.01600000000001</v>
      </c>
      <c r="BN53" s="1">
        <v>42188</v>
      </c>
      <c r="BO53">
        <v>100.015</v>
      </c>
      <c r="BP53" s="1">
        <v>42174</v>
      </c>
      <c r="BQ53">
        <v>100.012</v>
      </c>
      <c r="BR53" s="1">
        <v>42160</v>
      </c>
      <c r="BS53">
        <v>100.012</v>
      </c>
      <c r="BT53" s="1">
        <v>42146</v>
      </c>
      <c r="BU53">
        <v>100.01300000000001</v>
      </c>
      <c r="BV53" s="1">
        <v>42132</v>
      </c>
      <c r="BW53">
        <v>100.011</v>
      </c>
      <c r="BX53" s="1">
        <v>42118</v>
      </c>
      <c r="BY53">
        <v>100.011</v>
      </c>
      <c r="BZ53" s="1">
        <v>42104</v>
      </c>
      <c r="CA53">
        <v>100.012</v>
      </c>
      <c r="CB53" s="1">
        <v>42090</v>
      </c>
      <c r="CC53">
        <v>100.012</v>
      </c>
      <c r="CD53" s="1">
        <v>42076</v>
      </c>
      <c r="CE53">
        <v>100.012</v>
      </c>
      <c r="CF53" s="1">
        <v>42048</v>
      </c>
      <c r="CG53">
        <v>100.009</v>
      </c>
      <c r="CH53" s="1">
        <v>42034</v>
      </c>
      <c r="CI53">
        <v>100.00700000000001</v>
      </c>
      <c r="CJ53" s="1">
        <v>42020</v>
      </c>
      <c r="CK53">
        <v>100.01</v>
      </c>
      <c r="CL53" s="1">
        <v>42006</v>
      </c>
      <c r="CM53">
        <v>100.006</v>
      </c>
      <c r="CN53" s="1">
        <v>41992</v>
      </c>
      <c r="CO53">
        <v>100.003</v>
      </c>
      <c r="CP53" s="1">
        <v>41978</v>
      </c>
      <c r="CQ53">
        <v>100.002</v>
      </c>
      <c r="CR53" s="1">
        <v>41964</v>
      </c>
      <c r="CS53">
        <v>100.003</v>
      </c>
      <c r="CT53" s="1">
        <v>41950</v>
      </c>
      <c r="CU53">
        <v>100.004</v>
      </c>
      <c r="CV53" s="1">
        <v>41936</v>
      </c>
      <c r="CW53">
        <v>100.004</v>
      </c>
      <c r="CX53" s="1">
        <v>41922</v>
      </c>
      <c r="CY53">
        <v>100.004</v>
      </c>
      <c r="CZ53" s="1">
        <v>41894</v>
      </c>
      <c r="DA53">
        <v>100.003</v>
      </c>
      <c r="DB53" s="1">
        <v>41880</v>
      </c>
      <c r="DC53">
        <v>100.001</v>
      </c>
      <c r="DD53" s="1">
        <v>41866</v>
      </c>
      <c r="DE53">
        <v>100.001</v>
      </c>
      <c r="DF53" s="1">
        <v>41851</v>
      </c>
      <c r="DG53">
        <v>100.002</v>
      </c>
      <c r="DH53" s="1">
        <v>41837</v>
      </c>
      <c r="DI53">
        <v>100.002</v>
      </c>
      <c r="DJ53" s="1">
        <v>41823</v>
      </c>
      <c r="DK53">
        <v>100</v>
      </c>
      <c r="DL53" s="1">
        <v>41810</v>
      </c>
      <c r="DM53">
        <v>100</v>
      </c>
      <c r="DN53" s="1">
        <v>41795</v>
      </c>
      <c r="DO53">
        <v>99.997</v>
      </c>
      <c r="DP53" s="1">
        <v>41781</v>
      </c>
      <c r="DQ53">
        <v>99.989000000000004</v>
      </c>
      <c r="DR53" s="1">
        <v>41767</v>
      </c>
      <c r="DS53">
        <v>99.986999999999995</v>
      </c>
      <c r="DT53" s="1">
        <v>41753</v>
      </c>
      <c r="DU53">
        <v>99.989000000000004</v>
      </c>
      <c r="DV53" s="1">
        <v>41739</v>
      </c>
      <c r="DW53">
        <v>99.989000000000004</v>
      </c>
      <c r="DX53" s="1">
        <v>41725</v>
      </c>
      <c r="DY53">
        <v>99.989000000000004</v>
      </c>
      <c r="DZ53" s="1">
        <v>41712</v>
      </c>
      <c r="EA53">
        <v>99.991</v>
      </c>
      <c r="EB53" s="1">
        <v>41708</v>
      </c>
      <c r="EC53">
        <v>99.994</v>
      </c>
      <c r="EE53" s="1"/>
      <c r="EF53" s="1"/>
      <c r="EG53" s="1"/>
      <c r="EH53" s="1"/>
      <c r="EI53" s="1"/>
      <c r="EJ53" s="1">
        <v>42517</v>
      </c>
      <c r="EK53">
        <v>100.133</v>
      </c>
      <c r="EL53" s="1">
        <v>42489</v>
      </c>
      <c r="EM53">
        <v>100.13800000000001</v>
      </c>
      <c r="EN53" s="1">
        <v>42461</v>
      </c>
      <c r="EO53">
        <v>100.11199999999999</v>
      </c>
      <c r="EP53" s="1">
        <v>42440</v>
      </c>
      <c r="EQ53">
        <v>100.105</v>
      </c>
      <c r="ER53" s="1">
        <v>42405</v>
      </c>
      <c r="ES53">
        <v>100.09699999999999</v>
      </c>
      <c r="ET53" s="1">
        <v>42376</v>
      </c>
      <c r="EU53">
        <v>100.116</v>
      </c>
      <c r="EV53" s="1">
        <v>42349</v>
      </c>
      <c r="EW53">
        <v>100.08</v>
      </c>
      <c r="EX53" s="1">
        <v>42321</v>
      </c>
      <c r="EY53">
        <v>100.072</v>
      </c>
      <c r="EZ53" s="1">
        <v>42292</v>
      </c>
      <c r="FA53">
        <v>100.056</v>
      </c>
      <c r="FB53" s="1">
        <v>42264</v>
      </c>
      <c r="FC53">
        <v>100.05</v>
      </c>
      <c r="FD53" s="1">
        <v>42237</v>
      </c>
      <c r="FE53">
        <v>100.056</v>
      </c>
      <c r="FF53" s="1">
        <v>42202</v>
      </c>
      <c r="FG53">
        <v>100.05800000000001</v>
      </c>
      <c r="FH53" s="1">
        <v>42170</v>
      </c>
      <c r="FI53">
        <v>100.057</v>
      </c>
      <c r="FJ53" s="1">
        <v>42132</v>
      </c>
      <c r="FK53">
        <v>100.04600000000001</v>
      </c>
      <c r="FL53" s="1">
        <v>42104</v>
      </c>
      <c r="FM53">
        <v>100.04300000000001</v>
      </c>
      <c r="FN53" s="1">
        <v>42076</v>
      </c>
      <c r="FO53">
        <v>100.039</v>
      </c>
      <c r="FP53" s="1">
        <v>42041</v>
      </c>
      <c r="FQ53">
        <v>100.03100000000001</v>
      </c>
      <c r="FR53" s="1">
        <v>42013</v>
      </c>
      <c r="FS53">
        <v>100.026</v>
      </c>
      <c r="FT53" s="1">
        <v>41985</v>
      </c>
      <c r="FU53">
        <v>100.004</v>
      </c>
      <c r="FV53" s="1">
        <v>41957</v>
      </c>
      <c r="FW53">
        <v>100.006</v>
      </c>
      <c r="FX53" s="1">
        <v>41929</v>
      </c>
      <c r="FY53">
        <v>100.01600000000001</v>
      </c>
      <c r="FZ53" s="1">
        <v>41901</v>
      </c>
      <c r="GA53">
        <v>100.01</v>
      </c>
      <c r="GB53" s="1">
        <v>41844</v>
      </c>
      <c r="GC53">
        <v>99.997</v>
      </c>
      <c r="GD53" s="1">
        <v>41817</v>
      </c>
      <c r="GE53">
        <v>99.994</v>
      </c>
      <c r="GF53" s="1">
        <v>41789</v>
      </c>
      <c r="GG53">
        <v>99.972999999999999</v>
      </c>
      <c r="GH53" s="1">
        <v>41760</v>
      </c>
      <c r="GI53">
        <v>99.956999999999994</v>
      </c>
      <c r="GJ53" s="1">
        <v>41732</v>
      </c>
      <c r="GK53">
        <v>99.947999999999993</v>
      </c>
      <c r="GL53" s="1">
        <v>41712</v>
      </c>
      <c r="GM53">
        <v>99.956000000000003</v>
      </c>
      <c r="GN53" s="1">
        <v>41708</v>
      </c>
      <c r="GO53">
        <v>99.968999999999994</v>
      </c>
      <c r="GP53" s="1">
        <v>42502</v>
      </c>
      <c r="GQ53">
        <v>100.4</v>
      </c>
      <c r="GR53" s="1">
        <v>42391</v>
      </c>
      <c r="GS53">
        <v>100.313</v>
      </c>
      <c r="GT53" s="1">
        <v>42286</v>
      </c>
      <c r="GU53">
        <v>100.16</v>
      </c>
      <c r="GV53" s="1">
        <v>42170</v>
      </c>
      <c r="GW53">
        <v>100.13800000000001</v>
      </c>
      <c r="GX53" s="1">
        <v>42048</v>
      </c>
      <c r="GY53">
        <v>100.099</v>
      </c>
      <c r="GZ53" s="1">
        <v>41936</v>
      </c>
      <c r="HA53">
        <v>100.01</v>
      </c>
      <c r="HB53" s="1">
        <v>41823</v>
      </c>
      <c r="HC53">
        <v>99.980999999999995</v>
      </c>
      <c r="HD53" s="1">
        <v>41712</v>
      </c>
      <c r="HE53">
        <v>99.846000000000004</v>
      </c>
      <c r="HF53" s="1">
        <v>41708</v>
      </c>
      <c r="HG53">
        <v>99.903000000000006</v>
      </c>
      <c r="HK53" s="1"/>
      <c r="HL53" s="1">
        <v>42531</v>
      </c>
      <c r="HM53">
        <v>100.41500000000001</v>
      </c>
      <c r="HN53" s="1">
        <v>42502</v>
      </c>
      <c r="HO53">
        <v>100.4</v>
      </c>
      <c r="HP53" s="1">
        <v>42475</v>
      </c>
      <c r="HQ53">
        <v>100.381</v>
      </c>
      <c r="HR53" s="1">
        <v>42447</v>
      </c>
      <c r="HS53">
        <v>100.348</v>
      </c>
      <c r="HT53" s="1">
        <v>42419</v>
      </c>
      <c r="HU53">
        <v>100.336</v>
      </c>
      <c r="HV53" s="1">
        <v>42391</v>
      </c>
      <c r="HW53">
        <v>100.313</v>
      </c>
      <c r="HX53" s="1">
        <v>42363</v>
      </c>
      <c r="HY53">
        <v>100.292</v>
      </c>
      <c r="HZ53" s="1">
        <v>42342</v>
      </c>
      <c r="IA53">
        <v>100.226</v>
      </c>
      <c r="IB53" s="1">
        <v>42314</v>
      </c>
      <c r="IC53">
        <v>100.199</v>
      </c>
      <c r="ID53" s="1">
        <v>42286</v>
      </c>
      <c r="IE53">
        <v>100.16</v>
      </c>
      <c r="IF53" s="1">
        <v>42251</v>
      </c>
      <c r="IG53">
        <v>100.169</v>
      </c>
      <c r="IH53" s="1">
        <v>42223</v>
      </c>
      <c r="II53">
        <v>100.17100000000001</v>
      </c>
      <c r="IJ53" s="1">
        <v>42195</v>
      </c>
      <c r="IK53">
        <v>100.139</v>
      </c>
      <c r="IL53" s="1">
        <v>42170</v>
      </c>
      <c r="IM53">
        <v>100.13800000000001</v>
      </c>
      <c r="IN53" s="1">
        <v>42139</v>
      </c>
      <c r="IO53">
        <v>100.143</v>
      </c>
      <c r="IP53" s="1">
        <v>42111</v>
      </c>
      <c r="IQ53">
        <v>100.151</v>
      </c>
      <c r="IR53" s="1">
        <v>42083</v>
      </c>
      <c r="IS53">
        <v>100.134</v>
      </c>
      <c r="IT53" s="1">
        <v>42048</v>
      </c>
      <c r="IU53">
        <v>100.099</v>
      </c>
      <c r="IV53" s="1">
        <v>42020</v>
      </c>
      <c r="IW53">
        <v>100.113</v>
      </c>
      <c r="IX53" s="1">
        <v>41992</v>
      </c>
      <c r="IY53">
        <v>100.02200000000001</v>
      </c>
      <c r="IZ53" s="1">
        <v>41964</v>
      </c>
      <c r="JA53">
        <v>100.012</v>
      </c>
      <c r="JB53" s="1">
        <v>41936</v>
      </c>
      <c r="JC53">
        <v>100.01</v>
      </c>
      <c r="JD53" s="1">
        <v>41908</v>
      </c>
      <c r="JE53">
        <v>100.027</v>
      </c>
      <c r="JF53" s="1">
        <v>41880</v>
      </c>
      <c r="JG53">
        <v>100.001</v>
      </c>
      <c r="JH53" s="1">
        <v>41851</v>
      </c>
      <c r="JI53">
        <v>99.983000000000004</v>
      </c>
      <c r="JJ53" s="1">
        <v>41823</v>
      </c>
      <c r="JK53">
        <v>99.980999999999995</v>
      </c>
      <c r="JL53" s="1">
        <v>41795</v>
      </c>
      <c r="JM53">
        <v>99.941000000000003</v>
      </c>
      <c r="JN53" s="1">
        <v>41767</v>
      </c>
      <c r="JO53">
        <v>99.867000000000004</v>
      </c>
      <c r="JP53" s="1">
        <v>41739</v>
      </c>
      <c r="JQ53">
        <v>99.855999999999995</v>
      </c>
      <c r="JR53" s="1">
        <v>41712</v>
      </c>
      <c r="JS53">
        <v>99.846000000000004</v>
      </c>
      <c r="JT53" s="1">
        <v>41708</v>
      </c>
      <c r="JU53">
        <v>99.873000000000005</v>
      </c>
      <c r="JV53" s="1">
        <v>42475</v>
      </c>
      <c r="JW53">
        <v>100.985</v>
      </c>
      <c r="JX53" s="1">
        <v>42391</v>
      </c>
      <c r="JY53">
        <v>100.852</v>
      </c>
      <c r="JZ53" s="1">
        <v>42303</v>
      </c>
      <c r="KA53">
        <v>100.62</v>
      </c>
      <c r="KB53" s="1">
        <v>42198</v>
      </c>
      <c r="KC53">
        <v>100.438</v>
      </c>
      <c r="KD53" s="1">
        <v>42111</v>
      </c>
      <c r="KE53">
        <v>100.515</v>
      </c>
      <c r="KF53" s="1">
        <v>42020</v>
      </c>
      <c r="KG53">
        <v>100.315</v>
      </c>
      <c r="KH53" s="1">
        <v>41936</v>
      </c>
      <c r="KI53">
        <v>100.075</v>
      </c>
      <c r="KJ53" s="1">
        <v>41841</v>
      </c>
      <c r="KK53">
        <v>100.405</v>
      </c>
      <c r="KL53" s="1">
        <v>41752</v>
      </c>
      <c r="KM53">
        <v>100.139</v>
      </c>
      <c r="KN53" s="1">
        <v>41709</v>
      </c>
      <c r="KO53">
        <v>99.703999999999994</v>
      </c>
      <c r="KP53" s="1">
        <v>41709</v>
      </c>
      <c r="KQ53">
        <v>99.703999999999994</v>
      </c>
      <c r="KR53" s="1">
        <v>41719</v>
      </c>
      <c r="KS53">
        <v>101.46</v>
      </c>
      <c r="KT53" s="1">
        <v>41708</v>
      </c>
      <c r="KU53">
        <v>102.75</v>
      </c>
      <c r="KV53" s="1">
        <v>42093</v>
      </c>
      <c r="KW53">
        <v>100.425</v>
      </c>
      <c r="KX53" s="1">
        <v>41708</v>
      </c>
      <c r="KY53">
        <v>101.935</v>
      </c>
      <c r="KZ53" s="1">
        <v>42468</v>
      </c>
      <c r="LA53">
        <v>101.977</v>
      </c>
      <c r="LB53" s="1">
        <v>42254</v>
      </c>
      <c r="LC53">
        <v>101.06</v>
      </c>
      <c r="LD53" s="1">
        <v>42093</v>
      </c>
      <c r="LE53">
        <v>100.425</v>
      </c>
      <c r="LF53" s="1">
        <v>41950</v>
      </c>
      <c r="LG53">
        <v>100.693</v>
      </c>
      <c r="LH53" s="1">
        <v>41831</v>
      </c>
      <c r="LI53">
        <v>100.92</v>
      </c>
      <c r="LJ53" s="1">
        <v>41719</v>
      </c>
      <c r="LK53">
        <v>101.46</v>
      </c>
      <c r="LL53" s="1">
        <v>41708</v>
      </c>
      <c r="LM53">
        <v>101.935</v>
      </c>
      <c r="LN53" s="1">
        <v>41708</v>
      </c>
      <c r="LO53">
        <v>105.8</v>
      </c>
      <c r="LP53" s="1">
        <v>41708</v>
      </c>
      <c r="LQ53">
        <v>100.405</v>
      </c>
      <c r="LR53" s="1">
        <v>41733</v>
      </c>
      <c r="LS53">
        <v>101.792</v>
      </c>
      <c r="LT53" s="1">
        <v>41708</v>
      </c>
      <c r="LU53">
        <v>105.8</v>
      </c>
      <c r="LV53" s="1">
        <v>42086</v>
      </c>
      <c r="LW53">
        <v>102.71</v>
      </c>
      <c r="LX53" s="1">
        <v>41708</v>
      </c>
      <c r="LY53">
        <v>104.08799999999999</v>
      </c>
      <c r="LZ53" s="1">
        <v>42447</v>
      </c>
      <c r="MA53">
        <v>102.827</v>
      </c>
      <c r="MB53" s="1">
        <v>42265</v>
      </c>
      <c r="MC53">
        <v>103.223</v>
      </c>
      <c r="MD53" s="1">
        <v>42086</v>
      </c>
      <c r="ME53">
        <v>102.71</v>
      </c>
      <c r="MF53" s="1">
        <v>41957</v>
      </c>
      <c r="MG53">
        <v>102.012</v>
      </c>
      <c r="MH53" s="1">
        <v>41845</v>
      </c>
      <c r="MI53">
        <v>103.26</v>
      </c>
      <c r="MJ53" s="1">
        <v>41733</v>
      </c>
      <c r="MK53">
        <v>101.792</v>
      </c>
      <c r="ML53" s="1">
        <v>41708</v>
      </c>
      <c r="MM53">
        <v>104.08799999999999</v>
      </c>
      <c r="MN53" s="1">
        <v>41708</v>
      </c>
      <c r="MO53">
        <v>153.69800000000001</v>
      </c>
      <c r="MP53" s="1">
        <v>41708</v>
      </c>
      <c r="MQ53">
        <v>137.62</v>
      </c>
      <c r="MR53" s="1">
        <v>41708</v>
      </c>
      <c r="MS53">
        <v>143.97300000000001</v>
      </c>
      <c r="MT53" s="1">
        <v>41761</v>
      </c>
      <c r="MU53">
        <v>103.533</v>
      </c>
      <c r="MV53" s="1">
        <v>41708</v>
      </c>
      <c r="MW53">
        <v>100.313</v>
      </c>
      <c r="MX53" s="1">
        <v>41708</v>
      </c>
      <c r="MY53">
        <v>117.193</v>
      </c>
    </row>
    <row r="54" spans="2:363" x14ac:dyDescent="0.25">
      <c r="B54" s="1">
        <v>42289</v>
      </c>
      <c r="C54">
        <v>100.155</v>
      </c>
      <c r="D54" s="1">
        <v>41939</v>
      </c>
      <c r="E54">
        <v>100.012</v>
      </c>
      <c r="F54" s="1">
        <v>41792</v>
      </c>
      <c r="G54">
        <v>99.972999999999999</v>
      </c>
      <c r="H54" s="1">
        <v>41709</v>
      </c>
      <c r="I54">
        <v>99.983000000000004</v>
      </c>
      <c r="J54" s="1"/>
      <c r="R54" s="1">
        <v>42538</v>
      </c>
      <c r="S54">
        <v>100.033</v>
      </c>
      <c r="T54" s="1">
        <v>42528</v>
      </c>
      <c r="U54">
        <v>100.02800000000001</v>
      </c>
      <c r="V54" s="1">
        <v>42513</v>
      </c>
      <c r="W54">
        <v>100.029</v>
      </c>
      <c r="X54" s="1">
        <v>42499</v>
      </c>
      <c r="Y54">
        <v>100.03</v>
      </c>
      <c r="Z54" s="1">
        <v>42485</v>
      </c>
      <c r="AA54">
        <v>100.03</v>
      </c>
      <c r="AB54" s="1">
        <v>42471</v>
      </c>
      <c r="AC54">
        <v>100.027</v>
      </c>
      <c r="AD54" s="1">
        <v>42457</v>
      </c>
      <c r="AE54">
        <v>100.027</v>
      </c>
      <c r="AF54" s="1">
        <v>42443</v>
      </c>
      <c r="AG54">
        <v>100.02500000000001</v>
      </c>
      <c r="AH54" s="1">
        <v>42415</v>
      </c>
      <c r="AI54">
        <v>100.02200000000001</v>
      </c>
      <c r="AJ54" s="1">
        <v>42401</v>
      </c>
      <c r="AK54">
        <v>100.02</v>
      </c>
      <c r="AL54" s="1">
        <v>42384</v>
      </c>
      <c r="AM54">
        <v>100.023</v>
      </c>
      <c r="AN54" s="1">
        <v>42373</v>
      </c>
      <c r="AO54">
        <v>100.02800000000001</v>
      </c>
      <c r="AP54" s="1">
        <v>42356</v>
      </c>
      <c r="AQ54">
        <v>100.029</v>
      </c>
      <c r="AR54" s="1">
        <v>42345</v>
      </c>
      <c r="AS54">
        <v>100.01600000000001</v>
      </c>
      <c r="AT54" s="1">
        <v>42331</v>
      </c>
      <c r="AU54">
        <v>100.015</v>
      </c>
      <c r="AV54" s="1">
        <v>42317</v>
      </c>
      <c r="AW54">
        <v>100.01300000000001</v>
      </c>
      <c r="AX54" s="1">
        <v>42303</v>
      </c>
      <c r="AY54">
        <v>100.014</v>
      </c>
      <c r="AZ54" s="1">
        <v>42289</v>
      </c>
      <c r="BA54">
        <v>100.012</v>
      </c>
      <c r="BB54" s="1">
        <v>42272</v>
      </c>
      <c r="BC54">
        <v>100.01600000000001</v>
      </c>
      <c r="BD54" s="1">
        <v>42261</v>
      </c>
      <c r="BE54">
        <v>100.01300000000001</v>
      </c>
      <c r="BF54" s="1">
        <v>42247</v>
      </c>
      <c r="BG54">
        <v>100.01300000000001</v>
      </c>
      <c r="BH54" s="1">
        <v>42233</v>
      </c>
      <c r="BI54">
        <v>100.012</v>
      </c>
      <c r="BJ54" s="1">
        <v>42220</v>
      </c>
      <c r="BK54">
        <v>100.012</v>
      </c>
      <c r="BL54" s="1">
        <v>42205</v>
      </c>
      <c r="BM54">
        <v>100.01600000000001</v>
      </c>
      <c r="BN54" s="1">
        <v>42191</v>
      </c>
      <c r="BO54">
        <v>100.014</v>
      </c>
      <c r="BP54" s="1">
        <v>42177</v>
      </c>
      <c r="BQ54">
        <v>100.012</v>
      </c>
      <c r="BR54" s="1">
        <v>42163</v>
      </c>
      <c r="BS54">
        <v>100.012</v>
      </c>
      <c r="BT54" s="1">
        <v>42149</v>
      </c>
      <c r="BU54">
        <v>100.012</v>
      </c>
      <c r="BV54" s="1">
        <v>42135</v>
      </c>
      <c r="BW54">
        <v>100.011</v>
      </c>
      <c r="BX54" s="1">
        <v>42121</v>
      </c>
      <c r="BY54">
        <v>100.011</v>
      </c>
      <c r="BZ54" s="1">
        <v>42107</v>
      </c>
      <c r="CA54">
        <v>100.012</v>
      </c>
      <c r="CB54" s="1">
        <v>42093</v>
      </c>
      <c r="CC54">
        <v>100.012</v>
      </c>
      <c r="CD54" s="1">
        <v>42079</v>
      </c>
      <c r="CE54">
        <v>100.011</v>
      </c>
      <c r="CF54" s="1">
        <v>42051</v>
      </c>
      <c r="CG54">
        <v>100.008</v>
      </c>
      <c r="CH54" s="1">
        <v>42037</v>
      </c>
      <c r="CI54">
        <v>100.00700000000001</v>
      </c>
      <c r="CJ54" s="1">
        <v>42023</v>
      </c>
      <c r="CK54">
        <v>100.01</v>
      </c>
      <c r="CL54" s="1">
        <v>42009</v>
      </c>
      <c r="CM54">
        <v>100.004</v>
      </c>
      <c r="CN54" s="1">
        <v>41995</v>
      </c>
      <c r="CO54">
        <v>100.004</v>
      </c>
      <c r="CP54" s="1">
        <v>41981</v>
      </c>
      <c r="CQ54">
        <v>100.001</v>
      </c>
      <c r="CR54" s="1">
        <v>41967</v>
      </c>
      <c r="CS54">
        <v>100.004</v>
      </c>
      <c r="CT54" s="1">
        <v>41953</v>
      </c>
      <c r="CU54">
        <v>100.003</v>
      </c>
      <c r="CV54" s="1">
        <v>41939</v>
      </c>
      <c r="CW54">
        <v>100.004</v>
      </c>
      <c r="CX54" s="1">
        <v>41925</v>
      </c>
      <c r="CY54">
        <v>100.004</v>
      </c>
      <c r="CZ54" s="1">
        <v>41897</v>
      </c>
      <c r="DA54">
        <v>100.003</v>
      </c>
      <c r="DB54" s="1">
        <v>41883</v>
      </c>
      <c r="DC54">
        <v>100.001</v>
      </c>
      <c r="DD54" s="1">
        <v>41869</v>
      </c>
      <c r="DE54">
        <v>100.001</v>
      </c>
      <c r="DF54" s="1">
        <v>41852</v>
      </c>
      <c r="DG54">
        <v>100.002</v>
      </c>
      <c r="DH54" s="1">
        <v>41838</v>
      </c>
      <c r="DI54">
        <v>100</v>
      </c>
      <c r="DJ54" s="1">
        <v>41824</v>
      </c>
      <c r="DK54">
        <v>100</v>
      </c>
      <c r="DL54" s="1">
        <v>41813</v>
      </c>
      <c r="DM54">
        <v>100</v>
      </c>
      <c r="DN54" s="1">
        <v>41796</v>
      </c>
      <c r="DO54">
        <v>99.995999999999995</v>
      </c>
      <c r="DP54" s="1">
        <v>41782</v>
      </c>
      <c r="DQ54">
        <v>99.991</v>
      </c>
      <c r="DR54" s="1">
        <v>41768</v>
      </c>
      <c r="DS54">
        <v>99.988</v>
      </c>
      <c r="DT54" s="1">
        <v>41754</v>
      </c>
      <c r="DU54">
        <v>99.989000000000004</v>
      </c>
      <c r="DV54" s="1">
        <v>41740</v>
      </c>
      <c r="DW54">
        <v>99.989000000000004</v>
      </c>
      <c r="DX54" s="1">
        <v>41726</v>
      </c>
      <c r="DY54">
        <v>99.989000000000004</v>
      </c>
      <c r="DZ54" s="1">
        <v>41715</v>
      </c>
      <c r="EA54">
        <v>99.992000000000004</v>
      </c>
      <c r="EB54" s="1">
        <v>41709</v>
      </c>
      <c r="EC54">
        <v>99.994</v>
      </c>
      <c r="EE54" s="1"/>
      <c r="EF54" s="1"/>
      <c r="EG54" s="1"/>
      <c r="EH54" s="1"/>
      <c r="EI54" s="1"/>
      <c r="EJ54" s="1">
        <v>42520</v>
      </c>
      <c r="EK54">
        <v>100.131</v>
      </c>
      <c r="EL54" s="1">
        <v>42492</v>
      </c>
      <c r="EM54">
        <v>100.131</v>
      </c>
      <c r="EN54" s="1">
        <v>42464</v>
      </c>
      <c r="EO54">
        <v>100.111</v>
      </c>
      <c r="EP54" s="1">
        <v>42443</v>
      </c>
      <c r="EQ54">
        <v>100.10299999999999</v>
      </c>
      <c r="ER54" s="1">
        <v>42408</v>
      </c>
      <c r="ES54">
        <v>100.098</v>
      </c>
      <c r="ET54" s="1">
        <v>42377</v>
      </c>
      <c r="EU54">
        <v>100.11499999999999</v>
      </c>
      <c r="EV54" s="1">
        <v>42352</v>
      </c>
      <c r="EW54">
        <v>100.083</v>
      </c>
      <c r="EX54" s="1">
        <v>42324</v>
      </c>
      <c r="EY54">
        <v>100.074</v>
      </c>
      <c r="EZ54" s="1">
        <v>42293</v>
      </c>
      <c r="FA54">
        <v>100.056</v>
      </c>
      <c r="FB54" s="1">
        <v>42265</v>
      </c>
      <c r="FC54">
        <v>100.051</v>
      </c>
      <c r="FD54" s="1">
        <v>42240</v>
      </c>
      <c r="FE54">
        <v>100.05500000000001</v>
      </c>
      <c r="FF54" s="1">
        <v>42205</v>
      </c>
      <c r="FG54">
        <v>100.057</v>
      </c>
      <c r="FH54" s="1">
        <v>42171</v>
      </c>
      <c r="FI54">
        <v>100.054</v>
      </c>
      <c r="FJ54" s="1">
        <v>42135</v>
      </c>
      <c r="FK54">
        <v>100.044</v>
      </c>
      <c r="FL54" s="1">
        <v>42107</v>
      </c>
      <c r="FM54">
        <v>100.045</v>
      </c>
      <c r="FN54" s="1">
        <v>42079</v>
      </c>
      <c r="FO54">
        <v>100.039</v>
      </c>
      <c r="FP54" s="1">
        <v>42044</v>
      </c>
      <c r="FQ54">
        <v>100.03</v>
      </c>
      <c r="FR54" s="1">
        <v>42016</v>
      </c>
      <c r="FS54">
        <v>100.029</v>
      </c>
      <c r="FT54" s="1">
        <v>41988</v>
      </c>
      <c r="FU54">
        <v>100.003</v>
      </c>
      <c r="FV54" s="1">
        <v>41960</v>
      </c>
      <c r="FW54">
        <v>100.006</v>
      </c>
      <c r="FX54" s="1">
        <v>41932</v>
      </c>
      <c r="FY54">
        <v>100.014</v>
      </c>
      <c r="FZ54" s="1">
        <v>41904</v>
      </c>
      <c r="GA54">
        <v>100.009</v>
      </c>
      <c r="GB54" s="1">
        <v>41845</v>
      </c>
      <c r="GC54">
        <v>99.998000000000005</v>
      </c>
      <c r="GD54" s="1">
        <v>41820</v>
      </c>
      <c r="GE54">
        <v>99.995000000000005</v>
      </c>
      <c r="GF54" s="1">
        <v>41792</v>
      </c>
      <c r="GG54">
        <v>99.972999999999999</v>
      </c>
      <c r="GH54" s="1">
        <v>41761</v>
      </c>
      <c r="GI54">
        <v>99.953999999999994</v>
      </c>
      <c r="GJ54" s="1">
        <v>41733</v>
      </c>
      <c r="GK54">
        <v>99.95</v>
      </c>
      <c r="GL54" s="1">
        <v>41715</v>
      </c>
      <c r="GM54">
        <v>99.956000000000003</v>
      </c>
      <c r="GN54" s="1">
        <v>41709</v>
      </c>
      <c r="GO54">
        <v>99.971000000000004</v>
      </c>
      <c r="GP54" s="1">
        <v>42503</v>
      </c>
      <c r="GQ54">
        <v>100.399</v>
      </c>
      <c r="GR54" s="1">
        <v>42394</v>
      </c>
      <c r="GS54">
        <v>100.30800000000001</v>
      </c>
      <c r="GT54" s="1">
        <v>42289</v>
      </c>
      <c r="GU54">
        <v>100.155</v>
      </c>
      <c r="GV54" s="1">
        <v>42171</v>
      </c>
      <c r="GW54">
        <v>100.13500000000001</v>
      </c>
      <c r="GX54" s="1">
        <v>42051</v>
      </c>
      <c r="GY54">
        <v>100.1</v>
      </c>
      <c r="GZ54" s="1">
        <v>41939</v>
      </c>
      <c r="HA54">
        <v>100.012</v>
      </c>
      <c r="HB54" s="1">
        <v>41824</v>
      </c>
      <c r="HC54">
        <v>99.98</v>
      </c>
      <c r="HD54" s="1">
        <v>41715</v>
      </c>
      <c r="HE54">
        <v>99.843999999999994</v>
      </c>
      <c r="HF54" s="1">
        <v>41709</v>
      </c>
      <c r="HG54">
        <v>99.903999999999996</v>
      </c>
      <c r="HK54" s="1"/>
      <c r="HL54" s="1">
        <v>42534</v>
      </c>
      <c r="HM54">
        <v>100.40600000000001</v>
      </c>
      <c r="HN54" s="1">
        <v>42503</v>
      </c>
      <c r="HO54">
        <v>100.399</v>
      </c>
      <c r="HP54" s="1">
        <v>42478</v>
      </c>
      <c r="HQ54">
        <v>100.377</v>
      </c>
      <c r="HR54" s="1">
        <v>42450</v>
      </c>
      <c r="HS54">
        <v>100.345</v>
      </c>
      <c r="HT54" s="1">
        <v>42422</v>
      </c>
      <c r="HU54">
        <v>100.327</v>
      </c>
      <c r="HV54" s="1">
        <v>42394</v>
      </c>
      <c r="HW54">
        <v>100.30800000000001</v>
      </c>
      <c r="HX54" s="1">
        <v>42366</v>
      </c>
      <c r="HY54">
        <v>100.301</v>
      </c>
      <c r="HZ54" s="1">
        <v>42345</v>
      </c>
      <c r="IA54">
        <v>100.23099999999999</v>
      </c>
      <c r="IB54" s="1">
        <v>42317</v>
      </c>
      <c r="IC54">
        <v>100.21</v>
      </c>
      <c r="ID54" s="1">
        <v>42289</v>
      </c>
      <c r="IE54">
        <v>100.155</v>
      </c>
      <c r="IF54" s="1">
        <v>42254</v>
      </c>
      <c r="IG54">
        <v>100.17</v>
      </c>
      <c r="IH54" s="1">
        <v>42226</v>
      </c>
      <c r="II54">
        <v>100.17</v>
      </c>
      <c r="IJ54" s="1">
        <v>42198</v>
      </c>
      <c r="IK54">
        <v>100.14100000000001</v>
      </c>
      <c r="IL54" s="1">
        <v>42171</v>
      </c>
      <c r="IM54">
        <v>100.13500000000001</v>
      </c>
      <c r="IN54" s="1">
        <v>42142</v>
      </c>
      <c r="IO54">
        <v>100.143</v>
      </c>
      <c r="IP54" s="1">
        <v>42114</v>
      </c>
      <c r="IQ54">
        <v>100.154</v>
      </c>
      <c r="IR54" s="1">
        <v>42086</v>
      </c>
      <c r="IS54">
        <v>100.127</v>
      </c>
      <c r="IT54" s="1">
        <v>42051</v>
      </c>
      <c r="IU54">
        <v>100.1</v>
      </c>
      <c r="IV54" s="1">
        <v>42023</v>
      </c>
      <c r="IW54">
        <v>100.119</v>
      </c>
      <c r="IX54" s="1">
        <v>41995</v>
      </c>
      <c r="IY54">
        <v>100.024</v>
      </c>
      <c r="IZ54" s="1">
        <v>41967</v>
      </c>
      <c r="JA54">
        <v>100.008</v>
      </c>
      <c r="JB54" s="1">
        <v>41939</v>
      </c>
      <c r="JC54">
        <v>100.012</v>
      </c>
      <c r="JD54" s="1">
        <v>41911</v>
      </c>
      <c r="JE54">
        <v>100.027</v>
      </c>
      <c r="JF54" s="1">
        <v>41883</v>
      </c>
      <c r="JG54">
        <v>100.004</v>
      </c>
      <c r="JH54" s="1">
        <v>41852</v>
      </c>
      <c r="JI54">
        <v>99.986000000000004</v>
      </c>
      <c r="JJ54" s="1">
        <v>41824</v>
      </c>
      <c r="JK54">
        <v>99.98</v>
      </c>
      <c r="JL54" s="1">
        <v>41796</v>
      </c>
      <c r="JM54">
        <v>99.935000000000002</v>
      </c>
      <c r="JN54" s="1">
        <v>41768</v>
      </c>
      <c r="JO54">
        <v>99.863</v>
      </c>
      <c r="JP54" s="1">
        <v>41740</v>
      </c>
      <c r="JQ54">
        <v>99.847999999999999</v>
      </c>
      <c r="JR54" s="1">
        <v>41715</v>
      </c>
      <c r="JS54">
        <v>99.843999999999994</v>
      </c>
      <c r="JT54" s="1">
        <v>41709</v>
      </c>
      <c r="JU54">
        <v>99.876999999999995</v>
      </c>
      <c r="JV54" s="1">
        <v>42478</v>
      </c>
      <c r="JW54">
        <v>100.97</v>
      </c>
      <c r="JX54" s="1">
        <v>42394</v>
      </c>
      <c r="JY54">
        <v>100.855</v>
      </c>
      <c r="JZ54" s="1">
        <v>42304</v>
      </c>
      <c r="KA54">
        <v>100.645</v>
      </c>
      <c r="KB54" s="1">
        <v>42199</v>
      </c>
      <c r="KC54">
        <v>100.443</v>
      </c>
      <c r="KD54" s="1">
        <v>42114</v>
      </c>
      <c r="KE54">
        <v>100.508</v>
      </c>
      <c r="KF54" s="1">
        <v>42023</v>
      </c>
      <c r="KG54">
        <v>100.325</v>
      </c>
      <c r="KH54" s="1">
        <v>41939</v>
      </c>
      <c r="KI54">
        <v>100.08799999999999</v>
      </c>
      <c r="KJ54" s="1">
        <v>41842</v>
      </c>
      <c r="KK54">
        <v>100.39100000000001</v>
      </c>
      <c r="KL54" s="1">
        <v>41753</v>
      </c>
      <c r="KM54">
        <v>100.11499999999999</v>
      </c>
      <c r="KN54" s="1">
        <v>41710</v>
      </c>
      <c r="KO54">
        <v>99.716999999999999</v>
      </c>
      <c r="KP54" s="1">
        <v>41710</v>
      </c>
      <c r="KQ54">
        <v>99.716999999999999</v>
      </c>
      <c r="KR54" s="1">
        <v>41722</v>
      </c>
      <c r="KS54">
        <v>101.715</v>
      </c>
      <c r="KT54" s="1">
        <v>41709</v>
      </c>
      <c r="KU54">
        <v>102.735</v>
      </c>
      <c r="KV54" s="1">
        <v>42094</v>
      </c>
      <c r="KW54">
        <v>100.515</v>
      </c>
      <c r="KX54" s="1">
        <v>41709</v>
      </c>
      <c r="KY54">
        <v>101.92</v>
      </c>
      <c r="KZ54" s="1">
        <v>42471</v>
      </c>
      <c r="LA54">
        <v>102</v>
      </c>
      <c r="LB54" s="1">
        <v>42255</v>
      </c>
      <c r="LC54">
        <v>101.06</v>
      </c>
      <c r="LD54" s="1">
        <v>42094</v>
      </c>
      <c r="LE54">
        <v>100.515</v>
      </c>
      <c r="LF54" s="1">
        <v>41953</v>
      </c>
      <c r="LG54">
        <v>100.613</v>
      </c>
      <c r="LH54" s="1">
        <v>41834</v>
      </c>
      <c r="LI54">
        <v>100.887</v>
      </c>
      <c r="LJ54" s="1">
        <v>41722</v>
      </c>
      <c r="LK54">
        <v>101.715</v>
      </c>
      <c r="LL54" s="1">
        <v>41709</v>
      </c>
      <c r="LM54">
        <v>101.92</v>
      </c>
      <c r="LN54" s="1">
        <v>41709</v>
      </c>
      <c r="LO54">
        <v>105.708</v>
      </c>
      <c r="LP54" s="1">
        <v>41709</v>
      </c>
      <c r="LQ54">
        <v>100.285</v>
      </c>
      <c r="LR54" s="1">
        <v>41736</v>
      </c>
      <c r="LS54">
        <v>101.917</v>
      </c>
      <c r="LT54" s="1">
        <v>41709</v>
      </c>
      <c r="LU54">
        <v>105.708</v>
      </c>
      <c r="LV54" s="1">
        <v>42087</v>
      </c>
      <c r="LW54">
        <v>102.593</v>
      </c>
      <c r="LX54" s="1">
        <v>41709</v>
      </c>
      <c r="LY54">
        <v>103.96299999999999</v>
      </c>
      <c r="LZ54" s="1">
        <v>42450</v>
      </c>
      <c r="MA54">
        <v>102.643</v>
      </c>
      <c r="MB54" s="1">
        <v>42268</v>
      </c>
      <c r="MC54">
        <v>103.02500000000001</v>
      </c>
      <c r="MD54" s="1">
        <v>42087</v>
      </c>
      <c r="ME54">
        <v>102.593</v>
      </c>
      <c r="MF54" s="1">
        <v>41960</v>
      </c>
      <c r="MG54">
        <v>101.852</v>
      </c>
      <c r="MH54" s="1">
        <v>41848</v>
      </c>
      <c r="MI54">
        <v>103.25</v>
      </c>
      <c r="MJ54" s="1">
        <v>41736</v>
      </c>
      <c r="MK54">
        <v>101.917</v>
      </c>
      <c r="ML54" s="1">
        <v>41709</v>
      </c>
      <c r="MM54">
        <v>103.96299999999999</v>
      </c>
      <c r="MN54" s="1">
        <v>41709</v>
      </c>
      <c r="MO54">
        <v>153.245</v>
      </c>
      <c r="MP54" s="1">
        <v>41709</v>
      </c>
      <c r="MQ54">
        <v>137.08000000000001</v>
      </c>
      <c r="MR54" s="1">
        <v>41709</v>
      </c>
      <c r="MS54">
        <v>143.267</v>
      </c>
      <c r="MT54" s="1">
        <v>41764</v>
      </c>
      <c r="MU54">
        <v>103.218</v>
      </c>
      <c r="MV54" s="1">
        <v>41709</v>
      </c>
      <c r="MW54">
        <v>99.71</v>
      </c>
      <c r="MX54" s="1">
        <v>41709</v>
      </c>
      <c r="MY54">
        <v>116.22499999999999</v>
      </c>
    </row>
    <row r="55" spans="2:363" x14ac:dyDescent="0.25">
      <c r="B55" s="1">
        <v>42290</v>
      </c>
      <c r="C55">
        <v>100.155</v>
      </c>
      <c r="D55" s="1">
        <v>41940</v>
      </c>
      <c r="E55">
        <v>100.01300000000001</v>
      </c>
      <c r="F55" s="1">
        <v>41793</v>
      </c>
      <c r="G55">
        <v>99.974999999999994</v>
      </c>
      <c r="H55" s="1">
        <v>41710</v>
      </c>
      <c r="I55">
        <v>99.984999999999999</v>
      </c>
      <c r="J55" s="1"/>
      <c r="R55" s="1">
        <v>42541</v>
      </c>
      <c r="S55">
        <v>100.03100000000001</v>
      </c>
      <c r="T55" s="1">
        <v>42529</v>
      </c>
      <c r="U55">
        <v>100.027</v>
      </c>
      <c r="V55" s="1">
        <v>42514</v>
      </c>
      <c r="W55">
        <v>100.027</v>
      </c>
      <c r="X55" s="1">
        <v>42500</v>
      </c>
      <c r="Y55">
        <v>100.029</v>
      </c>
      <c r="Z55" s="1">
        <v>42486</v>
      </c>
      <c r="AA55">
        <v>100.029</v>
      </c>
      <c r="AB55" s="1">
        <v>42472</v>
      </c>
      <c r="AC55">
        <v>100.026</v>
      </c>
      <c r="AD55" s="1">
        <v>42458</v>
      </c>
      <c r="AE55">
        <v>100.02500000000001</v>
      </c>
      <c r="AF55" s="1">
        <v>42444</v>
      </c>
      <c r="AG55">
        <v>100.024</v>
      </c>
      <c r="AH55" s="1">
        <v>42416</v>
      </c>
      <c r="AI55">
        <v>100.021</v>
      </c>
      <c r="AJ55" s="1">
        <v>42402</v>
      </c>
      <c r="AK55">
        <v>100.01900000000001</v>
      </c>
      <c r="AL55" s="1">
        <v>42387</v>
      </c>
      <c r="AM55">
        <v>100.021</v>
      </c>
      <c r="AN55" s="1">
        <v>42374</v>
      </c>
      <c r="AO55">
        <v>100.024</v>
      </c>
      <c r="AP55" s="1">
        <v>42359</v>
      </c>
      <c r="AQ55">
        <v>100.02800000000001</v>
      </c>
      <c r="AR55" s="1">
        <v>42346</v>
      </c>
      <c r="AS55">
        <v>100.01600000000001</v>
      </c>
      <c r="AT55" s="1">
        <v>42332</v>
      </c>
      <c r="AU55">
        <v>100.015</v>
      </c>
      <c r="AV55" s="1">
        <v>42318</v>
      </c>
      <c r="AW55">
        <v>100.012</v>
      </c>
      <c r="AX55" s="1">
        <v>42304</v>
      </c>
      <c r="AY55">
        <v>100.014</v>
      </c>
      <c r="AZ55" s="1">
        <v>42290</v>
      </c>
      <c r="BA55">
        <v>100.012</v>
      </c>
      <c r="BB55" s="1">
        <v>42275</v>
      </c>
      <c r="BC55">
        <v>100.015</v>
      </c>
      <c r="BD55" s="1">
        <v>42262</v>
      </c>
      <c r="BE55">
        <v>100.01300000000001</v>
      </c>
      <c r="BF55" s="1">
        <v>42248</v>
      </c>
      <c r="BG55">
        <v>100.012</v>
      </c>
      <c r="BH55" s="1">
        <v>42234</v>
      </c>
      <c r="BI55">
        <v>100.012</v>
      </c>
      <c r="BJ55" s="1">
        <v>42221</v>
      </c>
      <c r="BK55">
        <v>100.012</v>
      </c>
      <c r="BL55" s="1">
        <v>42206</v>
      </c>
      <c r="BM55">
        <v>100.01600000000001</v>
      </c>
      <c r="BN55" s="1">
        <v>42192</v>
      </c>
      <c r="BO55">
        <v>100.01300000000001</v>
      </c>
      <c r="BP55" s="1">
        <v>42178</v>
      </c>
      <c r="BQ55">
        <v>100.01</v>
      </c>
      <c r="BR55" s="1">
        <v>42164</v>
      </c>
      <c r="BS55">
        <v>100.011</v>
      </c>
      <c r="BT55" s="1">
        <v>42150</v>
      </c>
      <c r="BU55">
        <v>100.011</v>
      </c>
      <c r="BV55" s="1">
        <v>42136</v>
      </c>
      <c r="BW55">
        <v>100.01</v>
      </c>
      <c r="BX55" s="1">
        <v>42122</v>
      </c>
      <c r="BY55">
        <v>100.011</v>
      </c>
      <c r="BZ55" s="1">
        <v>42108</v>
      </c>
      <c r="CA55">
        <v>100.011</v>
      </c>
      <c r="CB55" s="1">
        <v>42094</v>
      </c>
      <c r="CC55">
        <v>100.011</v>
      </c>
      <c r="CD55" s="1">
        <v>42080</v>
      </c>
      <c r="CE55">
        <v>100.01</v>
      </c>
      <c r="CF55" s="1">
        <v>42052</v>
      </c>
      <c r="CG55">
        <v>100.008</v>
      </c>
      <c r="CH55" s="1">
        <v>42038</v>
      </c>
      <c r="CI55">
        <v>100.006</v>
      </c>
      <c r="CJ55" s="1">
        <v>42024</v>
      </c>
      <c r="CK55">
        <v>100.008</v>
      </c>
      <c r="CL55" s="1">
        <v>42010</v>
      </c>
      <c r="CM55">
        <v>100.004</v>
      </c>
      <c r="CN55" s="1">
        <v>41996</v>
      </c>
      <c r="CO55">
        <v>100.004</v>
      </c>
      <c r="CP55" s="1">
        <v>41982</v>
      </c>
      <c r="CQ55">
        <v>100.001</v>
      </c>
      <c r="CR55" s="1">
        <v>41968</v>
      </c>
      <c r="CS55">
        <v>100.003</v>
      </c>
      <c r="CT55" s="1">
        <v>41954</v>
      </c>
      <c r="CU55">
        <v>100.003</v>
      </c>
      <c r="CV55" s="1">
        <v>41940</v>
      </c>
      <c r="CW55">
        <v>100.004</v>
      </c>
      <c r="CX55" s="1">
        <v>41926</v>
      </c>
      <c r="CY55">
        <v>100.005</v>
      </c>
      <c r="CZ55" s="1">
        <v>41898</v>
      </c>
      <c r="DA55">
        <v>100.003</v>
      </c>
      <c r="DB55" s="1">
        <v>41884</v>
      </c>
      <c r="DC55">
        <v>100.001</v>
      </c>
      <c r="DD55" s="1">
        <v>41870</v>
      </c>
      <c r="DE55">
        <v>100.001</v>
      </c>
      <c r="DF55" s="1">
        <v>41855</v>
      </c>
      <c r="DG55">
        <v>100.001</v>
      </c>
      <c r="DH55" s="1">
        <v>41841</v>
      </c>
      <c r="DI55">
        <v>100</v>
      </c>
      <c r="DJ55" s="1">
        <v>41827</v>
      </c>
      <c r="DK55">
        <v>100</v>
      </c>
      <c r="DL55" s="1">
        <v>41814</v>
      </c>
      <c r="DM55">
        <v>100</v>
      </c>
      <c r="DN55" s="1">
        <v>41799</v>
      </c>
      <c r="DO55">
        <v>99.997</v>
      </c>
      <c r="DP55" s="1">
        <v>41785</v>
      </c>
      <c r="DQ55">
        <v>99.992000000000004</v>
      </c>
      <c r="DR55" s="1">
        <v>41771</v>
      </c>
      <c r="DS55">
        <v>99.989000000000004</v>
      </c>
      <c r="DT55" s="1">
        <v>41757</v>
      </c>
      <c r="DU55">
        <v>99.989000000000004</v>
      </c>
      <c r="DV55" s="1">
        <v>41743</v>
      </c>
      <c r="DW55">
        <v>99.989000000000004</v>
      </c>
      <c r="DX55" s="1">
        <v>41729</v>
      </c>
      <c r="DY55">
        <v>99.989000000000004</v>
      </c>
      <c r="DZ55" s="1">
        <v>41716</v>
      </c>
      <c r="EA55">
        <v>99.991</v>
      </c>
      <c r="EB55" s="1">
        <v>41710</v>
      </c>
      <c r="EC55">
        <v>99.995000000000005</v>
      </c>
      <c r="EE55" s="1"/>
      <c r="EF55" s="1"/>
      <c r="EG55" s="1"/>
      <c r="EH55" s="1"/>
      <c r="EI55" s="1"/>
      <c r="EJ55" s="1">
        <v>42521</v>
      </c>
      <c r="EK55">
        <v>100.13200000000001</v>
      </c>
      <c r="EL55" s="1">
        <v>42493</v>
      </c>
      <c r="EM55">
        <v>100.123</v>
      </c>
      <c r="EN55" s="1">
        <v>42465</v>
      </c>
      <c r="EO55">
        <v>100.11</v>
      </c>
      <c r="EP55" s="1">
        <v>42444</v>
      </c>
      <c r="EQ55">
        <v>100.102</v>
      </c>
      <c r="ER55" s="1">
        <v>42409</v>
      </c>
      <c r="ES55">
        <v>100.09699999999999</v>
      </c>
      <c r="ET55" s="1">
        <v>42380</v>
      </c>
      <c r="EU55">
        <v>100.10899999999999</v>
      </c>
      <c r="EV55" s="1">
        <v>42353</v>
      </c>
      <c r="EW55">
        <v>100.084</v>
      </c>
      <c r="EX55" s="1">
        <v>42325</v>
      </c>
      <c r="EY55">
        <v>100.075</v>
      </c>
      <c r="EZ55" s="1">
        <v>42296</v>
      </c>
      <c r="FA55">
        <v>100.05500000000001</v>
      </c>
      <c r="FB55" s="1">
        <v>42268</v>
      </c>
      <c r="FC55">
        <v>100.05</v>
      </c>
      <c r="FD55" s="1">
        <v>42241</v>
      </c>
      <c r="FE55">
        <v>100.053</v>
      </c>
      <c r="FF55" s="1">
        <v>42206</v>
      </c>
      <c r="FG55">
        <v>100.056</v>
      </c>
      <c r="FH55" s="1">
        <v>42172</v>
      </c>
      <c r="FI55">
        <v>100.054</v>
      </c>
      <c r="FJ55" s="1">
        <v>42136</v>
      </c>
      <c r="FK55">
        <v>100.044</v>
      </c>
      <c r="FL55" s="1">
        <v>42108</v>
      </c>
      <c r="FM55">
        <v>100.045</v>
      </c>
      <c r="FN55" s="1">
        <v>42080</v>
      </c>
      <c r="FO55">
        <v>100.03700000000001</v>
      </c>
      <c r="FP55" s="1">
        <v>42045</v>
      </c>
      <c r="FQ55">
        <v>100.03100000000001</v>
      </c>
      <c r="FR55" s="1">
        <v>42017</v>
      </c>
      <c r="FS55">
        <v>100.032</v>
      </c>
      <c r="FT55" s="1">
        <v>41989</v>
      </c>
      <c r="FU55">
        <v>100.004</v>
      </c>
      <c r="FV55" s="1">
        <v>41961</v>
      </c>
      <c r="FW55">
        <v>100.006</v>
      </c>
      <c r="FX55" s="1">
        <v>41933</v>
      </c>
      <c r="FY55">
        <v>100.01</v>
      </c>
      <c r="FZ55" s="1">
        <v>41905</v>
      </c>
      <c r="GA55">
        <v>100.006</v>
      </c>
      <c r="GB55" s="1">
        <v>41848</v>
      </c>
      <c r="GC55">
        <v>99.998999999999995</v>
      </c>
      <c r="GD55" s="1">
        <v>41821</v>
      </c>
      <c r="GE55">
        <v>99.997</v>
      </c>
      <c r="GF55" s="1">
        <v>41793</v>
      </c>
      <c r="GG55">
        <v>99.974999999999994</v>
      </c>
      <c r="GH55" s="1">
        <v>41764</v>
      </c>
      <c r="GI55">
        <v>99.956000000000003</v>
      </c>
      <c r="GJ55" s="1">
        <v>41736</v>
      </c>
      <c r="GK55">
        <v>99.951999999999998</v>
      </c>
      <c r="GL55" s="1">
        <v>41716</v>
      </c>
      <c r="GM55">
        <v>99.956000000000003</v>
      </c>
      <c r="GN55" s="1">
        <v>41710</v>
      </c>
      <c r="GO55">
        <v>99.97</v>
      </c>
      <c r="GP55" s="1">
        <v>42506</v>
      </c>
      <c r="GQ55">
        <v>100.39400000000001</v>
      </c>
      <c r="GR55" s="1">
        <v>42395</v>
      </c>
      <c r="GS55">
        <v>100.303</v>
      </c>
      <c r="GT55" s="1">
        <v>42290</v>
      </c>
      <c r="GU55">
        <v>100.155</v>
      </c>
      <c r="GV55" s="1">
        <v>42172</v>
      </c>
      <c r="GW55">
        <v>100.137</v>
      </c>
      <c r="GX55" s="1">
        <v>42052</v>
      </c>
      <c r="GY55">
        <v>100.099</v>
      </c>
      <c r="GZ55" s="1">
        <v>41940</v>
      </c>
      <c r="HA55">
        <v>100.01300000000001</v>
      </c>
      <c r="HB55" s="1">
        <v>41827</v>
      </c>
      <c r="HC55">
        <v>99.978999999999999</v>
      </c>
      <c r="HD55" s="1">
        <v>41716</v>
      </c>
      <c r="HE55">
        <v>99.843000000000004</v>
      </c>
      <c r="HF55" s="1">
        <v>41710</v>
      </c>
      <c r="HG55">
        <v>99.903999999999996</v>
      </c>
      <c r="HK55" s="1"/>
      <c r="HL55" s="1">
        <v>42535</v>
      </c>
      <c r="HM55">
        <v>100.40900000000001</v>
      </c>
      <c r="HN55" s="1">
        <v>42506</v>
      </c>
      <c r="HO55">
        <v>100.39400000000001</v>
      </c>
      <c r="HP55" s="1">
        <v>42479</v>
      </c>
      <c r="HQ55">
        <v>100.376</v>
      </c>
      <c r="HR55" s="1">
        <v>42451</v>
      </c>
      <c r="HS55">
        <v>100.345</v>
      </c>
      <c r="HT55" s="1">
        <v>42423</v>
      </c>
      <c r="HU55">
        <v>100.32299999999999</v>
      </c>
      <c r="HV55" s="1">
        <v>42395</v>
      </c>
      <c r="HW55">
        <v>100.303</v>
      </c>
      <c r="HX55" s="1">
        <v>42367</v>
      </c>
      <c r="HY55">
        <v>100.29600000000001</v>
      </c>
      <c r="HZ55" s="1">
        <v>42346</v>
      </c>
      <c r="IA55">
        <v>100.233</v>
      </c>
      <c r="IB55" s="1">
        <v>42318</v>
      </c>
      <c r="IC55">
        <v>100.21599999999999</v>
      </c>
      <c r="ID55" s="1">
        <v>42290</v>
      </c>
      <c r="IE55">
        <v>100.155</v>
      </c>
      <c r="IF55" s="1">
        <v>42255</v>
      </c>
      <c r="IG55">
        <v>100.17</v>
      </c>
      <c r="IH55" s="1">
        <v>42227</v>
      </c>
      <c r="II55">
        <v>100.169</v>
      </c>
      <c r="IJ55" s="1">
        <v>42199</v>
      </c>
      <c r="IK55">
        <v>100.146</v>
      </c>
      <c r="IL55" s="1">
        <v>42172</v>
      </c>
      <c r="IM55">
        <v>100.137</v>
      </c>
      <c r="IN55" s="1">
        <v>42143</v>
      </c>
      <c r="IO55">
        <v>100.146</v>
      </c>
      <c r="IP55" s="1">
        <v>42115</v>
      </c>
      <c r="IQ55">
        <v>100.151</v>
      </c>
      <c r="IR55" s="1">
        <v>42087</v>
      </c>
      <c r="IS55">
        <v>100.128</v>
      </c>
      <c r="IT55" s="1">
        <v>42052</v>
      </c>
      <c r="IU55">
        <v>100.099</v>
      </c>
      <c r="IV55" s="1">
        <v>42024</v>
      </c>
      <c r="IW55">
        <v>100.116</v>
      </c>
      <c r="IX55" s="1">
        <v>41996</v>
      </c>
      <c r="IY55">
        <v>100.021</v>
      </c>
      <c r="IZ55" s="1">
        <v>41968</v>
      </c>
      <c r="JA55">
        <v>100.009</v>
      </c>
      <c r="JB55" s="1">
        <v>41940</v>
      </c>
      <c r="JC55">
        <v>100.01300000000001</v>
      </c>
      <c r="JD55" s="1">
        <v>41912</v>
      </c>
      <c r="JE55">
        <v>100.027</v>
      </c>
      <c r="JF55" s="1">
        <v>41884</v>
      </c>
      <c r="JG55">
        <v>100.003</v>
      </c>
      <c r="JH55" s="1">
        <v>41855</v>
      </c>
      <c r="JI55">
        <v>99.983999999999995</v>
      </c>
      <c r="JJ55" s="1">
        <v>41827</v>
      </c>
      <c r="JK55">
        <v>99.978999999999999</v>
      </c>
      <c r="JL55" s="1">
        <v>41799</v>
      </c>
      <c r="JM55">
        <v>99.936999999999998</v>
      </c>
      <c r="JN55" s="1">
        <v>41771</v>
      </c>
      <c r="JO55">
        <v>99.864999999999995</v>
      </c>
      <c r="JP55" s="1">
        <v>41743</v>
      </c>
      <c r="JQ55">
        <v>99.855999999999995</v>
      </c>
      <c r="JR55" s="1">
        <v>41716</v>
      </c>
      <c r="JS55">
        <v>99.843000000000004</v>
      </c>
      <c r="JT55" s="1">
        <v>41710</v>
      </c>
      <c r="JU55">
        <v>99.875</v>
      </c>
      <c r="JV55" s="1">
        <v>42479</v>
      </c>
      <c r="JW55">
        <v>100.97</v>
      </c>
      <c r="JX55" s="1">
        <v>42395</v>
      </c>
      <c r="JY55">
        <v>100.87</v>
      </c>
      <c r="JZ55" s="1">
        <v>42305</v>
      </c>
      <c r="KA55">
        <v>100.655</v>
      </c>
      <c r="KB55" s="1">
        <v>42200</v>
      </c>
      <c r="KC55">
        <v>100.45</v>
      </c>
      <c r="KD55" s="1">
        <v>42115</v>
      </c>
      <c r="KE55">
        <v>100.508</v>
      </c>
      <c r="KF55" s="1">
        <v>42024</v>
      </c>
      <c r="KG55">
        <v>100.303</v>
      </c>
      <c r="KH55" s="1">
        <v>41940</v>
      </c>
      <c r="KI55">
        <v>100.093</v>
      </c>
      <c r="KJ55" s="1">
        <v>41843</v>
      </c>
      <c r="KK55">
        <v>100.416</v>
      </c>
      <c r="KL55" s="1">
        <v>41754</v>
      </c>
      <c r="KM55">
        <v>100.14400000000001</v>
      </c>
      <c r="KN55" s="1">
        <v>41711</v>
      </c>
      <c r="KO55">
        <v>99.751000000000005</v>
      </c>
      <c r="KP55" s="1">
        <v>41711</v>
      </c>
      <c r="KQ55">
        <v>99.751000000000005</v>
      </c>
      <c r="KR55" s="1">
        <v>41723</v>
      </c>
      <c r="KS55">
        <v>101.765</v>
      </c>
      <c r="KT55" s="1">
        <v>41710</v>
      </c>
      <c r="KU55">
        <v>102.765</v>
      </c>
      <c r="KV55" s="1">
        <v>42095</v>
      </c>
      <c r="KW55">
        <v>100.548</v>
      </c>
      <c r="KX55" s="1">
        <v>41710</v>
      </c>
      <c r="KY55">
        <v>102.07</v>
      </c>
      <c r="KZ55" s="1">
        <v>42472</v>
      </c>
      <c r="LA55">
        <v>101.863</v>
      </c>
      <c r="LB55" s="1">
        <v>42256</v>
      </c>
      <c r="LC55">
        <v>101.05500000000001</v>
      </c>
      <c r="LD55" s="1">
        <v>42095</v>
      </c>
      <c r="LE55">
        <v>100.548</v>
      </c>
      <c r="LF55" s="1">
        <v>41954</v>
      </c>
      <c r="LG55">
        <v>100.633</v>
      </c>
      <c r="LH55" s="1">
        <v>41835</v>
      </c>
      <c r="LI55">
        <v>100.89</v>
      </c>
      <c r="LJ55" s="1">
        <v>41723</v>
      </c>
      <c r="LK55">
        <v>101.765</v>
      </c>
      <c r="LL55" s="1">
        <v>41710</v>
      </c>
      <c r="LM55">
        <v>102.07</v>
      </c>
      <c r="LN55" s="1">
        <v>41710</v>
      </c>
      <c r="LO55">
        <v>106.018</v>
      </c>
      <c r="LP55" s="1">
        <v>41710</v>
      </c>
      <c r="LQ55">
        <v>100.63500000000001</v>
      </c>
      <c r="LR55" s="1">
        <v>41737</v>
      </c>
      <c r="LS55">
        <v>101.755</v>
      </c>
      <c r="LT55" s="1">
        <v>41710</v>
      </c>
      <c r="LU55">
        <v>106.018</v>
      </c>
      <c r="LV55" s="1">
        <v>42088</v>
      </c>
      <c r="LW55">
        <v>102.745</v>
      </c>
      <c r="LX55" s="1">
        <v>41710</v>
      </c>
      <c r="LY55">
        <v>104.33</v>
      </c>
      <c r="LZ55" s="1">
        <v>42451</v>
      </c>
      <c r="MA55">
        <v>102.833</v>
      </c>
      <c r="MB55" s="1">
        <v>42269</v>
      </c>
      <c r="MC55">
        <v>103.938</v>
      </c>
      <c r="MD55" s="1">
        <v>42088</v>
      </c>
      <c r="ME55">
        <v>102.745</v>
      </c>
      <c r="MF55" s="1">
        <v>41961</v>
      </c>
      <c r="MG55">
        <v>101.90300000000001</v>
      </c>
      <c r="MH55" s="1">
        <v>41849</v>
      </c>
      <c r="MI55">
        <v>103.512</v>
      </c>
      <c r="MJ55" s="1">
        <v>41737</v>
      </c>
      <c r="MK55">
        <v>101.755</v>
      </c>
      <c r="ML55" s="1">
        <v>41710</v>
      </c>
      <c r="MM55">
        <v>104.33</v>
      </c>
      <c r="MN55" s="1">
        <v>41710</v>
      </c>
      <c r="MO55">
        <v>153.74799999999999</v>
      </c>
      <c r="MP55" s="1">
        <v>41710</v>
      </c>
      <c r="MQ55">
        <v>137.66999999999999</v>
      </c>
      <c r="MR55" s="1">
        <v>41710</v>
      </c>
      <c r="MS55">
        <v>143.97300000000001</v>
      </c>
      <c r="MT55" s="1">
        <v>41765</v>
      </c>
      <c r="MU55">
        <v>103.273</v>
      </c>
      <c r="MV55" s="1">
        <v>41710</v>
      </c>
      <c r="MW55">
        <v>100.32</v>
      </c>
      <c r="MX55" s="1">
        <v>41710</v>
      </c>
      <c r="MY55">
        <v>116.72799999999999</v>
      </c>
    </row>
    <row r="56" spans="2:363" x14ac:dyDescent="0.25">
      <c r="B56" s="1">
        <v>42291</v>
      </c>
      <c r="C56">
        <v>100.157</v>
      </c>
      <c r="D56" s="1">
        <v>41941</v>
      </c>
      <c r="E56">
        <v>100.01300000000001</v>
      </c>
      <c r="F56" s="1">
        <v>41794</v>
      </c>
      <c r="G56">
        <v>99.977000000000004</v>
      </c>
      <c r="H56" s="1">
        <v>41711</v>
      </c>
      <c r="I56">
        <v>99.986999999999995</v>
      </c>
      <c r="J56" s="1"/>
      <c r="R56" s="1">
        <v>42542</v>
      </c>
      <c r="S56">
        <v>100.03100000000001</v>
      </c>
      <c r="T56" s="1">
        <v>42530</v>
      </c>
      <c r="U56">
        <v>100.023</v>
      </c>
      <c r="V56" s="1">
        <v>42515</v>
      </c>
      <c r="W56">
        <v>100.026</v>
      </c>
      <c r="X56" s="1">
        <v>42501</v>
      </c>
      <c r="Y56">
        <v>100.02800000000001</v>
      </c>
      <c r="Z56" s="1">
        <v>42487</v>
      </c>
      <c r="AA56">
        <v>100.02800000000001</v>
      </c>
      <c r="AB56" s="1">
        <v>42473</v>
      </c>
      <c r="AC56">
        <v>100.024</v>
      </c>
      <c r="AD56" s="1">
        <v>42459</v>
      </c>
      <c r="AE56">
        <v>100.024</v>
      </c>
      <c r="AF56" s="1">
        <v>42445</v>
      </c>
      <c r="AG56">
        <v>100.024</v>
      </c>
      <c r="AH56" s="1">
        <v>42417</v>
      </c>
      <c r="AI56">
        <v>100.02</v>
      </c>
      <c r="AJ56" s="1">
        <v>42403</v>
      </c>
      <c r="AK56">
        <v>100.018</v>
      </c>
      <c r="AL56" s="1">
        <v>42388</v>
      </c>
      <c r="AM56">
        <v>100.02</v>
      </c>
      <c r="AN56" s="1">
        <v>42375</v>
      </c>
      <c r="AO56">
        <v>100.02200000000001</v>
      </c>
      <c r="AP56" s="1">
        <v>42360</v>
      </c>
      <c r="AQ56">
        <v>100.026</v>
      </c>
      <c r="AR56" s="1">
        <v>42347</v>
      </c>
      <c r="AS56">
        <v>100.01600000000001</v>
      </c>
      <c r="AT56" s="1">
        <v>42333</v>
      </c>
      <c r="AU56">
        <v>100.014</v>
      </c>
      <c r="AV56" s="1">
        <v>42319</v>
      </c>
      <c r="AW56">
        <v>100.011</v>
      </c>
      <c r="AX56" s="1">
        <v>42305</v>
      </c>
      <c r="AY56">
        <v>100.01300000000001</v>
      </c>
      <c r="AZ56" s="1">
        <v>42291</v>
      </c>
      <c r="BA56">
        <v>100.011</v>
      </c>
      <c r="BB56" s="1">
        <v>42276</v>
      </c>
      <c r="BC56">
        <v>100.015</v>
      </c>
      <c r="BD56" s="1">
        <v>42263</v>
      </c>
      <c r="BE56">
        <v>100.012</v>
      </c>
      <c r="BF56" s="1">
        <v>42249</v>
      </c>
      <c r="BG56">
        <v>100.012</v>
      </c>
      <c r="BH56" s="1">
        <v>42235</v>
      </c>
      <c r="BI56">
        <v>100.011</v>
      </c>
      <c r="BJ56" s="1">
        <v>42222</v>
      </c>
      <c r="BK56">
        <v>100.01</v>
      </c>
      <c r="BL56" s="1">
        <v>42207</v>
      </c>
      <c r="BM56">
        <v>100.01300000000001</v>
      </c>
      <c r="BN56" s="1">
        <v>42193</v>
      </c>
      <c r="BO56">
        <v>100.01300000000001</v>
      </c>
      <c r="BP56" s="1">
        <v>42179</v>
      </c>
      <c r="BQ56">
        <v>100.01</v>
      </c>
      <c r="BR56" s="1">
        <v>42165</v>
      </c>
      <c r="BS56">
        <v>100.011</v>
      </c>
      <c r="BT56" s="1">
        <v>42151</v>
      </c>
      <c r="BU56">
        <v>100.011</v>
      </c>
      <c r="BV56" s="1">
        <v>42137</v>
      </c>
      <c r="BW56">
        <v>100.01</v>
      </c>
      <c r="BX56" s="1">
        <v>42123</v>
      </c>
      <c r="BY56">
        <v>100.009</v>
      </c>
      <c r="BZ56" s="1">
        <v>42109</v>
      </c>
      <c r="CA56">
        <v>100.01</v>
      </c>
      <c r="CB56" s="1">
        <v>42095</v>
      </c>
      <c r="CC56">
        <v>100.009</v>
      </c>
      <c r="CD56" s="1">
        <v>42081</v>
      </c>
      <c r="CE56">
        <v>100.009</v>
      </c>
      <c r="CF56" s="1">
        <v>42053</v>
      </c>
      <c r="CG56">
        <v>100.00700000000001</v>
      </c>
      <c r="CH56" s="1">
        <v>42039</v>
      </c>
      <c r="CI56">
        <v>100.00700000000001</v>
      </c>
      <c r="CJ56" s="1">
        <v>42025</v>
      </c>
      <c r="CK56">
        <v>100.008</v>
      </c>
      <c r="CL56" s="1">
        <v>42011</v>
      </c>
      <c r="CM56">
        <v>100.005</v>
      </c>
      <c r="CN56" s="1">
        <v>41997</v>
      </c>
      <c r="CO56">
        <v>100.003</v>
      </c>
      <c r="CP56" s="1">
        <v>41983</v>
      </c>
      <c r="CQ56">
        <v>100.001</v>
      </c>
      <c r="CR56" s="1">
        <v>41969</v>
      </c>
      <c r="CS56">
        <v>100.001</v>
      </c>
      <c r="CT56" s="1">
        <v>41955</v>
      </c>
      <c r="CU56">
        <v>100.003</v>
      </c>
      <c r="CV56" s="1">
        <v>41941</v>
      </c>
      <c r="CW56">
        <v>100.004</v>
      </c>
      <c r="CX56" s="1">
        <v>41927</v>
      </c>
      <c r="CY56">
        <v>100.005</v>
      </c>
      <c r="CZ56" s="1">
        <v>41899</v>
      </c>
      <c r="DA56">
        <v>100.004</v>
      </c>
      <c r="DB56" s="1">
        <v>41885</v>
      </c>
      <c r="DC56">
        <v>100.001</v>
      </c>
      <c r="DD56" s="1">
        <v>41871</v>
      </c>
      <c r="DE56">
        <v>100</v>
      </c>
      <c r="DF56" s="1">
        <v>41856</v>
      </c>
      <c r="DG56">
        <v>100.001</v>
      </c>
      <c r="DH56" s="1">
        <v>41842</v>
      </c>
      <c r="DI56">
        <v>100</v>
      </c>
      <c r="DJ56" s="1">
        <v>41828</v>
      </c>
      <c r="DK56">
        <v>100</v>
      </c>
      <c r="DL56" s="1">
        <v>41815</v>
      </c>
      <c r="DM56">
        <v>100</v>
      </c>
      <c r="DN56" s="1">
        <v>41800</v>
      </c>
      <c r="DO56">
        <v>99.997</v>
      </c>
      <c r="DP56" s="1">
        <v>41786</v>
      </c>
      <c r="DQ56">
        <v>99.994</v>
      </c>
      <c r="DR56" s="1">
        <v>41772</v>
      </c>
      <c r="DS56">
        <v>99.992000000000004</v>
      </c>
      <c r="DT56" s="1">
        <v>41758</v>
      </c>
      <c r="DU56">
        <v>99.991</v>
      </c>
      <c r="DV56" s="1">
        <v>41744</v>
      </c>
      <c r="DW56">
        <v>99.989000000000004</v>
      </c>
      <c r="DX56" s="1">
        <v>41730</v>
      </c>
      <c r="DY56">
        <v>99.989000000000004</v>
      </c>
      <c r="DZ56" s="1">
        <v>41717</v>
      </c>
      <c r="EA56">
        <v>99.992000000000004</v>
      </c>
      <c r="EB56" s="1">
        <v>41711</v>
      </c>
      <c r="EC56">
        <v>99.997</v>
      </c>
      <c r="EE56" s="1"/>
      <c r="EF56" s="1"/>
      <c r="EG56" s="1"/>
      <c r="EH56" s="1"/>
      <c r="EI56" s="1"/>
      <c r="EJ56" s="1">
        <v>42522</v>
      </c>
      <c r="EK56">
        <v>100.13</v>
      </c>
      <c r="EL56" s="1">
        <v>42494</v>
      </c>
      <c r="EM56">
        <v>100.124</v>
      </c>
      <c r="EN56" s="1">
        <v>42466</v>
      </c>
      <c r="EO56">
        <v>100.11</v>
      </c>
      <c r="EP56" s="1">
        <v>42445</v>
      </c>
      <c r="EQ56">
        <v>100.1</v>
      </c>
      <c r="ER56" s="1">
        <v>42410</v>
      </c>
      <c r="ES56">
        <v>100.096</v>
      </c>
      <c r="ET56" s="1">
        <v>42381</v>
      </c>
      <c r="EU56">
        <v>100.107</v>
      </c>
      <c r="EV56" s="1">
        <v>42354</v>
      </c>
      <c r="EW56">
        <v>100.083</v>
      </c>
      <c r="EX56" s="1">
        <v>42326</v>
      </c>
      <c r="EY56">
        <v>100.07599999999999</v>
      </c>
      <c r="EZ56" s="1">
        <v>42297</v>
      </c>
      <c r="FA56">
        <v>100.054</v>
      </c>
      <c r="FB56" s="1">
        <v>42269</v>
      </c>
      <c r="FC56">
        <v>100.054</v>
      </c>
      <c r="FD56" s="1">
        <v>42242</v>
      </c>
      <c r="FE56">
        <v>100.054</v>
      </c>
      <c r="FF56" s="1">
        <v>42207</v>
      </c>
      <c r="FG56">
        <v>100.057</v>
      </c>
      <c r="FH56" s="1">
        <v>42173</v>
      </c>
      <c r="FI56">
        <v>100.054</v>
      </c>
      <c r="FJ56" s="1">
        <v>42137</v>
      </c>
      <c r="FK56">
        <v>100.042</v>
      </c>
      <c r="FL56" s="1">
        <v>42109</v>
      </c>
      <c r="FM56">
        <v>100.044</v>
      </c>
      <c r="FN56" s="1">
        <v>42081</v>
      </c>
      <c r="FO56">
        <v>100.038</v>
      </c>
      <c r="FP56" s="1">
        <v>42046</v>
      </c>
      <c r="FQ56">
        <v>100.029</v>
      </c>
      <c r="FR56" s="1">
        <v>42018</v>
      </c>
      <c r="FS56">
        <v>100.035</v>
      </c>
      <c r="FT56" s="1">
        <v>41990</v>
      </c>
      <c r="FU56">
        <v>100.005</v>
      </c>
      <c r="FV56" s="1">
        <v>41962</v>
      </c>
      <c r="FW56">
        <v>100.005</v>
      </c>
      <c r="FX56" s="1">
        <v>41934</v>
      </c>
      <c r="FY56">
        <v>100.009</v>
      </c>
      <c r="FZ56" s="1">
        <v>41906</v>
      </c>
      <c r="GA56">
        <v>100.008</v>
      </c>
      <c r="GB56" s="1">
        <v>41849</v>
      </c>
      <c r="GC56">
        <v>99.998999999999995</v>
      </c>
      <c r="GD56" s="1">
        <v>41822</v>
      </c>
      <c r="GE56">
        <v>99.997</v>
      </c>
      <c r="GF56" s="1">
        <v>41794</v>
      </c>
      <c r="GG56">
        <v>99.977000000000004</v>
      </c>
      <c r="GH56" s="1">
        <v>41765</v>
      </c>
      <c r="GI56">
        <v>99.953000000000003</v>
      </c>
      <c r="GJ56" s="1">
        <v>41737</v>
      </c>
      <c r="GK56">
        <v>99.953000000000003</v>
      </c>
      <c r="GL56" s="1">
        <v>41717</v>
      </c>
      <c r="GM56">
        <v>99.956999999999994</v>
      </c>
      <c r="GN56" s="1">
        <v>41711</v>
      </c>
      <c r="GO56">
        <v>99.972999999999999</v>
      </c>
      <c r="GP56" s="1">
        <v>42507</v>
      </c>
      <c r="GQ56">
        <v>100.393</v>
      </c>
      <c r="GR56" s="1">
        <v>42396</v>
      </c>
      <c r="GS56">
        <v>100.301</v>
      </c>
      <c r="GT56" s="1">
        <v>42291</v>
      </c>
      <c r="GU56">
        <v>100.157</v>
      </c>
      <c r="GV56" s="1">
        <v>42173</v>
      </c>
      <c r="GW56">
        <v>100.136</v>
      </c>
      <c r="GX56" s="1">
        <v>42053</v>
      </c>
      <c r="GY56">
        <v>100.104</v>
      </c>
      <c r="GZ56" s="1">
        <v>41941</v>
      </c>
      <c r="HA56">
        <v>100.01300000000001</v>
      </c>
      <c r="HB56" s="1">
        <v>41828</v>
      </c>
      <c r="HC56">
        <v>99.977000000000004</v>
      </c>
      <c r="HD56" s="1">
        <v>41717</v>
      </c>
      <c r="HE56">
        <v>99.843999999999994</v>
      </c>
      <c r="HF56" s="1">
        <v>41711</v>
      </c>
      <c r="HG56">
        <v>99.911000000000001</v>
      </c>
      <c r="HK56" s="1"/>
      <c r="HL56" s="1">
        <v>42536</v>
      </c>
      <c r="HM56">
        <v>100.407</v>
      </c>
      <c r="HN56" s="1">
        <v>42507</v>
      </c>
      <c r="HO56">
        <v>100.393</v>
      </c>
      <c r="HP56" s="1">
        <v>42480</v>
      </c>
      <c r="HQ56">
        <v>100.376</v>
      </c>
      <c r="HR56" s="1">
        <v>42452</v>
      </c>
      <c r="HS56">
        <v>100.336</v>
      </c>
      <c r="HT56" s="1">
        <v>42424</v>
      </c>
      <c r="HU56">
        <v>100.325</v>
      </c>
      <c r="HV56" s="1">
        <v>42396</v>
      </c>
      <c r="HW56">
        <v>100.301</v>
      </c>
      <c r="HX56" s="1">
        <v>42368</v>
      </c>
      <c r="HY56">
        <v>100.28</v>
      </c>
      <c r="HZ56" s="1">
        <v>42347</v>
      </c>
      <c r="IA56">
        <v>100.23399999999999</v>
      </c>
      <c r="IB56" s="1">
        <v>42319</v>
      </c>
      <c r="IC56">
        <v>100.215</v>
      </c>
      <c r="ID56" s="1">
        <v>42291</v>
      </c>
      <c r="IE56">
        <v>100.157</v>
      </c>
      <c r="IF56" s="1">
        <v>42256</v>
      </c>
      <c r="IG56">
        <v>100.167</v>
      </c>
      <c r="IH56" s="1">
        <v>42228</v>
      </c>
      <c r="II56">
        <v>100.16800000000001</v>
      </c>
      <c r="IJ56" s="1">
        <v>42200</v>
      </c>
      <c r="IK56">
        <v>100.146</v>
      </c>
      <c r="IL56" s="1">
        <v>42173</v>
      </c>
      <c r="IM56">
        <v>100.136</v>
      </c>
      <c r="IN56" s="1">
        <v>42144</v>
      </c>
      <c r="IO56">
        <v>100.146</v>
      </c>
      <c r="IP56" s="1">
        <v>42116</v>
      </c>
      <c r="IQ56">
        <v>100.15</v>
      </c>
      <c r="IR56" s="1">
        <v>42088</v>
      </c>
      <c r="IS56">
        <v>100.125</v>
      </c>
      <c r="IT56" s="1">
        <v>42053</v>
      </c>
      <c r="IU56">
        <v>100.104</v>
      </c>
      <c r="IV56" s="1">
        <v>42025</v>
      </c>
      <c r="IW56">
        <v>100.114</v>
      </c>
      <c r="IX56" s="1">
        <v>41997</v>
      </c>
      <c r="IY56">
        <v>100.024</v>
      </c>
      <c r="IZ56" s="1">
        <v>41969</v>
      </c>
      <c r="JA56">
        <v>100.011</v>
      </c>
      <c r="JB56" s="1">
        <v>41941</v>
      </c>
      <c r="JC56">
        <v>100.01300000000001</v>
      </c>
      <c r="JD56" s="1">
        <v>41913</v>
      </c>
      <c r="JE56">
        <v>100.035</v>
      </c>
      <c r="JF56" s="1">
        <v>41885</v>
      </c>
      <c r="JG56">
        <v>100</v>
      </c>
      <c r="JH56" s="1">
        <v>41856</v>
      </c>
      <c r="JI56">
        <v>99.984999999999999</v>
      </c>
      <c r="JJ56" s="1">
        <v>41828</v>
      </c>
      <c r="JK56">
        <v>99.977000000000004</v>
      </c>
      <c r="JL56" s="1">
        <v>41800</v>
      </c>
      <c r="JM56">
        <v>99.942999999999998</v>
      </c>
      <c r="JN56" s="1">
        <v>41772</v>
      </c>
      <c r="JO56">
        <v>99.878</v>
      </c>
      <c r="JP56" s="1">
        <v>41744</v>
      </c>
      <c r="JQ56">
        <v>99.861000000000004</v>
      </c>
      <c r="JR56" s="1">
        <v>41717</v>
      </c>
      <c r="JS56">
        <v>99.843999999999994</v>
      </c>
      <c r="JT56" s="1">
        <v>41711</v>
      </c>
      <c r="JU56">
        <v>99.88</v>
      </c>
      <c r="JV56" s="1">
        <v>42480</v>
      </c>
      <c r="JW56">
        <v>100.97</v>
      </c>
      <c r="JX56" s="1">
        <v>42396</v>
      </c>
      <c r="JY56">
        <v>100.843</v>
      </c>
      <c r="JZ56" s="1">
        <v>42306</v>
      </c>
      <c r="KA56">
        <v>100.61499999999999</v>
      </c>
      <c r="KB56" s="1">
        <v>42201</v>
      </c>
      <c r="KC56">
        <v>100.425</v>
      </c>
      <c r="KD56" s="1">
        <v>42116</v>
      </c>
      <c r="KE56">
        <v>100.495</v>
      </c>
      <c r="KF56" s="1">
        <v>42025</v>
      </c>
      <c r="KG56">
        <v>100.32</v>
      </c>
      <c r="KH56" s="1">
        <v>41941</v>
      </c>
      <c r="KI56">
        <v>100.078</v>
      </c>
      <c r="KJ56" s="1">
        <v>41844</v>
      </c>
      <c r="KK56">
        <v>100.384</v>
      </c>
      <c r="KL56" s="1">
        <v>41757</v>
      </c>
      <c r="KM56">
        <v>100.136</v>
      </c>
      <c r="KN56" s="1">
        <v>41712</v>
      </c>
      <c r="KO56">
        <v>99.722999999999999</v>
      </c>
      <c r="KP56" s="1">
        <v>41712</v>
      </c>
      <c r="KQ56">
        <v>99.722999999999999</v>
      </c>
      <c r="KR56" s="1">
        <v>41724</v>
      </c>
      <c r="KS56">
        <v>101.83799999999999</v>
      </c>
      <c r="KT56" s="1">
        <v>41711</v>
      </c>
      <c r="KU56">
        <v>102.83</v>
      </c>
      <c r="KV56" s="1">
        <v>42096</v>
      </c>
      <c r="KW56">
        <v>100.45</v>
      </c>
      <c r="KX56" s="1">
        <v>41711</v>
      </c>
      <c r="KY56">
        <v>102.283</v>
      </c>
      <c r="KZ56" s="1">
        <v>42473</v>
      </c>
      <c r="LA56">
        <v>101.925</v>
      </c>
      <c r="LB56" s="1">
        <v>42257</v>
      </c>
      <c r="LC56">
        <v>101.05500000000001</v>
      </c>
      <c r="LD56" s="1">
        <v>42096</v>
      </c>
      <c r="LE56">
        <v>100.45</v>
      </c>
      <c r="LF56" s="1">
        <v>41955</v>
      </c>
      <c r="LG56">
        <v>100.667</v>
      </c>
      <c r="LH56" s="1">
        <v>41836</v>
      </c>
      <c r="LI56">
        <v>100.905</v>
      </c>
      <c r="LJ56" s="1">
        <v>41724</v>
      </c>
      <c r="LK56">
        <v>101.83799999999999</v>
      </c>
      <c r="LL56" s="1">
        <v>41711</v>
      </c>
      <c r="LM56">
        <v>102.283</v>
      </c>
      <c r="LN56" s="1">
        <v>41711</v>
      </c>
      <c r="LO56">
        <v>106.417</v>
      </c>
      <c r="LP56" s="1">
        <v>41711</v>
      </c>
      <c r="LQ56">
        <v>101.09</v>
      </c>
      <c r="LR56" s="1">
        <v>41738</v>
      </c>
      <c r="LS56">
        <v>101.58799999999999</v>
      </c>
      <c r="LT56" s="1">
        <v>41711</v>
      </c>
      <c r="LU56">
        <v>106.417</v>
      </c>
      <c r="LV56" s="1">
        <v>42089</v>
      </c>
      <c r="LW56">
        <v>102.79</v>
      </c>
      <c r="LX56" s="1">
        <v>41711</v>
      </c>
      <c r="LY56">
        <v>104.82</v>
      </c>
      <c r="LZ56" s="1">
        <v>42452</v>
      </c>
      <c r="MA56">
        <v>102.998</v>
      </c>
      <c r="MB56" s="1">
        <v>42270</v>
      </c>
      <c r="MC56">
        <v>103.87</v>
      </c>
      <c r="MD56" s="1">
        <v>42089</v>
      </c>
      <c r="ME56">
        <v>102.79</v>
      </c>
      <c r="MF56" s="1">
        <v>41962</v>
      </c>
      <c r="MG56">
        <v>101.417</v>
      </c>
      <c r="MH56" s="1">
        <v>41850</v>
      </c>
      <c r="MI56">
        <v>103.038</v>
      </c>
      <c r="MJ56" s="1">
        <v>41738</v>
      </c>
      <c r="MK56">
        <v>101.58799999999999</v>
      </c>
      <c r="ML56" s="1">
        <v>41711</v>
      </c>
      <c r="MM56">
        <v>104.82</v>
      </c>
      <c r="MN56" s="1">
        <v>41711</v>
      </c>
      <c r="MO56">
        <v>154.62799999999999</v>
      </c>
      <c r="MP56" s="1">
        <v>41711</v>
      </c>
      <c r="MQ56">
        <v>138.625</v>
      </c>
      <c r="MR56" s="1">
        <v>41711</v>
      </c>
      <c r="MS56">
        <v>145.13300000000001</v>
      </c>
      <c r="MT56" s="1">
        <v>41766</v>
      </c>
      <c r="MU56">
        <v>103.12</v>
      </c>
      <c r="MV56" s="1">
        <v>41711</v>
      </c>
      <c r="MW56">
        <v>101.333</v>
      </c>
      <c r="MX56" s="1">
        <v>41711</v>
      </c>
      <c r="MY56">
        <v>117.86499999999999</v>
      </c>
    </row>
    <row r="57" spans="2:363" x14ac:dyDescent="0.25">
      <c r="B57" s="1">
        <v>42292</v>
      </c>
      <c r="C57">
        <v>100.158</v>
      </c>
      <c r="D57" s="1">
        <v>41942</v>
      </c>
      <c r="E57">
        <v>100.01900000000001</v>
      </c>
      <c r="F57" s="1">
        <v>41795</v>
      </c>
      <c r="G57">
        <v>99.988</v>
      </c>
      <c r="H57" s="1">
        <v>41712</v>
      </c>
      <c r="I57">
        <v>99.986999999999995</v>
      </c>
      <c r="J57" s="1"/>
      <c r="R57" s="1">
        <v>42543</v>
      </c>
      <c r="S57">
        <v>100.029</v>
      </c>
      <c r="T57" s="1">
        <v>42531</v>
      </c>
      <c r="U57">
        <v>100.021</v>
      </c>
      <c r="V57" s="1">
        <v>42516</v>
      </c>
      <c r="W57">
        <v>100.02200000000001</v>
      </c>
      <c r="X57" s="1">
        <v>42502</v>
      </c>
      <c r="Y57">
        <v>100.024</v>
      </c>
      <c r="Z57" s="1">
        <v>42488</v>
      </c>
      <c r="AA57">
        <v>100.024</v>
      </c>
      <c r="AB57" s="1">
        <v>42474</v>
      </c>
      <c r="AC57">
        <v>100.02200000000001</v>
      </c>
      <c r="AD57" s="1">
        <v>42460</v>
      </c>
      <c r="AE57">
        <v>100.02</v>
      </c>
      <c r="AF57" s="1">
        <v>42446</v>
      </c>
      <c r="AG57">
        <v>100.02</v>
      </c>
      <c r="AH57" s="1">
        <v>42418</v>
      </c>
      <c r="AI57">
        <v>100.017</v>
      </c>
      <c r="AJ57" s="1">
        <v>42404</v>
      </c>
      <c r="AK57">
        <v>100.015</v>
      </c>
      <c r="AL57" s="1">
        <v>42389</v>
      </c>
      <c r="AM57">
        <v>100.01900000000001</v>
      </c>
      <c r="AN57" s="1">
        <v>42376</v>
      </c>
      <c r="AO57">
        <v>100.018</v>
      </c>
      <c r="AP57" s="1">
        <v>42361</v>
      </c>
      <c r="AQ57">
        <v>100.02200000000001</v>
      </c>
      <c r="AR57" s="1">
        <v>42348</v>
      </c>
      <c r="AS57">
        <v>100.01300000000001</v>
      </c>
      <c r="AT57" s="1">
        <v>42334</v>
      </c>
      <c r="AU57">
        <v>100.012</v>
      </c>
      <c r="AV57" s="1">
        <v>42320</v>
      </c>
      <c r="AW57">
        <v>100.01</v>
      </c>
      <c r="AX57" s="1">
        <v>42306</v>
      </c>
      <c r="AY57">
        <v>100.01</v>
      </c>
      <c r="AZ57" s="1">
        <v>42292</v>
      </c>
      <c r="BA57">
        <v>100.009</v>
      </c>
      <c r="BB57" s="1">
        <v>42277</v>
      </c>
      <c r="BC57">
        <v>100.01300000000001</v>
      </c>
      <c r="BD57" s="1">
        <v>42264</v>
      </c>
      <c r="BE57">
        <v>100.01</v>
      </c>
      <c r="BF57" s="1">
        <v>42250</v>
      </c>
      <c r="BG57">
        <v>100.009</v>
      </c>
      <c r="BH57" s="1">
        <v>42236</v>
      </c>
      <c r="BI57">
        <v>100.01</v>
      </c>
      <c r="BJ57" s="1">
        <v>42223</v>
      </c>
      <c r="BK57">
        <v>100.01</v>
      </c>
      <c r="BL57" s="1">
        <v>42208</v>
      </c>
      <c r="BM57">
        <v>100.011</v>
      </c>
      <c r="BN57" s="1">
        <v>42194</v>
      </c>
      <c r="BO57">
        <v>100.01</v>
      </c>
      <c r="BP57" s="1">
        <v>42180</v>
      </c>
      <c r="BQ57">
        <v>100.009</v>
      </c>
      <c r="BR57" s="1">
        <v>42166</v>
      </c>
      <c r="BS57">
        <v>100.009</v>
      </c>
      <c r="BT57" s="1">
        <v>42152</v>
      </c>
      <c r="BU57">
        <v>100.01</v>
      </c>
      <c r="BV57" s="1">
        <v>42138</v>
      </c>
      <c r="BW57">
        <v>100.009</v>
      </c>
      <c r="BX57" s="1">
        <v>42124</v>
      </c>
      <c r="BY57">
        <v>100.009</v>
      </c>
      <c r="BZ57" s="1">
        <v>42110</v>
      </c>
      <c r="CA57">
        <v>100.009</v>
      </c>
      <c r="CB57" s="1">
        <v>42096</v>
      </c>
      <c r="CC57">
        <v>100.009</v>
      </c>
      <c r="CD57" s="1">
        <v>42082</v>
      </c>
      <c r="CE57">
        <v>100.009</v>
      </c>
      <c r="CF57" s="1">
        <v>42054</v>
      </c>
      <c r="CG57">
        <v>100.006</v>
      </c>
      <c r="CH57" s="1">
        <v>42040</v>
      </c>
      <c r="CI57">
        <v>100.006</v>
      </c>
      <c r="CJ57" s="1">
        <v>42026</v>
      </c>
      <c r="CK57">
        <v>100.00700000000001</v>
      </c>
      <c r="CL57" s="1">
        <v>42012</v>
      </c>
      <c r="CM57">
        <v>100.006</v>
      </c>
      <c r="CN57" s="1">
        <v>41998</v>
      </c>
      <c r="CO57">
        <v>100.003</v>
      </c>
      <c r="CP57" s="1">
        <v>41984</v>
      </c>
      <c r="CQ57">
        <v>100.001</v>
      </c>
      <c r="CR57" s="1">
        <v>41970</v>
      </c>
      <c r="CS57">
        <v>100.001</v>
      </c>
      <c r="CT57" s="1">
        <v>41956</v>
      </c>
      <c r="CU57">
        <v>100.002</v>
      </c>
      <c r="CV57" s="1">
        <v>41942</v>
      </c>
      <c r="CW57">
        <v>100.004</v>
      </c>
      <c r="CX57" s="1">
        <v>41928</v>
      </c>
      <c r="CY57">
        <v>100.003</v>
      </c>
      <c r="CZ57" s="1">
        <v>41900</v>
      </c>
      <c r="DA57">
        <v>100.003</v>
      </c>
      <c r="DB57" s="1">
        <v>41886</v>
      </c>
      <c r="DC57">
        <v>100.003</v>
      </c>
      <c r="DD57" s="1">
        <v>41872</v>
      </c>
      <c r="DE57">
        <v>100.001</v>
      </c>
      <c r="DF57" s="1">
        <v>41857</v>
      </c>
      <c r="DG57">
        <v>100.001</v>
      </c>
      <c r="DH57" s="1">
        <v>41843</v>
      </c>
      <c r="DI57">
        <v>100</v>
      </c>
      <c r="DJ57" s="1">
        <v>41829</v>
      </c>
      <c r="DK57">
        <v>100</v>
      </c>
      <c r="DL57" s="1">
        <v>41816</v>
      </c>
      <c r="DM57">
        <v>100</v>
      </c>
      <c r="DN57" s="1">
        <v>41801</v>
      </c>
      <c r="DO57">
        <v>99.998999999999995</v>
      </c>
      <c r="DP57" s="1">
        <v>41787</v>
      </c>
      <c r="DQ57">
        <v>99.992999999999995</v>
      </c>
      <c r="DR57" s="1">
        <v>41773</v>
      </c>
      <c r="DS57">
        <v>99.992000000000004</v>
      </c>
      <c r="DT57" s="1">
        <v>41759</v>
      </c>
      <c r="DU57">
        <v>99.992999999999995</v>
      </c>
      <c r="DV57" s="1">
        <v>41745</v>
      </c>
      <c r="DW57">
        <v>99.992999999999995</v>
      </c>
      <c r="DX57" s="1">
        <v>41731</v>
      </c>
      <c r="DY57">
        <v>99.989000000000004</v>
      </c>
      <c r="DZ57" s="1">
        <v>41718</v>
      </c>
      <c r="EA57">
        <v>99.992999999999995</v>
      </c>
      <c r="EB57" s="1">
        <v>41712</v>
      </c>
      <c r="EC57">
        <v>99.997</v>
      </c>
      <c r="EE57" s="1"/>
      <c r="EF57" s="1"/>
      <c r="EG57" s="1"/>
      <c r="EH57" s="1"/>
      <c r="EI57" s="1"/>
      <c r="EJ57" s="1">
        <v>42523</v>
      </c>
      <c r="EK57">
        <v>100.127</v>
      </c>
      <c r="EL57" s="1">
        <v>42495</v>
      </c>
      <c r="EM57">
        <v>100.119</v>
      </c>
      <c r="EN57" s="1">
        <v>42467</v>
      </c>
      <c r="EO57">
        <v>100.105</v>
      </c>
      <c r="EP57" s="1">
        <v>42446</v>
      </c>
      <c r="EQ57">
        <v>100.09699999999999</v>
      </c>
      <c r="ER57" s="1">
        <v>42411</v>
      </c>
      <c r="ES57">
        <v>100.095</v>
      </c>
      <c r="ET57" s="1">
        <v>42382</v>
      </c>
      <c r="EU57">
        <v>100.102</v>
      </c>
      <c r="EV57" s="1">
        <v>42355</v>
      </c>
      <c r="EW57">
        <v>100.084</v>
      </c>
      <c r="EX57" s="1">
        <v>42327</v>
      </c>
      <c r="EY57">
        <v>100.074</v>
      </c>
      <c r="EZ57" s="1">
        <v>42298</v>
      </c>
      <c r="FA57">
        <v>100.05500000000001</v>
      </c>
      <c r="FB57" s="1">
        <v>42270</v>
      </c>
      <c r="FC57">
        <v>100.054</v>
      </c>
      <c r="FD57" s="1">
        <v>42243</v>
      </c>
      <c r="FE57">
        <v>100.051</v>
      </c>
      <c r="FF57" s="1">
        <v>42208</v>
      </c>
      <c r="FG57">
        <v>100.056</v>
      </c>
      <c r="FH57" s="1">
        <v>42174</v>
      </c>
      <c r="FI57">
        <v>100.053</v>
      </c>
      <c r="FJ57" s="1">
        <v>42138</v>
      </c>
      <c r="FK57">
        <v>100.04</v>
      </c>
      <c r="FL57" s="1">
        <v>42110</v>
      </c>
      <c r="FM57">
        <v>100.04300000000001</v>
      </c>
      <c r="FN57" s="1">
        <v>42082</v>
      </c>
      <c r="FO57">
        <v>100.047</v>
      </c>
      <c r="FP57" s="1">
        <v>42047</v>
      </c>
      <c r="FQ57">
        <v>100.03</v>
      </c>
      <c r="FR57" s="1">
        <v>42019</v>
      </c>
      <c r="FS57">
        <v>100.03700000000001</v>
      </c>
      <c r="FT57" s="1">
        <v>41991</v>
      </c>
      <c r="FU57">
        <v>100.005</v>
      </c>
      <c r="FV57" s="1">
        <v>41963</v>
      </c>
      <c r="FW57">
        <v>100.005</v>
      </c>
      <c r="FX57" s="1">
        <v>41935</v>
      </c>
      <c r="FY57">
        <v>100.00700000000001</v>
      </c>
      <c r="FZ57" s="1">
        <v>41907</v>
      </c>
      <c r="GA57">
        <v>100.008</v>
      </c>
      <c r="GB57" s="1">
        <v>41850</v>
      </c>
      <c r="GC57">
        <v>99.998999999999995</v>
      </c>
      <c r="GD57" s="1">
        <v>41823</v>
      </c>
      <c r="GE57">
        <v>99.998000000000005</v>
      </c>
      <c r="GF57" s="1">
        <v>41795</v>
      </c>
      <c r="GG57">
        <v>99.988</v>
      </c>
      <c r="GH57" s="1">
        <v>41766</v>
      </c>
      <c r="GI57">
        <v>99.954999999999998</v>
      </c>
      <c r="GJ57" s="1">
        <v>41738</v>
      </c>
      <c r="GK57">
        <v>99.953000000000003</v>
      </c>
      <c r="GL57" s="1">
        <v>41718</v>
      </c>
      <c r="GM57">
        <v>99.956999999999994</v>
      </c>
      <c r="GN57" s="1">
        <v>41712</v>
      </c>
      <c r="GO57">
        <v>99.972999999999999</v>
      </c>
      <c r="GP57" s="1">
        <v>42508</v>
      </c>
      <c r="GQ57">
        <v>100.39</v>
      </c>
      <c r="GR57" s="1">
        <v>42397</v>
      </c>
      <c r="GS57">
        <v>100.301</v>
      </c>
      <c r="GT57" s="1">
        <v>42292</v>
      </c>
      <c r="GU57">
        <v>100.158</v>
      </c>
      <c r="GV57" s="1">
        <v>42174</v>
      </c>
      <c r="GW57">
        <v>100.13500000000001</v>
      </c>
      <c r="GX57" s="1">
        <v>42054</v>
      </c>
      <c r="GY57">
        <v>100.098</v>
      </c>
      <c r="GZ57" s="1">
        <v>41942</v>
      </c>
      <c r="HA57">
        <v>100.01900000000001</v>
      </c>
      <c r="HB57" s="1">
        <v>41829</v>
      </c>
      <c r="HC57">
        <v>99.98</v>
      </c>
      <c r="HD57" s="1">
        <v>41718</v>
      </c>
      <c r="HE57">
        <v>99.837000000000003</v>
      </c>
      <c r="HF57" s="1">
        <v>41712</v>
      </c>
      <c r="HG57">
        <v>99.906999999999996</v>
      </c>
      <c r="HK57" s="1"/>
      <c r="HL57" s="1">
        <v>42537</v>
      </c>
      <c r="HM57">
        <v>100.405</v>
      </c>
      <c r="HN57" s="1">
        <v>42508</v>
      </c>
      <c r="HO57">
        <v>100.39</v>
      </c>
      <c r="HP57" s="1">
        <v>42481</v>
      </c>
      <c r="HQ57">
        <v>100.37</v>
      </c>
      <c r="HR57" s="1">
        <v>42453</v>
      </c>
      <c r="HS57">
        <v>100.33199999999999</v>
      </c>
      <c r="HT57" s="1">
        <v>42425</v>
      </c>
      <c r="HU57">
        <v>100.331</v>
      </c>
      <c r="HV57" s="1">
        <v>42397</v>
      </c>
      <c r="HW57">
        <v>100.301</v>
      </c>
      <c r="HX57" s="1">
        <v>42369</v>
      </c>
      <c r="HY57">
        <v>100.28</v>
      </c>
      <c r="HZ57" s="1">
        <v>42348</v>
      </c>
      <c r="IA57">
        <v>100.232</v>
      </c>
      <c r="IB57" s="1">
        <v>42320</v>
      </c>
      <c r="IC57">
        <v>100.22</v>
      </c>
      <c r="ID57" s="1">
        <v>42292</v>
      </c>
      <c r="IE57">
        <v>100.158</v>
      </c>
      <c r="IF57" s="1">
        <v>42257</v>
      </c>
      <c r="IG57">
        <v>100.167</v>
      </c>
      <c r="IH57" s="1">
        <v>42229</v>
      </c>
      <c r="II57">
        <v>100.167</v>
      </c>
      <c r="IJ57" s="1">
        <v>42201</v>
      </c>
      <c r="IK57">
        <v>100.145</v>
      </c>
      <c r="IL57" s="1">
        <v>42174</v>
      </c>
      <c r="IM57">
        <v>100.13500000000001</v>
      </c>
      <c r="IN57" s="1">
        <v>42145</v>
      </c>
      <c r="IO57">
        <v>100.145</v>
      </c>
      <c r="IP57" s="1">
        <v>42117</v>
      </c>
      <c r="IQ57">
        <v>100.14700000000001</v>
      </c>
      <c r="IR57" s="1">
        <v>42089</v>
      </c>
      <c r="IS57">
        <v>100.127</v>
      </c>
      <c r="IT57" s="1">
        <v>42054</v>
      </c>
      <c r="IU57">
        <v>100.098</v>
      </c>
      <c r="IV57" s="1">
        <v>42026</v>
      </c>
      <c r="IW57">
        <v>100.121</v>
      </c>
      <c r="IX57" s="1">
        <v>41998</v>
      </c>
      <c r="IY57">
        <v>100.024</v>
      </c>
      <c r="IZ57" s="1">
        <v>41970</v>
      </c>
      <c r="JA57">
        <v>100.011</v>
      </c>
      <c r="JB57" s="1">
        <v>41942</v>
      </c>
      <c r="JC57">
        <v>100.01900000000001</v>
      </c>
      <c r="JD57" s="1">
        <v>41914</v>
      </c>
      <c r="JE57">
        <v>100.033</v>
      </c>
      <c r="JF57" s="1">
        <v>41886</v>
      </c>
      <c r="JG57">
        <v>100.044</v>
      </c>
      <c r="JH57" s="1">
        <v>41857</v>
      </c>
      <c r="JI57">
        <v>99.988</v>
      </c>
      <c r="JJ57" s="1">
        <v>41829</v>
      </c>
      <c r="JK57">
        <v>99.98</v>
      </c>
      <c r="JL57" s="1">
        <v>41801</v>
      </c>
      <c r="JM57">
        <v>99.957999999999998</v>
      </c>
      <c r="JN57" s="1">
        <v>41773</v>
      </c>
      <c r="JO57">
        <v>99.893000000000001</v>
      </c>
      <c r="JP57" s="1">
        <v>41745</v>
      </c>
      <c r="JQ57">
        <v>99.861000000000004</v>
      </c>
      <c r="JR57" s="1">
        <v>41718</v>
      </c>
      <c r="JS57">
        <v>99.837000000000003</v>
      </c>
      <c r="JT57" s="1">
        <v>41712</v>
      </c>
      <c r="JU57">
        <v>99.873999999999995</v>
      </c>
      <c r="JV57" s="1">
        <v>42481</v>
      </c>
      <c r="JW57">
        <v>100.93</v>
      </c>
      <c r="JX57" s="1">
        <v>42397</v>
      </c>
      <c r="JY57">
        <v>100.85</v>
      </c>
      <c r="JZ57" s="1">
        <v>42307</v>
      </c>
      <c r="KA57">
        <v>100.595</v>
      </c>
      <c r="KB57" s="1">
        <v>42202</v>
      </c>
      <c r="KC57">
        <v>100.425</v>
      </c>
      <c r="KD57" s="1">
        <v>42117</v>
      </c>
      <c r="KE57">
        <v>100.5</v>
      </c>
      <c r="KF57" s="1">
        <v>42026</v>
      </c>
      <c r="KG57">
        <v>100.327</v>
      </c>
      <c r="KH57" s="1">
        <v>41942</v>
      </c>
      <c r="KI57">
        <v>100.08499999999999</v>
      </c>
      <c r="KJ57" s="1">
        <v>41845</v>
      </c>
      <c r="KK57">
        <v>100.398</v>
      </c>
      <c r="KL57" s="1">
        <v>41758</v>
      </c>
      <c r="KM57">
        <v>100.175</v>
      </c>
      <c r="KN57" s="1">
        <v>41715</v>
      </c>
      <c r="KO57">
        <v>99.725999999999999</v>
      </c>
      <c r="KP57" s="1">
        <v>41715</v>
      </c>
      <c r="KQ57">
        <v>99.725999999999999</v>
      </c>
      <c r="KR57" s="1">
        <v>41725</v>
      </c>
      <c r="KS57">
        <v>101.952</v>
      </c>
      <c r="KT57" s="1">
        <v>41712</v>
      </c>
      <c r="KU57">
        <v>102.79</v>
      </c>
      <c r="KV57" s="1">
        <v>42097</v>
      </c>
      <c r="KW57">
        <v>100.45</v>
      </c>
      <c r="KX57" s="1">
        <v>41712</v>
      </c>
      <c r="KY57">
        <v>102.22</v>
      </c>
      <c r="KZ57" s="1">
        <v>42474</v>
      </c>
      <c r="LA57">
        <v>101.79</v>
      </c>
      <c r="LB57" s="1">
        <v>42258</v>
      </c>
      <c r="LC57">
        <v>101.175</v>
      </c>
      <c r="LD57" s="1">
        <v>42097</v>
      </c>
      <c r="LE57">
        <v>100.45</v>
      </c>
      <c r="LF57" s="1">
        <v>41956</v>
      </c>
      <c r="LG57">
        <v>100.718</v>
      </c>
      <c r="LH57" s="1">
        <v>41837</v>
      </c>
      <c r="LI57">
        <v>100.98</v>
      </c>
      <c r="LJ57" s="1">
        <v>41725</v>
      </c>
      <c r="LK57">
        <v>101.952</v>
      </c>
      <c r="LL57" s="1">
        <v>41712</v>
      </c>
      <c r="LM57">
        <v>102.22</v>
      </c>
      <c r="LN57" s="1">
        <v>41712</v>
      </c>
      <c r="LO57">
        <v>106.36799999999999</v>
      </c>
      <c r="LP57" s="1">
        <v>41712</v>
      </c>
      <c r="LQ57">
        <v>101.06</v>
      </c>
      <c r="LR57" s="1">
        <v>41739</v>
      </c>
      <c r="LS57">
        <v>102.08799999999999</v>
      </c>
      <c r="LT57" s="1">
        <v>41712</v>
      </c>
      <c r="LU57">
        <v>106.36799999999999</v>
      </c>
      <c r="LV57" s="1">
        <v>42090</v>
      </c>
      <c r="LW57">
        <v>102.86799999999999</v>
      </c>
      <c r="LX57" s="1">
        <v>41712</v>
      </c>
      <c r="LY57">
        <v>104.773</v>
      </c>
      <c r="LZ57" s="1">
        <v>42453</v>
      </c>
      <c r="MA57">
        <v>103.143</v>
      </c>
      <c r="MB57" s="1">
        <v>42271</v>
      </c>
      <c r="MC57">
        <v>103.80800000000001</v>
      </c>
      <c r="MD57" s="1">
        <v>42090</v>
      </c>
      <c r="ME57">
        <v>102.86799999999999</v>
      </c>
      <c r="MF57" s="1">
        <v>41963</v>
      </c>
      <c r="MG57">
        <v>101.883</v>
      </c>
      <c r="MH57" s="1">
        <v>41851</v>
      </c>
      <c r="MI57">
        <v>103.178</v>
      </c>
      <c r="MJ57" s="1">
        <v>41739</v>
      </c>
      <c r="MK57">
        <v>102.08799999999999</v>
      </c>
      <c r="ML57" s="1">
        <v>41712</v>
      </c>
      <c r="MM57">
        <v>104.773</v>
      </c>
      <c r="MN57" s="1">
        <v>41712</v>
      </c>
      <c r="MO57">
        <v>154.548</v>
      </c>
      <c r="MP57" s="1">
        <v>41712</v>
      </c>
      <c r="MQ57">
        <v>138.54</v>
      </c>
      <c r="MR57" s="1">
        <v>41712</v>
      </c>
      <c r="MS57">
        <v>145.05000000000001</v>
      </c>
      <c r="MT57" s="1">
        <v>41767</v>
      </c>
      <c r="MU57">
        <v>103.19</v>
      </c>
      <c r="MV57" s="1">
        <v>41712</v>
      </c>
      <c r="MW57">
        <v>101.26300000000001</v>
      </c>
      <c r="MX57" s="1">
        <v>41712</v>
      </c>
      <c r="MY57">
        <v>118.395</v>
      </c>
    </row>
    <row r="58" spans="2:363" x14ac:dyDescent="0.25">
      <c r="B58" s="1">
        <v>42293</v>
      </c>
      <c r="C58">
        <v>100.163</v>
      </c>
      <c r="D58" s="1">
        <v>41943</v>
      </c>
      <c r="E58">
        <v>100.01300000000001</v>
      </c>
      <c r="F58" s="1">
        <v>41796</v>
      </c>
      <c r="G58">
        <v>99.986000000000004</v>
      </c>
      <c r="H58" s="1">
        <v>41715</v>
      </c>
      <c r="I58">
        <v>99.986999999999995</v>
      </c>
      <c r="J58" s="1"/>
      <c r="R58" s="1">
        <v>42544</v>
      </c>
      <c r="S58">
        <v>100.02500000000001</v>
      </c>
      <c r="T58" s="1">
        <v>42534</v>
      </c>
      <c r="U58">
        <v>100.02</v>
      </c>
      <c r="V58" s="1">
        <v>42517</v>
      </c>
      <c r="W58">
        <v>100.021</v>
      </c>
      <c r="X58" s="1">
        <v>42503</v>
      </c>
      <c r="Y58">
        <v>100.02200000000001</v>
      </c>
      <c r="Z58" s="1">
        <v>42489</v>
      </c>
      <c r="AA58">
        <v>100.02200000000001</v>
      </c>
      <c r="AB58" s="1">
        <v>42475</v>
      </c>
      <c r="AC58">
        <v>100.02</v>
      </c>
      <c r="AD58" s="1">
        <v>42461</v>
      </c>
      <c r="AE58">
        <v>100.01900000000001</v>
      </c>
      <c r="AF58" s="1">
        <v>42447</v>
      </c>
      <c r="AG58">
        <v>100.018</v>
      </c>
      <c r="AH58" s="1">
        <v>42419</v>
      </c>
      <c r="AI58">
        <v>100.01600000000001</v>
      </c>
      <c r="AJ58" s="1">
        <v>42405</v>
      </c>
      <c r="AK58">
        <v>100.015</v>
      </c>
      <c r="AL58" s="1">
        <v>42390</v>
      </c>
      <c r="AM58">
        <v>100.01600000000001</v>
      </c>
      <c r="AN58" s="1">
        <v>42377</v>
      </c>
      <c r="AO58">
        <v>100.017</v>
      </c>
      <c r="AP58" s="1">
        <v>42366</v>
      </c>
      <c r="AQ58">
        <v>100.01900000000001</v>
      </c>
      <c r="AR58" s="1">
        <v>42349</v>
      </c>
      <c r="AS58">
        <v>100.01300000000001</v>
      </c>
      <c r="AT58" s="1">
        <v>42335</v>
      </c>
      <c r="AU58">
        <v>100.014</v>
      </c>
      <c r="AV58" s="1">
        <v>42321</v>
      </c>
      <c r="AW58">
        <v>100.01</v>
      </c>
      <c r="AX58" s="1">
        <v>42307</v>
      </c>
      <c r="AY58">
        <v>100.01</v>
      </c>
      <c r="AZ58" s="1">
        <v>42293</v>
      </c>
      <c r="BA58">
        <v>100.009</v>
      </c>
      <c r="BB58" s="1">
        <v>42278</v>
      </c>
      <c r="BC58">
        <v>100.012</v>
      </c>
      <c r="BD58" s="1">
        <v>42265</v>
      </c>
      <c r="BE58">
        <v>100.009</v>
      </c>
      <c r="BF58" s="1">
        <v>42251</v>
      </c>
      <c r="BG58">
        <v>100.009</v>
      </c>
      <c r="BH58" s="1">
        <v>42237</v>
      </c>
      <c r="BI58">
        <v>100.009</v>
      </c>
      <c r="BJ58" s="1">
        <v>42226</v>
      </c>
      <c r="BK58">
        <v>100.009</v>
      </c>
      <c r="BL58" s="1">
        <v>42209</v>
      </c>
      <c r="BM58">
        <v>100.01</v>
      </c>
      <c r="BN58" s="1">
        <v>42195</v>
      </c>
      <c r="BO58">
        <v>100.01</v>
      </c>
      <c r="BP58" s="1">
        <v>42181</v>
      </c>
      <c r="BQ58">
        <v>100.009</v>
      </c>
      <c r="BR58" s="1">
        <v>42167</v>
      </c>
      <c r="BS58">
        <v>100.009</v>
      </c>
      <c r="BT58" s="1">
        <v>42153</v>
      </c>
      <c r="BU58">
        <v>100.009</v>
      </c>
      <c r="BV58" s="1">
        <v>42139</v>
      </c>
      <c r="BW58">
        <v>100.009</v>
      </c>
      <c r="BX58" s="1">
        <v>42125</v>
      </c>
      <c r="BY58">
        <v>100.009</v>
      </c>
      <c r="BZ58" s="1">
        <v>42111</v>
      </c>
      <c r="CA58">
        <v>100.009</v>
      </c>
      <c r="CB58" s="1">
        <v>42097</v>
      </c>
      <c r="CC58">
        <v>100.009</v>
      </c>
      <c r="CD58" s="1">
        <v>42083</v>
      </c>
      <c r="CE58">
        <v>100.009</v>
      </c>
      <c r="CF58" s="1">
        <v>42055</v>
      </c>
      <c r="CG58">
        <v>100.006</v>
      </c>
      <c r="CH58" s="1">
        <v>42041</v>
      </c>
      <c r="CI58">
        <v>100.005</v>
      </c>
      <c r="CJ58" s="1">
        <v>42027</v>
      </c>
      <c r="CK58">
        <v>100.006</v>
      </c>
      <c r="CL58" s="1">
        <v>42013</v>
      </c>
      <c r="CM58">
        <v>100.006</v>
      </c>
      <c r="CN58" s="1">
        <v>41999</v>
      </c>
      <c r="CO58">
        <v>100.003</v>
      </c>
      <c r="CP58" s="1">
        <v>41985</v>
      </c>
      <c r="CQ58">
        <v>100.001</v>
      </c>
      <c r="CR58" s="1">
        <v>41971</v>
      </c>
      <c r="CS58">
        <v>100.003</v>
      </c>
      <c r="CT58" s="1">
        <v>41957</v>
      </c>
      <c r="CU58">
        <v>100.002</v>
      </c>
      <c r="CV58" s="1">
        <v>41943</v>
      </c>
      <c r="CW58">
        <v>100.004</v>
      </c>
      <c r="CX58" s="1">
        <v>41929</v>
      </c>
      <c r="CY58">
        <v>100.003</v>
      </c>
      <c r="CZ58" s="1">
        <v>41901</v>
      </c>
      <c r="DA58">
        <v>100.003</v>
      </c>
      <c r="DB58" s="1">
        <v>41887</v>
      </c>
      <c r="DC58">
        <v>100.003</v>
      </c>
      <c r="DD58" s="1">
        <v>41873</v>
      </c>
      <c r="DE58">
        <v>100.001</v>
      </c>
      <c r="DF58" s="1">
        <v>41858</v>
      </c>
      <c r="DG58">
        <v>100.001</v>
      </c>
      <c r="DH58" s="1">
        <v>41844</v>
      </c>
      <c r="DI58">
        <v>100.001</v>
      </c>
      <c r="DJ58" s="1">
        <v>41830</v>
      </c>
      <c r="DK58">
        <v>100</v>
      </c>
      <c r="DL58" s="1">
        <v>41817</v>
      </c>
      <c r="DM58">
        <v>100</v>
      </c>
      <c r="DN58" s="1">
        <v>41802</v>
      </c>
      <c r="DO58">
        <v>100</v>
      </c>
      <c r="DP58" s="1">
        <v>41788</v>
      </c>
      <c r="DQ58">
        <v>99.995000000000005</v>
      </c>
      <c r="DR58" s="1">
        <v>41774</v>
      </c>
      <c r="DS58">
        <v>99.992999999999995</v>
      </c>
      <c r="DT58" s="1">
        <v>41760</v>
      </c>
      <c r="DU58">
        <v>99.992999999999995</v>
      </c>
      <c r="DV58" s="1">
        <v>41746</v>
      </c>
      <c r="DW58">
        <v>99.994</v>
      </c>
      <c r="DX58" s="1">
        <v>41732</v>
      </c>
      <c r="DY58">
        <v>99.991</v>
      </c>
      <c r="DZ58" s="1">
        <v>41719</v>
      </c>
      <c r="EA58">
        <v>99.992999999999995</v>
      </c>
      <c r="EB58" s="1">
        <v>41715</v>
      </c>
      <c r="EC58">
        <v>99.998000000000005</v>
      </c>
      <c r="EE58" s="1"/>
      <c r="EF58" s="1"/>
      <c r="EG58" s="1"/>
      <c r="EH58" s="1"/>
      <c r="EI58" s="1"/>
      <c r="EJ58" s="1">
        <v>42524</v>
      </c>
      <c r="EK58">
        <v>100.127</v>
      </c>
      <c r="EL58" s="1">
        <v>42496</v>
      </c>
      <c r="EM58">
        <v>100.119</v>
      </c>
      <c r="EN58" s="1">
        <v>42468</v>
      </c>
      <c r="EO58">
        <v>100.105</v>
      </c>
      <c r="EP58" s="1">
        <v>42447</v>
      </c>
      <c r="EQ58">
        <v>100.096</v>
      </c>
      <c r="ER58" s="1">
        <v>42412</v>
      </c>
      <c r="ES58">
        <v>100.093</v>
      </c>
      <c r="ET58" s="1">
        <v>42383</v>
      </c>
      <c r="EU58">
        <v>100.096</v>
      </c>
      <c r="EV58" s="1">
        <v>42356</v>
      </c>
      <c r="EW58">
        <v>100.087</v>
      </c>
      <c r="EX58" s="1">
        <v>42328</v>
      </c>
      <c r="EY58">
        <v>100.07599999999999</v>
      </c>
      <c r="EZ58" s="1">
        <v>42299</v>
      </c>
      <c r="FA58">
        <v>100.059</v>
      </c>
      <c r="FB58" s="1">
        <v>42271</v>
      </c>
      <c r="FC58">
        <v>100.053</v>
      </c>
      <c r="FD58" s="1">
        <v>42244</v>
      </c>
      <c r="FE58">
        <v>100.05</v>
      </c>
      <c r="FF58" s="1">
        <v>42209</v>
      </c>
      <c r="FG58">
        <v>100.05500000000001</v>
      </c>
      <c r="FH58" s="1">
        <v>42177</v>
      </c>
      <c r="FI58">
        <v>100.04900000000001</v>
      </c>
      <c r="FJ58" s="1">
        <v>42139</v>
      </c>
      <c r="FK58">
        <v>100.04</v>
      </c>
      <c r="FL58" s="1">
        <v>42111</v>
      </c>
      <c r="FM58">
        <v>100.042</v>
      </c>
      <c r="FN58" s="1">
        <v>42083</v>
      </c>
      <c r="FO58">
        <v>100.04300000000001</v>
      </c>
      <c r="FP58" s="1">
        <v>42048</v>
      </c>
      <c r="FQ58">
        <v>100.03</v>
      </c>
      <c r="FR58" s="1">
        <v>42020</v>
      </c>
      <c r="FS58">
        <v>100.038</v>
      </c>
      <c r="FT58" s="1">
        <v>41992</v>
      </c>
      <c r="FU58">
        <v>100.008</v>
      </c>
      <c r="FV58" s="1">
        <v>41964</v>
      </c>
      <c r="FW58">
        <v>100.006</v>
      </c>
      <c r="FX58" s="1">
        <v>41936</v>
      </c>
      <c r="FY58">
        <v>100.008</v>
      </c>
      <c r="FZ58" s="1">
        <v>41908</v>
      </c>
      <c r="GA58">
        <v>100.009</v>
      </c>
      <c r="GB58" s="1">
        <v>41851</v>
      </c>
      <c r="GC58">
        <v>99.998000000000005</v>
      </c>
      <c r="GD58" s="1">
        <v>41824</v>
      </c>
      <c r="GE58">
        <v>99.998000000000005</v>
      </c>
      <c r="GF58" s="1">
        <v>41796</v>
      </c>
      <c r="GG58">
        <v>99.986000000000004</v>
      </c>
      <c r="GH58" s="1">
        <v>41767</v>
      </c>
      <c r="GI58">
        <v>99.956000000000003</v>
      </c>
      <c r="GJ58" s="1">
        <v>41739</v>
      </c>
      <c r="GK58">
        <v>99.956000000000003</v>
      </c>
      <c r="GL58" s="1">
        <v>41719</v>
      </c>
      <c r="GM58">
        <v>99.956999999999994</v>
      </c>
      <c r="GN58" s="1">
        <v>41715</v>
      </c>
      <c r="GO58">
        <v>99.971000000000004</v>
      </c>
      <c r="GP58" s="1">
        <v>42509</v>
      </c>
      <c r="GQ58">
        <v>100.38500000000001</v>
      </c>
      <c r="GR58" s="1">
        <v>42398</v>
      </c>
      <c r="GS58">
        <v>100.31</v>
      </c>
      <c r="GT58" s="1">
        <v>42293</v>
      </c>
      <c r="GU58">
        <v>100.163</v>
      </c>
      <c r="GV58" s="1">
        <v>42177</v>
      </c>
      <c r="GW58">
        <v>100.131</v>
      </c>
      <c r="GX58" s="1">
        <v>42055</v>
      </c>
      <c r="GY58">
        <v>100.093</v>
      </c>
      <c r="GZ58" s="1">
        <v>41943</v>
      </c>
      <c r="HA58">
        <v>100.01300000000001</v>
      </c>
      <c r="HB58" s="1">
        <v>41830</v>
      </c>
      <c r="HC58">
        <v>99.980999999999995</v>
      </c>
      <c r="HD58" s="1">
        <v>41719</v>
      </c>
      <c r="HE58">
        <v>99.834000000000003</v>
      </c>
      <c r="HF58" s="1">
        <v>41715</v>
      </c>
      <c r="HG58">
        <v>99.903999999999996</v>
      </c>
      <c r="HK58" s="1"/>
      <c r="HL58" s="1">
        <v>42538</v>
      </c>
      <c r="HM58">
        <v>100.405</v>
      </c>
      <c r="HN58" s="1">
        <v>42509</v>
      </c>
      <c r="HO58">
        <v>100.38500000000001</v>
      </c>
      <c r="HP58" s="1">
        <v>42482</v>
      </c>
      <c r="HQ58">
        <v>100.371</v>
      </c>
      <c r="HR58" s="1">
        <v>42454</v>
      </c>
      <c r="HS58">
        <v>100.33199999999999</v>
      </c>
      <c r="HT58" s="1">
        <v>42426</v>
      </c>
      <c r="HU58">
        <v>100.33499999999999</v>
      </c>
      <c r="HV58" s="1">
        <v>42398</v>
      </c>
      <c r="HW58">
        <v>100.31</v>
      </c>
      <c r="HX58" s="1">
        <v>42370</v>
      </c>
      <c r="HY58">
        <v>100.28</v>
      </c>
      <c r="HZ58" s="1">
        <v>42349</v>
      </c>
      <c r="IA58">
        <v>100.236</v>
      </c>
      <c r="IB58" s="1">
        <v>42321</v>
      </c>
      <c r="IC58">
        <v>100.223</v>
      </c>
      <c r="ID58" s="1">
        <v>42293</v>
      </c>
      <c r="IE58">
        <v>100.163</v>
      </c>
      <c r="IF58" s="1">
        <v>42258</v>
      </c>
      <c r="IG58">
        <v>100.16800000000001</v>
      </c>
      <c r="IH58" s="1">
        <v>42230</v>
      </c>
      <c r="II58">
        <v>100.166</v>
      </c>
      <c r="IJ58" s="1">
        <v>42202</v>
      </c>
      <c r="IK58">
        <v>100.146</v>
      </c>
      <c r="IL58" s="1">
        <v>42177</v>
      </c>
      <c r="IM58">
        <v>100.131</v>
      </c>
      <c r="IN58" s="1">
        <v>42146</v>
      </c>
      <c r="IO58">
        <v>100.14700000000001</v>
      </c>
      <c r="IP58" s="1">
        <v>42118</v>
      </c>
      <c r="IQ58">
        <v>100.15</v>
      </c>
      <c r="IR58" s="1">
        <v>42090</v>
      </c>
      <c r="IS58">
        <v>100.124</v>
      </c>
      <c r="IT58" s="1">
        <v>42055</v>
      </c>
      <c r="IU58">
        <v>100.093</v>
      </c>
      <c r="IV58" s="1">
        <v>42027</v>
      </c>
      <c r="IW58">
        <v>100.111</v>
      </c>
      <c r="IX58" s="1">
        <v>41999</v>
      </c>
      <c r="IY58">
        <v>100.024</v>
      </c>
      <c r="IZ58" s="1">
        <v>41971</v>
      </c>
      <c r="JA58">
        <v>100.01300000000001</v>
      </c>
      <c r="JB58" s="1">
        <v>41943</v>
      </c>
      <c r="JC58">
        <v>100.01300000000001</v>
      </c>
      <c r="JD58" s="1">
        <v>41915</v>
      </c>
      <c r="JE58">
        <v>100.02800000000001</v>
      </c>
      <c r="JF58" s="1">
        <v>41887</v>
      </c>
      <c r="JG58">
        <v>100.04600000000001</v>
      </c>
      <c r="JH58" s="1">
        <v>41858</v>
      </c>
      <c r="JI58">
        <v>99.991</v>
      </c>
      <c r="JJ58" s="1">
        <v>41830</v>
      </c>
      <c r="JK58">
        <v>99.980999999999995</v>
      </c>
      <c r="JL58" s="1">
        <v>41802</v>
      </c>
      <c r="JM58">
        <v>99.962000000000003</v>
      </c>
      <c r="JN58" s="1">
        <v>41774</v>
      </c>
      <c r="JO58">
        <v>99.905000000000001</v>
      </c>
      <c r="JP58" s="1">
        <v>41746</v>
      </c>
      <c r="JQ58">
        <v>99.855999999999995</v>
      </c>
      <c r="JR58" s="1">
        <v>41719</v>
      </c>
      <c r="JS58">
        <v>99.834000000000003</v>
      </c>
      <c r="JT58" s="1">
        <v>41715</v>
      </c>
      <c r="JU58">
        <v>99.873000000000005</v>
      </c>
      <c r="JV58" s="1">
        <v>42482</v>
      </c>
      <c r="JW58">
        <v>100.958</v>
      </c>
      <c r="JX58" s="1">
        <v>42398</v>
      </c>
      <c r="JY58">
        <v>100.92</v>
      </c>
      <c r="JZ58" s="1">
        <v>42310</v>
      </c>
      <c r="KA58">
        <v>100.575</v>
      </c>
      <c r="KB58" s="1">
        <v>42205</v>
      </c>
      <c r="KC58">
        <v>100.42</v>
      </c>
      <c r="KD58" s="1">
        <v>42118</v>
      </c>
      <c r="KE58">
        <v>100.495</v>
      </c>
      <c r="KF58" s="1">
        <v>42027</v>
      </c>
      <c r="KG58">
        <v>100.32</v>
      </c>
      <c r="KH58" s="1">
        <v>41943</v>
      </c>
      <c r="KI58">
        <v>100.108</v>
      </c>
      <c r="KJ58" s="1">
        <v>41848</v>
      </c>
      <c r="KK58">
        <v>100.383</v>
      </c>
      <c r="KL58" s="1">
        <v>41759</v>
      </c>
      <c r="KM58">
        <v>100.196</v>
      </c>
      <c r="KN58" s="1">
        <v>41716</v>
      </c>
      <c r="KO58">
        <v>99.721000000000004</v>
      </c>
      <c r="KP58" s="1">
        <v>41716</v>
      </c>
      <c r="KQ58">
        <v>99.721000000000004</v>
      </c>
      <c r="KR58" s="1">
        <v>41726</v>
      </c>
      <c r="KS58">
        <v>101.878</v>
      </c>
      <c r="KT58" s="1">
        <v>41715</v>
      </c>
      <c r="KU58">
        <v>102.77</v>
      </c>
      <c r="KV58" s="1">
        <v>42100</v>
      </c>
      <c r="KW58">
        <v>100.45</v>
      </c>
      <c r="KX58" s="1">
        <v>41715</v>
      </c>
      <c r="KY58">
        <v>102.15300000000001</v>
      </c>
      <c r="KZ58" s="1">
        <v>42475</v>
      </c>
      <c r="LA58">
        <v>101.925</v>
      </c>
      <c r="LB58" s="1">
        <v>42261</v>
      </c>
      <c r="LC58">
        <v>101.18300000000001</v>
      </c>
      <c r="LD58" s="1">
        <v>42100</v>
      </c>
      <c r="LE58">
        <v>100.45</v>
      </c>
      <c r="LF58" s="1">
        <v>41957</v>
      </c>
      <c r="LG58">
        <v>100.71299999999999</v>
      </c>
      <c r="LH58" s="1">
        <v>41838</v>
      </c>
      <c r="LI58">
        <v>100.9</v>
      </c>
      <c r="LJ58" s="1">
        <v>41726</v>
      </c>
      <c r="LK58">
        <v>101.878</v>
      </c>
      <c r="LL58" s="1">
        <v>41715</v>
      </c>
      <c r="LM58">
        <v>102.15300000000001</v>
      </c>
      <c r="LN58" s="1">
        <v>41715</v>
      </c>
      <c r="LO58">
        <v>106.218</v>
      </c>
      <c r="LP58" s="1">
        <v>41715</v>
      </c>
      <c r="LQ58">
        <v>100.88500000000001</v>
      </c>
      <c r="LR58" s="1">
        <v>41740</v>
      </c>
      <c r="LS58">
        <v>102.245</v>
      </c>
      <c r="LT58" s="1">
        <v>41715</v>
      </c>
      <c r="LU58">
        <v>106.218</v>
      </c>
      <c r="LV58" s="1">
        <v>42093</v>
      </c>
      <c r="LW58">
        <v>102.883</v>
      </c>
      <c r="LX58" s="1">
        <v>41715</v>
      </c>
      <c r="LY58">
        <v>104.583</v>
      </c>
      <c r="LZ58" s="1">
        <v>42454</v>
      </c>
      <c r="MA58">
        <v>103.143</v>
      </c>
      <c r="MB58" s="1">
        <v>42272</v>
      </c>
      <c r="MC58">
        <v>103.363</v>
      </c>
      <c r="MD58" s="1">
        <v>42093</v>
      </c>
      <c r="ME58">
        <v>102.883</v>
      </c>
      <c r="MF58" s="1">
        <v>41964</v>
      </c>
      <c r="MG58">
        <v>102.158</v>
      </c>
      <c r="MH58" s="1">
        <v>41852</v>
      </c>
      <c r="MI58">
        <v>103.405</v>
      </c>
      <c r="MJ58" s="1">
        <v>41740</v>
      </c>
      <c r="MK58">
        <v>102.245</v>
      </c>
      <c r="ML58" s="1">
        <v>41715</v>
      </c>
      <c r="MM58">
        <v>104.583</v>
      </c>
      <c r="MN58" s="1">
        <v>41715</v>
      </c>
      <c r="MO58">
        <v>154.18</v>
      </c>
      <c r="MP58" s="1">
        <v>41715</v>
      </c>
      <c r="MQ58">
        <v>138.142</v>
      </c>
      <c r="MR58" s="1">
        <v>41715</v>
      </c>
      <c r="MS58">
        <v>144.608</v>
      </c>
      <c r="MT58" s="1">
        <v>41768</v>
      </c>
      <c r="MU58">
        <v>102.595</v>
      </c>
      <c r="MV58" s="1">
        <v>41715</v>
      </c>
      <c r="MW58">
        <v>100.852</v>
      </c>
      <c r="MX58" s="1">
        <v>41715</v>
      </c>
      <c r="MY58">
        <v>118.218</v>
      </c>
    </row>
    <row r="59" spans="2:363" x14ac:dyDescent="0.25">
      <c r="B59" s="1">
        <v>42296</v>
      </c>
      <c r="C59">
        <v>100.161</v>
      </c>
      <c r="D59" s="1">
        <v>41946</v>
      </c>
      <c r="E59">
        <v>100.008</v>
      </c>
      <c r="F59" s="1">
        <v>41799</v>
      </c>
      <c r="G59">
        <v>99.986000000000004</v>
      </c>
      <c r="H59" s="1">
        <v>41716</v>
      </c>
      <c r="I59">
        <v>99.986999999999995</v>
      </c>
      <c r="J59" s="1"/>
      <c r="T59" s="1">
        <v>42535</v>
      </c>
      <c r="U59">
        <v>100.018</v>
      </c>
      <c r="V59" s="1">
        <v>42520</v>
      </c>
      <c r="W59">
        <v>100.02</v>
      </c>
      <c r="X59" s="1">
        <v>42506</v>
      </c>
      <c r="Y59">
        <v>100.02</v>
      </c>
      <c r="Z59" s="1">
        <v>42492</v>
      </c>
      <c r="AA59">
        <v>100.02</v>
      </c>
      <c r="AB59" s="1">
        <v>42478</v>
      </c>
      <c r="AC59">
        <v>100.01900000000001</v>
      </c>
      <c r="AD59" s="1">
        <v>42464</v>
      </c>
      <c r="AE59">
        <v>100.017</v>
      </c>
      <c r="AF59" s="1">
        <v>42450</v>
      </c>
      <c r="AG59">
        <v>100.017</v>
      </c>
      <c r="AH59" s="1">
        <v>42422</v>
      </c>
      <c r="AI59">
        <v>100.015</v>
      </c>
      <c r="AJ59" s="1">
        <v>42408</v>
      </c>
      <c r="AK59">
        <v>100.01300000000001</v>
      </c>
      <c r="AL59" s="1">
        <v>42391</v>
      </c>
      <c r="AM59">
        <v>100.01600000000001</v>
      </c>
      <c r="AN59" s="1">
        <v>42380</v>
      </c>
      <c r="AO59">
        <v>100.01600000000001</v>
      </c>
      <c r="AP59" s="1">
        <v>42367</v>
      </c>
      <c r="AQ59">
        <v>100.018</v>
      </c>
      <c r="AR59" s="1">
        <v>42352</v>
      </c>
      <c r="AS59">
        <v>100.012</v>
      </c>
      <c r="AT59" s="1">
        <v>42338</v>
      </c>
      <c r="AU59">
        <v>100.01300000000001</v>
      </c>
      <c r="AV59" s="1">
        <v>42324</v>
      </c>
      <c r="AW59">
        <v>100.01</v>
      </c>
      <c r="AX59" s="1">
        <v>42310</v>
      </c>
      <c r="AY59">
        <v>100.009</v>
      </c>
      <c r="AZ59" s="1">
        <v>42296</v>
      </c>
      <c r="BA59">
        <v>100.008</v>
      </c>
      <c r="BB59" s="1">
        <v>42279</v>
      </c>
      <c r="BC59">
        <v>100.011</v>
      </c>
      <c r="BD59" s="1">
        <v>42268</v>
      </c>
      <c r="BE59">
        <v>100.009</v>
      </c>
      <c r="BF59" s="1">
        <v>42254</v>
      </c>
      <c r="BG59">
        <v>100.008</v>
      </c>
      <c r="BH59" s="1">
        <v>42240</v>
      </c>
      <c r="BI59">
        <v>100.009</v>
      </c>
      <c r="BJ59" s="1">
        <v>42227</v>
      </c>
      <c r="BK59">
        <v>100.009</v>
      </c>
      <c r="BL59" s="1">
        <v>42212</v>
      </c>
      <c r="BM59">
        <v>100.01</v>
      </c>
      <c r="BN59" s="1">
        <v>42198</v>
      </c>
      <c r="BO59">
        <v>100.009</v>
      </c>
      <c r="BP59" s="1">
        <v>42184</v>
      </c>
      <c r="BQ59">
        <v>100.008</v>
      </c>
      <c r="BR59" s="1">
        <v>42170</v>
      </c>
      <c r="BS59">
        <v>100.008</v>
      </c>
      <c r="BT59" s="1">
        <v>42156</v>
      </c>
      <c r="BU59">
        <v>100.009</v>
      </c>
      <c r="BV59" s="1">
        <v>42142</v>
      </c>
      <c r="BW59">
        <v>100.009</v>
      </c>
      <c r="BX59" s="1">
        <v>42128</v>
      </c>
      <c r="BY59">
        <v>100.008</v>
      </c>
      <c r="BZ59" s="1">
        <v>42114</v>
      </c>
      <c r="CA59">
        <v>100.00700000000001</v>
      </c>
      <c r="CB59" s="1">
        <v>42100</v>
      </c>
      <c r="CC59">
        <v>100.009</v>
      </c>
      <c r="CD59" s="1">
        <v>42086</v>
      </c>
      <c r="CE59">
        <v>100.008</v>
      </c>
      <c r="CF59" s="1">
        <v>42058</v>
      </c>
      <c r="CG59">
        <v>100.005</v>
      </c>
      <c r="CH59" s="1">
        <v>42044</v>
      </c>
      <c r="CI59">
        <v>100.005</v>
      </c>
      <c r="CJ59" s="1">
        <v>42030</v>
      </c>
      <c r="CK59">
        <v>100.005</v>
      </c>
      <c r="CL59" s="1">
        <v>42016</v>
      </c>
      <c r="CM59">
        <v>100.005</v>
      </c>
      <c r="CN59" s="1">
        <v>42002</v>
      </c>
      <c r="CO59">
        <v>100.003</v>
      </c>
      <c r="CP59" s="1">
        <v>41988</v>
      </c>
      <c r="CQ59">
        <v>100.001</v>
      </c>
      <c r="CR59" s="1">
        <v>41974</v>
      </c>
      <c r="CS59">
        <v>100.002</v>
      </c>
      <c r="CT59" s="1">
        <v>41960</v>
      </c>
      <c r="CU59">
        <v>100.002</v>
      </c>
      <c r="CV59" s="1">
        <v>41946</v>
      </c>
      <c r="CW59">
        <v>100.003</v>
      </c>
      <c r="CX59" s="1">
        <v>41932</v>
      </c>
      <c r="CY59">
        <v>100.003</v>
      </c>
      <c r="CZ59" s="1">
        <v>41904</v>
      </c>
      <c r="DA59">
        <v>100.003</v>
      </c>
      <c r="DB59" s="1">
        <v>41890</v>
      </c>
      <c r="DC59">
        <v>100.003</v>
      </c>
      <c r="DD59" s="1">
        <v>41876</v>
      </c>
      <c r="DE59">
        <v>100.001</v>
      </c>
      <c r="DF59" s="1">
        <v>41859</v>
      </c>
      <c r="DG59">
        <v>100.001</v>
      </c>
      <c r="DH59" s="1">
        <v>41845</v>
      </c>
      <c r="DI59">
        <v>100.001</v>
      </c>
      <c r="DJ59" s="1">
        <v>41831</v>
      </c>
      <c r="DK59">
        <v>100</v>
      </c>
      <c r="DL59" s="1">
        <v>41820</v>
      </c>
      <c r="DM59">
        <v>100</v>
      </c>
      <c r="DN59" s="1">
        <v>41803</v>
      </c>
      <c r="DO59">
        <v>100</v>
      </c>
      <c r="DP59" s="1">
        <v>41789</v>
      </c>
      <c r="DQ59">
        <v>99.995000000000005</v>
      </c>
      <c r="DR59" s="1">
        <v>41775</v>
      </c>
      <c r="DS59">
        <v>99.994</v>
      </c>
      <c r="DT59" s="1">
        <v>41761</v>
      </c>
      <c r="DU59">
        <v>99.994</v>
      </c>
      <c r="DV59" s="1">
        <v>41747</v>
      </c>
      <c r="DW59">
        <v>99.994</v>
      </c>
      <c r="DX59" s="1">
        <v>41733</v>
      </c>
      <c r="DY59">
        <v>99.992000000000004</v>
      </c>
      <c r="DZ59" s="1">
        <v>41722</v>
      </c>
      <c r="EA59">
        <v>99.992999999999995</v>
      </c>
      <c r="EB59" s="1">
        <v>41716</v>
      </c>
      <c r="EC59">
        <v>99.998999999999995</v>
      </c>
      <c r="EE59" s="1"/>
      <c r="EF59" s="1"/>
      <c r="EG59" s="1"/>
      <c r="EH59" s="1"/>
      <c r="EI59" s="1"/>
      <c r="EJ59" s="1">
        <v>42527</v>
      </c>
      <c r="EK59">
        <v>100.125</v>
      </c>
      <c r="EL59" s="1">
        <v>42499</v>
      </c>
      <c r="EM59">
        <v>100.123</v>
      </c>
      <c r="EN59" s="1">
        <v>42471</v>
      </c>
      <c r="EO59">
        <v>100.10599999999999</v>
      </c>
      <c r="EP59" s="1">
        <v>42450</v>
      </c>
      <c r="EQ59">
        <v>100.095</v>
      </c>
      <c r="ER59" s="1">
        <v>42415</v>
      </c>
      <c r="ES59">
        <v>100.095</v>
      </c>
      <c r="ET59" s="1">
        <v>42384</v>
      </c>
      <c r="EU59">
        <v>100.09399999999999</v>
      </c>
      <c r="EV59" s="1">
        <v>42359</v>
      </c>
      <c r="EW59">
        <v>100.086</v>
      </c>
      <c r="EX59" s="1">
        <v>42331</v>
      </c>
      <c r="EY59">
        <v>100.07899999999999</v>
      </c>
      <c r="EZ59" s="1">
        <v>42300</v>
      </c>
      <c r="FA59">
        <v>100.062</v>
      </c>
      <c r="FB59" s="1">
        <v>42272</v>
      </c>
      <c r="FC59">
        <v>100.053</v>
      </c>
      <c r="FD59" s="1">
        <v>42247</v>
      </c>
      <c r="FE59">
        <v>100.04900000000001</v>
      </c>
      <c r="FF59" s="1">
        <v>42212</v>
      </c>
      <c r="FG59">
        <v>100.053</v>
      </c>
      <c r="FH59" s="1">
        <v>42178</v>
      </c>
      <c r="FI59">
        <v>100.04900000000001</v>
      </c>
      <c r="FJ59" s="1">
        <v>42142</v>
      </c>
      <c r="FK59">
        <v>100.041</v>
      </c>
      <c r="FL59" s="1">
        <v>42114</v>
      </c>
      <c r="FM59">
        <v>100.041</v>
      </c>
      <c r="FN59" s="1">
        <v>42086</v>
      </c>
      <c r="FO59">
        <v>100.042</v>
      </c>
      <c r="FP59" s="1">
        <v>42051</v>
      </c>
      <c r="FQ59">
        <v>100.029</v>
      </c>
      <c r="FR59" s="1">
        <v>42023</v>
      </c>
      <c r="FS59">
        <v>100.04</v>
      </c>
      <c r="FT59" s="1">
        <v>41995</v>
      </c>
      <c r="FU59">
        <v>100.012</v>
      </c>
      <c r="FV59" s="1">
        <v>41967</v>
      </c>
      <c r="FW59">
        <v>100.008</v>
      </c>
      <c r="FX59" s="1">
        <v>41939</v>
      </c>
      <c r="FY59">
        <v>100.008</v>
      </c>
      <c r="FZ59" s="1">
        <v>41911</v>
      </c>
      <c r="GA59">
        <v>100.008</v>
      </c>
      <c r="GB59" s="1">
        <v>41852</v>
      </c>
      <c r="GC59">
        <v>99.998999999999995</v>
      </c>
      <c r="GD59" s="1">
        <v>41827</v>
      </c>
      <c r="GE59">
        <v>99.997</v>
      </c>
      <c r="GF59" s="1">
        <v>41799</v>
      </c>
      <c r="GG59">
        <v>99.986000000000004</v>
      </c>
      <c r="GH59" s="1">
        <v>41768</v>
      </c>
      <c r="GI59">
        <v>99.959000000000003</v>
      </c>
      <c r="GJ59" s="1">
        <v>41740</v>
      </c>
      <c r="GK59">
        <v>99.956000000000003</v>
      </c>
      <c r="GL59" s="1">
        <v>41722</v>
      </c>
      <c r="GM59">
        <v>99.956999999999994</v>
      </c>
      <c r="GN59" s="1">
        <v>41716</v>
      </c>
      <c r="GO59">
        <v>99.971999999999994</v>
      </c>
      <c r="GP59" s="1">
        <v>42510</v>
      </c>
      <c r="GQ59">
        <v>100.38200000000001</v>
      </c>
      <c r="GR59" s="1">
        <v>42401</v>
      </c>
      <c r="GS59">
        <v>100.304</v>
      </c>
      <c r="GT59" s="1">
        <v>42296</v>
      </c>
      <c r="GU59">
        <v>100.161</v>
      </c>
      <c r="GV59" s="1">
        <v>42178</v>
      </c>
      <c r="GW59">
        <v>100.127</v>
      </c>
      <c r="GX59" s="1">
        <v>42058</v>
      </c>
      <c r="GY59">
        <v>100.09399999999999</v>
      </c>
      <c r="GZ59" s="1">
        <v>41946</v>
      </c>
      <c r="HA59">
        <v>100.008</v>
      </c>
      <c r="HB59" s="1">
        <v>41831</v>
      </c>
      <c r="HC59">
        <v>99.978999999999999</v>
      </c>
      <c r="HD59" s="1">
        <v>41722</v>
      </c>
      <c r="HE59">
        <v>99.838999999999999</v>
      </c>
      <c r="HF59" s="1">
        <v>41716</v>
      </c>
      <c r="HG59">
        <v>99.900999999999996</v>
      </c>
      <c r="HK59" s="1"/>
      <c r="HL59" s="1">
        <v>42541</v>
      </c>
      <c r="HM59">
        <v>100.396</v>
      </c>
      <c r="HN59" s="1">
        <v>42510</v>
      </c>
      <c r="HO59">
        <v>100.38200000000001</v>
      </c>
      <c r="HP59" s="1">
        <v>42485</v>
      </c>
      <c r="HQ59">
        <v>100.36799999999999</v>
      </c>
      <c r="HR59" s="1">
        <v>42457</v>
      </c>
      <c r="HS59">
        <v>100.33199999999999</v>
      </c>
      <c r="HT59" s="1">
        <v>42429</v>
      </c>
      <c r="HU59">
        <v>100.345</v>
      </c>
      <c r="HV59" s="1">
        <v>42401</v>
      </c>
      <c r="HW59">
        <v>100.304</v>
      </c>
      <c r="HX59" s="1">
        <v>42373</v>
      </c>
      <c r="HY59">
        <v>100.29</v>
      </c>
      <c r="HZ59" s="1">
        <v>42352</v>
      </c>
      <c r="IA59">
        <v>100.236</v>
      </c>
      <c r="IB59" s="1">
        <v>42324</v>
      </c>
      <c r="IC59">
        <v>100.22</v>
      </c>
      <c r="ID59" s="1">
        <v>42296</v>
      </c>
      <c r="IE59">
        <v>100.161</v>
      </c>
      <c r="IF59" s="1">
        <v>42261</v>
      </c>
      <c r="IG59">
        <v>100.16200000000001</v>
      </c>
      <c r="IH59" s="1">
        <v>42233</v>
      </c>
      <c r="II59">
        <v>100.16500000000001</v>
      </c>
      <c r="IJ59" s="1">
        <v>42205</v>
      </c>
      <c r="IK59">
        <v>100.14400000000001</v>
      </c>
      <c r="IL59" s="1">
        <v>42178</v>
      </c>
      <c r="IM59">
        <v>100.127</v>
      </c>
      <c r="IN59" s="1">
        <v>42149</v>
      </c>
      <c r="IO59">
        <v>100.146</v>
      </c>
      <c r="IP59" s="1">
        <v>42121</v>
      </c>
      <c r="IQ59">
        <v>100.15300000000001</v>
      </c>
      <c r="IR59" s="1">
        <v>42093</v>
      </c>
      <c r="IS59">
        <v>100.121</v>
      </c>
      <c r="IT59" s="1">
        <v>42058</v>
      </c>
      <c r="IU59">
        <v>100.09399999999999</v>
      </c>
      <c r="IV59" s="1">
        <v>42030</v>
      </c>
      <c r="IW59">
        <v>100.092</v>
      </c>
      <c r="IX59" s="1">
        <v>42002</v>
      </c>
      <c r="IY59">
        <v>100.02500000000001</v>
      </c>
      <c r="IZ59" s="1">
        <v>41974</v>
      </c>
      <c r="JA59">
        <v>100.00700000000001</v>
      </c>
      <c r="JB59" s="1">
        <v>41946</v>
      </c>
      <c r="JC59">
        <v>100.008</v>
      </c>
      <c r="JD59" s="1">
        <v>41918</v>
      </c>
      <c r="JE59">
        <v>100.032</v>
      </c>
      <c r="JF59" s="1">
        <v>41890</v>
      </c>
      <c r="JG59">
        <v>100.04600000000001</v>
      </c>
      <c r="JH59" s="1">
        <v>41859</v>
      </c>
      <c r="JI59">
        <v>99.991</v>
      </c>
      <c r="JJ59" s="1">
        <v>41831</v>
      </c>
      <c r="JK59">
        <v>99.978999999999999</v>
      </c>
      <c r="JL59" s="1">
        <v>41803</v>
      </c>
      <c r="JM59">
        <v>99.978999999999999</v>
      </c>
      <c r="JN59" s="1">
        <v>41775</v>
      </c>
      <c r="JO59">
        <v>99.9</v>
      </c>
      <c r="JP59" s="1">
        <v>41747</v>
      </c>
      <c r="JQ59">
        <v>99.855999999999995</v>
      </c>
      <c r="JR59" s="1">
        <v>41722</v>
      </c>
      <c r="JS59">
        <v>99.838999999999999</v>
      </c>
      <c r="JT59" s="1">
        <v>41716</v>
      </c>
      <c r="JU59">
        <v>99.87</v>
      </c>
      <c r="JV59" s="1">
        <v>42485</v>
      </c>
      <c r="JW59">
        <v>100.953</v>
      </c>
      <c r="JX59" s="1">
        <v>42401</v>
      </c>
      <c r="JY59">
        <v>100.883</v>
      </c>
      <c r="JZ59" s="1">
        <v>42311</v>
      </c>
      <c r="KA59">
        <v>100.605</v>
      </c>
      <c r="KB59" s="1">
        <v>42206</v>
      </c>
      <c r="KC59">
        <v>100.425</v>
      </c>
      <c r="KD59" s="1">
        <v>42121</v>
      </c>
      <c r="KE59">
        <v>100.508</v>
      </c>
      <c r="KF59" s="1">
        <v>42030</v>
      </c>
      <c r="KG59">
        <v>100.285</v>
      </c>
      <c r="KH59" s="1">
        <v>41946</v>
      </c>
      <c r="KI59">
        <v>100.093</v>
      </c>
      <c r="KJ59" s="1">
        <v>41849</v>
      </c>
      <c r="KK59">
        <v>100.392</v>
      </c>
      <c r="KL59" s="1">
        <v>41761</v>
      </c>
      <c r="KM59">
        <v>100.221</v>
      </c>
      <c r="KN59" s="1">
        <v>41717</v>
      </c>
      <c r="KO59">
        <v>99.692999999999998</v>
      </c>
      <c r="KP59" s="1">
        <v>41717</v>
      </c>
      <c r="KQ59">
        <v>99.692999999999998</v>
      </c>
      <c r="KR59" s="1">
        <v>41729</v>
      </c>
      <c r="KS59">
        <v>101.785</v>
      </c>
      <c r="KT59" s="1">
        <v>41716</v>
      </c>
      <c r="KU59">
        <v>102.77</v>
      </c>
      <c r="KV59" s="1">
        <v>42101</v>
      </c>
      <c r="KW59">
        <v>100.54</v>
      </c>
      <c r="KX59" s="1">
        <v>41716</v>
      </c>
      <c r="KY59">
        <v>102.163</v>
      </c>
      <c r="KZ59" s="1">
        <v>42478</v>
      </c>
      <c r="LA59">
        <v>101.825</v>
      </c>
      <c r="LB59" s="1">
        <v>42262</v>
      </c>
      <c r="LC59">
        <v>100.935</v>
      </c>
      <c r="LD59" s="1">
        <v>42101</v>
      </c>
      <c r="LE59">
        <v>100.54</v>
      </c>
      <c r="LF59" s="1">
        <v>41960</v>
      </c>
      <c r="LG59">
        <v>100.643</v>
      </c>
      <c r="LH59" s="1">
        <v>41841</v>
      </c>
      <c r="LI59">
        <v>100.91500000000001</v>
      </c>
      <c r="LJ59" s="1">
        <v>41729</v>
      </c>
      <c r="LK59">
        <v>101.785</v>
      </c>
      <c r="LL59" s="1">
        <v>41716</v>
      </c>
      <c r="LM59">
        <v>102.163</v>
      </c>
      <c r="LN59" s="1">
        <v>41716</v>
      </c>
      <c r="LO59">
        <v>106.227</v>
      </c>
      <c r="LP59" s="1">
        <v>41716</v>
      </c>
      <c r="LQ59">
        <v>100.9</v>
      </c>
      <c r="LR59" s="1">
        <v>41743</v>
      </c>
      <c r="LS59">
        <v>102.035</v>
      </c>
      <c r="LT59" s="1">
        <v>41716</v>
      </c>
      <c r="LU59">
        <v>106.227</v>
      </c>
      <c r="LV59" s="1">
        <v>42094</v>
      </c>
      <c r="LW59">
        <v>103.133</v>
      </c>
      <c r="LX59" s="1">
        <v>41716</v>
      </c>
      <c r="LY59">
        <v>104.583</v>
      </c>
      <c r="LZ59" s="1">
        <v>42457</v>
      </c>
      <c r="MA59">
        <v>103.143</v>
      </c>
      <c r="MB59" s="1">
        <v>42275</v>
      </c>
      <c r="MC59">
        <v>103.965</v>
      </c>
      <c r="MD59" s="1">
        <v>42094</v>
      </c>
      <c r="ME59">
        <v>103.133</v>
      </c>
      <c r="MF59" s="1">
        <v>41967</v>
      </c>
      <c r="MG59">
        <v>102.053</v>
      </c>
      <c r="MH59" s="1">
        <v>41855</v>
      </c>
      <c r="MI59">
        <v>103.36799999999999</v>
      </c>
      <c r="MJ59" s="1">
        <v>41743</v>
      </c>
      <c r="MK59">
        <v>102.035</v>
      </c>
      <c r="ML59" s="1">
        <v>41716</v>
      </c>
      <c r="MM59">
        <v>104.583</v>
      </c>
      <c r="MN59" s="1">
        <v>41716</v>
      </c>
      <c r="MO59">
        <v>154.22499999999999</v>
      </c>
      <c r="MP59" s="1">
        <v>41716</v>
      </c>
      <c r="MQ59">
        <v>138.24</v>
      </c>
      <c r="MR59" s="1">
        <v>41716</v>
      </c>
      <c r="MS59">
        <v>144.733</v>
      </c>
      <c r="MT59" s="1">
        <v>41771</v>
      </c>
      <c r="MU59">
        <v>102.363</v>
      </c>
      <c r="MV59" s="1">
        <v>41716</v>
      </c>
      <c r="MW59">
        <v>100.97499999999999</v>
      </c>
      <c r="MX59" s="1">
        <v>41716</v>
      </c>
      <c r="MY59">
        <v>118.51</v>
      </c>
    </row>
    <row r="60" spans="2:363" x14ac:dyDescent="0.25">
      <c r="B60" s="1">
        <v>42297</v>
      </c>
      <c r="C60">
        <v>100.155</v>
      </c>
      <c r="D60" s="1">
        <v>41947</v>
      </c>
      <c r="E60">
        <v>100.014</v>
      </c>
      <c r="F60" s="1">
        <v>41800</v>
      </c>
      <c r="G60">
        <v>99.989000000000004</v>
      </c>
      <c r="H60" s="1">
        <v>41717</v>
      </c>
      <c r="I60">
        <v>99.988</v>
      </c>
      <c r="J60" s="1"/>
      <c r="T60" s="1">
        <v>42536</v>
      </c>
      <c r="U60">
        <v>100.017</v>
      </c>
      <c r="V60" s="1">
        <v>42521</v>
      </c>
      <c r="W60">
        <v>100.018</v>
      </c>
      <c r="X60" s="1">
        <v>42507</v>
      </c>
      <c r="Y60">
        <v>100.01900000000001</v>
      </c>
      <c r="Z60" s="1">
        <v>42493</v>
      </c>
      <c r="AA60">
        <v>100.01900000000001</v>
      </c>
      <c r="AB60" s="1">
        <v>42479</v>
      </c>
      <c r="AC60">
        <v>100.018</v>
      </c>
      <c r="AD60" s="1">
        <v>42465</v>
      </c>
      <c r="AE60">
        <v>100.01600000000001</v>
      </c>
      <c r="AF60" s="1">
        <v>42451</v>
      </c>
      <c r="AG60">
        <v>100.017</v>
      </c>
      <c r="AH60" s="1">
        <v>42423</v>
      </c>
      <c r="AI60">
        <v>100.014</v>
      </c>
      <c r="AJ60" s="1">
        <v>42409</v>
      </c>
      <c r="AK60">
        <v>100.01300000000001</v>
      </c>
      <c r="AL60" s="1">
        <v>42394</v>
      </c>
      <c r="AM60">
        <v>100.015</v>
      </c>
      <c r="AN60" s="1">
        <v>42381</v>
      </c>
      <c r="AO60">
        <v>100.015</v>
      </c>
      <c r="AP60" s="1">
        <v>42368</v>
      </c>
      <c r="AQ60">
        <v>100.014</v>
      </c>
      <c r="AR60" s="1">
        <v>42353</v>
      </c>
      <c r="AS60">
        <v>100.012</v>
      </c>
      <c r="AT60" s="1">
        <v>42339</v>
      </c>
      <c r="AU60">
        <v>100.012</v>
      </c>
      <c r="AV60" s="1">
        <v>42325</v>
      </c>
      <c r="AW60">
        <v>100.009</v>
      </c>
      <c r="AX60" s="1">
        <v>42311</v>
      </c>
      <c r="AY60">
        <v>100.009</v>
      </c>
      <c r="AZ60" s="1">
        <v>42297</v>
      </c>
      <c r="BA60">
        <v>100.008</v>
      </c>
      <c r="BB60" s="1">
        <v>42282</v>
      </c>
      <c r="BC60">
        <v>100.009</v>
      </c>
      <c r="BD60" s="1">
        <v>42269</v>
      </c>
      <c r="BE60">
        <v>100.008</v>
      </c>
      <c r="BF60" s="1">
        <v>42255</v>
      </c>
      <c r="BG60">
        <v>100.008</v>
      </c>
      <c r="BH60" s="1">
        <v>42241</v>
      </c>
      <c r="BI60">
        <v>100.008</v>
      </c>
      <c r="BJ60" s="1">
        <v>42228</v>
      </c>
      <c r="BK60">
        <v>100.008</v>
      </c>
      <c r="BL60" s="1">
        <v>42213</v>
      </c>
      <c r="BM60">
        <v>100.009</v>
      </c>
      <c r="BN60" s="1">
        <v>42199</v>
      </c>
      <c r="BO60">
        <v>100.009</v>
      </c>
      <c r="BP60" s="1">
        <v>42185</v>
      </c>
      <c r="BQ60">
        <v>100.00700000000001</v>
      </c>
      <c r="BR60" s="1">
        <v>42171</v>
      </c>
      <c r="BS60">
        <v>100.00700000000001</v>
      </c>
      <c r="BT60" s="1">
        <v>42157</v>
      </c>
      <c r="BU60">
        <v>100.008</v>
      </c>
      <c r="BV60" s="1">
        <v>42143</v>
      </c>
      <c r="BW60">
        <v>100.008</v>
      </c>
      <c r="BX60" s="1">
        <v>42129</v>
      </c>
      <c r="BY60">
        <v>100.00700000000001</v>
      </c>
      <c r="BZ60" s="1">
        <v>42115</v>
      </c>
      <c r="CA60">
        <v>100.008</v>
      </c>
      <c r="CB60" s="1">
        <v>42101</v>
      </c>
      <c r="CC60">
        <v>100.00700000000001</v>
      </c>
      <c r="CD60" s="1">
        <v>42087</v>
      </c>
      <c r="CE60">
        <v>100.00700000000001</v>
      </c>
      <c r="CF60" s="1">
        <v>42059</v>
      </c>
      <c r="CG60">
        <v>100.006</v>
      </c>
      <c r="CH60" s="1">
        <v>42045</v>
      </c>
      <c r="CI60">
        <v>100.006</v>
      </c>
      <c r="CJ60" s="1">
        <v>42031</v>
      </c>
      <c r="CK60">
        <v>100.004</v>
      </c>
      <c r="CL60" s="1">
        <v>42017</v>
      </c>
      <c r="CM60">
        <v>100.005</v>
      </c>
      <c r="CN60" s="1">
        <v>42003</v>
      </c>
      <c r="CO60">
        <v>100.004</v>
      </c>
      <c r="CP60" s="1">
        <v>41989</v>
      </c>
      <c r="CQ60">
        <v>100.001</v>
      </c>
      <c r="CR60" s="1">
        <v>41975</v>
      </c>
      <c r="CS60">
        <v>100.002</v>
      </c>
      <c r="CT60" s="1">
        <v>41961</v>
      </c>
      <c r="CU60">
        <v>100.001</v>
      </c>
      <c r="CV60" s="1">
        <v>41947</v>
      </c>
      <c r="CW60">
        <v>100.003</v>
      </c>
      <c r="CX60" s="1">
        <v>41933</v>
      </c>
      <c r="CY60">
        <v>100.002</v>
      </c>
      <c r="CZ60" s="1">
        <v>41905</v>
      </c>
      <c r="DA60">
        <v>100.002</v>
      </c>
      <c r="DB60" s="1">
        <v>41891</v>
      </c>
      <c r="DC60">
        <v>100.002</v>
      </c>
      <c r="DD60" s="1">
        <v>41877</v>
      </c>
      <c r="DE60">
        <v>100.001</v>
      </c>
      <c r="DF60" s="1">
        <v>41862</v>
      </c>
      <c r="DG60">
        <v>100.001</v>
      </c>
      <c r="DH60" s="1">
        <v>41848</v>
      </c>
      <c r="DI60">
        <v>100</v>
      </c>
      <c r="DJ60" s="1">
        <v>41834</v>
      </c>
      <c r="DK60">
        <v>100</v>
      </c>
      <c r="DL60" s="1">
        <v>41821</v>
      </c>
      <c r="DM60">
        <v>100.001</v>
      </c>
      <c r="DN60" s="1">
        <v>41806</v>
      </c>
      <c r="DO60">
        <v>100.001</v>
      </c>
      <c r="DP60" s="1">
        <v>41792</v>
      </c>
      <c r="DQ60">
        <v>99.995000000000005</v>
      </c>
      <c r="DR60" s="1">
        <v>41778</v>
      </c>
      <c r="DS60">
        <v>99.994</v>
      </c>
      <c r="DT60" s="1">
        <v>41764</v>
      </c>
      <c r="DU60">
        <v>99.995000000000005</v>
      </c>
      <c r="DV60" s="1">
        <v>41750</v>
      </c>
      <c r="DW60">
        <v>99.994</v>
      </c>
      <c r="DX60" s="1">
        <v>41736</v>
      </c>
      <c r="DY60">
        <v>99.992999999999995</v>
      </c>
      <c r="DZ60" s="1">
        <v>41723</v>
      </c>
      <c r="EA60">
        <v>99.995000000000005</v>
      </c>
      <c r="EB60" s="1">
        <v>41717</v>
      </c>
      <c r="EC60">
        <v>99.998000000000005</v>
      </c>
      <c r="EE60" s="1"/>
      <c r="EF60" s="1"/>
      <c r="EG60" s="1"/>
      <c r="EH60" s="1"/>
      <c r="EI60" s="1"/>
      <c r="EJ60" s="1">
        <v>42528</v>
      </c>
      <c r="EK60">
        <v>100.123</v>
      </c>
      <c r="EL60" s="1">
        <v>42500</v>
      </c>
      <c r="EM60">
        <v>100.122</v>
      </c>
      <c r="EN60" s="1">
        <v>42472</v>
      </c>
      <c r="EO60">
        <v>100.105</v>
      </c>
      <c r="EP60" s="1">
        <v>42451</v>
      </c>
      <c r="EQ60">
        <v>100.093</v>
      </c>
      <c r="ER60" s="1">
        <v>42416</v>
      </c>
      <c r="ES60">
        <v>100.093</v>
      </c>
      <c r="ET60" s="1">
        <v>42387</v>
      </c>
      <c r="EU60">
        <v>100.089</v>
      </c>
      <c r="EV60" s="1">
        <v>42360</v>
      </c>
      <c r="EW60">
        <v>100.087</v>
      </c>
      <c r="EX60" s="1">
        <v>42332</v>
      </c>
      <c r="EY60">
        <v>100.078</v>
      </c>
      <c r="EZ60" s="1">
        <v>42303</v>
      </c>
      <c r="FA60">
        <v>100.06100000000001</v>
      </c>
      <c r="FB60" s="1">
        <v>42275</v>
      </c>
      <c r="FC60">
        <v>100.05</v>
      </c>
      <c r="FD60" s="1">
        <v>42248</v>
      </c>
      <c r="FE60">
        <v>100.04900000000001</v>
      </c>
      <c r="FF60" s="1">
        <v>42213</v>
      </c>
      <c r="FG60">
        <v>100.05200000000001</v>
      </c>
      <c r="FH60" s="1">
        <v>42179</v>
      </c>
      <c r="FI60">
        <v>100.04900000000001</v>
      </c>
      <c r="FJ60" s="1">
        <v>42143</v>
      </c>
      <c r="FK60">
        <v>100.041</v>
      </c>
      <c r="FL60" s="1">
        <v>42115</v>
      </c>
      <c r="FM60">
        <v>100.041</v>
      </c>
      <c r="FN60" s="1">
        <v>42087</v>
      </c>
      <c r="FO60">
        <v>100.04</v>
      </c>
      <c r="FP60" s="1">
        <v>42052</v>
      </c>
      <c r="FQ60">
        <v>100.029</v>
      </c>
      <c r="FR60" s="1">
        <v>42024</v>
      </c>
      <c r="FS60">
        <v>100.035</v>
      </c>
      <c r="FT60" s="1">
        <v>41996</v>
      </c>
      <c r="FU60">
        <v>100.01</v>
      </c>
      <c r="FV60" s="1">
        <v>41968</v>
      </c>
      <c r="FW60">
        <v>100.008</v>
      </c>
      <c r="FX60" s="1">
        <v>41940</v>
      </c>
      <c r="FY60">
        <v>100.008</v>
      </c>
      <c r="FZ60" s="1">
        <v>41912</v>
      </c>
      <c r="GA60">
        <v>100.008</v>
      </c>
      <c r="GB60" s="1">
        <v>41855</v>
      </c>
      <c r="GC60">
        <v>99.998999999999995</v>
      </c>
      <c r="GD60" s="1">
        <v>41828</v>
      </c>
      <c r="GE60">
        <v>99.997</v>
      </c>
      <c r="GF60" s="1">
        <v>41800</v>
      </c>
      <c r="GG60">
        <v>99.989000000000004</v>
      </c>
      <c r="GH60" s="1">
        <v>41771</v>
      </c>
      <c r="GI60">
        <v>99.957999999999998</v>
      </c>
      <c r="GJ60" s="1">
        <v>41743</v>
      </c>
      <c r="GK60">
        <v>99.956999999999994</v>
      </c>
      <c r="GL60" s="1">
        <v>41723</v>
      </c>
      <c r="GM60">
        <v>99.960999999999999</v>
      </c>
      <c r="GN60" s="1">
        <v>41717</v>
      </c>
      <c r="GO60">
        <v>99.972999999999999</v>
      </c>
      <c r="GP60" s="1">
        <v>42513</v>
      </c>
      <c r="GQ60">
        <v>100.389</v>
      </c>
      <c r="GR60" s="1">
        <v>42402</v>
      </c>
      <c r="GS60">
        <v>100.30500000000001</v>
      </c>
      <c r="GT60" s="1">
        <v>42297</v>
      </c>
      <c r="GU60">
        <v>100.155</v>
      </c>
      <c r="GV60" s="1">
        <v>42179</v>
      </c>
      <c r="GW60">
        <v>100.129</v>
      </c>
      <c r="GX60" s="1">
        <v>42059</v>
      </c>
      <c r="GY60">
        <v>100.09399999999999</v>
      </c>
      <c r="GZ60" s="1">
        <v>41947</v>
      </c>
      <c r="HA60">
        <v>100.014</v>
      </c>
      <c r="HB60" s="1">
        <v>41834</v>
      </c>
      <c r="HC60">
        <v>99.98</v>
      </c>
      <c r="HD60" s="1">
        <v>41723</v>
      </c>
      <c r="HE60">
        <v>99.85</v>
      </c>
      <c r="HF60" s="1">
        <v>41717</v>
      </c>
      <c r="HG60">
        <v>99.905000000000001</v>
      </c>
      <c r="HK60" s="1"/>
      <c r="HL60" s="1">
        <v>42542</v>
      </c>
      <c r="HM60">
        <v>100.393</v>
      </c>
      <c r="HN60" s="1">
        <v>42513</v>
      </c>
      <c r="HO60">
        <v>100.389</v>
      </c>
      <c r="HP60" s="1">
        <v>42486</v>
      </c>
      <c r="HQ60">
        <v>100.367</v>
      </c>
      <c r="HR60" s="1">
        <v>42458</v>
      </c>
      <c r="HS60">
        <v>100.33</v>
      </c>
      <c r="HT60" s="1">
        <v>42430</v>
      </c>
      <c r="HU60">
        <v>100.339</v>
      </c>
      <c r="HV60" s="1">
        <v>42402</v>
      </c>
      <c r="HW60">
        <v>100.30500000000001</v>
      </c>
      <c r="HX60" s="1">
        <v>42374</v>
      </c>
      <c r="HY60">
        <v>100.29300000000001</v>
      </c>
      <c r="HZ60" s="1">
        <v>42353</v>
      </c>
      <c r="IA60">
        <v>100.238</v>
      </c>
      <c r="IB60" s="1">
        <v>42325</v>
      </c>
      <c r="IC60">
        <v>100.221</v>
      </c>
      <c r="ID60" s="1">
        <v>42297</v>
      </c>
      <c r="IE60">
        <v>100.155</v>
      </c>
      <c r="IF60" s="1">
        <v>42262</v>
      </c>
      <c r="IG60">
        <v>100.16200000000001</v>
      </c>
      <c r="IH60" s="1">
        <v>42234</v>
      </c>
      <c r="II60">
        <v>100.163</v>
      </c>
      <c r="IJ60" s="1">
        <v>42206</v>
      </c>
      <c r="IK60">
        <v>100.14400000000001</v>
      </c>
      <c r="IL60" s="1">
        <v>42179</v>
      </c>
      <c r="IM60">
        <v>100.129</v>
      </c>
      <c r="IN60" s="1">
        <v>42150</v>
      </c>
      <c r="IO60">
        <v>100.14700000000001</v>
      </c>
      <c r="IP60" s="1">
        <v>42122</v>
      </c>
      <c r="IQ60">
        <v>100.154</v>
      </c>
      <c r="IR60" s="1">
        <v>42094</v>
      </c>
      <c r="IS60">
        <v>100.124</v>
      </c>
      <c r="IT60" s="1">
        <v>42059</v>
      </c>
      <c r="IU60">
        <v>100.09399999999999</v>
      </c>
      <c r="IV60" s="1">
        <v>42031</v>
      </c>
      <c r="IW60">
        <v>100.087</v>
      </c>
      <c r="IX60" s="1">
        <v>42003</v>
      </c>
      <c r="IY60">
        <v>100.029</v>
      </c>
      <c r="IZ60" s="1">
        <v>41975</v>
      </c>
      <c r="JA60">
        <v>100.009</v>
      </c>
      <c r="JB60" s="1">
        <v>41947</v>
      </c>
      <c r="JC60">
        <v>100.014</v>
      </c>
      <c r="JD60" s="1">
        <v>41919</v>
      </c>
      <c r="JE60">
        <v>100.027</v>
      </c>
      <c r="JF60" s="1">
        <v>41891</v>
      </c>
      <c r="JG60">
        <v>100.044</v>
      </c>
      <c r="JH60" s="1">
        <v>41862</v>
      </c>
      <c r="JI60">
        <v>99.992999999999995</v>
      </c>
      <c r="JJ60" s="1">
        <v>41834</v>
      </c>
      <c r="JK60">
        <v>99.98</v>
      </c>
      <c r="JL60" s="1">
        <v>41806</v>
      </c>
      <c r="JM60">
        <v>99.980999999999995</v>
      </c>
      <c r="JN60" s="1">
        <v>41778</v>
      </c>
      <c r="JO60">
        <v>99.900999999999996</v>
      </c>
      <c r="JP60" s="1">
        <v>41750</v>
      </c>
      <c r="JQ60">
        <v>99.855999999999995</v>
      </c>
      <c r="JR60" s="1">
        <v>41723</v>
      </c>
      <c r="JS60">
        <v>99.85</v>
      </c>
      <c r="JT60" s="1">
        <v>41717</v>
      </c>
      <c r="JU60">
        <v>99.870999999999995</v>
      </c>
      <c r="JV60" s="1">
        <v>42486</v>
      </c>
      <c r="JW60">
        <v>100.935</v>
      </c>
      <c r="JX60" s="1">
        <v>42402</v>
      </c>
      <c r="JY60">
        <v>100.9</v>
      </c>
      <c r="JZ60" s="1">
        <v>42312</v>
      </c>
      <c r="KA60">
        <v>100.6</v>
      </c>
      <c r="KB60" s="1">
        <v>42207</v>
      </c>
      <c r="KC60">
        <v>100.438</v>
      </c>
      <c r="KD60" s="1">
        <v>42122</v>
      </c>
      <c r="KE60">
        <v>100.51300000000001</v>
      </c>
      <c r="KF60" s="1">
        <v>42031</v>
      </c>
      <c r="KG60">
        <v>100.298</v>
      </c>
      <c r="KH60" s="1">
        <v>41947</v>
      </c>
      <c r="KI60">
        <v>100.102</v>
      </c>
      <c r="KJ60" s="1">
        <v>41850</v>
      </c>
      <c r="KK60">
        <v>100.4</v>
      </c>
      <c r="KL60" s="1">
        <v>41764</v>
      </c>
      <c r="KM60">
        <v>100.205</v>
      </c>
      <c r="KN60" s="1">
        <v>41718</v>
      </c>
      <c r="KO60">
        <v>99.653999999999996</v>
      </c>
      <c r="KP60" s="1">
        <v>41718</v>
      </c>
      <c r="KQ60">
        <v>99.653999999999996</v>
      </c>
      <c r="KR60" s="1">
        <v>41730</v>
      </c>
      <c r="KS60">
        <v>101.718</v>
      </c>
      <c r="KT60" s="1">
        <v>41717</v>
      </c>
      <c r="KU60">
        <v>102.715</v>
      </c>
      <c r="KV60" s="1">
        <v>42102</v>
      </c>
      <c r="KW60">
        <v>100.69</v>
      </c>
      <c r="KX60" s="1">
        <v>41717</v>
      </c>
      <c r="KY60">
        <v>102.018</v>
      </c>
      <c r="KZ60" s="1">
        <v>42479</v>
      </c>
      <c r="LA60">
        <v>101.822</v>
      </c>
      <c r="LB60" s="1">
        <v>42263</v>
      </c>
      <c r="LC60">
        <v>100.85</v>
      </c>
      <c r="LD60" s="1">
        <v>42102</v>
      </c>
      <c r="LE60">
        <v>100.69</v>
      </c>
      <c r="LF60" s="1">
        <v>41961</v>
      </c>
      <c r="LG60">
        <v>100.602</v>
      </c>
      <c r="LH60" s="1">
        <v>41842</v>
      </c>
      <c r="LI60">
        <v>100.85</v>
      </c>
      <c r="LJ60" s="1">
        <v>41730</v>
      </c>
      <c r="LK60">
        <v>101.718</v>
      </c>
      <c r="LL60" s="1">
        <v>41717</v>
      </c>
      <c r="LM60">
        <v>102.018</v>
      </c>
      <c r="LN60" s="1">
        <v>41717</v>
      </c>
      <c r="LO60">
        <v>105.988</v>
      </c>
      <c r="LP60" s="1">
        <v>41717</v>
      </c>
      <c r="LQ60">
        <v>100.645</v>
      </c>
      <c r="LR60" s="1">
        <v>41744</v>
      </c>
      <c r="LS60">
        <v>102.535</v>
      </c>
      <c r="LT60" s="1">
        <v>41717</v>
      </c>
      <c r="LU60">
        <v>105.988</v>
      </c>
      <c r="LV60" s="1">
        <v>42095</v>
      </c>
      <c r="LW60">
        <v>103.265</v>
      </c>
      <c r="LX60" s="1">
        <v>41717</v>
      </c>
      <c r="LY60">
        <v>104.30500000000001</v>
      </c>
      <c r="LZ60" s="1">
        <v>42458</v>
      </c>
      <c r="MA60">
        <v>103.563</v>
      </c>
      <c r="MB60" s="1">
        <v>42276</v>
      </c>
      <c r="MC60">
        <v>104.003</v>
      </c>
      <c r="MD60" s="1">
        <v>42095</v>
      </c>
      <c r="ME60">
        <v>103.265</v>
      </c>
      <c r="MF60" s="1">
        <v>41968</v>
      </c>
      <c r="MG60">
        <v>102.357</v>
      </c>
      <c r="MH60" s="1">
        <v>41856</v>
      </c>
      <c r="MI60">
        <v>103.06</v>
      </c>
      <c r="MJ60" s="1">
        <v>41744</v>
      </c>
      <c r="MK60">
        <v>102.535</v>
      </c>
      <c r="ML60" s="1">
        <v>41717</v>
      </c>
      <c r="MM60">
        <v>104.30500000000001</v>
      </c>
      <c r="MN60" s="1">
        <v>41717</v>
      </c>
      <c r="MO60">
        <v>153.72499999999999</v>
      </c>
      <c r="MP60" s="1">
        <v>41717</v>
      </c>
      <c r="MQ60">
        <v>137.72</v>
      </c>
      <c r="MR60" s="1">
        <v>41717</v>
      </c>
      <c r="MS60">
        <v>144.08699999999999</v>
      </c>
      <c r="MT60" s="1">
        <v>41772</v>
      </c>
      <c r="MU60">
        <v>103.18</v>
      </c>
      <c r="MV60" s="1">
        <v>41717</v>
      </c>
      <c r="MW60">
        <v>100.41500000000001</v>
      </c>
      <c r="MX60" s="1">
        <v>41717</v>
      </c>
      <c r="MY60">
        <v>117.47</v>
      </c>
    </row>
    <row r="61" spans="2:363" x14ac:dyDescent="0.25">
      <c r="B61" s="1">
        <v>42298</v>
      </c>
      <c r="C61">
        <v>100.157</v>
      </c>
      <c r="D61" s="1">
        <v>41948</v>
      </c>
      <c r="E61">
        <v>100.015</v>
      </c>
      <c r="F61" s="1">
        <v>41801</v>
      </c>
      <c r="G61">
        <v>99.989000000000004</v>
      </c>
      <c r="H61" s="1">
        <v>41718</v>
      </c>
      <c r="I61">
        <v>99.989000000000004</v>
      </c>
      <c r="J61" s="1"/>
      <c r="T61" s="1">
        <v>42537</v>
      </c>
      <c r="U61">
        <v>100.01300000000001</v>
      </c>
      <c r="V61" s="1">
        <v>42522</v>
      </c>
      <c r="W61">
        <v>100.017</v>
      </c>
      <c r="X61" s="1">
        <v>42508</v>
      </c>
      <c r="Y61">
        <v>100.018</v>
      </c>
      <c r="Z61" s="1">
        <v>42494</v>
      </c>
      <c r="AA61">
        <v>100.018</v>
      </c>
      <c r="AB61" s="1">
        <v>42480</v>
      </c>
      <c r="AC61">
        <v>100.017</v>
      </c>
      <c r="AD61" s="1">
        <v>42466</v>
      </c>
      <c r="AE61">
        <v>100.015</v>
      </c>
      <c r="AF61" s="1">
        <v>42452</v>
      </c>
      <c r="AG61">
        <v>100.01</v>
      </c>
      <c r="AH61" s="1">
        <v>42424</v>
      </c>
      <c r="AI61">
        <v>100.014</v>
      </c>
      <c r="AJ61" s="1">
        <v>42410</v>
      </c>
      <c r="AK61">
        <v>100.012</v>
      </c>
      <c r="AL61" s="1">
        <v>42395</v>
      </c>
      <c r="AM61">
        <v>100.01300000000001</v>
      </c>
      <c r="AN61" s="1">
        <v>42382</v>
      </c>
      <c r="AO61">
        <v>100.01300000000001</v>
      </c>
      <c r="AP61" s="1">
        <v>42369</v>
      </c>
      <c r="AQ61">
        <v>100.014</v>
      </c>
      <c r="AR61" s="1">
        <v>42354</v>
      </c>
      <c r="AS61">
        <v>100.01</v>
      </c>
      <c r="AT61" s="1">
        <v>42340</v>
      </c>
      <c r="AU61">
        <v>100.01</v>
      </c>
      <c r="AV61" s="1">
        <v>42326</v>
      </c>
      <c r="AW61">
        <v>100.009</v>
      </c>
      <c r="AX61" s="1">
        <v>42312</v>
      </c>
      <c r="AY61">
        <v>100.008</v>
      </c>
      <c r="AZ61" s="1">
        <v>42298</v>
      </c>
      <c r="BA61">
        <v>100.00700000000001</v>
      </c>
      <c r="BB61" s="1">
        <v>42283</v>
      </c>
      <c r="BC61">
        <v>100.009</v>
      </c>
      <c r="BD61" s="1">
        <v>42270</v>
      </c>
      <c r="BE61">
        <v>100.008</v>
      </c>
      <c r="BF61" s="1">
        <v>42256</v>
      </c>
      <c r="BG61">
        <v>100.00700000000001</v>
      </c>
      <c r="BH61" s="1">
        <v>42242</v>
      </c>
      <c r="BI61">
        <v>100.00700000000001</v>
      </c>
      <c r="BJ61" s="1">
        <v>42229</v>
      </c>
      <c r="BK61">
        <v>100.006</v>
      </c>
      <c r="BL61" s="1">
        <v>42214</v>
      </c>
      <c r="BM61">
        <v>100.009</v>
      </c>
      <c r="BN61" s="1">
        <v>42200</v>
      </c>
      <c r="BO61">
        <v>100.009</v>
      </c>
      <c r="BP61" s="1">
        <v>42186</v>
      </c>
      <c r="BQ61">
        <v>100.00700000000001</v>
      </c>
      <c r="BR61" s="1">
        <v>42172</v>
      </c>
      <c r="BS61">
        <v>100.00700000000001</v>
      </c>
      <c r="BT61" s="1">
        <v>42158</v>
      </c>
      <c r="BU61">
        <v>100.00700000000001</v>
      </c>
      <c r="BV61" s="1">
        <v>42144</v>
      </c>
      <c r="BW61">
        <v>100.008</v>
      </c>
      <c r="BX61" s="1">
        <v>42130</v>
      </c>
      <c r="BY61">
        <v>100.00700000000001</v>
      </c>
      <c r="BZ61" s="1">
        <v>42116</v>
      </c>
      <c r="CA61">
        <v>100.00700000000001</v>
      </c>
      <c r="CB61" s="1">
        <v>42102</v>
      </c>
      <c r="CC61">
        <v>100.009</v>
      </c>
      <c r="CD61" s="1">
        <v>42088</v>
      </c>
      <c r="CE61">
        <v>100.00700000000001</v>
      </c>
      <c r="CF61" s="1">
        <v>42060</v>
      </c>
      <c r="CG61">
        <v>100.004</v>
      </c>
      <c r="CH61" s="1">
        <v>42046</v>
      </c>
      <c r="CI61">
        <v>100.005</v>
      </c>
      <c r="CJ61" s="1">
        <v>42032</v>
      </c>
      <c r="CK61">
        <v>100.004</v>
      </c>
      <c r="CL61" s="1">
        <v>42018</v>
      </c>
      <c r="CM61">
        <v>100.005</v>
      </c>
      <c r="CN61" s="1">
        <v>42004</v>
      </c>
      <c r="CO61">
        <v>100.002</v>
      </c>
      <c r="CP61" s="1">
        <v>41990</v>
      </c>
      <c r="CQ61">
        <v>100.002</v>
      </c>
      <c r="CR61" s="1">
        <v>41976</v>
      </c>
      <c r="CS61">
        <v>100.002</v>
      </c>
      <c r="CT61" s="1">
        <v>41962</v>
      </c>
      <c r="CU61">
        <v>100.001</v>
      </c>
      <c r="CV61" s="1">
        <v>41948</v>
      </c>
      <c r="CW61">
        <v>100.003</v>
      </c>
      <c r="CX61" s="1">
        <v>41934</v>
      </c>
      <c r="CY61">
        <v>100.002</v>
      </c>
      <c r="CZ61" s="1">
        <v>41906</v>
      </c>
      <c r="DA61">
        <v>100.002</v>
      </c>
      <c r="DB61" s="1">
        <v>41892</v>
      </c>
      <c r="DC61">
        <v>100.002</v>
      </c>
      <c r="DD61" s="1">
        <v>41878</v>
      </c>
      <c r="DE61">
        <v>100.001</v>
      </c>
      <c r="DF61" s="1">
        <v>41863</v>
      </c>
      <c r="DG61">
        <v>100.001</v>
      </c>
      <c r="DH61" s="1">
        <v>41849</v>
      </c>
      <c r="DI61">
        <v>100.001</v>
      </c>
      <c r="DJ61" s="1">
        <v>41835</v>
      </c>
      <c r="DK61">
        <v>100</v>
      </c>
      <c r="DL61" s="1">
        <v>41822</v>
      </c>
      <c r="DM61">
        <v>100</v>
      </c>
      <c r="DN61" s="1">
        <v>41807</v>
      </c>
      <c r="DO61">
        <v>99.998999999999995</v>
      </c>
      <c r="DP61" s="1">
        <v>41793</v>
      </c>
      <c r="DQ61">
        <v>99.995999999999995</v>
      </c>
      <c r="DR61" s="1">
        <v>41779</v>
      </c>
      <c r="DS61">
        <v>99.994</v>
      </c>
      <c r="DT61" s="1">
        <v>41765</v>
      </c>
      <c r="DU61">
        <v>99.992999999999995</v>
      </c>
      <c r="DV61" s="1">
        <v>41751</v>
      </c>
      <c r="DW61">
        <v>99.995999999999995</v>
      </c>
      <c r="DX61" s="1">
        <v>41737</v>
      </c>
      <c r="DY61">
        <v>99.994</v>
      </c>
      <c r="DZ61" s="1">
        <v>41724</v>
      </c>
      <c r="EA61">
        <v>99.995000000000005</v>
      </c>
      <c r="EB61" s="1">
        <v>41718</v>
      </c>
      <c r="EC61">
        <v>100</v>
      </c>
      <c r="EE61" s="1"/>
      <c r="EF61" s="1"/>
      <c r="EG61" s="1"/>
      <c r="EH61" s="1"/>
      <c r="EI61" s="1"/>
      <c r="EJ61" s="1">
        <v>42529</v>
      </c>
      <c r="EK61">
        <v>100.123</v>
      </c>
      <c r="EL61" s="1">
        <v>42501</v>
      </c>
      <c r="EM61">
        <v>100.123</v>
      </c>
      <c r="EN61" s="1">
        <v>42473</v>
      </c>
      <c r="EO61">
        <v>100.105</v>
      </c>
      <c r="EP61" s="1">
        <v>42452</v>
      </c>
      <c r="EQ61">
        <v>100.08799999999999</v>
      </c>
      <c r="ER61" s="1">
        <v>42417</v>
      </c>
      <c r="ES61">
        <v>100.09</v>
      </c>
      <c r="ET61" s="1">
        <v>42388</v>
      </c>
      <c r="EU61">
        <v>100.084</v>
      </c>
      <c r="EV61" s="1">
        <v>42361</v>
      </c>
      <c r="EW61">
        <v>100.084</v>
      </c>
      <c r="EX61" s="1">
        <v>42333</v>
      </c>
      <c r="EY61">
        <v>100.07899999999999</v>
      </c>
      <c r="EZ61" s="1">
        <v>42304</v>
      </c>
      <c r="FA61">
        <v>100.062</v>
      </c>
      <c r="FB61" s="1">
        <v>42276</v>
      </c>
      <c r="FC61">
        <v>100.04900000000001</v>
      </c>
      <c r="FD61" s="1">
        <v>42249</v>
      </c>
      <c r="FE61">
        <v>100.047</v>
      </c>
      <c r="FF61" s="1">
        <v>42214</v>
      </c>
      <c r="FG61">
        <v>100.051</v>
      </c>
      <c r="FH61" s="1">
        <v>42180</v>
      </c>
      <c r="FI61">
        <v>100.051</v>
      </c>
      <c r="FJ61" s="1">
        <v>42144</v>
      </c>
      <c r="FK61">
        <v>100.041</v>
      </c>
      <c r="FL61" s="1">
        <v>42116</v>
      </c>
      <c r="FM61">
        <v>100.039</v>
      </c>
      <c r="FN61" s="1">
        <v>42088</v>
      </c>
      <c r="FO61">
        <v>100.03700000000001</v>
      </c>
      <c r="FP61" s="1">
        <v>42053</v>
      </c>
      <c r="FQ61">
        <v>100.02800000000001</v>
      </c>
      <c r="FR61" s="1">
        <v>42025</v>
      </c>
      <c r="FS61">
        <v>100.03400000000001</v>
      </c>
      <c r="FT61" s="1">
        <v>41997</v>
      </c>
      <c r="FU61">
        <v>100.01300000000001</v>
      </c>
      <c r="FV61" s="1">
        <v>41969</v>
      </c>
      <c r="FW61">
        <v>100.00700000000001</v>
      </c>
      <c r="FX61" s="1">
        <v>41941</v>
      </c>
      <c r="FY61">
        <v>100.005</v>
      </c>
      <c r="FZ61" s="1">
        <v>41913</v>
      </c>
      <c r="GA61">
        <v>100.009</v>
      </c>
      <c r="GB61" s="1">
        <v>41856</v>
      </c>
      <c r="GC61">
        <v>99.998999999999995</v>
      </c>
      <c r="GD61" s="1">
        <v>41829</v>
      </c>
      <c r="GE61">
        <v>99.998000000000005</v>
      </c>
      <c r="GF61" s="1">
        <v>41801</v>
      </c>
      <c r="GG61">
        <v>99.989000000000004</v>
      </c>
      <c r="GH61" s="1">
        <v>41772</v>
      </c>
      <c r="GI61">
        <v>99.963999999999999</v>
      </c>
      <c r="GJ61" s="1">
        <v>41744</v>
      </c>
      <c r="GK61">
        <v>99.957999999999998</v>
      </c>
      <c r="GL61" s="1">
        <v>41724</v>
      </c>
      <c r="GM61">
        <v>99.960999999999999</v>
      </c>
      <c r="GN61" s="1">
        <v>41718</v>
      </c>
      <c r="GO61">
        <v>99.974000000000004</v>
      </c>
      <c r="GP61" s="1">
        <v>42514</v>
      </c>
      <c r="GQ61">
        <v>100.386</v>
      </c>
      <c r="GR61" s="1">
        <v>42403</v>
      </c>
      <c r="GS61">
        <v>100.313</v>
      </c>
      <c r="GT61" s="1">
        <v>42298</v>
      </c>
      <c r="GU61">
        <v>100.157</v>
      </c>
      <c r="GV61" s="1">
        <v>42180</v>
      </c>
      <c r="GW61">
        <v>100.126</v>
      </c>
      <c r="GX61" s="1">
        <v>42060</v>
      </c>
      <c r="GY61">
        <v>100.095</v>
      </c>
      <c r="GZ61" s="1">
        <v>41948</v>
      </c>
      <c r="HA61">
        <v>100.015</v>
      </c>
      <c r="HB61" s="1">
        <v>41835</v>
      </c>
      <c r="HC61">
        <v>99.977000000000004</v>
      </c>
      <c r="HD61" s="1">
        <v>41724</v>
      </c>
      <c r="HE61">
        <v>99.85</v>
      </c>
      <c r="HF61" s="1">
        <v>41718</v>
      </c>
      <c r="HG61">
        <v>99.903000000000006</v>
      </c>
      <c r="HK61" s="1"/>
      <c r="HL61" s="1">
        <v>42543</v>
      </c>
      <c r="HM61">
        <v>100.39400000000001</v>
      </c>
      <c r="HN61" s="1">
        <v>42514</v>
      </c>
      <c r="HO61">
        <v>100.386</v>
      </c>
      <c r="HP61" s="1">
        <v>42487</v>
      </c>
      <c r="HQ61">
        <v>100.38200000000001</v>
      </c>
      <c r="HR61" s="1">
        <v>42459</v>
      </c>
      <c r="HS61">
        <v>100.327</v>
      </c>
      <c r="HT61" s="1">
        <v>42431</v>
      </c>
      <c r="HU61">
        <v>100.34</v>
      </c>
      <c r="HV61" s="1">
        <v>42403</v>
      </c>
      <c r="HW61">
        <v>100.313</v>
      </c>
      <c r="HX61" s="1">
        <v>42375</v>
      </c>
      <c r="HY61">
        <v>100.298</v>
      </c>
      <c r="HZ61" s="1">
        <v>42354</v>
      </c>
      <c r="IA61">
        <v>100.241</v>
      </c>
      <c r="IB61" s="1">
        <v>42326</v>
      </c>
      <c r="IC61">
        <v>100.226</v>
      </c>
      <c r="ID61" s="1">
        <v>42298</v>
      </c>
      <c r="IE61">
        <v>100.157</v>
      </c>
      <c r="IF61" s="1">
        <v>42263</v>
      </c>
      <c r="IG61">
        <v>100.158</v>
      </c>
      <c r="IH61" s="1">
        <v>42235</v>
      </c>
      <c r="II61">
        <v>100.16200000000001</v>
      </c>
      <c r="IJ61" s="1">
        <v>42207</v>
      </c>
      <c r="IK61">
        <v>100.145</v>
      </c>
      <c r="IL61" s="1">
        <v>42180</v>
      </c>
      <c r="IM61">
        <v>100.126</v>
      </c>
      <c r="IN61" s="1">
        <v>42151</v>
      </c>
      <c r="IO61">
        <v>100.148</v>
      </c>
      <c r="IP61" s="1">
        <v>42123</v>
      </c>
      <c r="IQ61">
        <v>100.143</v>
      </c>
      <c r="IR61" s="1">
        <v>42095</v>
      </c>
      <c r="IS61">
        <v>100.125</v>
      </c>
      <c r="IT61" s="1">
        <v>42060</v>
      </c>
      <c r="IU61">
        <v>100.095</v>
      </c>
      <c r="IV61" s="1">
        <v>42032</v>
      </c>
      <c r="IW61">
        <v>100.086</v>
      </c>
      <c r="IX61" s="1">
        <v>42004</v>
      </c>
      <c r="IY61">
        <v>100.02800000000001</v>
      </c>
      <c r="IZ61" s="1">
        <v>41976</v>
      </c>
      <c r="JA61">
        <v>100.009</v>
      </c>
      <c r="JB61" s="1">
        <v>41948</v>
      </c>
      <c r="JC61">
        <v>100.015</v>
      </c>
      <c r="JD61" s="1">
        <v>41920</v>
      </c>
      <c r="JE61">
        <v>100.03100000000001</v>
      </c>
      <c r="JF61" s="1">
        <v>41892</v>
      </c>
      <c r="JG61">
        <v>100.04300000000001</v>
      </c>
      <c r="JH61" s="1">
        <v>41863</v>
      </c>
      <c r="JI61">
        <v>99.994</v>
      </c>
      <c r="JJ61" s="1">
        <v>41835</v>
      </c>
      <c r="JK61">
        <v>99.977000000000004</v>
      </c>
      <c r="JL61" s="1">
        <v>41807</v>
      </c>
      <c r="JM61">
        <v>99.974000000000004</v>
      </c>
      <c r="JN61" s="1">
        <v>41779</v>
      </c>
      <c r="JO61">
        <v>99.903999999999996</v>
      </c>
      <c r="JP61" s="1">
        <v>41751</v>
      </c>
      <c r="JQ61">
        <v>99.852000000000004</v>
      </c>
      <c r="JR61" s="1">
        <v>41724</v>
      </c>
      <c r="JS61">
        <v>99.85</v>
      </c>
      <c r="JT61" s="1">
        <v>41718</v>
      </c>
      <c r="JU61">
        <v>99.864000000000004</v>
      </c>
      <c r="JV61" s="1">
        <v>42487</v>
      </c>
      <c r="JW61">
        <v>100.938</v>
      </c>
      <c r="JX61" s="1">
        <v>42403</v>
      </c>
      <c r="JY61">
        <v>100.943</v>
      </c>
      <c r="JZ61" s="1">
        <v>42313</v>
      </c>
      <c r="KA61">
        <v>100.595</v>
      </c>
      <c r="KB61" s="1">
        <v>42208</v>
      </c>
      <c r="KC61">
        <v>100.435</v>
      </c>
      <c r="KD61" s="1">
        <v>42123</v>
      </c>
      <c r="KE61">
        <v>100.443</v>
      </c>
      <c r="KF61" s="1">
        <v>42032</v>
      </c>
      <c r="KG61">
        <v>100.322</v>
      </c>
      <c r="KH61" s="1">
        <v>41948</v>
      </c>
      <c r="KI61">
        <v>100.113</v>
      </c>
      <c r="KJ61" s="1">
        <v>41851</v>
      </c>
      <c r="KK61">
        <v>100.413</v>
      </c>
      <c r="KL61" s="1">
        <v>41765</v>
      </c>
      <c r="KM61">
        <v>100.185</v>
      </c>
      <c r="KN61" s="1">
        <v>41719</v>
      </c>
      <c r="KO61">
        <v>99.659000000000006</v>
      </c>
      <c r="KP61" s="1">
        <v>41719</v>
      </c>
      <c r="KQ61">
        <v>99.659000000000006</v>
      </c>
      <c r="KR61" s="1">
        <v>41731</v>
      </c>
      <c r="KS61">
        <v>101.53</v>
      </c>
      <c r="KT61" s="1">
        <v>41718</v>
      </c>
      <c r="KU61">
        <v>102.6</v>
      </c>
      <c r="KV61" s="1">
        <v>42103</v>
      </c>
      <c r="KW61">
        <v>100.67</v>
      </c>
      <c r="KX61" s="1">
        <v>41718</v>
      </c>
      <c r="KY61">
        <v>101.74299999999999</v>
      </c>
      <c r="KZ61" s="1">
        <v>42480</v>
      </c>
      <c r="LA61">
        <v>101.83499999999999</v>
      </c>
      <c r="LB61" s="1">
        <v>42264</v>
      </c>
      <c r="LC61">
        <v>100.735</v>
      </c>
      <c r="LD61" s="1">
        <v>42103</v>
      </c>
      <c r="LE61">
        <v>100.67</v>
      </c>
      <c r="LF61" s="1">
        <v>41962</v>
      </c>
      <c r="LG61">
        <v>100.363</v>
      </c>
      <c r="LH61" s="1">
        <v>41843</v>
      </c>
      <c r="LI61">
        <v>100.93</v>
      </c>
      <c r="LJ61" s="1">
        <v>41731</v>
      </c>
      <c r="LK61">
        <v>101.53</v>
      </c>
      <c r="LL61" s="1">
        <v>41718</v>
      </c>
      <c r="LM61">
        <v>101.74299999999999</v>
      </c>
      <c r="LN61" s="1">
        <v>41718</v>
      </c>
      <c r="LO61">
        <v>105.593</v>
      </c>
      <c r="LP61" s="1">
        <v>41718</v>
      </c>
      <c r="LQ61">
        <v>100.25</v>
      </c>
      <c r="LR61" s="1">
        <v>41745</v>
      </c>
      <c r="LS61">
        <v>102.413</v>
      </c>
      <c r="LT61" s="1">
        <v>41718</v>
      </c>
      <c r="LU61">
        <v>105.593</v>
      </c>
      <c r="LV61" s="1">
        <v>42096</v>
      </c>
      <c r="LW61">
        <v>102.99299999999999</v>
      </c>
      <c r="LX61" s="1">
        <v>41718</v>
      </c>
      <c r="LY61">
        <v>103.887</v>
      </c>
      <c r="LZ61" s="1">
        <v>42459</v>
      </c>
      <c r="MA61">
        <v>103.373</v>
      </c>
      <c r="MB61" s="1">
        <v>42277</v>
      </c>
      <c r="MC61">
        <v>103.955</v>
      </c>
      <c r="MD61" s="1">
        <v>42096</v>
      </c>
      <c r="ME61">
        <v>102.99299999999999</v>
      </c>
      <c r="MF61" s="1">
        <v>41969</v>
      </c>
      <c r="MG61">
        <v>102.477</v>
      </c>
      <c r="MH61" s="1">
        <v>41857</v>
      </c>
      <c r="MI61">
        <v>103.678</v>
      </c>
      <c r="MJ61" s="1">
        <v>41745</v>
      </c>
      <c r="MK61">
        <v>102.413</v>
      </c>
      <c r="ML61" s="1">
        <v>41718</v>
      </c>
      <c r="MM61">
        <v>103.887</v>
      </c>
      <c r="MN61" s="1">
        <v>41718</v>
      </c>
      <c r="MO61">
        <v>153.18799999999999</v>
      </c>
      <c r="MP61" s="1">
        <v>41718</v>
      </c>
      <c r="MQ61">
        <v>137.22999999999999</v>
      </c>
      <c r="MR61" s="1">
        <v>41718</v>
      </c>
      <c r="MS61">
        <v>143.54300000000001</v>
      </c>
      <c r="MT61" s="1">
        <v>41773</v>
      </c>
      <c r="MU61">
        <v>104.43</v>
      </c>
      <c r="MV61" s="1">
        <v>41718</v>
      </c>
      <c r="MW61">
        <v>99.947999999999993</v>
      </c>
      <c r="MX61" s="1">
        <v>41718</v>
      </c>
      <c r="MY61">
        <v>117.38</v>
      </c>
    </row>
    <row r="62" spans="2:363" x14ac:dyDescent="0.25">
      <c r="B62" s="1">
        <v>42299</v>
      </c>
      <c r="C62">
        <v>100.18</v>
      </c>
      <c r="D62" s="1">
        <v>41949</v>
      </c>
      <c r="E62">
        <v>100.01600000000001</v>
      </c>
      <c r="F62" s="1">
        <v>41802</v>
      </c>
      <c r="G62">
        <v>99.992000000000004</v>
      </c>
      <c r="H62" s="1">
        <v>41719</v>
      </c>
      <c r="I62">
        <v>99.989000000000004</v>
      </c>
      <c r="J62" s="1"/>
      <c r="T62" s="1">
        <v>42538</v>
      </c>
      <c r="U62">
        <v>100.012</v>
      </c>
      <c r="V62" s="1">
        <v>42523</v>
      </c>
      <c r="W62">
        <v>100.012</v>
      </c>
      <c r="X62" s="1">
        <v>42509</v>
      </c>
      <c r="Y62">
        <v>100.01300000000001</v>
      </c>
      <c r="Z62" s="1">
        <v>42495</v>
      </c>
      <c r="AA62">
        <v>100.014</v>
      </c>
      <c r="AB62" s="1">
        <v>42481</v>
      </c>
      <c r="AC62">
        <v>100.01300000000001</v>
      </c>
      <c r="AD62" s="1">
        <v>42467</v>
      </c>
      <c r="AE62">
        <v>100.011</v>
      </c>
      <c r="AF62" s="1">
        <v>42453</v>
      </c>
      <c r="AG62">
        <v>100.009</v>
      </c>
      <c r="AH62" s="1">
        <v>42425</v>
      </c>
      <c r="AI62">
        <v>100.01</v>
      </c>
      <c r="AJ62" s="1">
        <v>42411</v>
      </c>
      <c r="AK62">
        <v>100.009</v>
      </c>
      <c r="AL62" s="1">
        <v>42396</v>
      </c>
      <c r="AM62">
        <v>100.012</v>
      </c>
      <c r="AN62" s="1">
        <v>42383</v>
      </c>
      <c r="AO62">
        <v>100.01</v>
      </c>
      <c r="AP62" s="1">
        <v>42370</v>
      </c>
      <c r="AQ62">
        <v>100.014</v>
      </c>
      <c r="AR62" s="1">
        <v>42355</v>
      </c>
      <c r="AS62">
        <v>100.008</v>
      </c>
      <c r="AT62" s="1">
        <v>42341</v>
      </c>
      <c r="AU62">
        <v>100.00700000000001</v>
      </c>
      <c r="AV62" s="1">
        <v>42327</v>
      </c>
      <c r="AW62">
        <v>100.00700000000001</v>
      </c>
      <c r="AX62" s="1">
        <v>42313</v>
      </c>
      <c r="AY62">
        <v>100.006</v>
      </c>
      <c r="AZ62" s="1">
        <v>42299</v>
      </c>
      <c r="BA62">
        <v>100.006</v>
      </c>
      <c r="BB62" s="1">
        <v>42284</v>
      </c>
      <c r="BC62">
        <v>100.008</v>
      </c>
      <c r="BD62" s="1">
        <v>42271</v>
      </c>
      <c r="BE62">
        <v>100.006</v>
      </c>
      <c r="BF62" s="1">
        <v>42257</v>
      </c>
      <c r="BG62">
        <v>100.006</v>
      </c>
      <c r="BH62" s="1">
        <v>42243</v>
      </c>
      <c r="BI62">
        <v>100.006</v>
      </c>
      <c r="BJ62" s="1">
        <v>42230</v>
      </c>
      <c r="BK62">
        <v>100.006</v>
      </c>
      <c r="BL62" s="1">
        <v>42215</v>
      </c>
      <c r="BM62">
        <v>100.00700000000001</v>
      </c>
      <c r="BN62" s="1">
        <v>42201</v>
      </c>
      <c r="BO62">
        <v>100.00700000000001</v>
      </c>
      <c r="BP62" s="1">
        <v>42187</v>
      </c>
      <c r="BQ62">
        <v>100.006</v>
      </c>
      <c r="BR62" s="1">
        <v>42173</v>
      </c>
      <c r="BS62">
        <v>100.005</v>
      </c>
      <c r="BT62" s="1">
        <v>42159</v>
      </c>
      <c r="BU62">
        <v>100.005</v>
      </c>
      <c r="BV62" s="1">
        <v>42145</v>
      </c>
      <c r="BW62">
        <v>100.006</v>
      </c>
      <c r="BX62" s="1">
        <v>42131</v>
      </c>
      <c r="BY62">
        <v>100.005</v>
      </c>
      <c r="BZ62" s="1">
        <v>42117</v>
      </c>
      <c r="CA62">
        <v>100.005</v>
      </c>
      <c r="CB62" s="1">
        <v>42103</v>
      </c>
      <c r="CC62">
        <v>100.006</v>
      </c>
      <c r="CD62" s="1">
        <v>42089</v>
      </c>
      <c r="CE62">
        <v>100.006</v>
      </c>
      <c r="CF62" s="1">
        <v>42061</v>
      </c>
      <c r="CG62">
        <v>100.004</v>
      </c>
      <c r="CH62" s="1">
        <v>42047</v>
      </c>
      <c r="CI62">
        <v>100.004</v>
      </c>
      <c r="CJ62" s="1">
        <v>42033</v>
      </c>
      <c r="CK62">
        <v>100.003</v>
      </c>
      <c r="CL62" s="1">
        <v>42019</v>
      </c>
      <c r="CM62">
        <v>100.004</v>
      </c>
      <c r="CN62" s="1">
        <v>42005</v>
      </c>
      <c r="CO62">
        <v>100.002</v>
      </c>
      <c r="CP62" s="1">
        <v>41991</v>
      </c>
      <c r="CQ62">
        <v>100.002</v>
      </c>
      <c r="CR62" s="1">
        <v>41977</v>
      </c>
      <c r="CS62">
        <v>100.001</v>
      </c>
      <c r="CT62" s="1">
        <v>41963</v>
      </c>
      <c r="CU62">
        <v>100.002</v>
      </c>
      <c r="CV62" s="1">
        <v>41949</v>
      </c>
      <c r="CW62">
        <v>100.002</v>
      </c>
      <c r="CX62" s="1">
        <v>41935</v>
      </c>
      <c r="CY62">
        <v>100.002</v>
      </c>
      <c r="CZ62" s="1">
        <v>41907</v>
      </c>
      <c r="DA62">
        <v>100.002</v>
      </c>
      <c r="DB62" s="1">
        <v>41893</v>
      </c>
      <c r="DC62">
        <v>100.001</v>
      </c>
      <c r="DD62" s="1">
        <v>41879</v>
      </c>
      <c r="DE62">
        <v>100.002</v>
      </c>
      <c r="DF62" s="1">
        <v>41864</v>
      </c>
      <c r="DG62">
        <v>100.001</v>
      </c>
      <c r="DH62" s="1">
        <v>41850</v>
      </c>
      <c r="DI62">
        <v>100.001</v>
      </c>
      <c r="DJ62" s="1">
        <v>41836</v>
      </c>
      <c r="DK62">
        <v>100.001</v>
      </c>
      <c r="DL62" s="1">
        <v>41823</v>
      </c>
      <c r="DM62">
        <v>100</v>
      </c>
      <c r="DN62" s="1">
        <v>41808</v>
      </c>
      <c r="DO62">
        <v>99.998999999999995</v>
      </c>
      <c r="DP62" s="1">
        <v>41794</v>
      </c>
      <c r="DQ62">
        <v>99.995999999999995</v>
      </c>
      <c r="DR62" s="1">
        <v>41780</v>
      </c>
      <c r="DS62">
        <v>99.994</v>
      </c>
      <c r="DT62" s="1">
        <v>41766</v>
      </c>
      <c r="DU62">
        <v>99.995000000000005</v>
      </c>
      <c r="DV62" s="1">
        <v>41752</v>
      </c>
      <c r="DW62">
        <v>99.995000000000005</v>
      </c>
      <c r="DX62" s="1">
        <v>41738</v>
      </c>
      <c r="DY62">
        <v>99.995999999999995</v>
      </c>
      <c r="DZ62" s="1">
        <v>41725</v>
      </c>
      <c r="EA62">
        <v>99.997</v>
      </c>
      <c r="EB62" s="1">
        <v>41719</v>
      </c>
      <c r="EC62">
        <v>100</v>
      </c>
      <c r="EE62" s="1"/>
      <c r="EF62" s="1"/>
      <c r="EG62" s="1"/>
      <c r="EH62" s="1"/>
      <c r="EI62" s="1"/>
      <c r="EJ62" s="1">
        <v>42530</v>
      </c>
      <c r="EK62">
        <v>100.119</v>
      </c>
      <c r="EL62" s="1">
        <v>42502</v>
      </c>
      <c r="EM62">
        <v>100.119</v>
      </c>
      <c r="EN62" s="1">
        <v>42474</v>
      </c>
      <c r="EO62">
        <v>100.10599999999999</v>
      </c>
      <c r="EP62" s="1">
        <v>42453</v>
      </c>
      <c r="EQ62">
        <v>100.086</v>
      </c>
      <c r="ER62" s="1">
        <v>42418</v>
      </c>
      <c r="ES62">
        <v>100.087</v>
      </c>
      <c r="ET62" s="1">
        <v>42389</v>
      </c>
      <c r="EU62">
        <v>100.084</v>
      </c>
      <c r="EV62" s="1">
        <v>42362</v>
      </c>
      <c r="EW62">
        <v>100.084</v>
      </c>
      <c r="EX62" s="1">
        <v>42334</v>
      </c>
      <c r="EY62">
        <v>100.07599999999999</v>
      </c>
      <c r="EZ62" s="1">
        <v>42305</v>
      </c>
      <c r="FA62">
        <v>100.06399999999999</v>
      </c>
      <c r="FB62" s="1">
        <v>42277</v>
      </c>
      <c r="FC62">
        <v>100.05</v>
      </c>
      <c r="FD62" s="1">
        <v>42250</v>
      </c>
      <c r="FE62">
        <v>100.04600000000001</v>
      </c>
      <c r="FF62" s="1">
        <v>42215</v>
      </c>
      <c r="FG62">
        <v>100.05</v>
      </c>
      <c r="FH62" s="1">
        <v>42181</v>
      </c>
      <c r="FI62">
        <v>100.04900000000001</v>
      </c>
      <c r="FJ62" s="1">
        <v>42145</v>
      </c>
      <c r="FK62">
        <v>100.04</v>
      </c>
      <c r="FL62" s="1">
        <v>42117</v>
      </c>
      <c r="FM62">
        <v>100.038</v>
      </c>
      <c r="FN62" s="1">
        <v>42089</v>
      </c>
      <c r="FO62">
        <v>100.036</v>
      </c>
      <c r="FP62" s="1">
        <v>42054</v>
      </c>
      <c r="FQ62">
        <v>100.026</v>
      </c>
      <c r="FR62" s="1">
        <v>42026</v>
      </c>
      <c r="FS62">
        <v>100.033</v>
      </c>
      <c r="FT62" s="1">
        <v>41998</v>
      </c>
      <c r="FU62">
        <v>100.01300000000001</v>
      </c>
      <c r="FV62" s="1">
        <v>41970</v>
      </c>
      <c r="FW62">
        <v>100.009</v>
      </c>
      <c r="FX62" s="1">
        <v>41942</v>
      </c>
      <c r="FY62">
        <v>100.008</v>
      </c>
      <c r="FZ62" s="1">
        <v>41914</v>
      </c>
      <c r="GA62">
        <v>100.009</v>
      </c>
      <c r="GB62" s="1">
        <v>41857</v>
      </c>
      <c r="GC62">
        <v>100</v>
      </c>
      <c r="GD62" s="1">
        <v>41830</v>
      </c>
      <c r="GE62">
        <v>99.998000000000005</v>
      </c>
      <c r="GF62" s="1">
        <v>41802</v>
      </c>
      <c r="GG62">
        <v>99.992000000000004</v>
      </c>
      <c r="GH62" s="1">
        <v>41773</v>
      </c>
      <c r="GI62">
        <v>99.968000000000004</v>
      </c>
      <c r="GJ62" s="1">
        <v>41745</v>
      </c>
      <c r="GK62">
        <v>99.962000000000003</v>
      </c>
      <c r="GL62" s="1">
        <v>41725</v>
      </c>
      <c r="GM62">
        <v>99.963999999999999</v>
      </c>
      <c r="GN62" s="1">
        <v>41719</v>
      </c>
      <c r="GO62">
        <v>99.974000000000004</v>
      </c>
      <c r="GP62" s="1">
        <v>42515</v>
      </c>
      <c r="GQ62">
        <v>100.386</v>
      </c>
      <c r="GR62" s="1">
        <v>42404</v>
      </c>
      <c r="GS62">
        <v>100.306</v>
      </c>
      <c r="GT62" s="1">
        <v>42299</v>
      </c>
      <c r="GU62">
        <v>100.18</v>
      </c>
      <c r="GV62" s="1">
        <v>42181</v>
      </c>
      <c r="GW62">
        <v>100.127</v>
      </c>
      <c r="GX62" s="1">
        <v>42061</v>
      </c>
      <c r="GY62">
        <v>100.105</v>
      </c>
      <c r="GZ62" s="1">
        <v>41949</v>
      </c>
      <c r="HA62">
        <v>100.01600000000001</v>
      </c>
      <c r="HB62" s="1">
        <v>41836</v>
      </c>
      <c r="HC62">
        <v>99.981999999999999</v>
      </c>
      <c r="HD62" s="1">
        <v>41725</v>
      </c>
      <c r="HE62">
        <v>99.861999999999995</v>
      </c>
      <c r="HF62" s="1">
        <v>41719</v>
      </c>
      <c r="HG62">
        <v>99.899000000000001</v>
      </c>
      <c r="HK62" s="1"/>
      <c r="HL62" s="1">
        <v>42544</v>
      </c>
      <c r="HM62">
        <v>100.383</v>
      </c>
      <c r="HN62" s="1">
        <v>42515</v>
      </c>
      <c r="HO62">
        <v>100.386</v>
      </c>
      <c r="HP62" s="1">
        <v>42488</v>
      </c>
      <c r="HQ62">
        <v>100.381</v>
      </c>
      <c r="HR62" s="1">
        <v>42460</v>
      </c>
      <c r="HS62">
        <v>100.324</v>
      </c>
      <c r="HT62" s="1">
        <v>42432</v>
      </c>
      <c r="HU62">
        <v>100.36199999999999</v>
      </c>
      <c r="HV62" s="1">
        <v>42404</v>
      </c>
      <c r="HW62">
        <v>100.306</v>
      </c>
      <c r="HX62" s="1">
        <v>42376</v>
      </c>
      <c r="HY62">
        <v>100.29600000000001</v>
      </c>
      <c r="HZ62" s="1">
        <v>42355</v>
      </c>
      <c r="IA62">
        <v>100.251</v>
      </c>
      <c r="IB62" s="1">
        <v>42327</v>
      </c>
      <c r="IC62">
        <v>100.229</v>
      </c>
      <c r="ID62" s="1">
        <v>42299</v>
      </c>
      <c r="IE62">
        <v>100.18</v>
      </c>
      <c r="IF62" s="1">
        <v>42264</v>
      </c>
      <c r="IG62">
        <v>100.152</v>
      </c>
      <c r="IH62" s="1">
        <v>42236</v>
      </c>
      <c r="II62">
        <v>100.161</v>
      </c>
      <c r="IJ62" s="1">
        <v>42208</v>
      </c>
      <c r="IK62">
        <v>100.143</v>
      </c>
      <c r="IL62" s="1">
        <v>42181</v>
      </c>
      <c r="IM62">
        <v>100.127</v>
      </c>
      <c r="IN62" s="1">
        <v>42152</v>
      </c>
      <c r="IO62">
        <v>100.143</v>
      </c>
      <c r="IP62" s="1">
        <v>42124</v>
      </c>
      <c r="IQ62">
        <v>100.142</v>
      </c>
      <c r="IR62" s="1">
        <v>42096</v>
      </c>
      <c r="IS62">
        <v>100.137</v>
      </c>
      <c r="IT62" s="1">
        <v>42061</v>
      </c>
      <c r="IU62">
        <v>100.105</v>
      </c>
      <c r="IV62" s="1">
        <v>42033</v>
      </c>
      <c r="IW62">
        <v>100.08799999999999</v>
      </c>
      <c r="IX62" s="1">
        <v>42005</v>
      </c>
      <c r="IY62">
        <v>100.02800000000001</v>
      </c>
      <c r="IZ62" s="1">
        <v>41977</v>
      </c>
      <c r="JA62">
        <v>100.003</v>
      </c>
      <c r="JB62" s="1">
        <v>41949</v>
      </c>
      <c r="JC62">
        <v>100.01600000000001</v>
      </c>
      <c r="JD62" s="1">
        <v>41921</v>
      </c>
      <c r="JE62">
        <v>100.02800000000001</v>
      </c>
      <c r="JF62" s="1">
        <v>41893</v>
      </c>
      <c r="JG62">
        <v>100.044</v>
      </c>
      <c r="JH62" s="1">
        <v>41864</v>
      </c>
      <c r="JI62">
        <v>99.989000000000004</v>
      </c>
      <c r="JJ62" s="1">
        <v>41836</v>
      </c>
      <c r="JK62">
        <v>99.981999999999999</v>
      </c>
      <c r="JL62" s="1">
        <v>41808</v>
      </c>
      <c r="JM62">
        <v>99.971999999999994</v>
      </c>
      <c r="JN62" s="1">
        <v>41780</v>
      </c>
      <c r="JO62">
        <v>99.906000000000006</v>
      </c>
      <c r="JP62" s="1">
        <v>41752</v>
      </c>
      <c r="JQ62">
        <v>99.846999999999994</v>
      </c>
      <c r="JR62" s="1">
        <v>41725</v>
      </c>
      <c r="JS62">
        <v>99.861999999999995</v>
      </c>
      <c r="JT62" s="1">
        <v>41719</v>
      </c>
      <c r="JU62">
        <v>99.86</v>
      </c>
      <c r="JV62" s="1">
        <v>42488</v>
      </c>
      <c r="JW62">
        <v>100.94</v>
      </c>
      <c r="JX62" s="1">
        <v>42404</v>
      </c>
      <c r="JY62">
        <v>100.913</v>
      </c>
      <c r="JZ62" s="1">
        <v>42314</v>
      </c>
      <c r="KA62">
        <v>100.545</v>
      </c>
      <c r="KB62" s="1">
        <v>42209</v>
      </c>
      <c r="KC62">
        <v>100.43</v>
      </c>
      <c r="KD62" s="1">
        <v>42124</v>
      </c>
      <c r="KE62">
        <v>100.41500000000001</v>
      </c>
      <c r="KF62" s="1">
        <v>42033</v>
      </c>
      <c r="KG62">
        <v>100.33799999999999</v>
      </c>
      <c r="KH62" s="1">
        <v>41949</v>
      </c>
      <c r="KI62">
        <v>100.113</v>
      </c>
      <c r="KJ62" s="1">
        <v>41852</v>
      </c>
      <c r="KK62">
        <v>100.41800000000001</v>
      </c>
      <c r="KL62" s="1">
        <v>41766</v>
      </c>
      <c r="KM62">
        <v>100.17700000000001</v>
      </c>
      <c r="KN62" s="1">
        <v>41722</v>
      </c>
      <c r="KO62">
        <v>99.68</v>
      </c>
      <c r="KP62" s="1">
        <v>41722</v>
      </c>
      <c r="KQ62">
        <v>99.68</v>
      </c>
      <c r="KR62" s="1">
        <v>41732</v>
      </c>
      <c r="KS62">
        <v>101.63</v>
      </c>
      <c r="KT62" s="1">
        <v>41719</v>
      </c>
      <c r="KU62">
        <v>102.61</v>
      </c>
      <c r="KV62" s="1">
        <v>42104</v>
      </c>
      <c r="KW62">
        <v>100.655</v>
      </c>
      <c r="KX62" s="1">
        <v>41719</v>
      </c>
      <c r="KY62">
        <v>101.762</v>
      </c>
      <c r="KZ62" s="1">
        <v>42481</v>
      </c>
      <c r="LA62">
        <v>101.56</v>
      </c>
      <c r="LB62" s="1">
        <v>42265</v>
      </c>
      <c r="LC62">
        <v>101.077</v>
      </c>
      <c r="LD62" s="1">
        <v>42104</v>
      </c>
      <c r="LE62">
        <v>100.655</v>
      </c>
      <c r="LF62" s="1">
        <v>41963</v>
      </c>
      <c r="LG62">
        <v>100.55</v>
      </c>
      <c r="LH62" s="1">
        <v>41844</v>
      </c>
      <c r="LI62">
        <v>100.82</v>
      </c>
      <c r="LJ62" s="1">
        <v>41732</v>
      </c>
      <c r="LK62">
        <v>101.63</v>
      </c>
      <c r="LL62" s="1">
        <v>41719</v>
      </c>
      <c r="LM62">
        <v>101.762</v>
      </c>
      <c r="LN62" s="1">
        <v>41719</v>
      </c>
      <c r="LO62">
        <v>105.66500000000001</v>
      </c>
      <c r="LP62" s="1">
        <v>41719</v>
      </c>
      <c r="LQ62">
        <v>100.343</v>
      </c>
      <c r="LR62" s="1">
        <v>41746</v>
      </c>
      <c r="LS62">
        <v>102.133</v>
      </c>
      <c r="LT62" s="1">
        <v>41719</v>
      </c>
      <c r="LU62">
        <v>105.66500000000001</v>
      </c>
      <c r="LV62" s="1">
        <v>42097</v>
      </c>
      <c r="LW62">
        <v>102.99299999999999</v>
      </c>
      <c r="LX62" s="1">
        <v>41719</v>
      </c>
      <c r="LY62">
        <v>104.003</v>
      </c>
      <c r="LZ62" s="1">
        <v>42460</v>
      </c>
      <c r="MA62">
        <v>103.408</v>
      </c>
      <c r="MB62" s="1">
        <v>42278</v>
      </c>
      <c r="MC62">
        <v>104.455</v>
      </c>
      <c r="MD62" s="1">
        <v>42097</v>
      </c>
      <c r="ME62">
        <v>102.99299999999999</v>
      </c>
      <c r="MF62" s="1">
        <v>41970</v>
      </c>
      <c r="MG62">
        <v>102.80800000000001</v>
      </c>
      <c r="MH62" s="1">
        <v>41858</v>
      </c>
      <c r="MI62">
        <v>104.048</v>
      </c>
      <c r="MJ62" s="1">
        <v>41746</v>
      </c>
      <c r="MK62">
        <v>102.133</v>
      </c>
      <c r="ML62" s="1">
        <v>41719</v>
      </c>
      <c r="MM62">
        <v>104.003</v>
      </c>
      <c r="MN62" s="1">
        <v>41719</v>
      </c>
      <c r="MO62">
        <v>153.44999999999999</v>
      </c>
      <c r="MP62" s="1">
        <v>41719</v>
      </c>
      <c r="MQ62">
        <v>137.53</v>
      </c>
      <c r="MR62" s="1">
        <v>41719</v>
      </c>
      <c r="MS62">
        <v>143.95500000000001</v>
      </c>
      <c r="MT62" s="1">
        <v>41774</v>
      </c>
      <c r="MU62">
        <v>106.145</v>
      </c>
      <c r="MV62" s="1">
        <v>41719</v>
      </c>
      <c r="MW62">
        <v>100.31</v>
      </c>
      <c r="MX62" s="1">
        <v>41719</v>
      </c>
      <c r="MY62">
        <v>118.333</v>
      </c>
    </row>
    <row r="63" spans="2:363" x14ac:dyDescent="0.25">
      <c r="B63" s="1">
        <v>42300</v>
      </c>
      <c r="C63">
        <v>100.19</v>
      </c>
      <c r="D63" s="1">
        <v>41950</v>
      </c>
      <c r="E63">
        <v>100.018</v>
      </c>
      <c r="F63" s="1">
        <v>41803</v>
      </c>
      <c r="G63">
        <v>99.998000000000005</v>
      </c>
      <c r="H63" s="1">
        <v>41722</v>
      </c>
      <c r="I63">
        <v>99.989000000000004</v>
      </c>
      <c r="J63" s="1"/>
      <c r="T63" s="1">
        <v>42541</v>
      </c>
      <c r="U63">
        <v>100.01</v>
      </c>
      <c r="V63" s="1">
        <v>42524</v>
      </c>
      <c r="W63">
        <v>100.011</v>
      </c>
      <c r="X63" s="1">
        <v>42510</v>
      </c>
      <c r="Y63">
        <v>100.012</v>
      </c>
      <c r="Z63" s="1">
        <v>42496</v>
      </c>
      <c r="AA63">
        <v>100.012</v>
      </c>
      <c r="AB63" s="1">
        <v>42482</v>
      </c>
      <c r="AC63">
        <v>100.011</v>
      </c>
      <c r="AD63" s="1">
        <v>42468</v>
      </c>
      <c r="AE63">
        <v>100.011</v>
      </c>
      <c r="AF63" s="1">
        <v>42454</v>
      </c>
      <c r="AG63">
        <v>100.009</v>
      </c>
      <c r="AH63" s="1">
        <v>42426</v>
      </c>
      <c r="AI63">
        <v>100.009</v>
      </c>
      <c r="AJ63" s="1">
        <v>42412</v>
      </c>
      <c r="AK63">
        <v>100.008</v>
      </c>
      <c r="AL63" s="1">
        <v>42397</v>
      </c>
      <c r="AM63">
        <v>100.009</v>
      </c>
      <c r="AN63" s="1">
        <v>42384</v>
      </c>
      <c r="AO63">
        <v>100.009</v>
      </c>
      <c r="AP63" s="1">
        <v>42373</v>
      </c>
      <c r="AQ63">
        <v>100.011</v>
      </c>
      <c r="AR63" s="1">
        <v>42356</v>
      </c>
      <c r="AS63">
        <v>100.00700000000001</v>
      </c>
      <c r="AT63" s="1">
        <v>42342</v>
      </c>
      <c r="AU63">
        <v>100.006</v>
      </c>
      <c r="AV63" s="1">
        <v>42328</v>
      </c>
      <c r="AW63">
        <v>100.005</v>
      </c>
      <c r="AX63" s="1">
        <v>42314</v>
      </c>
      <c r="AY63">
        <v>100.005</v>
      </c>
      <c r="AZ63" s="1">
        <v>42300</v>
      </c>
      <c r="BA63">
        <v>100.005</v>
      </c>
      <c r="BB63" s="1">
        <v>42285</v>
      </c>
      <c r="BC63">
        <v>100.006</v>
      </c>
      <c r="BD63" s="1">
        <v>42272</v>
      </c>
      <c r="BE63">
        <v>100.006</v>
      </c>
      <c r="BF63" s="1">
        <v>42258</v>
      </c>
      <c r="BG63">
        <v>100.005</v>
      </c>
      <c r="BH63" s="1">
        <v>42244</v>
      </c>
      <c r="BI63">
        <v>100.005</v>
      </c>
      <c r="BJ63" s="1">
        <v>42233</v>
      </c>
      <c r="BK63">
        <v>100.005</v>
      </c>
      <c r="BL63" s="1">
        <v>42216</v>
      </c>
      <c r="BM63">
        <v>100.006</v>
      </c>
      <c r="BN63" s="1">
        <v>42202</v>
      </c>
      <c r="BO63">
        <v>100.006</v>
      </c>
      <c r="BP63" s="1">
        <v>42188</v>
      </c>
      <c r="BQ63">
        <v>100.005</v>
      </c>
      <c r="BR63" s="1">
        <v>42174</v>
      </c>
      <c r="BS63">
        <v>100.005</v>
      </c>
      <c r="BT63" s="1">
        <v>42160</v>
      </c>
      <c r="BU63">
        <v>100.005</v>
      </c>
      <c r="BV63" s="1">
        <v>42146</v>
      </c>
      <c r="BW63">
        <v>100.005</v>
      </c>
      <c r="BX63" s="1">
        <v>42132</v>
      </c>
      <c r="BY63">
        <v>100.004</v>
      </c>
      <c r="BZ63" s="1">
        <v>42118</v>
      </c>
      <c r="CA63">
        <v>100.005</v>
      </c>
      <c r="CB63" s="1">
        <v>42104</v>
      </c>
      <c r="CC63">
        <v>100.005</v>
      </c>
      <c r="CD63" s="1">
        <v>42090</v>
      </c>
      <c r="CE63">
        <v>100.005</v>
      </c>
      <c r="CF63" s="1">
        <v>42062</v>
      </c>
      <c r="CG63">
        <v>100.004</v>
      </c>
      <c r="CH63" s="1">
        <v>42048</v>
      </c>
      <c r="CI63">
        <v>100.005</v>
      </c>
      <c r="CJ63" s="1">
        <v>42034</v>
      </c>
      <c r="CK63">
        <v>100.004</v>
      </c>
      <c r="CL63" s="1">
        <v>42020</v>
      </c>
      <c r="CM63">
        <v>100.004</v>
      </c>
      <c r="CN63" s="1">
        <v>42006</v>
      </c>
      <c r="CO63">
        <v>100.003</v>
      </c>
      <c r="CP63" s="1">
        <v>41992</v>
      </c>
      <c r="CQ63">
        <v>100.002</v>
      </c>
      <c r="CR63" s="1">
        <v>41978</v>
      </c>
      <c r="CS63">
        <v>100.001</v>
      </c>
      <c r="CT63" s="1">
        <v>41964</v>
      </c>
      <c r="CU63">
        <v>100.002</v>
      </c>
      <c r="CV63" s="1">
        <v>41950</v>
      </c>
      <c r="CW63">
        <v>100.001</v>
      </c>
      <c r="CX63" s="1">
        <v>41936</v>
      </c>
      <c r="CY63">
        <v>100.002</v>
      </c>
      <c r="CZ63" s="1">
        <v>41908</v>
      </c>
      <c r="DA63">
        <v>100.002</v>
      </c>
      <c r="DB63" s="1">
        <v>41894</v>
      </c>
      <c r="DC63">
        <v>100.001</v>
      </c>
      <c r="DD63" s="1">
        <v>41880</v>
      </c>
      <c r="DE63">
        <v>100.001</v>
      </c>
      <c r="DF63" s="1">
        <v>41865</v>
      </c>
      <c r="DG63">
        <v>100.001</v>
      </c>
      <c r="DH63" s="1">
        <v>41851</v>
      </c>
      <c r="DI63">
        <v>100.001</v>
      </c>
      <c r="DJ63" s="1">
        <v>41837</v>
      </c>
      <c r="DK63">
        <v>100.001</v>
      </c>
      <c r="DL63" s="1">
        <v>41824</v>
      </c>
      <c r="DM63">
        <v>100</v>
      </c>
      <c r="DN63" s="1">
        <v>41809</v>
      </c>
      <c r="DO63">
        <v>100.001</v>
      </c>
      <c r="DP63" s="1">
        <v>41795</v>
      </c>
      <c r="DQ63">
        <v>99.997</v>
      </c>
      <c r="DR63" s="1">
        <v>41781</v>
      </c>
      <c r="DS63">
        <v>99.995000000000005</v>
      </c>
      <c r="DT63" s="1">
        <v>41767</v>
      </c>
      <c r="DU63">
        <v>99.995000000000005</v>
      </c>
      <c r="DV63" s="1">
        <v>41753</v>
      </c>
      <c r="DW63">
        <v>99.995999999999995</v>
      </c>
      <c r="DX63" s="1">
        <v>41739</v>
      </c>
      <c r="DY63">
        <v>99.995000000000005</v>
      </c>
      <c r="DZ63" s="1">
        <v>41726</v>
      </c>
      <c r="EA63">
        <v>99.998000000000005</v>
      </c>
      <c r="EB63" s="1">
        <v>41722</v>
      </c>
      <c r="EC63">
        <v>100</v>
      </c>
      <c r="EE63" s="1"/>
      <c r="EF63" s="1"/>
      <c r="EG63" s="1"/>
      <c r="EH63" s="1"/>
      <c r="EI63" s="1"/>
      <c r="EJ63" s="1">
        <v>42531</v>
      </c>
      <c r="EK63">
        <v>100.114</v>
      </c>
      <c r="EL63" s="1">
        <v>42503</v>
      </c>
      <c r="EM63">
        <v>100.11799999999999</v>
      </c>
      <c r="EN63" s="1">
        <v>42475</v>
      </c>
      <c r="EO63">
        <v>100.108</v>
      </c>
      <c r="EP63" s="1">
        <v>42454</v>
      </c>
      <c r="EQ63">
        <v>100.086</v>
      </c>
      <c r="ER63" s="1">
        <v>42419</v>
      </c>
      <c r="ES63">
        <v>100.086</v>
      </c>
      <c r="ET63" s="1">
        <v>42390</v>
      </c>
      <c r="EU63">
        <v>100.08199999999999</v>
      </c>
      <c r="EV63" s="1">
        <v>42363</v>
      </c>
      <c r="EW63">
        <v>100.084</v>
      </c>
      <c r="EX63" s="1">
        <v>42335</v>
      </c>
      <c r="EY63">
        <v>100.077</v>
      </c>
      <c r="EZ63" s="1">
        <v>42306</v>
      </c>
      <c r="FA63">
        <v>100.06100000000001</v>
      </c>
      <c r="FB63" s="1">
        <v>42278</v>
      </c>
      <c r="FC63">
        <v>100.048</v>
      </c>
      <c r="FD63" s="1">
        <v>42251</v>
      </c>
      <c r="FE63">
        <v>100.04600000000001</v>
      </c>
      <c r="FF63" s="1">
        <v>42216</v>
      </c>
      <c r="FG63">
        <v>100.051</v>
      </c>
      <c r="FH63" s="1">
        <v>42184</v>
      </c>
      <c r="FI63">
        <v>100.05</v>
      </c>
      <c r="FJ63" s="1">
        <v>42146</v>
      </c>
      <c r="FK63">
        <v>100.04</v>
      </c>
      <c r="FL63" s="1">
        <v>42118</v>
      </c>
      <c r="FM63">
        <v>100.03700000000001</v>
      </c>
      <c r="FN63" s="1">
        <v>42090</v>
      </c>
      <c r="FO63">
        <v>100.033</v>
      </c>
      <c r="FP63" s="1">
        <v>42055</v>
      </c>
      <c r="FQ63">
        <v>100.026</v>
      </c>
      <c r="FR63" s="1">
        <v>42027</v>
      </c>
      <c r="FS63">
        <v>100.029</v>
      </c>
      <c r="FT63" s="1">
        <v>41999</v>
      </c>
      <c r="FU63">
        <v>100.01300000000001</v>
      </c>
      <c r="FV63" s="1">
        <v>41971</v>
      </c>
      <c r="FW63">
        <v>100.006</v>
      </c>
      <c r="FX63" s="1">
        <v>41943</v>
      </c>
      <c r="FY63">
        <v>100.00700000000001</v>
      </c>
      <c r="FZ63" s="1">
        <v>41915</v>
      </c>
      <c r="GA63">
        <v>100.008</v>
      </c>
      <c r="GB63" s="1">
        <v>41858</v>
      </c>
      <c r="GC63">
        <v>99.998999999999995</v>
      </c>
      <c r="GD63" s="1">
        <v>41831</v>
      </c>
      <c r="GE63">
        <v>99.998999999999995</v>
      </c>
      <c r="GF63" s="1">
        <v>41803</v>
      </c>
      <c r="GG63">
        <v>99.998000000000005</v>
      </c>
      <c r="GH63" s="1">
        <v>41774</v>
      </c>
      <c r="GI63">
        <v>99.974000000000004</v>
      </c>
      <c r="GJ63" s="1">
        <v>41746</v>
      </c>
      <c r="GK63">
        <v>99.962000000000003</v>
      </c>
      <c r="GL63" s="1">
        <v>41726</v>
      </c>
      <c r="GM63">
        <v>99.965000000000003</v>
      </c>
      <c r="GN63" s="1">
        <v>41722</v>
      </c>
      <c r="GO63">
        <v>99.974000000000004</v>
      </c>
      <c r="GP63" s="1">
        <v>42516</v>
      </c>
      <c r="GQ63">
        <v>100.38500000000001</v>
      </c>
      <c r="GR63" s="1">
        <v>42405</v>
      </c>
      <c r="GS63">
        <v>100.30800000000001</v>
      </c>
      <c r="GT63" s="1">
        <v>42300</v>
      </c>
      <c r="GU63">
        <v>100.19</v>
      </c>
      <c r="GV63" s="1">
        <v>42184</v>
      </c>
      <c r="GW63">
        <v>100.129</v>
      </c>
      <c r="GX63" s="1">
        <v>42062</v>
      </c>
      <c r="GY63">
        <v>100.1</v>
      </c>
      <c r="GZ63" s="1">
        <v>41950</v>
      </c>
      <c r="HA63">
        <v>100.018</v>
      </c>
      <c r="HB63" s="1">
        <v>41837</v>
      </c>
      <c r="HC63">
        <v>99.986999999999995</v>
      </c>
      <c r="HD63" s="1">
        <v>41726</v>
      </c>
      <c r="HE63">
        <v>99.856999999999999</v>
      </c>
      <c r="HF63" s="1">
        <v>41722</v>
      </c>
      <c r="HG63">
        <v>99.903000000000006</v>
      </c>
      <c r="HM63" s="1"/>
      <c r="HN63" s="1">
        <v>42516</v>
      </c>
      <c r="HO63">
        <v>100.38500000000001</v>
      </c>
      <c r="HP63" s="1">
        <v>42489</v>
      </c>
      <c r="HQ63">
        <v>100.376</v>
      </c>
      <c r="HR63" s="1">
        <v>42461</v>
      </c>
      <c r="HS63">
        <v>100.331</v>
      </c>
      <c r="HT63" s="1">
        <v>42433</v>
      </c>
      <c r="HU63">
        <v>100.354</v>
      </c>
      <c r="HV63" s="1">
        <v>42405</v>
      </c>
      <c r="HW63">
        <v>100.30800000000001</v>
      </c>
      <c r="HX63" s="1">
        <v>42377</v>
      </c>
      <c r="HY63">
        <v>100.29600000000001</v>
      </c>
      <c r="HZ63" s="1">
        <v>42356</v>
      </c>
      <c r="IA63">
        <v>100.255</v>
      </c>
      <c r="IB63" s="1">
        <v>42328</v>
      </c>
      <c r="IC63">
        <v>100.23699999999999</v>
      </c>
      <c r="ID63" s="1">
        <v>42300</v>
      </c>
      <c r="IE63">
        <v>100.19</v>
      </c>
      <c r="IF63" s="1">
        <v>42265</v>
      </c>
      <c r="IG63">
        <v>100.154</v>
      </c>
      <c r="IH63" s="1">
        <v>42237</v>
      </c>
      <c r="II63">
        <v>100.163</v>
      </c>
      <c r="IJ63" s="1">
        <v>42209</v>
      </c>
      <c r="IK63">
        <v>100.14100000000001</v>
      </c>
      <c r="IL63" s="1">
        <v>42184</v>
      </c>
      <c r="IM63">
        <v>100.129</v>
      </c>
      <c r="IN63" s="1">
        <v>42153</v>
      </c>
      <c r="IO63">
        <v>100.142</v>
      </c>
      <c r="IP63" s="1">
        <v>42125</v>
      </c>
      <c r="IQ63">
        <v>100.14400000000001</v>
      </c>
      <c r="IR63" s="1">
        <v>42097</v>
      </c>
      <c r="IS63">
        <v>100.137</v>
      </c>
      <c r="IT63" s="1">
        <v>42062</v>
      </c>
      <c r="IU63">
        <v>100.1</v>
      </c>
      <c r="IV63" s="1">
        <v>42034</v>
      </c>
      <c r="IW63">
        <v>100.08799999999999</v>
      </c>
      <c r="IX63" s="1">
        <v>42006</v>
      </c>
      <c r="IY63">
        <v>100.038</v>
      </c>
      <c r="IZ63" s="1">
        <v>41978</v>
      </c>
      <c r="JA63">
        <v>100.00700000000001</v>
      </c>
      <c r="JB63" s="1">
        <v>41950</v>
      </c>
      <c r="JC63">
        <v>100.018</v>
      </c>
      <c r="JD63" s="1">
        <v>41922</v>
      </c>
      <c r="JE63">
        <v>100.024</v>
      </c>
      <c r="JF63" s="1">
        <v>41894</v>
      </c>
      <c r="JG63">
        <v>100.035</v>
      </c>
      <c r="JH63" s="1">
        <v>41865</v>
      </c>
      <c r="JI63">
        <v>99.989000000000004</v>
      </c>
      <c r="JJ63" s="1">
        <v>41837</v>
      </c>
      <c r="JK63">
        <v>99.986999999999995</v>
      </c>
      <c r="JL63" s="1">
        <v>41809</v>
      </c>
      <c r="JM63">
        <v>99.972999999999999</v>
      </c>
      <c r="JN63" s="1">
        <v>41781</v>
      </c>
      <c r="JO63">
        <v>99.911000000000001</v>
      </c>
      <c r="JP63" s="1">
        <v>41753</v>
      </c>
      <c r="JQ63">
        <v>99.846000000000004</v>
      </c>
      <c r="JR63" s="1">
        <v>41726</v>
      </c>
      <c r="JS63">
        <v>99.856999999999999</v>
      </c>
      <c r="JT63" s="1">
        <v>41722</v>
      </c>
      <c r="JU63">
        <v>99.867000000000004</v>
      </c>
      <c r="JV63" s="1">
        <v>42489</v>
      </c>
      <c r="JW63">
        <v>100.913</v>
      </c>
      <c r="JX63" s="1">
        <v>42405</v>
      </c>
      <c r="JY63">
        <v>100.923</v>
      </c>
      <c r="JZ63" s="1">
        <v>42317</v>
      </c>
      <c r="KA63">
        <v>100.61499999999999</v>
      </c>
      <c r="KB63" s="1">
        <v>42212</v>
      </c>
      <c r="KC63">
        <v>100.428</v>
      </c>
      <c r="KD63" s="1">
        <v>42125</v>
      </c>
      <c r="KE63">
        <v>100.42</v>
      </c>
      <c r="KF63" s="1">
        <v>42034</v>
      </c>
      <c r="KG63">
        <v>100.35</v>
      </c>
      <c r="KH63" s="1">
        <v>41950</v>
      </c>
      <c r="KI63">
        <v>100.113</v>
      </c>
      <c r="KJ63" s="1">
        <v>41855</v>
      </c>
      <c r="KK63">
        <v>100.40600000000001</v>
      </c>
      <c r="KL63" s="1">
        <v>41767</v>
      </c>
      <c r="KM63">
        <v>100.232</v>
      </c>
      <c r="KN63" s="1">
        <v>41723</v>
      </c>
      <c r="KO63">
        <v>99.715000000000003</v>
      </c>
      <c r="KP63" s="1">
        <v>41723</v>
      </c>
      <c r="KQ63">
        <v>99.715000000000003</v>
      </c>
      <c r="KR63" s="1">
        <v>41733</v>
      </c>
      <c r="KS63">
        <v>101.9</v>
      </c>
      <c r="KT63" s="1">
        <v>41722</v>
      </c>
      <c r="KU63">
        <v>102.675</v>
      </c>
      <c r="KV63" s="1">
        <v>42107</v>
      </c>
      <c r="KW63">
        <v>100.65300000000001</v>
      </c>
      <c r="KX63" s="1">
        <v>41722</v>
      </c>
      <c r="KY63">
        <v>101.99299999999999</v>
      </c>
      <c r="KZ63" s="1">
        <v>42482</v>
      </c>
      <c r="LA63">
        <v>101.66500000000001</v>
      </c>
      <c r="LB63" s="1">
        <v>42268</v>
      </c>
      <c r="LC63">
        <v>101.06</v>
      </c>
      <c r="LD63" s="1">
        <v>42107</v>
      </c>
      <c r="LE63">
        <v>100.65300000000001</v>
      </c>
      <c r="LF63" s="1">
        <v>41964</v>
      </c>
      <c r="LG63">
        <v>100.637</v>
      </c>
      <c r="LH63" s="1">
        <v>41845</v>
      </c>
      <c r="LI63">
        <v>100.928</v>
      </c>
      <c r="LJ63" s="1">
        <v>41733</v>
      </c>
      <c r="LK63">
        <v>101.9</v>
      </c>
      <c r="LL63" s="1">
        <v>41722</v>
      </c>
      <c r="LM63">
        <v>101.99299999999999</v>
      </c>
      <c r="LN63" s="1">
        <v>41722</v>
      </c>
      <c r="LO63">
        <v>106.063</v>
      </c>
      <c r="LP63" s="1">
        <v>41722</v>
      </c>
      <c r="LQ63">
        <v>100.78</v>
      </c>
      <c r="LR63" s="1">
        <v>41747</v>
      </c>
      <c r="LS63">
        <v>102.133</v>
      </c>
      <c r="LT63" s="1">
        <v>41722</v>
      </c>
      <c r="LU63">
        <v>106.063</v>
      </c>
      <c r="LV63" s="1">
        <v>42100</v>
      </c>
      <c r="LW63">
        <v>102.99299999999999</v>
      </c>
      <c r="LX63" s="1">
        <v>41722</v>
      </c>
      <c r="LY63">
        <v>104.477</v>
      </c>
      <c r="LZ63" s="1">
        <v>42461</v>
      </c>
      <c r="MA63">
        <v>103.59</v>
      </c>
      <c r="MB63" s="1">
        <v>42279</v>
      </c>
      <c r="MC63">
        <v>104.708</v>
      </c>
      <c r="MD63" s="1">
        <v>42100</v>
      </c>
      <c r="ME63">
        <v>102.99299999999999</v>
      </c>
      <c r="MF63" s="1">
        <v>41971</v>
      </c>
      <c r="MG63">
        <v>102.80500000000001</v>
      </c>
      <c r="MH63" s="1">
        <v>41859</v>
      </c>
      <c r="MI63">
        <v>104.13</v>
      </c>
      <c r="MJ63" s="1">
        <v>41747</v>
      </c>
      <c r="MK63">
        <v>102.133</v>
      </c>
      <c r="ML63" s="1">
        <v>41722</v>
      </c>
      <c r="MM63">
        <v>104.477</v>
      </c>
      <c r="MN63" s="1">
        <v>41722</v>
      </c>
      <c r="MO63">
        <v>154.30799999999999</v>
      </c>
      <c r="MP63" s="1">
        <v>41722</v>
      </c>
      <c r="MQ63">
        <v>138.47800000000001</v>
      </c>
      <c r="MR63" s="1">
        <v>41722</v>
      </c>
      <c r="MS63">
        <v>145.06299999999999</v>
      </c>
      <c r="MT63" s="1">
        <v>41775</v>
      </c>
      <c r="MU63">
        <v>105.515</v>
      </c>
      <c r="MV63" s="1">
        <v>41722</v>
      </c>
      <c r="MW63">
        <v>101.245</v>
      </c>
      <c r="MX63" s="1">
        <v>41722</v>
      </c>
      <c r="MY63">
        <v>119.29300000000001</v>
      </c>
    </row>
    <row r="64" spans="2:363" x14ac:dyDescent="0.25">
      <c r="B64" s="1">
        <v>42303</v>
      </c>
      <c r="C64">
        <v>100.193</v>
      </c>
      <c r="D64" s="1">
        <v>41953</v>
      </c>
      <c r="E64">
        <v>100.012</v>
      </c>
      <c r="F64" s="1">
        <v>41806</v>
      </c>
      <c r="G64">
        <v>100</v>
      </c>
      <c r="H64" s="1">
        <v>41723</v>
      </c>
      <c r="I64">
        <v>99.991</v>
      </c>
      <c r="J64" s="1"/>
      <c r="T64" s="1">
        <v>42542</v>
      </c>
      <c r="U64">
        <v>100.009</v>
      </c>
      <c r="V64" s="1">
        <v>42527</v>
      </c>
      <c r="W64">
        <v>100.01</v>
      </c>
      <c r="X64" s="1">
        <v>42513</v>
      </c>
      <c r="Y64">
        <v>100.011</v>
      </c>
      <c r="Z64" s="1">
        <v>42499</v>
      </c>
      <c r="AA64">
        <v>100.011</v>
      </c>
      <c r="AB64" s="1">
        <v>42485</v>
      </c>
      <c r="AC64">
        <v>100.009</v>
      </c>
      <c r="AD64" s="1">
        <v>42471</v>
      </c>
      <c r="AE64">
        <v>100.009</v>
      </c>
      <c r="AF64" s="1">
        <v>42457</v>
      </c>
      <c r="AG64">
        <v>100.009</v>
      </c>
      <c r="AH64" s="1">
        <v>42429</v>
      </c>
      <c r="AI64">
        <v>100.008</v>
      </c>
      <c r="AJ64" s="1">
        <v>42415</v>
      </c>
      <c r="AK64">
        <v>100.008</v>
      </c>
      <c r="AL64" s="1">
        <v>42398</v>
      </c>
      <c r="AM64">
        <v>100.008</v>
      </c>
      <c r="AN64" s="1">
        <v>42387</v>
      </c>
      <c r="AO64">
        <v>100.008</v>
      </c>
      <c r="AP64" s="1">
        <v>42374</v>
      </c>
      <c r="AQ64">
        <v>100.009</v>
      </c>
      <c r="AR64" s="1">
        <v>42359</v>
      </c>
      <c r="AS64">
        <v>100.00700000000001</v>
      </c>
      <c r="AT64" s="1">
        <v>42345</v>
      </c>
      <c r="AU64">
        <v>100.006</v>
      </c>
      <c r="AV64" s="1">
        <v>42331</v>
      </c>
      <c r="AW64">
        <v>100.005</v>
      </c>
      <c r="AX64" s="1">
        <v>42317</v>
      </c>
      <c r="AY64">
        <v>100.004</v>
      </c>
      <c r="AZ64" s="1">
        <v>42303</v>
      </c>
      <c r="BA64">
        <v>100.005</v>
      </c>
      <c r="BB64" s="1">
        <v>42286</v>
      </c>
      <c r="BC64">
        <v>100.004</v>
      </c>
      <c r="BD64" s="1">
        <v>42275</v>
      </c>
      <c r="BE64">
        <v>100.005</v>
      </c>
      <c r="BF64" s="1">
        <v>42261</v>
      </c>
      <c r="BG64">
        <v>100.005</v>
      </c>
      <c r="BH64" s="1">
        <v>42247</v>
      </c>
      <c r="BI64">
        <v>100.005</v>
      </c>
      <c r="BJ64" s="1">
        <v>42234</v>
      </c>
      <c r="BK64">
        <v>100.005</v>
      </c>
      <c r="BL64" s="1">
        <v>42219</v>
      </c>
      <c r="BM64">
        <v>100.005</v>
      </c>
      <c r="BN64" s="1">
        <v>42205</v>
      </c>
      <c r="BO64">
        <v>100.005</v>
      </c>
      <c r="BP64" s="1">
        <v>42191</v>
      </c>
      <c r="BQ64">
        <v>100.004</v>
      </c>
      <c r="BR64" s="1">
        <v>42177</v>
      </c>
      <c r="BS64">
        <v>100.004</v>
      </c>
      <c r="BT64" s="1">
        <v>42163</v>
      </c>
      <c r="BU64">
        <v>100.004</v>
      </c>
      <c r="BV64" s="1">
        <v>42149</v>
      </c>
      <c r="BW64">
        <v>100.004</v>
      </c>
      <c r="BX64" s="1">
        <v>42135</v>
      </c>
      <c r="BY64">
        <v>100.004</v>
      </c>
      <c r="BZ64" s="1">
        <v>42121</v>
      </c>
      <c r="CA64">
        <v>100.004</v>
      </c>
      <c r="CB64" s="1">
        <v>42107</v>
      </c>
      <c r="CC64">
        <v>100.004</v>
      </c>
      <c r="CD64" s="1">
        <v>42093</v>
      </c>
      <c r="CE64">
        <v>100.004</v>
      </c>
      <c r="CF64" s="1">
        <v>42065</v>
      </c>
      <c r="CG64">
        <v>100.004</v>
      </c>
      <c r="CH64" s="1">
        <v>42051</v>
      </c>
      <c r="CI64">
        <v>100.004</v>
      </c>
      <c r="CJ64" s="1">
        <v>42037</v>
      </c>
      <c r="CK64">
        <v>100.002</v>
      </c>
      <c r="CL64" s="1">
        <v>42023</v>
      </c>
      <c r="CM64">
        <v>100.004</v>
      </c>
      <c r="CN64" s="1">
        <v>42009</v>
      </c>
      <c r="CO64">
        <v>100.003</v>
      </c>
      <c r="CP64" s="1">
        <v>41995</v>
      </c>
      <c r="CQ64">
        <v>100.002</v>
      </c>
      <c r="CR64" s="1">
        <v>41981</v>
      </c>
      <c r="CS64">
        <v>100.001</v>
      </c>
      <c r="CT64" s="1">
        <v>41967</v>
      </c>
      <c r="CU64">
        <v>100.001</v>
      </c>
      <c r="CV64" s="1">
        <v>41953</v>
      </c>
      <c r="CW64">
        <v>100.001</v>
      </c>
      <c r="CX64" s="1">
        <v>41939</v>
      </c>
      <c r="CY64">
        <v>100.001</v>
      </c>
      <c r="CZ64" s="1">
        <v>41911</v>
      </c>
      <c r="DA64">
        <v>100.002</v>
      </c>
      <c r="DB64" s="1">
        <v>41897</v>
      </c>
      <c r="DC64">
        <v>100.001</v>
      </c>
      <c r="DD64" s="1">
        <v>41883</v>
      </c>
      <c r="DE64">
        <v>100.001</v>
      </c>
      <c r="DF64" s="1">
        <v>41866</v>
      </c>
      <c r="DG64">
        <v>100.001</v>
      </c>
      <c r="DH64" s="1">
        <v>41852</v>
      </c>
      <c r="DI64">
        <v>100.001</v>
      </c>
      <c r="DJ64" s="1">
        <v>41838</v>
      </c>
      <c r="DK64">
        <v>100.001</v>
      </c>
      <c r="DL64" s="1">
        <v>41827</v>
      </c>
      <c r="DM64">
        <v>100</v>
      </c>
      <c r="DN64" s="1">
        <v>41810</v>
      </c>
      <c r="DO64">
        <v>100</v>
      </c>
      <c r="DP64" s="1">
        <v>41796</v>
      </c>
      <c r="DQ64">
        <v>99.998000000000005</v>
      </c>
      <c r="DR64" s="1">
        <v>41782</v>
      </c>
      <c r="DS64">
        <v>99.995999999999995</v>
      </c>
      <c r="DT64" s="1">
        <v>41768</v>
      </c>
      <c r="DU64">
        <v>99.995000000000005</v>
      </c>
      <c r="DV64" s="1">
        <v>41754</v>
      </c>
      <c r="DW64">
        <v>99.997</v>
      </c>
      <c r="DX64" s="1">
        <v>41740</v>
      </c>
      <c r="DY64">
        <v>99.995999999999995</v>
      </c>
      <c r="DZ64" s="1">
        <v>41729</v>
      </c>
      <c r="EA64">
        <v>99.998000000000005</v>
      </c>
      <c r="EB64" s="1">
        <v>41723</v>
      </c>
      <c r="EC64">
        <v>100</v>
      </c>
      <c r="EE64" s="1"/>
      <c r="EF64" s="1"/>
      <c r="EG64" s="1"/>
      <c r="EH64" s="1"/>
      <c r="EI64" s="1"/>
      <c r="EJ64" s="1">
        <v>42534</v>
      </c>
      <c r="EK64">
        <v>100.11199999999999</v>
      </c>
      <c r="EL64" s="1">
        <v>42506</v>
      </c>
      <c r="EM64">
        <v>100.117</v>
      </c>
      <c r="EN64" s="1">
        <v>42478</v>
      </c>
      <c r="EO64">
        <v>100.10899999999999</v>
      </c>
      <c r="EP64" s="1">
        <v>42457</v>
      </c>
      <c r="EQ64">
        <v>100.086</v>
      </c>
      <c r="ER64" s="1">
        <v>42422</v>
      </c>
      <c r="ES64">
        <v>100.084</v>
      </c>
      <c r="ET64" s="1">
        <v>42391</v>
      </c>
      <c r="EU64">
        <v>100.081</v>
      </c>
      <c r="EV64" s="1">
        <v>42366</v>
      </c>
      <c r="EW64">
        <v>100.084</v>
      </c>
      <c r="EX64" s="1">
        <v>42338</v>
      </c>
      <c r="EY64">
        <v>100.07599999999999</v>
      </c>
      <c r="EZ64" s="1">
        <v>42307</v>
      </c>
      <c r="FA64">
        <v>100.06</v>
      </c>
      <c r="FB64" s="1">
        <v>42279</v>
      </c>
      <c r="FC64">
        <v>100.047</v>
      </c>
      <c r="FD64" s="1">
        <v>42254</v>
      </c>
      <c r="FE64">
        <v>100.045</v>
      </c>
      <c r="FF64" s="1">
        <v>42219</v>
      </c>
      <c r="FG64">
        <v>100.048</v>
      </c>
      <c r="FH64" s="1">
        <v>42185</v>
      </c>
      <c r="FI64">
        <v>100.05</v>
      </c>
      <c r="FJ64" s="1">
        <v>42149</v>
      </c>
      <c r="FK64">
        <v>100.039</v>
      </c>
      <c r="FL64" s="1">
        <v>42121</v>
      </c>
      <c r="FM64">
        <v>100.036</v>
      </c>
      <c r="FN64" s="1">
        <v>42093</v>
      </c>
      <c r="FO64">
        <v>100.03400000000001</v>
      </c>
      <c r="FP64" s="1">
        <v>42058</v>
      </c>
      <c r="FQ64">
        <v>100.02500000000001</v>
      </c>
      <c r="FR64" s="1">
        <v>42030</v>
      </c>
      <c r="FS64">
        <v>100.023</v>
      </c>
      <c r="FT64" s="1">
        <v>42002</v>
      </c>
      <c r="FU64">
        <v>100.01</v>
      </c>
      <c r="FV64" s="1">
        <v>41974</v>
      </c>
      <c r="FW64">
        <v>100.006</v>
      </c>
      <c r="FX64" s="1">
        <v>41946</v>
      </c>
      <c r="FY64">
        <v>100.006</v>
      </c>
      <c r="FZ64" s="1">
        <v>41918</v>
      </c>
      <c r="GA64">
        <v>100.008</v>
      </c>
      <c r="GB64" s="1">
        <v>41859</v>
      </c>
      <c r="GC64">
        <v>100.001</v>
      </c>
      <c r="GD64" s="1">
        <v>41834</v>
      </c>
      <c r="GE64">
        <v>99.998000000000005</v>
      </c>
      <c r="GF64" s="1">
        <v>41806</v>
      </c>
      <c r="GG64">
        <v>100</v>
      </c>
      <c r="GH64" s="1">
        <v>41775</v>
      </c>
      <c r="GI64">
        <v>99.971999999999994</v>
      </c>
      <c r="GJ64" s="1">
        <v>41747</v>
      </c>
      <c r="GK64">
        <v>99.962000000000003</v>
      </c>
      <c r="GL64" s="1">
        <v>41729</v>
      </c>
      <c r="GM64">
        <v>99.965000000000003</v>
      </c>
      <c r="GN64" s="1">
        <v>41723</v>
      </c>
      <c r="GO64">
        <v>99.974000000000004</v>
      </c>
      <c r="GP64" s="1">
        <v>42517</v>
      </c>
      <c r="GQ64">
        <v>100.383</v>
      </c>
      <c r="GR64" s="1">
        <v>42408</v>
      </c>
      <c r="GS64">
        <v>100.309</v>
      </c>
      <c r="GT64" s="1">
        <v>42303</v>
      </c>
      <c r="GU64">
        <v>100.193</v>
      </c>
      <c r="GV64" s="1">
        <v>42185</v>
      </c>
      <c r="GW64">
        <v>100.128</v>
      </c>
      <c r="GX64" s="1">
        <v>42065</v>
      </c>
      <c r="GY64">
        <v>100.101</v>
      </c>
      <c r="GZ64" s="1">
        <v>41953</v>
      </c>
      <c r="HA64">
        <v>100.012</v>
      </c>
      <c r="HB64" s="1">
        <v>41838</v>
      </c>
      <c r="HC64">
        <v>99.981999999999999</v>
      </c>
      <c r="HD64" s="1">
        <v>41729</v>
      </c>
      <c r="HE64">
        <v>99.847999999999999</v>
      </c>
      <c r="HF64" s="1">
        <v>41723</v>
      </c>
      <c r="HG64">
        <v>99.909000000000006</v>
      </c>
      <c r="HM64" s="1"/>
      <c r="HN64" s="1">
        <v>42517</v>
      </c>
      <c r="HO64">
        <v>100.383</v>
      </c>
      <c r="HP64" s="1">
        <v>42492</v>
      </c>
      <c r="HQ64">
        <v>100.376</v>
      </c>
      <c r="HR64" s="1">
        <v>42464</v>
      </c>
      <c r="HS64">
        <v>100.331</v>
      </c>
      <c r="HT64" s="1">
        <v>42436</v>
      </c>
      <c r="HU64">
        <v>100.352</v>
      </c>
      <c r="HV64" s="1">
        <v>42408</v>
      </c>
      <c r="HW64">
        <v>100.309</v>
      </c>
      <c r="HX64" s="1">
        <v>42380</v>
      </c>
      <c r="HY64">
        <v>100.295</v>
      </c>
      <c r="HZ64" s="1">
        <v>42359</v>
      </c>
      <c r="IA64">
        <v>100.255</v>
      </c>
      <c r="IB64" s="1">
        <v>42331</v>
      </c>
      <c r="IC64">
        <v>100.244</v>
      </c>
      <c r="ID64" s="1">
        <v>42303</v>
      </c>
      <c r="IE64">
        <v>100.193</v>
      </c>
      <c r="IF64" s="1">
        <v>42268</v>
      </c>
      <c r="IG64">
        <v>100.15300000000001</v>
      </c>
      <c r="IH64" s="1">
        <v>42240</v>
      </c>
      <c r="II64">
        <v>100.16</v>
      </c>
      <c r="IJ64" s="1">
        <v>42212</v>
      </c>
      <c r="IK64">
        <v>100.14100000000001</v>
      </c>
      <c r="IL64" s="1">
        <v>42185</v>
      </c>
      <c r="IM64">
        <v>100.128</v>
      </c>
      <c r="IN64" s="1">
        <v>42156</v>
      </c>
      <c r="IO64">
        <v>100.142</v>
      </c>
      <c r="IP64" s="1">
        <v>42128</v>
      </c>
      <c r="IQ64">
        <v>100.14100000000001</v>
      </c>
      <c r="IR64" s="1">
        <v>42100</v>
      </c>
      <c r="IS64">
        <v>100.137</v>
      </c>
      <c r="IT64" s="1">
        <v>42065</v>
      </c>
      <c r="IU64">
        <v>100.101</v>
      </c>
      <c r="IV64" s="1">
        <v>42037</v>
      </c>
      <c r="IW64">
        <v>100.087</v>
      </c>
      <c r="IX64" s="1">
        <v>42009</v>
      </c>
      <c r="IY64">
        <v>100.041</v>
      </c>
      <c r="IZ64" s="1">
        <v>41981</v>
      </c>
      <c r="JA64">
        <v>100.00700000000001</v>
      </c>
      <c r="JB64" s="1">
        <v>41953</v>
      </c>
      <c r="JC64">
        <v>100.012</v>
      </c>
      <c r="JD64" s="1">
        <v>41925</v>
      </c>
      <c r="JE64">
        <v>100.018</v>
      </c>
      <c r="JF64" s="1">
        <v>41897</v>
      </c>
      <c r="JG64">
        <v>100.03700000000001</v>
      </c>
      <c r="JH64" s="1">
        <v>41866</v>
      </c>
      <c r="JI64">
        <v>99.992999999999995</v>
      </c>
      <c r="JJ64" s="1">
        <v>41838</v>
      </c>
      <c r="JK64">
        <v>99.981999999999999</v>
      </c>
      <c r="JL64" s="1">
        <v>41810</v>
      </c>
      <c r="JM64">
        <v>99.971000000000004</v>
      </c>
      <c r="JN64" s="1">
        <v>41782</v>
      </c>
      <c r="JO64">
        <v>99.92</v>
      </c>
      <c r="JP64" s="1">
        <v>41754</v>
      </c>
      <c r="JQ64">
        <v>99.847999999999999</v>
      </c>
      <c r="JR64" s="1">
        <v>41729</v>
      </c>
      <c r="JS64">
        <v>99.847999999999999</v>
      </c>
      <c r="JT64" s="1">
        <v>41723</v>
      </c>
      <c r="JU64">
        <v>99.876999999999995</v>
      </c>
      <c r="JV64" s="1">
        <v>42492</v>
      </c>
      <c r="JW64">
        <v>100.898</v>
      </c>
      <c r="JX64" s="1">
        <v>42408</v>
      </c>
      <c r="JY64">
        <v>100.955</v>
      </c>
      <c r="JZ64" s="1">
        <v>42318</v>
      </c>
      <c r="KA64">
        <v>100.658</v>
      </c>
      <c r="KB64" s="1">
        <v>42213</v>
      </c>
      <c r="KC64">
        <v>100.44499999999999</v>
      </c>
      <c r="KD64" s="1">
        <v>42128</v>
      </c>
      <c r="KE64">
        <v>100.405</v>
      </c>
      <c r="KF64" s="1">
        <v>42037</v>
      </c>
      <c r="KG64">
        <v>100.345</v>
      </c>
      <c r="KH64" s="1">
        <v>41953</v>
      </c>
      <c r="KI64">
        <v>100.098</v>
      </c>
      <c r="KJ64" s="1">
        <v>41856</v>
      </c>
      <c r="KK64">
        <v>100.40600000000001</v>
      </c>
      <c r="KL64" s="1">
        <v>41768</v>
      </c>
      <c r="KM64">
        <v>100.206</v>
      </c>
      <c r="KN64" s="1">
        <v>41724</v>
      </c>
      <c r="KO64">
        <v>99.725999999999999</v>
      </c>
      <c r="KP64" s="1">
        <v>41724</v>
      </c>
      <c r="KQ64">
        <v>99.725999999999999</v>
      </c>
      <c r="KR64" s="1">
        <v>41736</v>
      </c>
      <c r="KS64">
        <v>101.89</v>
      </c>
      <c r="KT64" s="1">
        <v>41723</v>
      </c>
      <c r="KU64">
        <v>102.71</v>
      </c>
      <c r="KV64" s="1">
        <v>42108</v>
      </c>
      <c r="KW64">
        <v>100.693</v>
      </c>
      <c r="KX64" s="1">
        <v>41723</v>
      </c>
      <c r="KY64">
        <v>102.038</v>
      </c>
      <c r="KZ64" s="1">
        <v>42485</v>
      </c>
      <c r="LA64">
        <v>101.553</v>
      </c>
      <c r="LB64" s="1">
        <v>42269</v>
      </c>
      <c r="LC64">
        <v>101.34</v>
      </c>
      <c r="LD64" s="1">
        <v>42108</v>
      </c>
      <c r="LE64">
        <v>100.693</v>
      </c>
      <c r="LF64" s="1">
        <v>41967</v>
      </c>
      <c r="LG64">
        <v>100.62</v>
      </c>
      <c r="LH64" s="1">
        <v>41848</v>
      </c>
      <c r="LI64">
        <v>100.873</v>
      </c>
      <c r="LJ64" s="1">
        <v>41736</v>
      </c>
      <c r="LK64">
        <v>101.89</v>
      </c>
      <c r="LL64" s="1">
        <v>41723</v>
      </c>
      <c r="LM64">
        <v>102.038</v>
      </c>
      <c r="LN64" s="1">
        <v>41723</v>
      </c>
      <c r="LO64">
        <v>106.123</v>
      </c>
      <c r="LP64" s="1">
        <v>41723</v>
      </c>
      <c r="LQ64">
        <v>100.84</v>
      </c>
      <c r="LR64" s="1">
        <v>41750</v>
      </c>
      <c r="LS64">
        <v>102.133</v>
      </c>
      <c r="LT64" s="1">
        <v>41723</v>
      </c>
      <c r="LU64">
        <v>106.123</v>
      </c>
      <c r="LV64" s="1">
        <v>42101</v>
      </c>
      <c r="LW64">
        <v>103.072</v>
      </c>
      <c r="LX64" s="1">
        <v>41723</v>
      </c>
      <c r="LY64">
        <v>104.505</v>
      </c>
      <c r="LZ64" s="1">
        <v>42464</v>
      </c>
      <c r="MA64">
        <v>103.623</v>
      </c>
      <c r="MB64" s="1">
        <v>42282</v>
      </c>
      <c r="MC64">
        <v>104.155</v>
      </c>
      <c r="MD64" s="1">
        <v>42101</v>
      </c>
      <c r="ME64">
        <v>103.072</v>
      </c>
      <c r="MF64" s="1">
        <v>41974</v>
      </c>
      <c r="MG64">
        <v>102.55</v>
      </c>
      <c r="MH64" s="1">
        <v>41862</v>
      </c>
      <c r="MI64">
        <v>104.072</v>
      </c>
      <c r="MJ64" s="1">
        <v>41750</v>
      </c>
      <c r="MK64">
        <v>102.133</v>
      </c>
      <c r="ML64" s="1">
        <v>41723</v>
      </c>
      <c r="MM64">
        <v>104.505</v>
      </c>
      <c r="MN64" s="1">
        <v>41723</v>
      </c>
      <c r="MO64">
        <v>154.30799999999999</v>
      </c>
      <c r="MP64" s="1">
        <v>41723</v>
      </c>
      <c r="MQ64">
        <v>138.40299999999999</v>
      </c>
      <c r="MR64" s="1">
        <v>41723</v>
      </c>
      <c r="MS64">
        <v>144.99799999999999</v>
      </c>
      <c r="MT64" s="1">
        <v>41778</v>
      </c>
      <c r="MU64">
        <v>105.313</v>
      </c>
      <c r="MV64" s="1">
        <v>41723</v>
      </c>
      <c r="MW64">
        <v>101.21</v>
      </c>
      <c r="MX64" s="1">
        <v>41723</v>
      </c>
      <c r="MY64">
        <v>118.96299999999999</v>
      </c>
    </row>
    <row r="65" spans="2:363" x14ac:dyDescent="0.25">
      <c r="B65" s="1">
        <v>42304</v>
      </c>
      <c r="C65">
        <v>100.2</v>
      </c>
      <c r="D65" s="1">
        <v>41954</v>
      </c>
      <c r="E65">
        <v>100.01</v>
      </c>
      <c r="F65" s="1">
        <v>41807</v>
      </c>
      <c r="G65">
        <v>99.997</v>
      </c>
      <c r="H65" s="1">
        <v>41724</v>
      </c>
      <c r="I65">
        <v>99.992000000000004</v>
      </c>
      <c r="J65" s="1"/>
      <c r="T65" s="1">
        <v>42543</v>
      </c>
      <c r="U65">
        <v>100.008</v>
      </c>
      <c r="V65" s="1">
        <v>42528</v>
      </c>
      <c r="W65">
        <v>100.008</v>
      </c>
      <c r="X65" s="1">
        <v>42514</v>
      </c>
      <c r="Y65">
        <v>100.009</v>
      </c>
      <c r="Z65" s="1">
        <v>42500</v>
      </c>
      <c r="AA65">
        <v>100.01</v>
      </c>
      <c r="AB65" s="1">
        <v>42486</v>
      </c>
      <c r="AC65">
        <v>100.008</v>
      </c>
      <c r="AD65" s="1">
        <v>42472</v>
      </c>
      <c r="AE65">
        <v>100.008</v>
      </c>
      <c r="AF65" s="1">
        <v>42458</v>
      </c>
      <c r="AG65">
        <v>100.008</v>
      </c>
      <c r="AH65" s="1">
        <v>42430</v>
      </c>
      <c r="AI65">
        <v>100.00700000000001</v>
      </c>
      <c r="AJ65" s="1">
        <v>42416</v>
      </c>
      <c r="AK65">
        <v>100.00700000000001</v>
      </c>
      <c r="AL65" s="1">
        <v>42401</v>
      </c>
      <c r="AM65">
        <v>100.00700000000001</v>
      </c>
      <c r="AN65" s="1">
        <v>42388</v>
      </c>
      <c r="AO65">
        <v>100.006</v>
      </c>
      <c r="AP65" s="1">
        <v>42375</v>
      </c>
      <c r="AQ65">
        <v>100.00700000000001</v>
      </c>
      <c r="AR65" s="1">
        <v>42360</v>
      </c>
      <c r="AS65">
        <v>100.005</v>
      </c>
      <c r="AT65" s="1">
        <v>42346</v>
      </c>
      <c r="AU65">
        <v>100.005</v>
      </c>
      <c r="AV65" s="1">
        <v>42332</v>
      </c>
      <c r="AW65">
        <v>100.005</v>
      </c>
      <c r="AX65" s="1">
        <v>42318</v>
      </c>
      <c r="AY65">
        <v>100.004</v>
      </c>
      <c r="AZ65" s="1">
        <v>42304</v>
      </c>
      <c r="BA65">
        <v>100.004</v>
      </c>
      <c r="BB65" s="1">
        <v>42289</v>
      </c>
      <c r="BC65">
        <v>100.004</v>
      </c>
      <c r="BD65" s="1">
        <v>42276</v>
      </c>
      <c r="BE65">
        <v>100.006</v>
      </c>
      <c r="BF65" s="1">
        <v>42262</v>
      </c>
      <c r="BG65">
        <v>100.004</v>
      </c>
      <c r="BH65" s="1">
        <v>42248</v>
      </c>
      <c r="BI65">
        <v>100.004</v>
      </c>
      <c r="BJ65" s="1">
        <v>42235</v>
      </c>
      <c r="BK65">
        <v>100.004</v>
      </c>
      <c r="BL65" s="1">
        <v>42220</v>
      </c>
      <c r="BM65">
        <v>100.004</v>
      </c>
      <c r="BN65" s="1">
        <v>42206</v>
      </c>
      <c r="BO65">
        <v>100.004</v>
      </c>
      <c r="BP65" s="1">
        <v>42192</v>
      </c>
      <c r="BQ65">
        <v>100.004</v>
      </c>
      <c r="BR65" s="1">
        <v>42178</v>
      </c>
      <c r="BS65">
        <v>100.003</v>
      </c>
      <c r="BT65" s="1">
        <v>42164</v>
      </c>
      <c r="BU65">
        <v>100.004</v>
      </c>
      <c r="BV65" s="1">
        <v>42150</v>
      </c>
      <c r="BW65">
        <v>100.004</v>
      </c>
      <c r="BX65" s="1">
        <v>42136</v>
      </c>
      <c r="BY65">
        <v>100.004</v>
      </c>
      <c r="BZ65" s="1">
        <v>42122</v>
      </c>
      <c r="CA65">
        <v>100.004</v>
      </c>
      <c r="CB65" s="1">
        <v>42108</v>
      </c>
      <c r="CC65">
        <v>100.004</v>
      </c>
      <c r="CD65" s="1">
        <v>42094</v>
      </c>
      <c r="CE65">
        <v>100.004</v>
      </c>
      <c r="CF65" s="1">
        <v>42066</v>
      </c>
      <c r="CG65">
        <v>100.003</v>
      </c>
      <c r="CH65" s="1">
        <v>42052</v>
      </c>
      <c r="CI65">
        <v>100.004</v>
      </c>
      <c r="CJ65" s="1">
        <v>42038</v>
      </c>
      <c r="CK65">
        <v>100.002</v>
      </c>
      <c r="CL65" s="1">
        <v>42024</v>
      </c>
      <c r="CM65">
        <v>100.003</v>
      </c>
      <c r="CN65" s="1">
        <v>42010</v>
      </c>
      <c r="CO65">
        <v>100.003</v>
      </c>
      <c r="CP65" s="1">
        <v>41996</v>
      </c>
      <c r="CQ65">
        <v>100.001</v>
      </c>
      <c r="CR65" s="1">
        <v>41982</v>
      </c>
      <c r="CS65">
        <v>100.001</v>
      </c>
      <c r="CT65" s="1">
        <v>41968</v>
      </c>
      <c r="CU65">
        <v>100.001</v>
      </c>
      <c r="CV65" s="1">
        <v>41954</v>
      </c>
      <c r="CW65">
        <v>100.002</v>
      </c>
      <c r="CX65" s="1">
        <v>41940</v>
      </c>
      <c r="CY65">
        <v>100.001</v>
      </c>
      <c r="CZ65" s="1">
        <v>41912</v>
      </c>
      <c r="DA65">
        <v>100.002</v>
      </c>
      <c r="DB65" s="1">
        <v>41898</v>
      </c>
      <c r="DC65">
        <v>100.001</v>
      </c>
      <c r="DD65" s="1">
        <v>41884</v>
      </c>
      <c r="DE65">
        <v>100.001</v>
      </c>
      <c r="DF65" s="1">
        <v>41869</v>
      </c>
      <c r="DG65">
        <v>100.001</v>
      </c>
      <c r="DH65" s="1">
        <v>41855</v>
      </c>
      <c r="DI65">
        <v>100.001</v>
      </c>
      <c r="DJ65" s="1">
        <v>41841</v>
      </c>
      <c r="DK65">
        <v>100</v>
      </c>
      <c r="DL65" s="1">
        <v>41828</v>
      </c>
      <c r="DM65">
        <v>100</v>
      </c>
      <c r="DN65" s="1">
        <v>41813</v>
      </c>
      <c r="DO65">
        <v>100</v>
      </c>
      <c r="DP65" s="1">
        <v>41799</v>
      </c>
      <c r="DQ65">
        <v>99.998000000000005</v>
      </c>
      <c r="DR65" s="1">
        <v>41785</v>
      </c>
      <c r="DS65">
        <v>99.997</v>
      </c>
      <c r="DT65" s="1">
        <v>41771</v>
      </c>
      <c r="DU65">
        <v>99.995999999999995</v>
      </c>
      <c r="DV65" s="1">
        <v>41757</v>
      </c>
      <c r="DW65">
        <v>99.997</v>
      </c>
      <c r="DX65" s="1">
        <v>41743</v>
      </c>
      <c r="DY65">
        <v>99.995999999999995</v>
      </c>
      <c r="DZ65" s="1">
        <v>41730</v>
      </c>
      <c r="EA65">
        <v>99.998000000000005</v>
      </c>
      <c r="EB65" s="1">
        <v>41724</v>
      </c>
      <c r="EC65">
        <v>100</v>
      </c>
      <c r="EE65" s="1"/>
      <c r="EF65" s="1"/>
      <c r="EG65" s="1"/>
      <c r="EH65" s="1"/>
      <c r="EI65" s="1"/>
      <c r="EJ65" s="1">
        <v>42535</v>
      </c>
      <c r="EK65">
        <v>100.10899999999999</v>
      </c>
      <c r="EL65" s="1">
        <v>42507</v>
      </c>
      <c r="EM65">
        <v>100.11499999999999</v>
      </c>
      <c r="EN65" s="1">
        <v>42479</v>
      </c>
      <c r="EO65">
        <v>100.107</v>
      </c>
      <c r="EP65" s="1">
        <v>42458</v>
      </c>
      <c r="EQ65">
        <v>100.084</v>
      </c>
      <c r="ER65" s="1">
        <v>42423</v>
      </c>
      <c r="ES65">
        <v>100.084</v>
      </c>
      <c r="ET65" s="1">
        <v>42394</v>
      </c>
      <c r="EU65">
        <v>100.08</v>
      </c>
      <c r="EV65" s="1">
        <v>42367</v>
      </c>
      <c r="EW65">
        <v>100.096</v>
      </c>
      <c r="EX65" s="1">
        <v>42339</v>
      </c>
      <c r="EY65">
        <v>100.07599999999999</v>
      </c>
      <c r="EZ65" s="1">
        <v>42310</v>
      </c>
      <c r="FA65">
        <v>100.05800000000001</v>
      </c>
      <c r="FB65" s="1">
        <v>42282</v>
      </c>
      <c r="FC65">
        <v>100.047</v>
      </c>
      <c r="FD65" s="1">
        <v>42255</v>
      </c>
      <c r="FE65">
        <v>100.044</v>
      </c>
      <c r="FF65" s="1">
        <v>42220</v>
      </c>
      <c r="FG65">
        <v>100.047</v>
      </c>
      <c r="FH65" s="1">
        <v>42186</v>
      </c>
      <c r="FI65">
        <v>100.05</v>
      </c>
      <c r="FJ65" s="1">
        <v>42150</v>
      </c>
      <c r="FK65">
        <v>100.04</v>
      </c>
      <c r="FL65" s="1">
        <v>42122</v>
      </c>
      <c r="FM65">
        <v>100.03700000000001</v>
      </c>
      <c r="FN65" s="1">
        <v>42094</v>
      </c>
      <c r="FO65">
        <v>100.032</v>
      </c>
      <c r="FP65" s="1">
        <v>42059</v>
      </c>
      <c r="FQ65">
        <v>100.02500000000001</v>
      </c>
      <c r="FR65" s="1">
        <v>42031</v>
      </c>
      <c r="FS65">
        <v>100.02200000000001</v>
      </c>
      <c r="FT65" s="1">
        <v>42003</v>
      </c>
      <c r="FU65">
        <v>100.011</v>
      </c>
      <c r="FV65" s="1">
        <v>41975</v>
      </c>
      <c r="FW65">
        <v>100.006</v>
      </c>
      <c r="FX65" s="1">
        <v>41947</v>
      </c>
      <c r="FY65">
        <v>100.006</v>
      </c>
      <c r="FZ65" s="1">
        <v>41919</v>
      </c>
      <c r="GA65">
        <v>100.008</v>
      </c>
      <c r="GB65" s="1">
        <v>41862</v>
      </c>
      <c r="GC65">
        <v>100</v>
      </c>
      <c r="GD65" s="1">
        <v>41835</v>
      </c>
      <c r="GE65">
        <v>99.998000000000005</v>
      </c>
      <c r="GF65" s="1">
        <v>41807</v>
      </c>
      <c r="GG65">
        <v>99.997</v>
      </c>
      <c r="GH65" s="1">
        <v>41778</v>
      </c>
      <c r="GI65">
        <v>99.974000000000004</v>
      </c>
      <c r="GJ65" s="1">
        <v>41750</v>
      </c>
      <c r="GK65">
        <v>99.962000000000003</v>
      </c>
      <c r="GL65" s="1">
        <v>41730</v>
      </c>
      <c r="GM65">
        <v>99.963999999999999</v>
      </c>
      <c r="GN65" s="1">
        <v>41724</v>
      </c>
      <c r="GO65">
        <v>99.977000000000004</v>
      </c>
      <c r="GP65" s="1">
        <v>42520</v>
      </c>
      <c r="GQ65">
        <v>100.383</v>
      </c>
      <c r="GR65" s="1">
        <v>42409</v>
      </c>
      <c r="GS65">
        <v>100.306</v>
      </c>
      <c r="GT65" s="1">
        <v>42304</v>
      </c>
      <c r="GU65">
        <v>100.2</v>
      </c>
      <c r="GV65" s="1">
        <v>42186</v>
      </c>
      <c r="GW65">
        <v>100.131</v>
      </c>
      <c r="GX65" s="1">
        <v>42066</v>
      </c>
      <c r="GY65">
        <v>100.102</v>
      </c>
      <c r="GZ65" s="1">
        <v>41954</v>
      </c>
      <c r="HA65">
        <v>100.01</v>
      </c>
      <c r="HB65" s="1">
        <v>41841</v>
      </c>
      <c r="HC65">
        <v>99.98</v>
      </c>
      <c r="HD65" s="1">
        <v>41730</v>
      </c>
      <c r="HE65">
        <v>99.847999999999999</v>
      </c>
      <c r="HF65" s="1">
        <v>41724</v>
      </c>
      <c r="HG65">
        <v>99.912999999999997</v>
      </c>
      <c r="HM65" s="1"/>
      <c r="HN65" s="1">
        <v>42520</v>
      </c>
      <c r="HO65">
        <v>100.383</v>
      </c>
      <c r="HP65" s="1">
        <v>42493</v>
      </c>
      <c r="HQ65">
        <v>100.375</v>
      </c>
      <c r="HR65" s="1">
        <v>42465</v>
      </c>
      <c r="HS65">
        <v>100.33199999999999</v>
      </c>
      <c r="HT65" s="1">
        <v>42437</v>
      </c>
      <c r="HU65">
        <v>100.355</v>
      </c>
      <c r="HV65" s="1">
        <v>42409</v>
      </c>
      <c r="HW65">
        <v>100.306</v>
      </c>
      <c r="HX65" s="1">
        <v>42381</v>
      </c>
      <c r="HY65">
        <v>100.294</v>
      </c>
      <c r="HZ65" s="1">
        <v>42360</v>
      </c>
      <c r="IA65">
        <v>100.265</v>
      </c>
      <c r="IB65" s="1">
        <v>42332</v>
      </c>
      <c r="IC65">
        <v>100.236</v>
      </c>
      <c r="ID65" s="1">
        <v>42304</v>
      </c>
      <c r="IE65">
        <v>100.2</v>
      </c>
      <c r="IF65" s="1">
        <v>42269</v>
      </c>
      <c r="IG65">
        <v>100.15900000000001</v>
      </c>
      <c r="IH65" s="1">
        <v>42241</v>
      </c>
      <c r="II65">
        <v>100.16500000000001</v>
      </c>
      <c r="IJ65" s="1">
        <v>42213</v>
      </c>
      <c r="IK65">
        <v>100.145</v>
      </c>
      <c r="IL65" s="1">
        <v>42186</v>
      </c>
      <c r="IM65">
        <v>100.131</v>
      </c>
      <c r="IN65" s="1">
        <v>42157</v>
      </c>
      <c r="IO65">
        <v>100.14</v>
      </c>
      <c r="IP65" s="1">
        <v>42129</v>
      </c>
      <c r="IQ65">
        <v>100.139</v>
      </c>
      <c r="IR65" s="1">
        <v>42101</v>
      </c>
      <c r="IS65">
        <v>100.133</v>
      </c>
      <c r="IT65" s="1">
        <v>42066</v>
      </c>
      <c r="IU65">
        <v>100.102</v>
      </c>
      <c r="IV65" s="1">
        <v>42038</v>
      </c>
      <c r="IW65">
        <v>100.08799999999999</v>
      </c>
      <c r="IX65" s="1">
        <v>42010</v>
      </c>
      <c r="IY65">
        <v>100.045</v>
      </c>
      <c r="IZ65" s="1">
        <v>41982</v>
      </c>
      <c r="JA65">
        <v>100.009</v>
      </c>
      <c r="JB65" s="1">
        <v>41954</v>
      </c>
      <c r="JC65">
        <v>100.01</v>
      </c>
      <c r="JD65" s="1">
        <v>41926</v>
      </c>
      <c r="JE65">
        <v>100.029</v>
      </c>
      <c r="JF65" s="1">
        <v>41898</v>
      </c>
      <c r="JG65">
        <v>100.02500000000001</v>
      </c>
      <c r="JH65" s="1">
        <v>41869</v>
      </c>
      <c r="JI65">
        <v>99.989000000000004</v>
      </c>
      <c r="JJ65" s="1">
        <v>41841</v>
      </c>
      <c r="JK65">
        <v>99.98</v>
      </c>
      <c r="JL65" s="1">
        <v>41813</v>
      </c>
      <c r="JM65">
        <v>99.97</v>
      </c>
      <c r="JN65" s="1">
        <v>41785</v>
      </c>
      <c r="JO65">
        <v>99.926000000000002</v>
      </c>
      <c r="JP65" s="1">
        <v>41757</v>
      </c>
      <c r="JQ65">
        <v>99.847999999999999</v>
      </c>
      <c r="JR65" s="1">
        <v>41730</v>
      </c>
      <c r="JS65">
        <v>99.847999999999999</v>
      </c>
      <c r="JT65" s="1">
        <v>41724</v>
      </c>
      <c r="JU65">
        <v>99.88</v>
      </c>
      <c r="JV65" s="1">
        <v>42493</v>
      </c>
      <c r="JW65">
        <v>100.935</v>
      </c>
      <c r="JX65" s="1">
        <v>42409</v>
      </c>
      <c r="JY65">
        <v>100.97</v>
      </c>
      <c r="JZ65" s="1">
        <v>42319</v>
      </c>
      <c r="KA65">
        <v>100.67</v>
      </c>
      <c r="KB65" s="1">
        <v>42214</v>
      </c>
      <c r="KC65">
        <v>100.46</v>
      </c>
      <c r="KD65" s="1">
        <v>42129</v>
      </c>
      <c r="KE65">
        <v>100.41500000000001</v>
      </c>
      <c r="KF65" s="1">
        <v>42038</v>
      </c>
      <c r="KG65">
        <v>100.36499999999999</v>
      </c>
      <c r="KH65" s="1">
        <v>41954</v>
      </c>
      <c r="KI65">
        <v>100.093</v>
      </c>
      <c r="KJ65" s="1">
        <v>41857</v>
      </c>
      <c r="KK65">
        <v>100.428</v>
      </c>
      <c r="KL65" s="1">
        <v>41771</v>
      </c>
      <c r="KM65">
        <v>100.211</v>
      </c>
      <c r="KN65" s="1">
        <v>41725</v>
      </c>
      <c r="KO65">
        <v>99.763999999999996</v>
      </c>
      <c r="KP65" s="1">
        <v>41725</v>
      </c>
      <c r="KQ65">
        <v>99.763999999999996</v>
      </c>
      <c r="KR65" s="1">
        <v>41737</v>
      </c>
      <c r="KS65">
        <v>101.785</v>
      </c>
      <c r="KT65" s="1">
        <v>41724</v>
      </c>
      <c r="KU65">
        <v>102.73</v>
      </c>
      <c r="KV65" s="1">
        <v>42109</v>
      </c>
      <c r="KW65">
        <v>100.753</v>
      </c>
      <c r="KX65" s="1">
        <v>41724</v>
      </c>
      <c r="KY65">
        <v>102.107</v>
      </c>
      <c r="KZ65" s="1">
        <v>42486</v>
      </c>
      <c r="LA65">
        <v>101.435</v>
      </c>
      <c r="LB65" s="1">
        <v>42270</v>
      </c>
      <c r="LC65">
        <v>101.295</v>
      </c>
      <c r="LD65" s="1">
        <v>42109</v>
      </c>
      <c r="LE65">
        <v>100.753</v>
      </c>
      <c r="LF65" s="1">
        <v>41968</v>
      </c>
      <c r="LG65">
        <v>100.66500000000001</v>
      </c>
      <c r="LH65" s="1">
        <v>41849</v>
      </c>
      <c r="LI65">
        <v>100.947</v>
      </c>
      <c r="LJ65" s="1">
        <v>41737</v>
      </c>
      <c r="LK65">
        <v>101.785</v>
      </c>
      <c r="LL65" s="1">
        <v>41724</v>
      </c>
      <c r="LM65">
        <v>102.107</v>
      </c>
      <c r="LN65" s="1">
        <v>41724</v>
      </c>
      <c r="LO65">
        <v>106.22499999999999</v>
      </c>
      <c r="LP65" s="1">
        <v>41724</v>
      </c>
      <c r="LQ65">
        <v>100.94499999999999</v>
      </c>
      <c r="LR65" s="1">
        <v>41751</v>
      </c>
      <c r="LS65">
        <v>101.96299999999999</v>
      </c>
      <c r="LT65" s="1">
        <v>41724</v>
      </c>
      <c r="LU65">
        <v>106.22499999999999</v>
      </c>
      <c r="LV65" s="1">
        <v>42102</v>
      </c>
      <c r="LW65">
        <v>103.30500000000001</v>
      </c>
      <c r="LX65" s="1">
        <v>41724</v>
      </c>
      <c r="LY65">
        <v>104.607</v>
      </c>
      <c r="LZ65" s="1">
        <v>42465</v>
      </c>
      <c r="MA65">
        <v>103.943</v>
      </c>
      <c r="MB65" s="1">
        <v>42283</v>
      </c>
      <c r="MC65">
        <v>103.86</v>
      </c>
      <c r="MD65" s="1">
        <v>42102</v>
      </c>
      <c r="ME65">
        <v>103.30500000000001</v>
      </c>
      <c r="MF65" s="1">
        <v>41975</v>
      </c>
      <c r="MG65">
        <v>102.417</v>
      </c>
      <c r="MH65" s="1">
        <v>41863</v>
      </c>
      <c r="MI65">
        <v>104.07</v>
      </c>
      <c r="MJ65" s="1">
        <v>41751</v>
      </c>
      <c r="MK65">
        <v>101.96299999999999</v>
      </c>
      <c r="ML65" s="1">
        <v>41724</v>
      </c>
      <c r="MM65">
        <v>104.607</v>
      </c>
      <c r="MN65" s="1">
        <v>41724</v>
      </c>
      <c r="MO65">
        <v>154.48500000000001</v>
      </c>
      <c r="MP65" s="1">
        <v>41724</v>
      </c>
      <c r="MQ65">
        <v>138.55799999999999</v>
      </c>
      <c r="MR65" s="1">
        <v>41724</v>
      </c>
      <c r="MS65">
        <v>145.20699999999999</v>
      </c>
      <c r="MT65" s="1">
        <v>41779</v>
      </c>
      <c r="MU65">
        <v>104.875</v>
      </c>
      <c r="MV65" s="1">
        <v>41724</v>
      </c>
      <c r="MW65">
        <v>101.39</v>
      </c>
      <c r="MX65" s="1">
        <v>41724</v>
      </c>
      <c r="MY65">
        <v>119.148</v>
      </c>
    </row>
    <row r="66" spans="2:363" x14ac:dyDescent="0.25">
      <c r="B66" s="1">
        <v>42305</v>
      </c>
      <c r="C66">
        <v>100.20399999999999</v>
      </c>
      <c r="D66" s="1">
        <v>41955</v>
      </c>
      <c r="E66">
        <v>100.01300000000001</v>
      </c>
      <c r="F66" s="1">
        <v>41808</v>
      </c>
      <c r="G66">
        <v>99.998000000000005</v>
      </c>
      <c r="H66" s="1">
        <v>41725</v>
      </c>
      <c r="I66">
        <v>99.992999999999995</v>
      </c>
      <c r="J66" s="1"/>
      <c r="T66" s="1">
        <v>42544</v>
      </c>
      <c r="U66">
        <v>100.003</v>
      </c>
      <c r="V66" s="1">
        <v>42529</v>
      </c>
      <c r="W66">
        <v>100.00700000000001</v>
      </c>
      <c r="X66" s="1">
        <v>42515</v>
      </c>
      <c r="Y66">
        <v>100.008</v>
      </c>
      <c r="Z66" s="1">
        <v>42501</v>
      </c>
      <c r="AA66">
        <v>100.008</v>
      </c>
      <c r="AB66" s="1">
        <v>42487</v>
      </c>
      <c r="AC66">
        <v>100.00700000000001</v>
      </c>
      <c r="AD66" s="1">
        <v>42473</v>
      </c>
      <c r="AE66">
        <v>100.00700000000001</v>
      </c>
      <c r="AF66" s="1">
        <v>42459</v>
      </c>
      <c r="AG66">
        <v>100.00700000000001</v>
      </c>
      <c r="AH66" s="1">
        <v>42431</v>
      </c>
      <c r="AI66">
        <v>100.006</v>
      </c>
      <c r="AJ66" s="1">
        <v>42417</v>
      </c>
      <c r="AK66">
        <v>100.006</v>
      </c>
      <c r="AL66" s="1">
        <v>42402</v>
      </c>
      <c r="AM66">
        <v>100.006</v>
      </c>
      <c r="AN66" s="1">
        <v>42389</v>
      </c>
      <c r="AO66">
        <v>100.005</v>
      </c>
      <c r="AP66" s="1">
        <v>42376</v>
      </c>
      <c r="AQ66">
        <v>100.003</v>
      </c>
      <c r="AR66" s="1">
        <v>42361</v>
      </c>
      <c r="AS66">
        <v>100.002</v>
      </c>
      <c r="AT66" s="1">
        <v>42347</v>
      </c>
      <c r="AU66">
        <v>100.004</v>
      </c>
      <c r="AV66" s="1">
        <v>42333</v>
      </c>
      <c r="AW66">
        <v>100.004</v>
      </c>
      <c r="AX66" s="1">
        <v>42319</v>
      </c>
      <c r="AY66">
        <v>100.003</v>
      </c>
      <c r="AZ66" s="1">
        <v>42305</v>
      </c>
      <c r="BA66">
        <v>100.004</v>
      </c>
      <c r="BB66" s="1">
        <v>42290</v>
      </c>
      <c r="BC66">
        <v>100.004</v>
      </c>
      <c r="BD66" s="1">
        <v>42277</v>
      </c>
      <c r="BE66">
        <v>100.004</v>
      </c>
      <c r="BF66" s="1">
        <v>42263</v>
      </c>
      <c r="BG66">
        <v>100.004</v>
      </c>
      <c r="BH66" s="1">
        <v>42249</v>
      </c>
      <c r="BI66">
        <v>100.004</v>
      </c>
      <c r="BJ66" s="1">
        <v>42236</v>
      </c>
      <c r="BK66">
        <v>100.002</v>
      </c>
      <c r="BL66" s="1">
        <v>42221</v>
      </c>
      <c r="BM66">
        <v>100.004</v>
      </c>
      <c r="BN66" s="1">
        <v>42207</v>
      </c>
      <c r="BO66">
        <v>100.004</v>
      </c>
      <c r="BP66" s="1">
        <v>42193</v>
      </c>
      <c r="BQ66">
        <v>100.003</v>
      </c>
      <c r="BR66" s="1">
        <v>42179</v>
      </c>
      <c r="BS66">
        <v>100.003</v>
      </c>
      <c r="BT66" s="1">
        <v>42165</v>
      </c>
      <c r="BU66">
        <v>100.003</v>
      </c>
      <c r="BV66" s="1">
        <v>42151</v>
      </c>
      <c r="BW66">
        <v>100.003</v>
      </c>
      <c r="BX66" s="1">
        <v>42137</v>
      </c>
      <c r="BY66">
        <v>100.003</v>
      </c>
      <c r="BZ66" s="1">
        <v>42123</v>
      </c>
      <c r="CA66">
        <v>100.001</v>
      </c>
      <c r="CB66" s="1">
        <v>42109</v>
      </c>
      <c r="CC66">
        <v>100.003</v>
      </c>
      <c r="CD66" s="1">
        <v>42095</v>
      </c>
      <c r="CE66">
        <v>100.002</v>
      </c>
      <c r="CF66" s="1">
        <v>42067</v>
      </c>
      <c r="CG66">
        <v>100.001</v>
      </c>
      <c r="CH66" s="1">
        <v>42053</v>
      </c>
      <c r="CI66">
        <v>100.003</v>
      </c>
      <c r="CJ66" s="1">
        <v>42039</v>
      </c>
      <c r="CK66">
        <v>100.002</v>
      </c>
      <c r="CL66" s="1">
        <v>42025</v>
      </c>
      <c r="CM66">
        <v>100.002</v>
      </c>
      <c r="CN66" s="1">
        <v>42011</v>
      </c>
      <c r="CO66">
        <v>100.003</v>
      </c>
      <c r="CP66" s="1">
        <v>41997</v>
      </c>
      <c r="CQ66">
        <v>100</v>
      </c>
      <c r="CR66" s="1">
        <v>41983</v>
      </c>
      <c r="CS66">
        <v>100.001</v>
      </c>
      <c r="CT66" s="1">
        <v>41969</v>
      </c>
      <c r="CU66">
        <v>100</v>
      </c>
      <c r="CV66" s="1">
        <v>41955</v>
      </c>
      <c r="CW66">
        <v>100.001</v>
      </c>
      <c r="CX66" s="1">
        <v>41941</v>
      </c>
      <c r="CY66">
        <v>100.001</v>
      </c>
      <c r="CZ66" s="1">
        <v>41913</v>
      </c>
      <c r="DA66">
        <v>100.001</v>
      </c>
      <c r="DB66" s="1">
        <v>41899</v>
      </c>
      <c r="DC66">
        <v>100.001</v>
      </c>
      <c r="DD66" s="1">
        <v>41885</v>
      </c>
      <c r="DE66">
        <v>100.001</v>
      </c>
      <c r="DF66" s="1">
        <v>41870</v>
      </c>
      <c r="DG66">
        <v>100.001</v>
      </c>
      <c r="DH66" s="1">
        <v>41856</v>
      </c>
      <c r="DI66">
        <v>100.001</v>
      </c>
      <c r="DJ66" s="1">
        <v>41842</v>
      </c>
      <c r="DK66">
        <v>100</v>
      </c>
      <c r="DL66" s="1">
        <v>41829</v>
      </c>
      <c r="DM66">
        <v>100</v>
      </c>
      <c r="DN66" s="1">
        <v>41814</v>
      </c>
      <c r="DO66">
        <v>100</v>
      </c>
      <c r="DP66" s="1">
        <v>41800</v>
      </c>
      <c r="DQ66">
        <v>100</v>
      </c>
      <c r="DR66" s="1">
        <v>41786</v>
      </c>
      <c r="DS66">
        <v>99.998000000000005</v>
      </c>
      <c r="DT66" s="1">
        <v>41772</v>
      </c>
      <c r="DU66">
        <v>99.998000000000005</v>
      </c>
      <c r="DV66" s="1">
        <v>41758</v>
      </c>
      <c r="DW66">
        <v>99.998000000000005</v>
      </c>
      <c r="DX66" s="1">
        <v>41744</v>
      </c>
      <c r="DY66">
        <v>99.997</v>
      </c>
      <c r="DZ66" s="1">
        <v>41731</v>
      </c>
      <c r="EA66">
        <v>99.998000000000005</v>
      </c>
      <c r="EB66" s="1">
        <v>41725</v>
      </c>
      <c r="EC66">
        <v>100</v>
      </c>
      <c r="EE66" s="1"/>
      <c r="EF66" s="1"/>
      <c r="EG66" s="1"/>
      <c r="EH66" s="1"/>
      <c r="EI66" s="1"/>
      <c r="EJ66" s="1">
        <v>42536</v>
      </c>
      <c r="EK66">
        <v>100.107</v>
      </c>
      <c r="EL66" s="1">
        <v>42508</v>
      </c>
      <c r="EM66">
        <v>100.114</v>
      </c>
      <c r="EN66" s="1">
        <v>42480</v>
      </c>
      <c r="EO66">
        <v>100.105</v>
      </c>
      <c r="EP66" s="1">
        <v>42459</v>
      </c>
      <c r="EQ66">
        <v>100.084</v>
      </c>
      <c r="ER66" s="1">
        <v>42424</v>
      </c>
      <c r="ES66">
        <v>100.083</v>
      </c>
      <c r="ET66" s="1">
        <v>42395</v>
      </c>
      <c r="EU66">
        <v>100.078</v>
      </c>
      <c r="EV66" s="1">
        <v>42368</v>
      </c>
      <c r="EW66">
        <v>100.089</v>
      </c>
      <c r="EX66" s="1">
        <v>42340</v>
      </c>
      <c r="EY66">
        <v>100.08</v>
      </c>
      <c r="EZ66" s="1">
        <v>42311</v>
      </c>
      <c r="FA66">
        <v>100.057</v>
      </c>
      <c r="FB66" s="1">
        <v>42283</v>
      </c>
      <c r="FC66">
        <v>100.04600000000001</v>
      </c>
      <c r="FD66" s="1">
        <v>42256</v>
      </c>
      <c r="FE66">
        <v>100.04300000000001</v>
      </c>
      <c r="FF66" s="1">
        <v>42221</v>
      </c>
      <c r="FG66">
        <v>100.047</v>
      </c>
      <c r="FH66" s="1">
        <v>42187</v>
      </c>
      <c r="FI66">
        <v>100.048</v>
      </c>
      <c r="FJ66" s="1">
        <v>42151</v>
      </c>
      <c r="FK66">
        <v>100.038</v>
      </c>
      <c r="FL66" s="1">
        <v>42123</v>
      </c>
      <c r="FM66">
        <v>100.035</v>
      </c>
      <c r="FN66" s="1">
        <v>42095</v>
      </c>
      <c r="FO66">
        <v>100.03</v>
      </c>
      <c r="FP66" s="1">
        <v>42060</v>
      </c>
      <c r="FQ66">
        <v>100.026</v>
      </c>
      <c r="FR66" s="1">
        <v>42032</v>
      </c>
      <c r="FS66">
        <v>100.021</v>
      </c>
      <c r="FT66" s="1">
        <v>42004</v>
      </c>
      <c r="FU66">
        <v>100.014</v>
      </c>
      <c r="FV66" s="1">
        <v>41976</v>
      </c>
      <c r="FW66">
        <v>100.006</v>
      </c>
      <c r="FX66" s="1">
        <v>41948</v>
      </c>
      <c r="FY66">
        <v>100.006</v>
      </c>
      <c r="FZ66" s="1">
        <v>41920</v>
      </c>
      <c r="GA66">
        <v>100.009</v>
      </c>
      <c r="GB66" s="1">
        <v>41863</v>
      </c>
      <c r="GC66">
        <v>100.003</v>
      </c>
      <c r="GD66" s="1">
        <v>41836</v>
      </c>
      <c r="GE66">
        <v>99.998000000000005</v>
      </c>
      <c r="GF66" s="1">
        <v>41808</v>
      </c>
      <c r="GG66">
        <v>99.998000000000005</v>
      </c>
      <c r="GH66" s="1">
        <v>41779</v>
      </c>
      <c r="GI66">
        <v>99.974999999999994</v>
      </c>
      <c r="GJ66" s="1">
        <v>41751</v>
      </c>
      <c r="GK66">
        <v>99.962000000000003</v>
      </c>
      <c r="GL66" s="1">
        <v>41731</v>
      </c>
      <c r="GM66">
        <v>99.965000000000003</v>
      </c>
      <c r="GN66" s="1">
        <v>41725</v>
      </c>
      <c r="GO66">
        <v>99.977999999999994</v>
      </c>
      <c r="GP66" s="1">
        <v>42521</v>
      </c>
      <c r="GQ66">
        <v>100.38</v>
      </c>
      <c r="GR66" s="1">
        <v>42410</v>
      </c>
      <c r="GS66">
        <v>100.303</v>
      </c>
      <c r="GT66" s="1">
        <v>42305</v>
      </c>
      <c r="GU66">
        <v>100.20399999999999</v>
      </c>
      <c r="GV66" s="1">
        <v>42187</v>
      </c>
      <c r="GW66">
        <v>100.131</v>
      </c>
      <c r="GX66" s="1">
        <v>42067</v>
      </c>
      <c r="GY66">
        <v>100.099</v>
      </c>
      <c r="GZ66" s="1">
        <v>41955</v>
      </c>
      <c r="HA66">
        <v>100.01300000000001</v>
      </c>
      <c r="HB66" s="1">
        <v>41842</v>
      </c>
      <c r="HC66">
        <v>99.981999999999999</v>
      </c>
      <c r="HD66" s="1">
        <v>41731</v>
      </c>
      <c r="HE66">
        <v>99.850999999999999</v>
      </c>
      <c r="HF66" s="1">
        <v>41725</v>
      </c>
      <c r="HG66">
        <v>99.921000000000006</v>
      </c>
      <c r="HM66" s="1"/>
      <c r="HN66" s="1">
        <v>42521</v>
      </c>
      <c r="HO66">
        <v>100.38</v>
      </c>
      <c r="HP66" s="1">
        <v>42494</v>
      </c>
      <c r="HQ66">
        <v>100.375</v>
      </c>
      <c r="HR66" s="1">
        <v>42466</v>
      </c>
      <c r="HS66">
        <v>100.33499999999999</v>
      </c>
      <c r="HT66" s="1">
        <v>42438</v>
      </c>
      <c r="HU66">
        <v>100.346</v>
      </c>
      <c r="HV66" s="1">
        <v>42410</v>
      </c>
      <c r="HW66">
        <v>100.303</v>
      </c>
      <c r="HX66" s="1">
        <v>42382</v>
      </c>
      <c r="HY66">
        <v>100.29</v>
      </c>
      <c r="HZ66" s="1">
        <v>42361</v>
      </c>
      <c r="IA66">
        <v>100.261</v>
      </c>
      <c r="IB66" s="1">
        <v>42333</v>
      </c>
      <c r="IC66">
        <v>100.254</v>
      </c>
      <c r="ID66" s="1">
        <v>42305</v>
      </c>
      <c r="IE66">
        <v>100.20399999999999</v>
      </c>
      <c r="IF66" s="1">
        <v>42270</v>
      </c>
      <c r="IG66">
        <v>100.154</v>
      </c>
      <c r="IH66" s="1">
        <v>42242</v>
      </c>
      <c r="II66">
        <v>100.16500000000001</v>
      </c>
      <c r="IJ66" s="1">
        <v>42214</v>
      </c>
      <c r="IK66">
        <v>100.155</v>
      </c>
      <c r="IL66" s="1">
        <v>42187</v>
      </c>
      <c r="IM66">
        <v>100.131</v>
      </c>
      <c r="IN66" s="1">
        <v>42158</v>
      </c>
      <c r="IO66">
        <v>100.14</v>
      </c>
      <c r="IP66" s="1">
        <v>42130</v>
      </c>
      <c r="IQ66">
        <v>100.13800000000001</v>
      </c>
      <c r="IR66" s="1">
        <v>42102</v>
      </c>
      <c r="IS66">
        <v>100.13800000000001</v>
      </c>
      <c r="IT66" s="1">
        <v>42067</v>
      </c>
      <c r="IU66">
        <v>100.099</v>
      </c>
      <c r="IV66" s="1">
        <v>42039</v>
      </c>
      <c r="IW66">
        <v>100.09399999999999</v>
      </c>
      <c r="IX66" s="1">
        <v>42011</v>
      </c>
      <c r="IY66">
        <v>100.06399999999999</v>
      </c>
      <c r="IZ66" s="1">
        <v>41983</v>
      </c>
      <c r="JA66">
        <v>100.00700000000001</v>
      </c>
      <c r="JB66" s="1">
        <v>41955</v>
      </c>
      <c r="JC66">
        <v>100.01300000000001</v>
      </c>
      <c r="JD66" s="1">
        <v>41927</v>
      </c>
      <c r="JE66">
        <v>100.03</v>
      </c>
      <c r="JF66" s="1">
        <v>41899</v>
      </c>
      <c r="JG66">
        <v>100.02500000000001</v>
      </c>
      <c r="JH66" s="1">
        <v>41870</v>
      </c>
      <c r="JI66">
        <v>99.995000000000005</v>
      </c>
      <c r="JJ66" s="1">
        <v>41842</v>
      </c>
      <c r="JK66">
        <v>99.981999999999999</v>
      </c>
      <c r="JL66" s="1">
        <v>41814</v>
      </c>
      <c r="JM66">
        <v>99.974999999999994</v>
      </c>
      <c r="JN66" s="1">
        <v>41786</v>
      </c>
      <c r="JO66">
        <v>99.926000000000002</v>
      </c>
      <c r="JP66" s="1">
        <v>41758</v>
      </c>
      <c r="JQ66">
        <v>99.869</v>
      </c>
      <c r="JR66" s="1">
        <v>41731</v>
      </c>
      <c r="JS66">
        <v>99.850999999999999</v>
      </c>
      <c r="JT66" s="1">
        <v>41725</v>
      </c>
      <c r="JU66">
        <v>99.887</v>
      </c>
      <c r="JV66" s="1">
        <v>42494</v>
      </c>
      <c r="JW66">
        <v>100.93300000000001</v>
      </c>
      <c r="JX66" s="1">
        <v>42410</v>
      </c>
      <c r="JY66">
        <v>100.947</v>
      </c>
      <c r="JZ66" s="1">
        <v>42320</v>
      </c>
      <c r="KA66">
        <v>100.658</v>
      </c>
      <c r="KB66" s="1">
        <v>42215</v>
      </c>
      <c r="KC66">
        <v>100.453</v>
      </c>
      <c r="KD66" s="1">
        <v>42130</v>
      </c>
      <c r="KE66">
        <v>100.41</v>
      </c>
      <c r="KF66" s="1">
        <v>42039</v>
      </c>
      <c r="KG66">
        <v>100.36</v>
      </c>
      <c r="KH66" s="1">
        <v>41955</v>
      </c>
      <c r="KI66">
        <v>100.095</v>
      </c>
      <c r="KJ66" s="1">
        <v>41858</v>
      </c>
      <c r="KK66">
        <v>100.44199999999999</v>
      </c>
      <c r="KL66" s="1">
        <v>41772</v>
      </c>
      <c r="KM66">
        <v>100.251</v>
      </c>
      <c r="KN66" s="1">
        <v>41726</v>
      </c>
      <c r="KO66">
        <v>99.745999999999995</v>
      </c>
      <c r="KP66" s="1">
        <v>41726</v>
      </c>
      <c r="KQ66">
        <v>99.745999999999995</v>
      </c>
      <c r="KR66" s="1">
        <v>41738</v>
      </c>
      <c r="KS66">
        <v>101.7</v>
      </c>
      <c r="KT66" s="1">
        <v>41725</v>
      </c>
      <c r="KU66">
        <v>102.78</v>
      </c>
      <c r="KV66" s="1">
        <v>42110</v>
      </c>
      <c r="KW66">
        <v>100.762</v>
      </c>
      <c r="KX66" s="1">
        <v>41725</v>
      </c>
      <c r="KY66">
        <v>102.21299999999999</v>
      </c>
      <c r="KZ66" s="1">
        <v>42487</v>
      </c>
      <c r="LA66">
        <v>101.495</v>
      </c>
      <c r="LB66" s="1">
        <v>42271</v>
      </c>
      <c r="LC66">
        <v>101.232</v>
      </c>
      <c r="LD66" s="1">
        <v>42110</v>
      </c>
      <c r="LE66">
        <v>100.762</v>
      </c>
      <c r="LF66" s="1">
        <v>41969</v>
      </c>
      <c r="LG66">
        <v>100.678</v>
      </c>
      <c r="LH66" s="1">
        <v>41850</v>
      </c>
      <c r="LI66">
        <v>100.803</v>
      </c>
      <c r="LJ66" s="1">
        <v>41738</v>
      </c>
      <c r="LK66">
        <v>101.7</v>
      </c>
      <c r="LL66" s="1">
        <v>41725</v>
      </c>
      <c r="LM66">
        <v>102.21299999999999</v>
      </c>
      <c r="LN66" s="1">
        <v>41725</v>
      </c>
      <c r="LO66">
        <v>106.465</v>
      </c>
      <c r="LP66" s="1">
        <v>41725</v>
      </c>
      <c r="LQ66">
        <v>101.21</v>
      </c>
      <c r="LR66" s="1">
        <v>41752</v>
      </c>
      <c r="LS66">
        <v>102.065</v>
      </c>
      <c r="LT66" s="1">
        <v>41725</v>
      </c>
      <c r="LU66">
        <v>106.465</v>
      </c>
      <c r="LV66" s="1">
        <v>42103</v>
      </c>
      <c r="LW66">
        <v>103.333</v>
      </c>
      <c r="LX66" s="1">
        <v>41725</v>
      </c>
      <c r="LY66">
        <v>104.88</v>
      </c>
      <c r="LZ66" s="1">
        <v>42466</v>
      </c>
      <c r="MA66">
        <v>103.74299999999999</v>
      </c>
      <c r="MB66" s="1">
        <v>42284</v>
      </c>
      <c r="MC66">
        <v>103.893</v>
      </c>
      <c r="MD66" s="1">
        <v>42103</v>
      </c>
      <c r="ME66">
        <v>103.333</v>
      </c>
      <c r="MF66" s="1">
        <v>41976</v>
      </c>
      <c r="MG66">
        <v>102.352</v>
      </c>
      <c r="MH66" s="1">
        <v>41864</v>
      </c>
      <c r="MI66">
        <v>104.373</v>
      </c>
      <c r="MJ66" s="1">
        <v>41752</v>
      </c>
      <c r="MK66">
        <v>102.065</v>
      </c>
      <c r="ML66" s="1">
        <v>41725</v>
      </c>
      <c r="MM66">
        <v>104.88</v>
      </c>
      <c r="MN66" s="1">
        <v>41725</v>
      </c>
      <c r="MO66">
        <v>154.85</v>
      </c>
      <c r="MP66" s="1">
        <v>41725</v>
      </c>
      <c r="MQ66">
        <v>138.95500000000001</v>
      </c>
      <c r="MR66" s="1">
        <v>41725</v>
      </c>
      <c r="MS66">
        <v>145.72</v>
      </c>
      <c r="MT66" s="1">
        <v>41780</v>
      </c>
      <c r="MU66">
        <v>104.36499999999999</v>
      </c>
      <c r="MV66" s="1">
        <v>41725</v>
      </c>
      <c r="MW66">
        <v>101.86499999999999</v>
      </c>
      <c r="MX66" s="1">
        <v>41725</v>
      </c>
      <c r="MY66">
        <v>119.947</v>
      </c>
    </row>
    <row r="67" spans="2:363" x14ac:dyDescent="0.25">
      <c r="B67" s="1">
        <v>42306</v>
      </c>
      <c r="C67">
        <v>100.197</v>
      </c>
      <c r="D67" s="1">
        <v>41956</v>
      </c>
      <c r="E67">
        <v>100.01600000000001</v>
      </c>
      <c r="F67" s="1">
        <v>41809</v>
      </c>
      <c r="G67">
        <v>99.998000000000005</v>
      </c>
      <c r="H67" s="1">
        <v>41726</v>
      </c>
      <c r="I67">
        <v>99.994</v>
      </c>
      <c r="J67" s="1"/>
      <c r="V67" s="1">
        <v>42530</v>
      </c>
      <c r="W67">
        <v>100.003</v>
      </c>
      <c r="X67" s="1">
        <v>42516</v>
      </c>
      <c r="Y67">
        <v>100.004</v>
      </c>
      <c r="Z67" s="1">
        <v>42502</v>
      </c>
      <c r="AA67">
        <v>100.005</v>
      </c>
      <c r="AB67" s="1">
        <v>42488</v>
      </c>
      <c r="AC67">
        <v>100.003</v>
      </c>
      <c r="AD67" s="1">
        <v>42474</v>
      </c>
      <c r="AE67">
        <v>100.003</v>
      </c>
      <c r="AF67" s="1">
        <v>42460</v>
      </c>
      <c r="AG67">
        <v>100.003</v>
      </c>
      <c r="AH67" s="1">
        <v>42432</v>
      </c>
      <c r="AI67">
        <v>100.003</v>
      </c>
      <c r="AJ67" s="1">
        <v>42418</v>
      </c>
      <c r="AK67">
        <v>100.003</v>
      </c>
      <c r="AL67" s="1">
        <v>42403</v>
      </c>
      <c r="AM67">
        <v>100.005</v>
      </c>
      <c r="AN67" s="1">
        <v>42390</v>
      </c>
      <c r="AO67">
        <v>100.002</v>
      </c>
      <c r="AP67" s="1">
        <v>42377</v>
      </c>
      <c r="AQ67">
        <v>100.002</v>
      </c>
      <c r="AR67" s="1">
        <v>42362</v>
      </c>
      <c r="AS67">
        <v>100.001</v>
      </c>
      <c r="AT67" s="1">
        <v>42348</v>
      </c>
      <c r="AU67">
        <v>100.002</v>
      </c>
      <c r="AV67" s="1">
        <v>42334</v>
      </c>
      <c r="AW67">
        <v>100.001</v>
      </c>
      <c r="AX67" s="1">
        <v>42320</v>
      </c>
      <c r="AY67">
        <v>100.002</v>
      </c>
      <c r="AZ67" s="1">
        <v>42306</v>
      </c>
      <c r="BA67">
        <v>100.002</v>
      </c>
      <c r="BB67" s="1">
        <v>42291</v>
      </c>
      <c r="BC67">
        <v>100.003</v>
      </c>
      <c r="BD67" s="1">
        <v>42278</v>
      </c>
      <c r="BE67">
        <v>100.002</v>
      </c>
      <c r="BF67" s="1">
        <v>42264</v>
      </c>
      <c r="BG67">
        <v>100.002</v>
      </c>
      <c r="BH67" s="1">
        <v>42250</v>
      </c>
      <c r="BI67">
        <v>100.002</v>
      </c>
      <c r="BJ67" s="1">
        <v>42237</v>
      </c>
      <c r="BK67">
        <v>100.001</v>
      </c>
      <c r="BL67" s="1">
        <v>42222</v>
      </c>
      <c r="BM67">
        <v>100.002</v>
      </c>
      <c r="BN67" s="1">
        <v>42208</v>
      </c>
      <c r="BO67">
        <v>100.002</v>
      </c>
      <c r="BP67" s="1">
        <v>42194</v>
      </c>
      <c r="BQ67">
        <v>100.002</v>
      </c>
      <c r="BR67" s="1">
        <v>42180</v>
      </c>
      <c r="BS67">
        <v>100.001</v>
      </c>
      <c r="BT67" s="1">
        <v>42166</v>
      </c>
      <c r="BU67">
        <v>100.001</v>
      </c>
      <c r="BV67" s="1">
        <v>42152</v>
      </c>
      <c r="BW67">
        <v>100.002</v>
      </c>
      <c r="BX67" s="1">
        <v>42138</v>
      </c>
      <c r="BY67">
        <v>100.002</v>
      </c>
      <c r="BZ67" s="1">
        <v>42124</v>
      </c>
      <c r="CA67">
        <v>100.001</v>
      </c>
      <c r="CB67" s="1">
        <v>42110</v>
      </c>
      <c r="CC67">
        <v>100.002</v>
      </c>
      <c r="CD67" s="1">
        <v>42096</v>
      </c>
      <c r="CE67">
        <v>100.001</v>
      </c>
      <c r="CF67" s="1">
        <v>42068</v>
      </c>
      <c r="CG67">
        <v>100.001</v>
      </c>
      <c r="CH67" s="1">
        <v>42054</v>
      </c>
      <c r="CI67">
        <v>100.001</v>
      </c>
      <c r="CJ67" s="1">
        <v>42040</v>
      </c>
      <c r="CK67">
        <v>100.001</v>
      </c>
      <c r="CL67" s="1">
        <v>42026</v>
      </c>
      <c r="CM67">
        <v>100.001</v>
      </c>
      <c r="CN67" s="1">
        <v>42012</v>
      </c>
      <c r="CO67">
        <v>100.001</v>
      </c>
      <c r="CP67" s="1">
        <v>41998</v>
      </c>
      <c r="CQ67">
        <v>100</v>
      </c>
      <c r="CR67" s="1">
        <v>41984</v>
      </c>
      <c r="CS67">
        <v>100.001</v>
      </c>
      <c r="CT67" s="1">
        <v>41970</v>
      </c>
      <c r="CU67">
        <v>100.001</v>
      </c>
      <c r="CV67" s="1">
        <v>41956</v>
      </c>
      <c r="CW67">
        <v>100.001</v>
      </c>
      <c r="CX67" s="1">
        <v>41942</v>
      </c>
      <c r="CY67">
        <v>100.001</v>
      </c>
      <c r="CZ67" s="1">
        <v>41914</v>
      </c>
      <c r="DA67">
        <v>100.001</v>
      </c>
      <c r="DB67" s="1">
        <v>41900</v>
      </c>
      <c r="DC67">
        <v>100.001</v>
      </c>
      <c r="DD67" s="1">
        <v>41886</v>
      </c>
      <c r="DE67">
        <v>100.001</v>
      </c>
      <c r="DF67" s="1">
        <v>41871</v>
      </c>
      <c r="DG67">
        <v>100.001</v>
      </c>
      <c r="DH67" s="1">
        <v>41857</v>
      </c>
      <c r="DI67">
        <v>100.001</v>
      </c>
      <c r="DJ67" s="1">
        <v>41843</v>
      </c>
      <c r="DK67">
        <v>100</v>
      </c>
      <c r="DL67" s="1">
        <v>41830</v>
      </c>
      <c r="DM67">
        <v>100.001</v>
      </c>
      <c r="DN67" s="1">
        <v>41815</v>
      </c>
      <c r="DO67">
        <v>100</v>
      </c>
      <c r="DP67" s="1">
        <v>41801</v>
      </c>
      <c r="DQ67">
        <v>100</v>
      </c>
      <c r="DR67" s="1">
        <v>41787</v>
      </c>
      <c r="DS67">
        <v>99.998000000000005</v>
      </c>
      <c r="DT67" s="1">
        <v>41773</v>
      </c>
      <c r="DU67">
        <v>99.998000000000005</v>
      </c>
      <c r="DV67" s="1">
        <v>41759</v>
      </c>
      <c r="DW67">
        <v>99.998999999999995</v>
      </c>
      <c r="DX67" s="1">
        <v>41745</v>
      </c>
      <c r="DY67">
        <v>99.998999999999995</v>
      </c>
      <c r="DZ67" s="1">
        <v>41732</v>
      </c>
      <c r="EA67">
        <v>99.998999999999995</v>
      </c>
      <c r="EE67" s="1"/>
      <c r="EF67" s="1"/>
      <c r="EG67" s="1"/>
      <c r="EH67" s="1"/>
      <c r="EI67" s="1"/>
      <c r="EJ67" s="1">
        <v>42537</v>
      </c>
      <c r="EK67">
        <v>100.102</v>
      </c>
      <c r="EL67" s="1">
        <v>42509</v>
      </c>
      <c r="EM67">
        <v>100.108</v>
      </c>
      <c r="EN67" s="1">
        <v>42481</v>
      </c>
      <c r="EO67">
        <v>100.101</v>
      </c>
      <c r="EP67" s="1">
        <v>42460</v>
      </c>
      <c r="EQ67">
        <v>100.08</v>
      </c>
      <c r="ER67" s="1">
        <v>42425</v>
      </c>
      <c r="ES67">
        <v>100.081</v>
      </c>
      <c r="ET67" s="1">
        <v>42396</v>
      </c>
      <c r="EU67">
        <v>100.077</v>
      </c>
      <c r="EV67" s="1">
        <v>42369</v>
      </c>
      <c r="EW67">
        <v>100.089</v>
      </c>
      <c r="EX67" s="1">
        <v>42341</v>
      </c>
      <c r="EY67">
        <v>100.068</v>
      </c>
      <c r="EZ67" s="1">
        <v>42312</v>
      </c>
      <c r="FA67">
        <v>100.057</v>
      </c>
      <c r="FB67" s="1">
        <v>42284</v>
      </c>
      <c r="FC67">
        <v>100.045</v>
      </c>
      <c r="FD67" s="1">
        <v>42257</v>
      </c>
      <c r="FE67">
        <v>100.042</v>
      </c>
      <c r="FF67" s="1">
        <v>42222</v>
      </c>
      <c r="FG67">
        <v>100.045</v>
      </c>
      <c r="FH67" s="1">
        <v>42188</v>
      </c>
      <c r="FI67">
        <v>100.047</v>
      </c>
      <c r="FJ67" s="1">
        <v>42152</v>
      </c>
      <c r="FK67">
        <v>100.036</v>
      </c>
      <c r="FL67" s="1">
        <v>42124</v>
      </c>
      <c r="FM67">
        <v>100.033</v>
      </c>
      <c r="FN67" s="1">
        <v>42096</v>
      </c>
      <c r="FO67">
        <v>100.03100000000001</v>
      </c>
      <c r="FP67" s="1">
        <v>42061</v>
      </c>
      <c r="FQ67">
        <v>100.02500000000001</v>
      </c>
      <c r="FR67" s="1">
        <v>42033</v>
      </c>
      <c r="FS67">
        <v>100.02</v>
      </c>
      <c r="FT67" s="1">
        <v>42005</v>
      </c>
      <c r="FU67">
        <v>100.014</v>
      </c>
      <c r="FV67" s="1">
        <v>41977</v>
      </c>
      <c r="FW67">
        <v>100.006</v>
      </c>
      <c r="FX67" s="1">
        <v>41949</v>
      </c>
      <c r="FY67">
        <v>100.006</v>
      </c>
      <c r="FZ67" s="1">
        <v>41921</v>
      </c>
      <c r="GA67">
        <v>100.009</v>
      </c>
      <c r="GB67" s="1">
        <v>41864</v>
      </c>
      <c r="GC67">
        <v>100.001</v>
      </c>
      <c r="GD67" s="1">
        <v>41837</v>
      </c>
      <c r="GE67">
        <v>99.998999999999995</v>
      </c>
      <c r="GF67" s="1">
        <v>41809</v>
      </c>
      <c r="GG67">
        <v>99.998000000000005</v>
      </c>
      <c r="GH67" s="1">
        <v>41780</v>
      </c>
      <c r="GI67">
        <v>99.974000000000004</v>
      </c>
      <c r="GJ67" s="1">
        <v>41752</v>
      </c>
      <c r="GK67">
        <v>99.960999999999999</v>
      </c>
      <c r="GL67" s="1">
        <v>41732</v>
      </c>
      <c r="GM67">
        <v>99.963999999999999</v>
      </c>
      <c r="GN67" s="1">
        <v>41726</v>
      </c>
      <c r="GO67">
        <v>99.978999999999999</v>
      </c>
      <c r="GP67" s="1">
        <v>42522</v>
      </c>
      <c r="GQ67">
        <v>100.395</v>
      </c>
      <c r="GR67" s="1">
        <v>42411</v>
      </c>
      <c r="GS67">
        <v>100.306</v>
      </c>
      <c r="GT67" s="1">
        <v>42306</v>
      </c>
      <c r="GU67">
        <v>100.197</v>
      </c>
      <c r="GV67" s="1">
        <v>42188</v>
      </c>
      <c r="GW67">
        <v>100.129</v>
      </c>
      <c r="GX67" s="1">
        <v>42068</v>
      </c>
      <c r="GY67">
        <v>100.101</v>
      </c>
      <c r="GZ67" s="1">
        <v>41956</v>
      </c>
      <c r="HA67">
        <v>100.01600000000001</v>
      </c>
      <c r="HB67" s="1">
        <v>41843</v>
      </c>
      <c r="HC67">
        <v>99.984999999999999</v>
      </c>
      <c r="HD67" s="1">
        <v>41732</v>
      </c>
      <c r="HE67">
        <v>99.849000000000004</v>
      </c>
      <c r="HF67" s="1">
        <v>41726</v>
      </c>
      <c r="HG67">
        <v>99.918999999999997</v>
      </c>
      <c r="HM67" s="1"/>
      <c r="HN67" s="1">
        <v>42522</v>
      </c>
      <c r="HO67">
        <v>100.395</v>
      </c>
      <c r="HP67" s="1">
        <v>42495</v>
      </c>
      <c r="HQ67">
        <v>100.373</v>
      </c>
      <c r="HR67" s="1">
        <v>42467</v>
      </c>
      <c r="HS67">
        <v>100.333</v>
      </c>
      <c r="HT67" s="1">
        <v>42439</v>
      </c>
      <c r="HU67">
        <v>100.325</v>
      </c>
      <c r="HV67" s="1">
        <v>42411</v>
      </c>
      <c r="HW67">
        <v>100.306</v>
      </c>
      <c r="HX67" s="1">
        <v>42383</v>
      </c>
      <c r="HY67">
        <v>100.28400000000001</v>
      </c>
      <c r="HZ67" s="1">
        <v>42362</v>
      </c>
      <c r="IA67">
        <v>100.262</v>
      </c>
      <c r="IB67" s="1">
        <v>42334</v>
      </c>
      <c r="IC67">
        <v>100.253</v>
      </c>
      <c r="ID67" s="1">
        <v>42306</v>
      </c>
      <c r="IE67">
        <v>100.197</v>
      </c>
      <c r="IF67" s="1">
        <v>42271</v>
      </c>
      <c r="IG67">
        <v>100.15900000000001</v>
      </c>
      <c r="IH67" s="1">
        <v>42243</v>
      </c>
      <c r="II67">
        <v>100.163</v>
      </c>
      <c r="IJ67" s="1">
        <v>42215</v>
      </c>
      <c r="IK67">
        <v>100.154</v>
      </c>
      <c r="IL67" s="1">
        <v>42188</v>
      </c>
      <c r="IM67">
        <v>100.129</v>
      </c>
      <c r="IN67" s="1">
        <v>42159</v>
      </c>
      <c r="IO67">
        <v>100.13800000000001</v>
      </c>
      <c r="IP67" s="1">
        <v>42131</v>
      </c>
      <c r="IQ67">
        <v>100.13500000000001</v>
      </c>
      <c r="IR67" s="1">
        <v>42103</v>
      </c>
      <c r="IS67">
        <v>100.13800000000001</v>
      </c>
      <c r="IT67" s="1">
        <v>42068</v>
      </c>
      <c r="IU67">
        <v>100.101</v>
      </c>
      <c r="IV67" s="1">
        <v>42040</v>
      </c>
      <c r="IW67">
        <v>100.092</v>
      </c>
      <c r="IX67" s="1">
        <v>42012</v>
      </c>
      <c r="IY67">
        <v>100.068</v>
      </c>
      <c r="IZ67" s="1">
        <v>41984</v>
      </c>
      <c r="JA67">
        <v>100.009</v>
      </c>
      <c r="JB67" s="1">
        <v>41956</v>
      </c>
      <c r="JC67">
        <v>100.01600000000001</v>
      </c>
      <c r="JD67" s="1">
        <v>41928</v>
      </c>
      <c r="JE67">
        <v>100.02800000000001</v>
      </c>
      <c r="JF67" s="1">
        <v>41900</v>
      </c>
      <c r="JG67">
        <v>100.01900000000001</v>
      </c>
      <c r="JH67" s="1">
        <v>41871</v>
      </c>
      <c r="JI67">
        <v>99.998000000000005</v>
      </c>
      <c r="JJ67" s="1">
        <v>41843</v>
      </c>
      <c r="JK67">
        <v>99.984999999999999</v>
      </c>
      <c r="JL67" s="1">
        <v>41815</v>
      </c>
      <c r="JM67">
        <v>99.975999999999999</v>
      </c>
      <c r="JN67" s="1">
        <v>41787</v>
      </c>
      <c r="JO67">
        <v>99.927000000000007</v>
      </c>
      <c r="JP67" s="1">
        <v>41759</v>
      </c>
      <c r="JQ67">
        <v>99.869</v>
      </c>
      <c r="JR67" s="1">
        <v>41732</v>
      </c>
      <c r="JS67">
        <v>99.849000000000004</v>
      </c>
      <c r="JT67" s="1">
        <v>41726</v>
      </c>
      <c r="JU67">
        <v>99.885000000000005</v>
      </c>
      <c r="JV67" s="1">
        <v>42495</v>
      </c>
      <c r="JW67">
        <v>100.955</v>
      </c>
      <c r="JX67" s="1">
        <v>42411</v>
      </c>
      <c r="JY67">
        <v>100.99</v>
      </c>
      <c r="JZ67" s="1">
        <v>42321</v>
      </c>
      <c r="KA67">
        <v>100.685</v>
      </c>
      <c r="KB67" s="1">
        <v>42216</v>
      </c>
      <c r="KC67">
        <v>100.44</v>
      </c>
      <c r="KD67" s="1">
        <v>42131</v>
      </c>
      <c r="KE67">
        <v>100.405</v>
      </c>
      <c r="KF67" s="1">
        <v>42040</v>
      </c>
      <c r="KG67">
        <v>100.36499999999999</v>
      </c>
      <c r="KH67" s="1">
        <v>41956</v>
      </c>
      <c r="KI67">
        <v>100.08799999999999</v>
      </c>
      <c r="KJ67" s="1">
        <v>41859</v>
      </c>
      <c r="KK67">
        <v>100.43600000000001</v>
      </c>
      <c r="KL67" s="1">
        <v>41773</v>
      </c>
      <c r="KM67">
        <v>100.273</v>
      </c>
      <c r="KN67" s="1">
        <v>41729</v>
      </c>
      <c r="KO67">
        <v>99.725999999999999</v>
      </c>
      <c r="KP67" s="1">
        <v>41729</v>
      </c>
      <c r="KQ67">
        <v>99.725999999999999</v>
      </c>
      <c r="KR67" s="1">
        <v>41739</v>
      </c>
      <c r="KS67">
        <v>101.96</v>
      </c>
      <c r="KT67" s="1">
        <v>41726</v>
      </c>
      <c r="KU67">
        <v>102.75</v>
      </c>
      <c r="KV67" s="1">
        <v>42111</v>
      </c>
      <c r="KW67">
        <v>100.77500000000001</v>
      </c>
      <c r="KX67" s="1">
        <v>41726</v>
      </c>
      <c r="KY67">
        <v>102.143</v>
      </c>
      <c r="KZ67" s="1">
        <v>42488</v>
      </c>
      <c r="LA67">
        <v>101.55</v>
      </c>
      <c r="LB67" s="1">
        <v>42272</v>
      </c>
      <c r="LC67">
        <v>101.167</v>
      </c>
      <c r="LD67" s="1">
        <v>42111</v>
      </c>
      <c r="LE67">
        <v>100.77500000000001</v>
      </c>
      <c r="LF67" s="1">
        <v>41970</v>
      </c>
      <c r="LG67">
        <v>100.702</v>
      </c>
      <c r="LH67" s="1">
        <v>41851</v>
      </c>
      <c r="LI67">
        <v>100.925</v>
      </c>
      <c r="LJ67" s="1">
        <v>41739</v>
      </c>
      <c r="LK67">
        <v>101.96</v>
      </c>
      <c r="LL67" s="1">
        <v>41726</v>
      </c>
      <c r="LM67">
        <v>102.143</v>
      </c>
      <c r="LN67" s="1">
        <v>41726</v>
      </c>
      <c r="LO67">
        <v>106.35</v>
      </c>
      <c r="LP67" s="1">
        <v>41726</v>
      </c>
      <c r="LQ67">
        <v>101.08799999999999</v>
      </c>
      <c r="LR67" s="1">
        <v>41753</v>
      </c>
      <c r="LS67">
        <v>101.998</v>
      </c>
      <c r="LT67" s="1">
        <v>41726</v>
      </c>
      <c r="LU67">
        <v>106.35</v>
      </c>
      <c r="LV67" s="1">
        <v>42104</v>
      </c>
      <c r="LW67">
        <v>103.375</v>
      </c>
      <c r="LX67" s="1">
        <v>41726</v>
      </c>
      <c r="LY67">
        <v>104.758</v>
      </c>
      <c r="LZ67" s="1">
        <v>42467</v>
      </c>
      <c r="MA67">
        <v>104.033</v>
      </c>
      <c r="MB67" s="1">
        <v>42285</v>
      </c>
      <c r="MC67">
        <v>103.958</v>
      </c>
      <c r="MD67" s="1">
        <v>42104</v>
      </c>
      <c r="ME67">
        <v>103.375</v>
      </c>
      <c r="MF67" s="1">
        <v>41977</v>
      </c>
      <c r="MG67">
        <v>102.11499999999999</v>
      </c>
      <c r="MH67" s="1">
        <v>41865</v>
      </c>
      <c r="MI67">
        <v>104.458</v>
      </c>
      <c r="MJ67" s="1">
        <v>41753</v>
      </c>
      <c r="MK67">
        <v>101.998</v>
      </c>
      <c r="ML67" s="1">
        <v>41726</v>
      </c>
      <c r="MM67">
        <v>104.758</v>
      </c>
      <c r="MN67" s="1">
        <v>41726</v>
      </c>
      <c r="MO67">
        <v>154.72499999999999</v>
      </c>
      <c r="MP67" s="1">
        <v>41726</v>
      </c>
      <c r="MQ67">
        <v>138.91</v>
      </c>
      <c r="MR67" s="1">
        <v>41726</v>
      </c>
      <c r="MS67">
        <v>145.63800000000001</v>
      </c>
      <c r="MT67" s="1">
        <v>41781</v>
      </c>
      <c r="MU67">
        <v>104.852</v>
      </c>
      <c r="MV67" s="1">
        <v>41726</v>
      </c>
      <c r="MW67">
        <v>101.79</v>
      </c>
      <c r="MX67" s="1">
        <v>41726</v>
      </c>
      <c r="MY67">
        <v>119.94799999999999</v>
      </c>
    </row>
    <row r="68" spans="2:363" x14ac:dyDescent="0.25">
      <c r="B68" s="1">
        <v>42307</v>
      </c>
      <c r="C68">
        <v>100.197</v>
      </c>
      <c r="D68" s="1">
        <v>41957</v>
      </c>
      <c r="E68">
        <v>100.012</v>
      </c>
      <c r="F68" s="1">
        <v>41810</v>
      </c>
      <c r="G68">
        <v>99.998999999999995</v>
      </c>
      <c r="H68" s="1">
        <v>41729</v>
      </c>
      <c r="I68">
        <v>99.994</v>
      </c>
      <c r="J68" s="1"/>
      <c r="V68" s="1">
        <v>42531</v>
      </c>
      <c r="W68">
        <v>100</v>
      </c>
      <c r="X68" s="1">
        <v>42517</v>
      </c>
      <c r="Y68">
        <v>100.002</v>
      </c>
      <c r="Z68" s="1">
        <v>42503</v>
      </c>
      <c r="AA68">
        <v>100.003</v>
      </c>
      <c r="AB68" s="1">
        <v>42489</v>
      </c>
      <c r="AC68">
        <v>100.002</v>
      </c>
      <c r="AD68" s="1">
        <v>42475</v>
      </c>
      <c r="AE68">
        <v>100.002</v>
      </c>
      <c r="AF68" s="1">
        <v>42461</v>
      </c>
      <c r="AG68">
        <v>100.002</v>
      </c>
      <c r="AH68" s="1">
        <v>42433</v>
      </c>
      <c r="AI68">
        <v>100.002</v>
      </c>
      <c r="AJ68" s="1">
        <v>42419</v>
      </c>
      <c r="AK68">
        <v>100.001</v>
      </c>
      <c r="AL68" s="1">
        <v>42404</v>
      </c>
      <c r="AM68">
        <v>100.003</v>
      </c>
      <c r="AN68" s="1">
        <v>42391</v>
      </c>
      <c r="AO68">
        <v>100.002</v>
      </c>
      <c r="AP68" s="1">
        <v>42380</v>
      </c>
      <c r="AQ68">
        <v>100.002</v>
      </c>
      <c r="AR68" s="1">
        <v>42363</v>
      </c>
      <c r="AS68">
        <v>100.001</v>
      </c>
      <c r="AT68" s="1">
        <v>42349</v>
      </c>
      <c r="AU68">
        <v>100.002</v>
      </c>
      <c r="AV68" s="1">
        <v>42335</v>
      </c>
      <c r="AW68">
        <v>100.001</v>
      </c>
      <c r="AX68" s="1">
        <v>42321</v>
      </c>
      <c r="AY68">
        <v>100.001</v>
      </c>
      <c r="AZ68" s="1">
        <v>42307</v>
      </c>
      <c r="BA68">
        <v>100.001</v>
      </c>
      <c r="BB68" s="1">
        <v>42292</v>
      </c>
      <c r="BC68">
        <v>100.002</v>
      </c>
      <c r="BD68" s="1">
        <v>42279</v>
      </c>
      <c r="BE68">
        <v>100.002</v>
      </c>
      <c r="BF68" s="1">
        <v>42265</v>
      </c>
      <c r="BG68">
        <v>100.001</v>
      </c>
      <c r="BH68" s="1">
        <v>42251</v>
      </c>
      <c r="BI68">
        <v>100.001</v>
      </c>
      <c r="BJ68" s="1">
        <v>42240</v>
      </c>
      <c r="BK68">
        <v>100.001</v>
      </c>
      <c r="BL68" s="1">
        <v>42223</v>
      </c>
      <c r="BM68">
        <v>100.001</v>
      </c>
      <c r="BN68" s="1">
        <v>42209</v>
      </c>
      <c r="BO68">
        <v>100.001</v>
      </c>
      <c r="BP68" s="1">
        <v>42195</v>
      </c>
      <c r="BQ68">
        <v>100.001</v>
      </c>
      <c r="BR68" s="1">
        <v>42181</v>
      </c>
      <c r="BS68">
        <v>100.001</v>
      </c>
      <c r="BT68" s="1">
        <v>42167</v>
      </c>
      <c r="BU68">
        <v>100.001</v>
      </c>
      <c r="BV68" s="1">
        <v>42153</v>
      </c>
      <c r="BW68">
        <v>100.001</v>
      </c>
      <c r="BX68" s="1">
        <v>42139</v>
      </c>
      <c r="BY68">
        <v>100.001</v>
      </c>
      <c r="BZ68" s="1">
        <v>42125</v>
      </c>
      <c r="CA68">
        <v>100.001</v>
      </c>
      <c r="CB68" s="1">
        <v>42111</v>
      </c>
      <c r="CC68">
        <v>100.001</v>
      </c>
      <c r="CD68" s="1">
        <v>42097</v>
      </c>
      <c r="CE68">
        <v>100.001</v>
      </c>
      <c r="CF68" s="1">
        <v>42069</v>
      </c>
      <c r="CG68">
        <v>100.001</v>
      </c>
      <c r="CH68" s="1">
        <v>42055</v>
      </c>
      <c r="CI68">
        <v>100.001</v>
      </c>
      <c r="CJ68" s="1">
        <v>42041</v>
      </c>
      <c r="CK68">
        <v>100.001</v>
      </c>
      <c r="CL68" s="1">
        <v>42027</v>
      </c>
      <c r="CM68">
        <v>100.001</v>
      </c>
      <c r="CN68" s="1">
        <v>42013</v>
      </c>
      <c r="CO68">
        <v>100.001</v>
      </c>
      <c r="CP68" s="1">
        <v>41999</v>
      </c>
      <c r="CQ68">
        <v>100</v>
      </c>
      <c r="CR68" s="1">
        <v>41985</v>
      </c>
      <c r="CS68">
        <v>100.001</v>
      </c>
      <c r="CT68" s="1">
        <v>41971</v>
      </c>
      <c r="CU68">
        <v>100.001</v>
      </c>
      <c r="CV68" s="1">
        <v>41957</v>
      </c>
      <c r="CW68">
        <v>100.001</v>
      </c>
      <c r="CX68" s="1">
        <v>41943</v>
      </c>
      <c r="CY68">
        <v>100.001</v>
      </c>
      <c r="CZ68" s="1">
        <v>41915</v>
      </c>
      <c r="DA68">
        <v>100.001</v>
      </c>
      <c r="DB68" s="1">
        <v>41901</v>
      </c>
      <c r="DC68">
        <v>100.001</v>
      </c>
      <c r="DD68" s="1">
        <v>41887</v>
      </c>
      <c r="DE68">
        <v>100.001</v>
      </c>
      <c r="DF68" s="1">
        <v>41872</v>
      </c>
      <c r="DG68">
        <v>100.001</v>
      </c>
      <c r="DH68" s="1">
        <v>41858</v>
      </c>
      <c r="DI68">
        <v>100.001</v>
      </c>
      <c r="DJ68" s="1">
        <v>41844</v>
      </c>
      <c r="DK68">
        <v>100.001</v>
      </c>
      <c r="DL68" s="1">
        <v>41831</v>
      </c>
      <c r="DM68">
        <v>100.001</v>
      </c>
      <c r="DN68" s="1">
        <v>41816</v>
      </c>
      <c r="DO68">
        <v>100</v>
      </c>
      <c r="DP68" s="1">
        <v>41802</v>
      </c>
      <c r="DQ68">
        <v>100</v>
      </c>
      <c r="DR68" s="1">
        <v>41788</v>
      </c>
      <c r="DS68">
        <v>99.998999999999995</v>
      </c>
      <c r="DT68" s="1">
        <v>41774</v>
      </c>
      <c r="DU68">
        <v>100</v>
      </c>
      <c r="DV68" s="1">
        <v>41760</v>
      </c>
      <c r="DW68">
        <v>99.998999999999995</v>
      </c>
      <c r="DX68" s="1">
        <v>41746</v>
      </c>
      <c r="DY68">
        <v>100</v>
      </c>
      <c r="DZ68" s="1">
        <v>41733</v>
      </c>
      <c r="EA68">
        <v>100</v>
      </c>
      <c r="EE68" s="1"/>
      <c r="EF68" s="1"/>
      <c r="EG68" s="1"/>
      <c r="EH68" s="1"/>
      <c r="EI68" s="1"/>
      <c r="EJ68" s="1">
        <v>42538</v>
      </c>
      <c r="EK68">
        <v>100.101</v>
      </c>
      <c r="EL68" s="1">
        <v>42510</v>
      </c>
      <c r="EM68">
        <v>100.107</v>
      </c>
      <c r="EN68" s="1">
        <v>42482</v>
      </c>
      <c r="EO68">
        <v>100.099</v>
      </c>
      <c r="EP68" s="1">
        <v>42461</v>
      </c>
      <c r="EQ68">
        <v>100.078</v>
      </c>
      <c r="ER68" s="1">
        <v>42426</v>
      </c>
      <c r="ES68">
        <v>100.083</v>
      </c>
      <c r="ET68" s="1">
        <v>42397</v>
      </c>
      <c r="EU68">
        <v>100.07299999999999</v>
      </c>
      <c r="EV68" s="1">
        <v>42370</v>
      </c>
      <c r="EW68">
        <v>100.089</v>
      </c>
      <c r="EX68" s="1">
        <v>42342</v>
      </c>
      <c r="EY68">
        <v>100.06</v>
      </c>
      <c r="EZ68" s="1">
        <v>42313</v>
      </c>
      <c r="FA68">
        <v>100.05500000000001</v>
      </c>
      <c r="FB68" s="1">
        <v>42285</v>
      </c>
      <c r="FC68">
        <v>100.04300000000001</v>
      </c>
      <c r="FD68" s="1">
        <v>42258</v>
      </c>
      <c r="FE68">
        <v>100.041</v>
      </c>
      <c r="FF68" s="1">
        <v>42223</v>
      </c>
      <c r="FG68">
        <v>100.045</v>
      </c>
      <c r="FH68" s="1">
        <v>42191</v>
      </c>
      <c r="FI68">
        <v>100.047</v>
      </c>
      <c r="FJ68" s="1">
        <v>42153</v>
      </c>
      <c r="FK68">
        <v>100.036</v>
      </c>
      <c r="FL68" s="1">
        <v>42125</v>
      </c>
      <c r="FM68">
        <v>100.03400000000001</v>
      </c>
      <c r="FN68" s="1">
        <v>42097</v>
      </c>
      <c r="FO68">
        <v>100.03100000000001</v>
      </c>
      <c r="FP68" s="1">
        <v>42062</v>
      </c>
      <c r="FQ68">
        <v>100.02500000000001</v>
      </c>
      <c r="FR68" s="1">
        <v>42034</v>
      </c>
      <c r="FS68">
        <v>100.02200000000001</v>
      </c>
      <c r="FT68" s="1">
        <v>42006</v>
      </c>
      <c r="FU68">
        <v>100.012</v>
      </c>
      <c r="FV68" s="1">
        <v>41978</v>
      </c>
      <c r="FW68">
        <v>100.004</v>
      </c>
      <c r="FX68" s="1">
        <v>41950</v>
      </c>
      <c r="FY68">
        <v>100.005</v>
      </c>
      <c r="FZ68" s="1">
        <v>41922</v>
      </c>
      <c r="GA68">
        <v>100.008</v>
      </c>
      <c r="GB68" s="1">
        <v>41865</v>
      </c>
      <c r="GC68">
        <v>100.003</v>
      </c>
      <c r="GD68" s="1">
        <v>41838</v>
      </c>
      <c r="GE68">
        <v>99.998000000000005</v>
      </c>
      <c r="GF68" s="1">
        <v>41810</v>
      </c>
      <c r="GG68">
        <v>99.998999999999995</v>
      </c>
      <c r="GH68" s="1">
        <v>41781</v>
      </c>
      <c r="GI68">
        <v>99.975999999999999</v>
      </c>
      <c r="GJ68" s="1">
        <v>41753</v>
      </c>
      <c r="GK68">
        <v>99.960999999999999</v>
      </c>
      <c r="GL68" s="1">
        <v>41733</v>
      </c>
      <c r="GM68">
        <v>99.963999999999999</v>
      </c>
      <c r="GN68" s="1">
        <v>41729</v>
      </c>
      <c r="GO68">
        <v>99.977999999999994</v>
      </c>
      <c r="GP68" s="1">
        <v>42523</v>
      </c>
      <c r="GQ68">
        <v>100.392</v>
      </c>
      <c r="GR68" s="1">
        <v>42412</v>
      </c>
      <c r="GS68">
        <v>100.292</v>
      </c>
      <c r="GT68" s="1">
        <v>42307</v>
      </c>
      <c r="GU68">
        <v>100.197</v>
      </c>
      <c r="GV68" s="1">
        <v>42191</v>
      </c>
      <c r="GW68">
        <v>100.134</v>
      </c>
      <c r="GX68" s="1">
        <v>42069</v>
      </c>
      <c r="GY68">
        <v>100.104</v>
      </c>
      <c r="GZ68" s="1">
        <v>41957</v>
      </c>
      <c r="HA68">
        <v>100.012</v>
      </c>
      <c r="HB68" s="1">
        <v>41844</v>
      </c>
      <c r="HC68">
        <v>99.983000000000004</v>
      </c>
      <c r="HD68" s="1">
        <v>41733</v>
      </c>
      <c r="HE68">
        <v>99.86</v>
      </c>
      <c r="HF68" s="1">
        <v>41729</v>
      </c>
      <c r="HG68">
        <v>99.912000000000006</v>
      </c>
      <c r="HM68" s="1"/>
      <c r="HN68" s="1">
        <v>42523</v>
      </c>
      <c r="HO68">
        <v>100.392</v>
      </c>
      <c r="HP68" s="1">
        <v>42496</v>
      </c>
      <c r="HQ68">
        <v>100.374</v>
      </c>
      <c r="HR68" s="1">
        <v>42468</v>
      </c>
      <c r="HS68">
        <v>100.33199999999999</v>
      </c>
      <c r="HT68" s="1">
        <v>42440</v>
      </c>
      <c r="HU68">
        <v>100.319</v>
      </c>
      <c r="HV68" s="1">
        <v>42412</v>
      </c>
      <c r="HW68">
        <v>100.292</v>
      </c>
      <c r="HX68" s="1">
        <v>42384</v>
      </c>
      <c r="HY68">
        <v>100.282</v>
      </c>
      <c r="HZ68" s="1">
        <v>42363</v>
      </c>
      <c r="IA68">
        <v>100.262</v>
      </c>
      <c r="IB68" s="1">
        <v>42335</v>
      </c>
      <c r="IC68">
        <v>100.259</v>
      </c>
      <c r="ID68" s="1">
        <v>42307</v>
      </c>
      <c r="IE68">
        <v>100.197</v>
      </c>
      <c r="IF68" s="1">
        <v>42272</v>
      </c>
      <c r="IG68">
        <v>100.157</v>
      </c>
      <c r="IH68" s="1">
        <v>42244</v>
      </c>
      <c r="II68">
        <v>100.16200000000001</v>
      </c>
      <c r="IJ68" s="1">
        <v>42216</v>
      </c>
      <c r="IK68">
        <v>100.154</v>
      </c>
      <c r="IL68" s="1">
        <v>42191</v>
      </c>
      <c r="IM68">
        <v>100.134</v>
      </c>
      <c r="IN68" s="1">
        <v>42160</v>
      </c>
      <c r="IO68">
        <v>100.136</v>
      </c>
      <c r="IP68" s="1">
        <v>42132</v>
      </c>
      <c r="IQ68">
        <v>100.14</v>
      </c>
      <c r="IR68" s="1">
        <v>42104</v>
      </c>
      <c r="IS68">
        <v>100.136</v>
      </c>
      <c r="IT68" s="1">
        <v>42069</v>
      </c>
      <c r="IU68">
        <v>100.104</v>
      </c>
      <c r="IV68" s="1">
        <v>42041</v>
      </c>
      <c r="IW68">
        <v>100.093</v>
      </c>
      <c r="IX68" s="1">
        <v>42013</v>
      </c>
      <c r="IY68">
        <v>100.071</v>
      </c>
      <c r="IZ68" s="1">
        <v>41985</v>
      </c>
      <c r="JA68">
        <v>100.00700000000001</v>
      </c>
      <c r="JB68" s="1">
        <v>41957</v>
      </c>
      <c r="JC68">
        <v>100.012</v>
      </c>
      <c r="JD68" s="1">
        <v>41929</v>
      </c>
      <c r="JE68">
        <v>100.02800000000001</v>
      </c>
      <c r="JF68" s="1">
        <v>41901</v>
      </c>
      <c r="JG68">
        <v>100.03</v>
      </c>
      <c r="JH68" s="1">
        <v>41872</v>
      </c>
      <c r="JI68">
        <v>99.997</v>
      </c>
      <c r="JJ68" s="1">
        <v>41844</v>
      </c>
      <c r="JK68">
        <v>99.983000000000004</v>
      </c>
      <c r="JL68" s="1">
        <v>41816</v>
      </c>
      <c r="JM68">
        <v>99.974999999999994</v>
      </c>
      <c r="JN68" s="1">
        <v>41788</v>
      </c>
      <c r="JO68">
        <v>99.927999999999997</v>
      </c>
      <c r="JP68" s="1">
        <v>41760</v>
      </c>
      <c r="JQ68">
        <v>99.869</v>
      </c>
      <c r="JR68" s="1">
        <v>41733</v>
      </c>
      <c r="JS68">
        <v>99.86</v>
      </c>
      <c r="JT68" s="1">
        <v>41729</v>
      </c>
      <c r="JU68">
        <v>99.882999999999996</v>
      </c>
      <c r="JV68" s="1">
        <v>42496</v>
      </c>
      <c r="JW68">
        <v>100.96299999999999</v>
      </c>
      <c r="JX68" s="1">
        <v>42412</v>
      </c>
      <c r="JY68">
        <v>100.928</v>
      </c>
      <c r="JZ68" s="1">
        <v>42324</v>
      </c>
      <c r="KA68">
        <v>100.678</v>
      </c>
      <c r="KB68" s="1">
        <v>42219</v>
      </c>
      <c r="KC68">
        <v>100.455</v>
      </c>
      <c r="KD68" s="1">
        <v>42132</v>
      </c>
      <c r="KE68">
        <v>100.4</v>
      </c>
      <c r="KF68" s="1">
        <v>42041</v>
      </c>
      <c r="KG68">
        <v>100.387</v>
      </c>
      <c r="KH68" s="1">
        <v>41957</v>
      </c>
      <c r="KI68">
        <v>100.083</v>
      </c>
      <c r="KJ68" s="1">
        <v>41862</v>
      </c>
      <c r="KK68">
        <v>100.453</v>
      </c>
      <c r="KL68" s="1">
        <v>41774</v>
      </c>
      <c r="KM68">
        <v>100.303</v>
      </c>
      <c r="KN68" s="1">
        <v>41730</v>
      </c>
      <c r="KO68">
        <v>99.706000000000003</v>
      </c>
      <c r="KP68" s="1">
        <v>41730</v>
      </c>
      <c r="KQ68">
        <v>99.706000000000003</v>
      </c>
      <c r="KR68" s="1">
        <v>41740</v>
      </c>
      <c r="KS68">
        <v>102.015</v>
      </c>
      <c r="KT68" s="1">
        <v>41729</v>
      </c>
      <c r="KU68">
        <v>102.71</v>
      </c>
      <c r="KV68" s="1">
        <v>42114</v>
      </c>
      <c r="KW68">
        <v>100.738</v>
      </c>
      <c r="KX68" s="1">
        <v>41729</v>
      </c>
      <c r="KY68">
        <v>102.05500000000001</v>
      </c>
      <c r="KZ68" s="1">
        <v>42489</v>
      </c>
      <c r="LA68">
        <v>101.44</v>
      </c>
      <c r="LB68" s="1">
        <v>42275</v>
      </c>
      <c r="LC68">
        <v>101.303</v>
      </c>
      <c r="LD68" s="1">
        <v>42114</v>
      </c>
      <c r="LE68">
        <v>100.738</v>
      </c>
      <c r="LF68" s="1">
        <v>41971</v>
      </c>
      <c r="LG68">
        <v>100.673</v>
      </c>
      <c r="LH68" s="1">
        <v>41852</v>
      </c>
      <c r="LI68">
        <v>100.988</v>
      </c>
      <c r="LJ68" s="1">
        <v>41740</v>
      </c>
      <c r="LK68">
        <v>102.015</v>
      </c>
      <c r="LL68" s="1">
        <v>41729</v>
      </c>
      <c r="LM68">
        <v>102.05500000000001</v>
      </c>
      <c r="LN68" s="1">
        <v>41729</v>
      </c>
      <c r="LO68">
        <v>106.19499999999999</v>
      </c>
      <c r="LP68" s="1">
        <v>41729</v>
      </c>
      <c r="LQ68">
        <v>100.923</v>
      </c>
      <c r="LR68" s="1">
        <v>41754</v>
      </c>
      <c r="LS68">
        <v>102.417</v>
      </c>
      <c r="LT68" s="1">
        <v>41729</v>
      </c>
      <c r="LU68">
        <v>106.19499999999999</v>
      </c>
      <c r="LV68" s="1">
        <v>42107</v>
      </c>
      <c r="LW68">
        <v>103.357</v>
      </c>
      <c r="LX68" s="1">
        <v>41729</v>
      </c>
      <c r="LY68">
        <v>104.595</v>
      </c>
      <c r="LZ68" s="1">
        <v>42468</v>
      </c>
      <c r="MA68">
        <v>103.97</v>
      </c>
      <c r="MB68" s="1">
        <v>42286</v>
      </c>
      <c r="MC68">
        <v>103.667</v>
      </c>
      <c r="MD68" s="1">
        <v>42107</v>
      </c>
      <c r="ME68">
        <v>103.357</v>
      </c>
      <c r="MF68" s="1">
        <v>41978</v>
      </c>
      <c r="MG68">
        <v>102.048</v>
      </c>
      <c r="MH68" s="1">
        <v>41866</v>
      </c>
      <c r="MI68">
        <v>105.07</v>
      </c>
      <c r="MJ68" s="1">
        <v>41754</v>
      </c>
      <c r="MK68">
        <v>102.417</v>
      </c>
      <c r="ML68" s="1">
        <v>41729</v>
      </c>
      <c r="MM68">
        <v>104.595</v>
      </c>
      <c r="MN68" s="1">
        <v>41729</v>
      </c>
      <c r="MO68">
        <v>154.43799999999999</v>
      </c>
      <c r="MP68" s="1">
        <v>41729</v>
      </c>
      <c r="MQ68">
        <v>138.61799999999999</v>
      </c>
      <c r="MR68" s="1">
        <v>41729</v>
      </c>
      <c r="MS68">
        <v>145.35300000000001</v>
      </c>
      <c r="MT68" s="1">
        <v>41782</v>
      </c>
      <c r="MU68">
        <v>104.623</v>
      </c>
      <c r="MV68" s="1">
        <v>41729</v>
      </c>
      <c r="MW68">
        <v>101.54</v>
      </c>
      <c r="MX68" s="1">
        <v>41729</v>
      </c>
      <c r="MY68">
        <v>119.568</v>
      </c>
    </row>
    <row r="69" spans="2:363" x14ac:dyDescent="0.25">
      <c r="B69" s="1">
        <v>42310</v>
      </c>
      <c r="C69">
        <v>100.196</v>
      </c>
      <c r="D69" s="1">
        <v>41960</v>
      </c>
      <c r="E69">
        <v>100.008</v>
      </c>
      <c r="F69" s="1">
        <v>41813</v>
      </c>
      <c r="G69">
        <v>99.998999999999995</v>
      </c>
      <c r="H69" s="1">
        <v>41730</v>
      </c>
      <c r="I69">
        <v>99.994</v>
      </c>
      <c r="J69" s="1"/>
      <c r="V69" s="1">
        <v>42534</v>
      </c>
      <c r="W69">
        <v>100</v>
      </c>
      <c r="X69" s="1">
        <v>42520</v>
      </c>
      <c r="Y69">
        <v>100.002</v>
      </c>
      <c r="Z69" s="1">
        <v>42506</v>
      </c>
      <c r="AA69">
        <v>99.998999999999995</v>
      </c>
      <c r="AB69" s="1">
        <v>42492</v>
      </c>
      <c r="AC69">
        <v>100.002</v>
      </c>
      <c r="AD69" s="1">
        <v>42478</v>
      </c>
      <c r="AE69">
        <v>100.002</v>
      </c>
      <c r="AF69" s="1">
        <v>42464</v>
      </c>
      <c r="AG69">
        <v>100.002</v>
      </c>
      <c r="AH69" s="1">
        <v>42436</v>
      </c>
      <c r="AI69">
        <v>100.002</v>
      </c>
      <c r="AJ69" s="1">
        <v>42422</v>
      </c>
      <c r="AK69">
        <v>100.001</v>
      </c>
      <c r="AL69" s="1">
        <v>42405</v>
      </c>
      <c r="AM69">
        <v>100.001</v>
      </c>
      <c r="AN69" s="1">
        <v>42394</v>
      </c>
      <c r="AO69">
        <v>100.001</v>
      </c>
      <c r="AP69" s="1">
        <v>42381</v>
      </c>
      <c r="AQ69">
        <v>100.002</v>
      </c>
      <c r="AR69" s="1">
        <v>42366</v>
      </c>
      <c r="AS69">
        <v>100.001</v>
      </c>
      <c r="AT69" s="1">
        <v>42352</v>
      </c>
      <c r="AU69">
        <v>100.002</v>
      </c>
      <c r="AV69" s="1">
        <v>42338</v>
      </c>
      <c r="AW69">
        <v>100.001</v>
      </c>
      <c r="AX69" s="1">
        <v>42324</v>
      </c>
      <c r="AY69">
        <v>100.001</v>
      </c>
      <c r="AZ69" s="1">
        <v>42310</v>
      </c>
      <c r="BA69">
        <v>100.002</v>
      </c>
      <c r="BB69" s="1">
        <v>42293</v>
      </c>
      <c r="BC69">
        <v>100.001</v>
      </c>
      <c r="BD69" s="1">
        <v>42282</v>
      </c>
      <c r="BE69">
        <v>100.001</v>
      </c>
      <c r="BF69" s="1">
        <v>42268</v>
      </c>
      <c r="BG69">
        <v>100.001</v>
      </c>
      <c r="BH69" s="1">
        <v>42254</v>
      </c>
      <c r="BI69">
        <v>100.001</v>
      </c>
      <c r="BJ69" s="1">
        <v>42241</v>
      </c>
      <c r="BK69">
        <v>100.001</v>
      </c>
      <c r="BL69" s="1">
        <v>42226</v>
      </c>
      <c r="BM69">
        <v>100.001</v>
      </c>
      <c r="BN69" s="1">
        <v>42212</v>
      </c>
      <c r="BO69">
        <v>100.001</v>
      </c>
      <c r="BP69" s="1">
        <v>42198</v>
      </c>
      <c r="BQ69">
        <v>100.001</v>
      </c>
      <c r="BR69" s="1">
        <v>42184</v>
      </c>
      <c r="BS69">
        <v>100.001</v>
      </c>
      <c r="BT69" s="1">
        <v>42170</v>
      </c>
      <c r="BU69">
        <v>100.001</v>
      </c>
      <c r="BV69" s="1">
        <v>42156</v>
      </c>
      <c r="BW69">
        <v>100.001</v>
      </c>
      <c r="BX69" s="1">
        <v>42142</v>
      </c>
      <c r="BY69">
        <v>100.001</v>
      </c>
      <c r="BZ69" s="1">
        <v>42128</v>
      </c>
      <c r="CA69">
        <v>100.001</v>
      </c>
      <c r="CB69" s="1">
        <v>42114</v>
      </c>
      <c r="CC69">
        <v>100.001</v>
      </c>
      <c r="CD69" s="1">
        <v>42100</v>
      </c>
      <c r="CE69">
        <v>100.001</v>
      </c>
      <c r="CF69" s="1">
        <v>42072</v>
      </c>
      <c r="CG69">
        <v>100.001</v>
      </c>
      <c r="CH69" s="1">
        <v>42058</v>
      </c>
      <c r="CI69">
        <v>100.001</v>
      </c>
      <c r="CJ69" s="1">
        <v>42044</v>
      </c>
      <c r="CK69">
        <v>100.001</v>
      </c>
      <c r="CL69" s="1">
        <v>42030</v>
      </c>
      <c r="CM69">
        <v>100.001</v>
      </c>
      <c r="CN69" s="1">
        <v>42016</v>
      </c>
      <c r="CO69">
        <v>100.001</v>
      </c>
      <c r="CP69" s="1">
        <v>42002</v>
      </c>
      <c r="CQ69">
        <v>100.001</v>
      </c>
      <c r="CR69" s="1">
        <v>41988</v>
      </c>
      <c r="CS69">
        <v>100.001</v>
      </c>
      <c r="CT69" s="1">
        <v>41974</v>
      </c>
      <c r="CU69">
        <v>100.001</v>
      </c>
      <c r="CV69" s="1">
        <v>41960</v>
      </c>
      <c r="CW69">
        <v>100.001</v>
      </c>
      <c r="CX69" s="1">
        <v>41946</v>
      </c>
      <c r="CY69">
        <v>100.001</v>
      </c>
      <c r="CZ69" s="1">
        <v>41918</v>
      </c>
      <c r="DA69">
        <v>100.001</v>
      </c>
      <c r="DB69" s="1">
        <v>41904</v>
      </c>
      <c r="DC69">
        <v>100.001</v>
      </c>
      <c r="DD69" s="1">
        <v>41890</v>
      </c>
      <c r="DE69">
        <v>100.001</v>
      </c>
      <c r="DF69" s="1">
        <v>41873</v>
      </c>
      <c r="DG69">
        <v>100.001</v>
      </c>
      <c r="DH69" s="1">
        <v>41859</v>
      </c>
      <c r="DI69">
        <v>100.001</v>
      </c>
      <c r="DJ69" s="1">
        <v>41845</v>
      </c>
      <c r="DK69">
        <v>100.003</v>
      </c>
      <c r="DL69" s="1">
        <v>41834</v>
      </c>
      <c r="DM69">
        <v>100.001</v>
      </c>
      <c r="DN69" s="1">
        <v>41817</v>
      </c>
      <c r="DO69">
        <v>100</v>
      </c>
      <c r="DP69" s="1">
        <v>41803</v>
      </c>
      <c r="DQ69">
        <v>100.001</v>
      </c>
      <c r="DR69" s="1">
        <v>41789</v>
      </c>
      <c r="DS69">
        <v>100</v>
      </c>
      <c r="DT69" s="1">
        <v>41775</v>
      </c>
      <c r="DU69">
        <v>100</v>
      </c>
      <c r="DV69" s="1">
        <v>41761</v>
      </c>
      <c r="DW69">
        <v>100</v>
      </c>
      <c r="DX69" s="1">
        <v>41747</v>
      </c>
      <c r="DY69">
        <v>100</v>
      </c>
      <c r="DZ69" s="1">
        <v>41736</v>
      </c>
      <c r="EA69">
        <v>100</v>
      </c>
      <c r="EE69" s="1"/>
      <c r="EF69" s="1"/>
      <c r="EG69" s="1"/>
      <c r="EH69" s="1"/>
      <c r="EI69" s="1"/>
      <c r="EJ69" s="1">
        <v>42541</v>
      </c>
      <c r="EK69">
        <v>100.099</v>
      </c>
      <c r="EL69" s="1">
        <v>42513</v>
      </c>
      <c r="EM69">
        <v>100.10599999999999</v>
      </c>
      <c r="EN69" s="1">
        <v>42485</v>
      </c>
      <c r="EO69">
        <v>100.09699999999999</v>
      </c>
      <c r="EP69" s="1">
        <v>42464</v>
      </c>
      <c r="EQ69">
        <v>100.078</v>
      </c>
      <c r="ER69" s="1">
        <v>42429</v>
      </c>
      <c r="ES69">
        <v>100.084</v>
      </c>
      <c r="ET69" s="1">
        <v>42398</v>
      </c>
      <c r="EU69">
        <v>100.074</v>
      </c>
      <c r="EV69" s="1">
        <v>42373</v>
      </c>
      <c r="EW69">
        <v>100.089</v>
      </c>
      <c r="EX69" s="1">
        <v>42345</v>
      </c>
      <c r="EY69">
        <v>100.057</v>
      </c>
      <c r="EZ69" s="1">
        <v>42314</v>
      </c>
      <c r="FA69">
        <v>100.05200000000001</v>
      </c>
      <c r="FB69" s="1">
        <v>42286</v>
      </c>
      <c r="FC69">
        <v>100.04300000000001</v>
      </c>
      <c r="FD69" s="1">
        <v>42261</v>
      </c>
      <c r="FE69">
        <v>100.041</v>
      </c>
      <c r="FF69" s="1">
        <v>42226</v>
      </c>
      <c r="FG69">
        <v>100.044</v>
      </c>
      <c r="FH69" s="1">
        <v>42192</v>
      </c>
      <c r="FI69">
        <v>100.047</v>
      </c>
      <c r="FJ69" s="1">
        <v>42156</v>
      </c>
      <c r="FK69">
        <v>100.036</v>
      </c>
      <c r="FL69" s="1">
        <v>42128</v>
      </c>
      <c r="FM69">
        <v>100.03400000000001</v>
      </c>
      <c r="FN69" s="1">
        <v>42100</v>
      </c>
      <c r="FO69">
        <v>100.03100000000001</v>
      </c>
      <c r="FP69" s="1">
        <v>42065</v>
      </c>
      <c r="FQ69">
        <v>100.023</v>
      </c>
      <c r="FR69" s="1">
        <v>42037</v>
      </c>
      <c r="FS69">
        <v>100.02200000000001</v>
      </c>
      <c r="FT69" s="1">
        <v>42009</v>
      </c>
      <c r="FU69">
        <v>100.01300000000001</v>
      </c>
      <c r="FV69" s="1">
        <v>41981</v>
      </c>
      <c r="FW69">
        <v>100.005</v>
      </c>
      <c r="FX69" s="1">
        <v>41953</v>
      </c>
      <c r="FY69">
        <v>100.005</v>
      </c>
      <c r="FZ69" s="1">
        <v>41925</v>
      </c>
      <c r="GA69">
        <v>100.008</v>
      </c>
      <c r="GB69" s="1">
        <v>41866</v>
      </c>
      <c r="GC69">
        <v>100.003</v>
      </c>
      <c r="GD69" s="1">
        <v>41841</v>
      </c>
      <c r="GE69">
        <v>99.998000000000005</v>
      </c>
      <c r="GF69" s="1">
        <v>41813</v>
      </c>
      <c r="GG69">
        <v>99.998999999999995</v>
      </c>
      <c r="GH69" s="1">
        <v>41782</v>
      </c>
      <c r="GI69">
        <v>99.975999999999999</v>
      </c>
      <c r="GJ69" s="1">
        <v>41754</v>
      </c>
      <c r="GK69">
        <v>99.962000000000003</v>
      </c>
      <c r="GL69" s="1">
        <v>41736</v>
      </c>
      <c r="GM69">
        <v>99.968000000000004</v>
      </c>
      <c r="GN69" s="1">
        <v>41730</v>
      </c>
      <c r="GO69">
        <v>99.977999999999994</v>
      </c>
      <c r="GP69" s="1">
        <v>42524</v>
      </c>
      <c r="GQ69">
        <v>100.389</v>
      </c>
      <c r="GR69" s="1">
        <v>42415</v>
      </c>
      <c r="GS69">
        <v>100.298</v>
      </c>
      <c r="GT69" s="1">
        <v>42310</v>
      </c>
      <c r="GU69">
        <v>100.196</v>
      </c>
      <c r="GV69" s="1">
        <v>42192</v>
      </c>
      <c r="GW69">
        <v>100.134</v>
      </c>
      <c r="GX69" s="1">
        <v>42072</v>
      </c>
      <c r="GY69">
        <v>100.10599999999999</v>
      </c>
      <c r="GZ69" s="1">
        <v>41960</v>
      </c>
      <c r="HA69">
        <v>100.008</v>
      </c>
      <c r="HB69" s="1">
        <v>41845</v>
      </c>
      <c r="HC69">
        <v>99.988</v>
      </c>
      <c r="HD69" s="1">
        <v>41736</v>
      </c>
      <c r="HE69">
        <v>99.855000000000004</v>
      </c>
      <c r="HF69" s="1">
        <v>41730</v>
      </c>
      <c r="HG69">
        <v>99.909000000000006</v>
      </c>
      <c r="HM69" s="1"/>
      <c r="HN69" s="1">
        <v>42524</v>
      </c>
      <c r="HO69">
        <v>100.389</v>
      </c>
      <c r="HP69" s="1">
        <v>42499</v>
      </c>
      <c r="HQ69">
        <v>100.371</v>
      </c>
      <c r="HR69" s="1">
        <v>42471</v>
      </c>
      <c r="HS69">
        <v>100.333</v>
      </c>
      <c r="HT69" s="1">
        <v>42443</v>
      </c>
      <c r="HU69">
        <v>100.319</v>
      </c>
      <c r="HV69" s="1">
        <v>42415</v>
      </c>
      <c r="HW69">
        <v>100.298</v>
      </c>
      <c r="HX69" s="1">
        <v>42387</v>
      </c>
      <c r="HY69">
        <v>100.285</v>
      </c>
      <c r="HZ69" s="1">
        <v>42366</v>
      </c>
      <c r="IA69">
        <v>100.267</v>
      </c>
      <c r="IB69" s="1">
        <v>42338</v>
      </c>
      <c r="IC69">
        <v>100.26</v>
      </c>
      <c r="ID69" s="1">
        <v>42310</v>
      </c>
      <c r="IE69">
        <v>100.196</v>
      </c>
      <c r="IF69" s="1">
        <v>42275</v>
      </c>
      <c r="IG69">
        <v>100.154</v>
      </c>
      <c r="IH69" s="1">
        <v>42247</v>
      </c>
      <c r="II69">
        <v>100.15900000000001</v>
      </c>
      <c r="IJ69" s="1">
        <v>42219</v>
      </c>
      <c r="IK69">
        <v>100.15300000000001</v>
      </c>
      <c r="IL69" s="1">
        <v>42192</v>
      </c>
      <c r="IM69">
        <v>100.134</v>
      </c>
      <c r="IN69" s="1">
        <v>42163</v>
      </c>
      <c r="IO69">
        <v>100.134</v>
      </c>
      <c r="IP69" s="1">
        <v>42135</v>
      </c>
      <c r="IQ69">
        <v>100.136</v>
      </c>
      <c r="IR69" s="1">
        <v>42107</v>
      </c>
      <c r="IS69">
        <v>100.146</v>
      </c>
      <c r="IT69" s="1">
        <v>42072</v>
      </c>
      <c r="IU69">
        <v>100.10599999999999</v>
      </c>
      <c r="IV69" s="1">
        <v>42044</v>
      </c>
      <c r="IW69">
        <v>100.089</v>
      </c>
      <c r="IX69" s="1">
        <v>42016</v>
      </c>
      <c r="IY69">
        <v>100.072</v>
      </c>
      <c r="IZ69" s="1">
        <v>41988</v>
      </c>
      <c r="JA69">
        <v>100.00700000000001</v>
      </c>
      <c r="JB69" s="1">
        <v>41960</v>
      </c>
      <c r="JC69">
        <v>100.008</v>
      </c>
      <c r="JD69" s="1">
        <v>41932</v>
      </c>
      <c r="JE69">
        <v>100.026</v>
      </c>
      <c r="JF69" s="1">
        <v>41904</v>
      </c>
      <c r="JG69">
        <v>100.026</v>
      </c>
      <c r="JH69" s="1">
        <v>41873</v>
      </c>
      <c r="JI69">
        <v>99.995000000000005</v>
      </c>
      <c r="JJ69" s="1">
        <v>41845</v>
      </c>
      <c r="JK69">
        <v>99.988</v>
      </c>
      <c r="JL69" s="1">
        <v>41817</v>
      </c>
      <c r="JM69">
        <v>99.974000000000004</v>
      </c>
      <c r="JN69" s="1">
        <v>41789</v>
      </c>
      <c r="JO69">
        <v>99.923000000000002</v>
      </c>
      <c r="JP69" s="1">
        <v>41761</v>
      </c>
      <c r="JQ69">
        <v>99.867999999999995</v>
      </c>
      <c r="JR69" s="1">
        <v>41736</v>
      </c>
      <c r="JS69">
        <v>99.855000000000004</v>
      </c>
      <c r="JT69" s="1">
        <v>41730</v>
      </c>
      <c r="JU69">
        <v>99.876999999999995</v>
      </c>
      <c r="JV69" s="1">
        <v>42499</v>
      </c>
      <c r="JW69">
        <v>100.96299999999999</v>
      </c>
      <c r="JX69" s="1">
        <v>42415</v>
      </c>
      <c r="JY69">
        <v>100.94499999999999</v>
      </c>
      <c r="JZ69" s="1">
        <v>42325</v>
      </c>
      <c r="KA69">
        <v>100.7</v>
      </c>
      <c r="KB69" s="1">
        <v>42220</v>
      </c>
      <c r="KC69">
        <v>100.47</v>
      </c>
      <c r="KD69" s="1">
        <v>42135</v>
      </c>
      <c r="KE69">
        <v>100.41</v>
      </c>
      <c r="KF69" s="1">
        <v>42044</v>
      </c>
      <c r="KG69">
        <v>100.38</v>
      </c>
      <c r="KH69" s="1">
        <v>41960</v>
      </c>
      <c r="KI69">
        <v>100.07</v>
      </c>
      <c r="KJ69" s="1">
        <v>41863</v>
      </c>
      <c r="KK69">
        <v>100.46</v>
      </c>
      <c r="KL69" s="1">
        <v>41775</v>
      </c>
      <c r="KM69">
        <v>100.285</v>
      </c>
      <c r="KN69" s="1">
        <v>41731</v>
      </c>
      <c r="KO69">
        <v>99.676000000000002</v>
      </c>
      <c r="KP69" s="1">
        <v>41731</v>
      </c>
      <c r="KQ69">
        <v>99.676000000000002</v>
      </c>
      <c r="KR69" s="1">
        <v>41743</v>
      </c>
      <c r="KS69">
        <v>101.965</v>
      </c>
      <c r="KT69" s="1">
        <v>41730</v>
      </c>
      <c r="KU69">
        <v>102.66</v>
      </c>
      <c r="KV69" s="1">
        <v>42115</v>
      </c>
      <c r="KW69">
        <v>100.708</v>
      </c>
      <c r="KX69" s="1">
        <v>41730</v>
      </c>
      <c r="KY69">
        <v>101.988</v>
      </c>
      <c r="KZ69" s="1">
        <v>42492</v>
      </c>
      <c r="LA69">
        <v>101.43300000000001</v>
      </c>
      <c r="LB69" s="1">
        <v>42276</v>
      </c>
      <c r="LC69">
        <v>101.265</v>
      </c>
      <c r="LD69" s="1">
        <v>42115</v>
      </c>
      <c r="LE69">
        <v>100.708</v>
      </c>
      <c r="LF69" s="1">
        <v>41974</v>
      </c>
      <c r="LG69">
        <v>100.548</v>
      </c>
      <c r="LH69" s="1">
        <v>41855</v>
      </c>
      <c r="LI69">
        <v>100.95</v>
      </c>
      <c r="LJ69" s="1">
        <v>41743</v>
      </c>
      <c r="LK69">
        <v>101.965</v>
      </c>
      <c r="LL69" s="1">
        <v>41730</v>
      </c>
      <c r="LM69">
        <v>101.988</v>
      </c>
      <c r="LN69" s="1">
        <v>41730</v>
      </c>
      <c r="LO69">
        <v>106.113</v>
      </c>
      <c r="LP69" s="1">
        <v>41730</v>
      </c>
      <c r="LQ69">
        <v>100.857</v>
      </c>
      <c r="LR69" s="1">
        <v>41757</v>
      </c>
      <c r="LS69">
        <v>102.292</v>
      </c>
      <c r="LT69" s="1">
        <v>41730</v>
      </c>
      <c r="LU69">
        <v>106.113</v>
      </c>
      <c r="LV69" s="1">
        <v>42108</v>
      </c>
      <c r="LW69">
        <v>103.545</v>
      </c>
      <c r="LX69" s="1">
        <v>41730</v>
      </c>
      <c r="LY69">
        <v>104.52800000000001</v>
      </c>
      <c r="LZ69" s="1">
        <v>42471</v>
      </c>
      <c r="MA69">
        <v>103.818</v>
      </c>
      <c r="MB69" s="1">
        <v>42289</v>
      </c>
      <c r="MC69">
        <v>104.033</v>
      </c>
      <c r="MD69" s="1">
        <v>42108</v>
      </c>
      <c r="ME69">
        <v>103.545</v>
      </c>
      <c r="MF69" s="1">
        <v>41981</v>
      </c>
      <c r="MG69">
        <v>102.68</v>
      </c>
      <c r="MH69" s="1">
        <v>41869</v>
      </c>
      <c r="MI69">
        <v>104.488</v>
      </c>
      <c r="MJ69" s="1">
        <v>41757</v>
      </c>
      <c r="MK69">
        <v>102.292</v>
      </c>
      <c r="ML69" s="1">
        <v>41730</v>
      </c>
      <c r="MM69">
        <v>104.52800000000001</v>
      </c>
      <c r="MN69" s="1">
        <v>41730</v>
      </c>
      <c r="MO69">
        <v>154.203</v>
      </c>
      <c r="MP69" s="1">
        <v>41730</v>
      </c>
      <c r="MQ69">
        <v>138.428</v>
      </c>
      <c r="MR69" s="1">
        <v>41730</v>
      </c>
      <c r="MS69">
        <v>145.08699999999999</v>
      </c>
      <c r="MT69" s="1">
        <v>41785</v>
      </c>
      <c r="MU69">
        <v>104.355</v>
      </c>
      <c r="MV69" s="1">
        <v>41730</v>
      </c>
      <c r="MW69">
        <v>101.303</v>
      </c>
      <c r="MX69" s="1">
        <v>41730</v>
      </c>
      <c r="MY69">
        <v>118.91</v>
      </c>
    </row>
    <row r="70" spans="2:363" x14ac:dyDescent="0.25">
      <c r="B70" s="1">
        <v>42311</v>
      </c>
      <c r="C70">
        <v>100.196</v>
      </c>
      <c r="D70" s="1">
        <v>41961</v>
      </c>
      <c r="E70">
        <v>100.00700000000001</v>
      </c>
      <c r="F70" s="1">
        <v>41814</v>
      </c>
      <c r="G70">
        <v>99.998000000000005</v>
      </c>
      <c r="H70" s="1">
        <v>41731</v>
      </c>
      <c r="I70">
        <v>99.994</v>
      </c>
      <c r="J70" s="1"/>
      <c r="V70" s="1">
        <v>42535</v>
      </c>
      <c r="W70">
        <v>100</v>
      </c>
      <c r="X70" s="1">
        <v>42521</v>
      </c>
      <c r="Y70">
        <v>100.002</v>
      </c>
      <c r="Z70" s="1">
        <v>42507</v>
      </c>
      <c r="AA70">
        <v>100.002</v>
      </c>
      <c r="AB70" s="1">
        <v>42493</v>
      </c>
      <c r="AC70">
        <v>100.002</v>
      </c>
      <c r="AD70" s="1">
        <v>42479</v>
      </c>
      <c r="AE70">
        <v>100.002</v>
      </c>
      <c r="AF70" s="1">
        <v>42465</v>
      </c>
      <c r="AG70">
        <v>100.002</v>
      </c>
      <c r="AH70" s="1">
        <v>42437</v>
      </c>
      <c r="AI70">
        <v>100.001</v>
      </c>
      <c r="AJ70" s="1">
        <v>42423</v>
      </c>
      <c r="AK70">
        <v>100.001</v>
      </c>
      <c r="AL70" s="1">
        <v>42408</v>
      </c>
      <c r="AM70">
        <v>100.001</v>
      </c>
      <c r="AN70" s="1">
        <v>42395</v>
      </c>
      <c r="AO70">
        <v>100.001</v>
      </c>
      <c r="AP70" s="1">
        <v>42382</v>
      </c>
      <c r="AQ70">
        <v>100.002</v>
      </c>
      <c r="AR70" s="1">
        <v>42367</v>
      </c>
      <c r="AS70">
        <v>100.002</v>
      </c>
      <c r="AT70" s="1">
        <v>42353</v>
      </c>
      <c r="AU70">
        <v>100.002</v>
      </c>
      <c r="AV70" s="1">
        <v>42339</v>
      </c>
      <c r="AW70">
        <v>100.001</v>
      </c>
      <c r="AX70" s="1">
        <v>42325</v>
      </c>
      <c r="AY70">
        <v>100.001</v>
      </c>
      <c r="AZ70" s="1">
        <v>42311</v>
      </c>
      <c r="BA70">
        <v>100.001</v>
      </c>
      <c r="BB70" s="1">
        <v>42296</v>
      </c>
      <c r="BC70">
        <v>100.001</v>
      </c>
      <c r="BD70" s="1">
        <v>42283</v>
      </c>
      <c r="BE70">
        <v>100.002</v>
      </c>
      <c r="BF70" s="1">
        <v>42269</v>
      </c>
      <c r="BG70">
        <v>100.001</v>
      </c>
      <c r="BH70" s="1">
        <v>42255</v>
      </c>
      <c r="BI70">
        <v>100.001</v>
      </c>
      <c r="BJ70" s="1">
        <v>42242</v>
      </c>
      <c r="BK70">
        <v>100.001</v>
      </c>
      <c r="BL70" s="1">
        <v>42227</v>
      </c>
      <c r="BM70">
        <v>100.001</v>
      </c>
      <c r="BN70" s="1">
        <v>42213</v>
      </c>
      <c r="BO70">
        <v>100.001</v>
      </c>
      <c r="BP70" s="1">
        <v>42199</v>
      </c>
      <c r="BQ70">
        <v>100.001</v>
      </c>
      <c r="BR70" s="1">
        <v>42185</v>
      </c>
      <c r="BS70">
        <v>100.001</v>
      </c>
      <c r="BT70" s="1">
        <v>42171</v>
      </c>
      <c r="BU70">
        <v>100.001</v>
      </c>
      <c r="BV70" s="1">
        <v>42157</v>
      </c>
      <c r="BW70">
        <v>100.001</v>
      </c>
      <c r="BX70" s="1">
        <v>42143</v>
      </c>
      <c r="BY70">
        <v>100.001</v>
      </c>
      <c r="BZ70" s="1">
        <v>42129</v>
      </c>
      <c r="CA70">
        <v>100.001</v>
      </c>
      <c r="CB70" s="1">
        <v>42115</v>
      </c>
      <c r="CC70">
        <v>100.001</v>
      </c>
      <c r="CD70" s="1">
        <v>42101</v>
      </c>
      <c r="CE70">
        <v>100.001</v>
      </c>
      <c r="CF70" s="1">
        <v>42073</v>
      </c>
      <c r="CG70">
        <v>100.001</v>
      </c>
      <c r="CH70" s="1">
        <v>42059</v>
      </c>
      <c r="CI70">
        <v>100.001</v>
      </c>
      <c r="CJ70" s="1">
        <v>42045</v>
      </c>
      <c r="CK70">
        <v>100.002</v>
      </c>
      <c r="CL70" s="1">
        <v>42031</v>
      </c>
      <c r="CM70">
        <v>100.001</v>
      </c>
      <c r="CN70" s="1">
        <v>42017</v>
      </c>
      <c r="CO70">
        <v>100.001</v>
      </c>
      <c r="CP70" s="1">
        <v>42003</v>
      </c>
      <c r="CQ70">
        <v>100.001</v>
      </c>
      <c r="CR70" s="1">
        <v>41989</v>
      </c>
      <c r="CS70">
        <v>99.998999999999995</v>
      </c>
      <c r="CT70" s="1">
        <v>41975</v>
      </c>
      <c r="CU70">
        <v>100.001</v>
      </c>
      <c r="CV70" s="1">
        <v>41961</v>
      </c>
      <c r="CW70">
        <v>100.001</v>
      </c>
      <c r="CX70" s="1">
        <v>41947</v>
      </c>
      <c r="CY70">
        <v>100.001</v>
      </c>
      <c r="CZ70" s="1">
        <v>41919</v>
      </c>
      <c r="DA70">
        <v>100.001</v>
      </c>
      <c r="DB70" s="1">
        <v>41905</v>
      </c>
      <c r="DC70">
        <v>100.001</v>
      </c>
      <c r="DD70" s="1">
        <v>41891</v>
      </c>
      <c r="DE70">
        <v>100.001</v>
      </c>
      <c r="DF70" s="1">
        <v>41876</v>
      </c>
      <c r="DG70">
        <v>100.001</v>
      </c>
      <c r="DH70" s="1">
        <v>41862</v>
      </c>
      <c r="DI70">
        <v>100.002</v>
      </c>
      <c r="DJ70" s="1">
        <v>41848</v>
      </c>
      <c r="DK70">
        <v>100.003</v>
      </c>
      <c r="DL70" s="1">
        <v>41835</v>
      </c>
      <c r="DM70">
        <v>100.001</v>
      </c>
      <c r="DN70" s="1">
        <v>41820</v>
      </c>
      <c r="DO70">
        <v>100.001</v>
      </c>
      <c r="DP70" s="1">
        <v>41806</v>
      </c>
      <c r="DQ70">
        <v>100.001</v>
      </c>
      <c r="DR70" s="1">
        <v>41792</v>
      </c>
      <c r="DS70">
        <v>100</v>
      </c>
      <c r="DT70" s="1">
        <v>41778</v>
      </c>
      <c r="DU70">
        <v>100</v>
      </c>
      <c r="DV70" s="1">
        <v>41764</v>
      </c>
      <c r="DW70">
        <v>99.998999999999995</v>
      </c>
      <c r="DX70" s="1">
        <v>41750</v>
      </c>
      <c r="DY70">
        <v>100</v>
      </c>
      <c r="DZ70" s="1">
        <v>41737</v>
      </c>
      <c r="EA70">
        <v>100</v>
      </c>
      <c r="EE70" s="1"/>
      <c r="EF70" s="1"/>
      <c r="EG70" s="1"/>
      <c r="EH70" s="1"/>
      <c r="EI70" s="1"/>
      <c r="EJ70" s="1">
        <v>42542</v>
      </c>
      <c r="EK70">
        <v>100.09699999999999</v>
      </c>
      <c r="EL70" s="1">
        <v>42514</v>
      </c>
      <c r="EM70">
        <v>100.10299999999999</v>
      </c>
      <c r="EN70" s="1">
        <v>42486</v>
      </c>
      <c r="EO70">
        <v>100.096</v>
      </c>
      <c r="EP70" s="1">
        <v>42465</v>
      </c>
      <c r="EQ70">
        <v>100.07599999999999</v>
      </c>
      <c r="ER70" s="1">
        <v>42430</v>
      </c>
      <c r="ES70">
        <v>100.08199999999999</v>
      </c>
      <c r="ET70" s="1">
        <v>42401</v>
      </c>
      <c r="EU70">
        <v>100.072</v>
      </c>
      <c r="EV70" s="1">
        <v>42374</v>
      </c>
      <c r="EW70">
        <v>100.087</v>
      </c>
      <c r="EX70" s="1">
        <v>42346</v>
      </c>
      <c r="EY70">
        <v>100.06</v>
      </c>
      <c r="EZ70" s="1">
        <v>42317</v>
      </c>
      <c r="FA70">
        <v>100.05200000000001</v>
      </c>
      <c r="FB70" s="1">
        <v>42289</v>
      </c>
      <c r="FC70">
        <v>100.04</v>
      </c>
      <c r="FD70" s="1">
        <v>42262</v>
      </c>
      <c r="FE70">
        <v>100.042</v>
      </c>
      <c r="FF70" s="1">
        <v>42227</v>
      </c>
      <c r="FG70">
        <v>100.04300000000001</v>
      </c>
      <c r="FH70" s="1">
        <v>42193</v>
      </c>
      <c r="FI70">
        <v>100.04600000000001</v>
      </c>
      <c r="FJ70" s="1">
        <v>42157</v>
      </c>
      <c r="FK70">
        <v>100.036</v>
      </c>
      <c r="FL70" s="1">
        <v>42129</v>
      </c>
      <c r="FM70">
        <v>100.03400000000001</v>
      </c>
      <c r="FN70" s="1">
        <v>42101</v>
      </c>
      <c r="FO70">
        <v>100.03100000000001</v>
      </c>
      <c r="FP70" s="1">
        <v>42066</v>
      </c>
      <c r="FQ70">
        <v>100.02200000000001</v>
      </c>
      <c r="FR70" s="1">
        <v>42038</v>
      </c>
      <c r="FS70">
        <v>100.02200000000001</v>
      </c>
      <c r="FT70" s="1">
        <v>42010</v>
      </c>
      <c r="FU70">
        <v>100.012</v>
      </c>
      <c r="FV70" s="1">
        <v>41982</v>
      </c>
      <c r="FW70">
        <v>100.004</v>
      </c>
      <c r="FX70" s="1">
        <v>41954</v>
      </c>
      <c r="FY70">
        <v>100.005</v>
      </c>
      <c r="FZ70" s="1">
        <v>41926</v>
      </c>
      <c r="GA70">
        <v>100.009</v>
      </c>
      <c r="GB70" s="1">
        <v>41869</v>
      </c>
      <c r="GC70">
        <v>100.002</v>
      </c>
      <c r="GD70" s="1">
        <v>41842</v>
      </c>
      <c r="GE70">
        <v>99.998000000000005</v>
      </c>
      <c r="GF70" s="1">
        <v>41814</v>
      </c>
      <c r="GG70">
        <v>99.998000000000005</v>
      </c>
      <c r="GH70" s="1">
        <v>41785</v>
      </c>
      <c r="GI70">
        <v>99.977000000000004</v>
      </c>
      <c r="GJ70" s="1">
        <v>41757</v>
      </c>
      <c r="GK70">
        <v>99.962999999999994</v>
      </c>
      <c r="GL70" s="1">
        <v>41737</v>
      </c>
      <c r="GM70">
        <v>99.968999999999994</v>
      </c>
      <c r="GN70" s="1">
        <v>41731</v>
      </c>
      <c r="GO70">
        <v>99.978999999999999</v>
      </c>
      <c r="GP70" s="1">
        <v>42527</v>
      </c>
      <c r="GQ70">
        <v>100.386</v>
      </c>
      <c r="GR70" s="1">
        <v>42416</v>
      </c>
      <c r="GS70">
        <v>100.29600000000001</v>
      </c>
      <c r="GT70" s="1">
        <v>42311</v>
      </c>
      <c r="GU70">
        <v>100.196</v>
      </c>
      <c r="GV70" s="1">
        <v>42193</v>
      </c>
      <c r="GW70">
        <v>100.13500000000001</v>
      </c>
      <c r="GX70" s="1">
        <v>42073</v>
      </c>
      <c r="GY70">
        <v>100.113</v>
      </c>
      <c r="GZ70" s="1">
        <v>41961</v>
      </c>
      <c r="HA70">
        <v>100.00700000000001</v>
      </c>
      <c r="HB70" s="1">
        <v>41848</v>
      </c>
      <c r="HC70">
        <v>99.986999999999995</v>
      </c>
      <c r="HD70" s="1">
        <v>41737</v>
      </c>
      <c r="HE70">
        <v>99.861000000000004</v>
      </c>
      <c r="HF70" s="1">
        <v>41731</v>
      </c>
      <c r="HG70">
        <v>99.911000000000001</v>
      </c>
      <c r="HM70" s="1"/>
      <c r="HN70" s="1">
        <v>42527</v>
      </c>
      <c r="HO70">
        <v>100.386</v>
      </c>
      <c r="HP70" s="1">
        <v>42500</v>
      </c>
      <c r="HQ70">
        <v>100.371</v>
      </c>
      <c r="HR70" s="1">
        <v>42472</v>
      </c>
      <c r="HS70">
        <v>100.33</v>
      </c>
      <c r="HT70" s="1">
        <v>42444</v>
      </c>
      <c r="HU70">
        <v>100.318</v>
      </c>
      <c r="HV70" s="1">
        <v>42416</v>
      </c>
      <c r="HW70">
        <v>100.29600000000001</v>
      </c>
      <c r="HX70" s="1">
        <v>42388</v>
      </c>
      <c r="HY70">
        <v>100.274</v>
      </c>
      <c r="HZ70" s="1">
        <v>42367</v>
      </c>
      <c r="IA70">
        <v>100.267</v>
      </c>
      <c r="IB70" s="1">
        <v>42339</v>
      </c>
      <c r="IC70">
        <v>100.26600000000001</v>
      </c>
      <c r="ID70" s="1">
        <v>42311</v>
      </c>
      <c r="IE70">
        <v>100.196</v>
      </c>
      <c r="IF70" s="1">
        <v>42276</v>
      </c>
      <c r="IG70">
        <v>100.155</v>
      </c>
      <c r="IH70" s="1">
        <v>42248</v>
      </c>
      <c r="II70">
        <v>100.15900000000001</v>
      </c>
      <c r="IJ70" s="1">
        <v>42220</v>
      </c>
      <c r="IK70">
        <v>100.152</v>
      </c>
      <c r="IL70" s="1">
        <v>42193</v>
      </c>
      <c r="IM70">
        <v>100.13500000000001</v>
      </c>
      <c r="IN70" s="1">
        <v>42164</v>
      </c>
      <c r="IO70">
        <v>100.133</v>
      </c>
      <c r="IP70" s="1">
        <v>42136</v>
      </c>
      <c r="IQ70">
        <v>100.133</v>
      </c>
      <c r="IR70" s="1">
        <v>42108</v>
      </c>
      <c r="IS70">
        <v>100.15</v>
      </c>
      <c r="IT70" s="1">
        <v>42073</v>
      </c>
      <c r="IU70">
        <v>100.113</v>
      </c>
      <c r="IV70" s="1">
        <v>42045</v>
      </c>
      <c r="IW70">
        <v>100.09099999999999</v>
      </c>
      <c r="IX70" s="1">
        <v>42017</v>
      </c>
      <c r="IY70">
        <v>100.07599999999999</v>
      </c>
      <c r="IZ70" s="1">
        <v>41989</v>
      </c>
      <c r="JA70">
        <v>100.008</v>
      </c>
      <c r="JB70" s="1">
        <v>41961</v>
      </c>
      <c r="JC70">
        <v>100.00700000000001</v>
      </c>
      <c r="JD70" s="1">
        <v>41933</v>
      </c>
      <c r="JE70">
        <v>100.01600000000001</v>
      </c>
      <c r="JF70" s="1">
        <v>41905</v>
      </c>
      <c r="JG70">
        <v>100.021</v>
      </c>
      <c r="JH70" s="1">
        <v>41876</v>
      </c>
      <c r="JI70">
        <v>100</v>
      </c>
      <c r="JJ70" s="1">
        <v>41848</v>
      </c>
      <c r="JK70">
        <v>99.986999999999995</v>
      </c>
      <c r="JL70" s="1">
        <v>41820</v>
      </c>
      <c r="JM70">
        <v>99.975999999999999</v>
      </c>
      <c r="JN70" s="1">
        <v>41792</v>
      </c>
      <c r="JO70">
        <v>99.927000000000007</v>
      </c>
      <c r="JP70" s="1">
        <v>41764</v>
      </c>
      <c r="JQ70">
        <v>99.866</v>
      </c>
      <c r="JR70" s="1">
        <v>41737</v>
      </c>
      <c r="JS70">
        <v>99.861000000000004</v>
      </c>
      <c r="JT70" s="1">
        <v>41731</v>
      </c>
      <c r="JU70">
        <v>99.879000000000005</v>
      </c>
      <c r="JV70" s="1">
        <v>42500</v>
      </c>
      <c r="JW70">
        <v>100.947</v>
      </c>
      <c r="JX70" s="1">
        <v>42416</v>
      </c>
      <c r="JY70">
        <v>100.943</v>
      </c>
      <c r="JZ70" s="1">
        <v>42326</v>
      </c>
      <c r="KA70">
        <v>100.685</v>
      </c>
      <c r="KB70" s="1">
        <v>42221</v>
      </c>
      <c r="KC70">
        <v>100.46299999999999</v>
      </c>
      <c r="KD70" s="1">
        <v>42136</v>
      </c>
      <c r="KE70">
        <v>100.395</v>
      </c>
      <c r="KF70" s="1">
        <v>42045</v>
      </c>
      <c r="KG70">
        <v>100.405</v>
      </c>
      <c r="KH70" s="1">
        <v>41961</v>
      </c>
      <c r="KI70">
        <v>100.048</v>
      </c>
      <c r="KJ70" s="1">
        <v>41864</v>
      </c>
      <c r="KK70">
        <v>100.459</v>
      </c>
      <c r="KL70" s="1">
        <v>41778</v>
      </c>
      <c r="KM70">
        <v>100.29600000000001</v>
      </c>
      <c r="KN70" s="1">
        <v>41732</v>
      </c>
      <c r="KO70">
        <v>99.692999999999998</v>
      </c>
      <c r="KP70" s="1">
        <v>41732</v>
      </c>
      <c r="KQ70">
        <v>99.692999999999998</v>
      </c>
      <c r="KR70" s="1">
        <v>41744</v>
      </c>
      <c r="KS70">
        <v>102.215</v>
      </c>
      <c r="KT70" s="1">
        <v>41731</v>
      </c>
      <c r="KU70">
        <v>102.605</v>
      </c>
      <c r="KV70" s="1">
        <v>42116</v>
      </c>
      <c r="KW70">
        <v>100.49299999999999</v>
      </c>
      <c r="KX70" s="1">
        <v>41731</v>
      </c>
      <c r="KY70">
        <v>101.803</v>
      </c>
      <c r="KZ70" s="1">
        <v>42493</v>
      </c>
      <c r="LA70">
        <v>101.658</v>
      </c>
      <c r="LB70" s="1">
        <v>42277</v>
      </c>
      <c r="LC70">
        <v>101.298</v>
      </c>
      <c r="LD70" s="1">
        <v>42116</v>
      </c>
      <c r="LE70">
        <v>100.49299999999999</v>
      </c>
      <c r="LF70" s="1">
        <v>41975</v>
      </c>
      <c r="LG70">
        <v>100.533</v>
      </c>
      <c r="LH70" s="1">
        <v>41856</v>
      </c>
      <c r="LI70">
        <v>100.848</v>
      </c>
      <c r="LJ70" s="1">
        <v>41744</v>
      </c>
      <c r="LK70">
        <v>102.215</v>
      </c>
      <c r="LL70" s="1">
        <v>41731</v>
      </c>
      <c r="LM70">
        <v>101.803</v>
      </c>
      <c r="LN70" s="1">
        <v>41731</v>
      </c>
      <c r="LO70">
        <v>105.77800000000001</v>
      </c>
      <c r="LP70" s="1">
        <v>41731</v>
      </c>
      <c r="LQ70">
        <v>100.485</v>
      </c>
      <c r="LR70" s="1">
        <v>41758</v>
      </c>
      <c r="LS70">
        <v>102.27500000000001</v>
      </c>
      <c r="LT70" s="1">
        <v>41731</v>
      </c>
      <c r="LU70">
        <v>105.77800000000001</v>
      </c>
      <c r="LV70" s="1">
        <v>42109</v>
      </c>
      <c r="LW70">
        <v>103.85</v>
      </c>
      <c r="LX70" s="1">
        <v>41731</v>
      </c>
      <c r="LY70">
        <v>104.137</v>
      </c>
      <c r="LZ70" s="1">
        <v>42472</v>
      </c>
      <c r="MA70">
        <v>103.27800000000001</v>
      </c>
      <c r="MB70" s="1">
        <v>42290</v>
      </c>
      <c r="MC70">
        <v>103.943</v>
      </c>
      <c r="MD70" s="1">
        <v>42109</v>
      </c>
      <c r="ME70">
        <v>103.85</v>
      </c>
      <c r="MF70" s="1">
        <v>41982</v>
      </c>
      <c r="MG70">
        <v>102.943</v>
      </c>
      <c r="MH70" s="1">
        <v>41870</v>
      </c>
      <c r="MI70">
        <v>104.61</v>
      </c>
      <c r="MJ70" s="1">
        <v>41758</v>
      </c>
      <c r="MK70">
        <v>102.27500000000001</v>
      </c>
      <c r="ML70" s="1">
        <v>41731</v>
      </c>
      <c r="MM70">
        <v>104.137</v>
      </c>
      <c r="MN70" s="1">
        <v>41731</v>
      </c>
      <c r="MO70">
        <v>153.47</v>
      </c>
      <c r="MP70" s="1">
        <v>41731</v>
      </c>
      <c r="MQ70">
        <v>137.66</v>
      </c>
      <c r="MR70" s="1">
        <v>41731</v>
      </c>
      <c r="MS70">
        <v>144.13499999999999</v>
      </c>
      <c r="MT70" s="1">
        <v>41786</v>
      </c>
      <c r="MU70">
        <v>105.072</v>
      </c>
      <c r="MV70" s="1">
        <v>41731</v>
      </c>
      <c r="MW70">
        <v>100.495</v>
      </c>
      <c r="MX70" s="1">
        <v>41731</v>
      </c>
      <c r="MY70">
        <v>118.02500000000001</v>
      </c>
    </row>
    <row r="71" spans="2:363" x14ac:dyDescent="0.25">
      <c r="B71" s="1">
        <v>42312</v>
      </c>
      <c r="C71">
        <v>100.196</v>
      </c>
      <c r="D71" s="1">
        <v>41962</v>
      </c>
      <c r="E71">
        <v>100.005</v>
      </c>
      <c r="F71" s="1">
        <v>41815</v>
      </c>
      <c r="G71">
        <v>99.998999999999995</v>
      </c>
      <c r="H71" s="1">
        <v>41732</v>
      </c>
      <c r="I71">
        <v>99.995000000000005</v>
      </c>
      <c r="J71" s="1"/>
      <c r="V71" s="1">
        <v>42536</v>
      </c>
      <c r="W71">
        <v>100</v>
      </c>
      <c r="X71" s="1">
        <v>42522</v>
      </c>
      <c r="Y71">
        <v>100.002</v>
      </c>
      <c r="Z71" s="1">
        <v>42508</v>
      </c>
      <c r="AA71">
        <v>100.001</v>
      </c>
      <c r="AB71" s="1">
        <v>42494</v>
      </c>
      <c r="AC71">
        <v>100.002</v>
      </c>
      <c r="AF71" s="1">
        <v>42466</v>
      </c>
      <c r="AG71">
        <v>100.002</v>
      </c>
      <c r="AH71" s="1">
        <v>42438</v>
      </c>
      <c r="AI71">
        <v>100.001</v>
      </c>
      <c r="AJ71" s="1">
        <v>42424</v>
      </c>
      <c r="AK71">
        <v>100.001</v>
      </c>
      <c r="AL71" s="1">
        <v>42409</v>
      </c>
      <c r="AM71">
        <v>100.001</v>
      </c>
      <c r="AN71" s="1">
        <v>42396</v>
      </c>
      <c r="AO71">
        <v>100.002</v>
      </c>
      <c r="AR71" s="1">
        <v>42368</v>
      </c>
      <c r="AS71">
        <v>100.002</v>
      </c>
      <c r="AT71" s="1">
        <v>42354</v>
      </c>
      <c r="AU71">
        <v>100.001</v>
      </c>
      <c r="AV71" s="1">
        <v>42340</v>
      </c>
      <c r="AW71">
        <v>100.001</v>
      </c>
      <c r="AX71" s="1">
        <v>42326</v>
      </c>
      <c r="AY71">
        <v>100.001</v>
      </c>
      <c r="AZ71" s="1">
        <v>42312</v>
      </c>
      <c r="BA71">
        <v>100.001</v>
      </c>
      <c r="BB71" s="1">
        <v>42297</v>
      </c>
      <c r="BC71">
        <v>100.001</v>
      </c>
      <c r="BD71" s="1">
        <v>42284</v>
      </c>
      <c r="BE71">
        <v>100.001</v>
      </c>
      <c r="BF71" s="1">
        <v>42270</v>
      </c>
      <c r="BG71">
        <v>100.001</v>
      </c>
      <c r="BH71" s="1">
        <v>42256</v>
      </c>
      <c r="BI71">
        <v>100.001</v>
      </c>
      <c r="BL71" s="1">
        <v>42228</v>
      </c>
      <c r="BM71">
        <v>100.001</v>
      </c>
      <c r="BN71" s="1">
        <v>42214</v>
      </c>
      <c r="BO71">
        <v>100.001</v>
      </c>
      <c r="BP71" s="1">
        <v>42200</v>
      </c>
      <c r="BQ71">
        <v>100.001</v>
      </c>
      <c r="BR71" s="1">
        <v>42186</v>
      </c>
      <c r="BS71">
        <v>100.001</v>
      </c>
      <c r="BT71" s="1">
        <v>42172</v>
      </c>
      <c r="BU71">
        <v>100.001</v>
      </c>
      <c r="BV71" s="1">
        <v>42158</v>
      </c>
      <c r="BW71">
        <v>100.001</v>
      </c>
      <c r="BX71" s="1">
        <v>42144</v>
      </c>
      <c r="BY71">
        <v>100.001</v>
      </c>
      <c r="BZ71" s="1">
        <v>42130</v>
      </c>
      <c r="CA71">
        <v>100.001</v>
      </c>
      <c r="CB71" s="1">
        <v>42116</v>
      </c>
      <c r="CC71">
        <v>100.001</v>
      </c>
      <c r="CD71" s="1">
        <v>42102</v>
      </c>
      <c r="CE71">
        <v>100.001</v>
      </c>
      <c r="CF71" s="1">
        <v>42074</v>
      </c>
      <c r="CG71">
        <v>100.001</v>
      </c>
      <c r="CH71" s="1">
        <v>42060</v>
      </c>
      <c r="CI71">
        <v>100.001</v>
      </c>
      <c r="CJ71" s="1">
        <v>42046</v>
      </c>
      <c r="CK71">
        <v>100.001</v>
      </c>
      <c r="CL71" s="1">
        <v>42032</v>
      </c>
      <c r="CM71">
        <v>100.001</v>
      </c>
      <c r="CN71" s="1">
        <v>42018</v>
      </c>
      <c r="CO71">
        <v>100.001</v>
      </c>
      <c r="CP71" s="1">
        <v>42004</v>
      </c>
      <c r="CQ71">
        <v>100.001</v>
      </c>
      <c r="CR71" s="1">
        <v>41990</v>
      </c>
      <c r="CS71">
        <v>100.001</v>
      </c>
      <c r="CV71" s="1">
        <v>41962</v>
      </c>
      <c r="CW71">
        <v>100.001</v>
      </c>
      <c r="CX71" s="1">
        <v>41948</v>
      </c>
      <c r="CY71">
        <v>100.001</v>
      </c>
      <c r="CZ71" s="1">
        <v>41920</v>
      </c>
      <c r="DA71">
        <v>100.001</v>
      </c>
      <c r="DB71" s="1">
        <v>41906</v>
      </c>
      <c r="DC71">
        <v>100.001</v>
      </c>
      <c r="DD71" s="1">
        <v>41892</v>
      </c>
      <c r="DE71">
        <v>100.001</v>
      </c>
      <c r="DF71" s="1">
        <v>41877</v>
      </c>
      <c r="DG71">
        <v>100.001</v>
      </c>
      <c r="DH71" s="1">
        <v>41863</v>
      </c>
      <c r="DI71">
        <v>100.001</v>
      </c>
      <c r="DJ71" s="1">
        <v>41849</v>
      </c>
      <c r="DK71">
        <v>100.003</v>
      </c>
      <c r="DL71" s="1">
        <v>41836</v>
      </c>
      <c r="DM71">
        <v>100</v>
      </c>
      <c r="DN71" s="1">
        <v>41821</v>
      </c>
      <c r="DO71">
        <v>100.001</v>
      </c>
      <c r="DP71" s="1">
        <v>41807</v>
      </c>
      <c r="DQ71">
        <v>100.001</v>
      </c>
      <c r="DR71" s="1">
        <v>41793</v>
      </c>
      <c r="DS71">
        <v>100</v>
      </c>
      <c r="DT71" s="1">
        <v>41779</v>
      </c>
      <c r="DU71">
        <v>100</v>
      </c>
      <c r="DV71" s="1">
        <v>41765</v>
      </c>
      <c r="DW71">
        <v>100</v>
      </c>
      <c r="DX71" s="1">
        <v>41751</v>
      </c>
      <c r="DY71">
        <v>100</v>
      </c>
      <c r="DZ71" s="1">
        <v>41738</v>
      </c>
      <c r="EA71">
        <v>100</v>
      </c>
      <c r="EE71" s="1"/>
      <c r="EF71" s="1"/>
      <c r="EG71" s="1"/>
      <c r="EH71" s="1"/>
      <c r="EI71" s="1"/>
      <c r="EJ71" s="1">
        <v>42543</v>
      </c>
      <c r="EK71">
        <v>100.09699999999999</v>
      </c>
      <c r="EL71" s="1">
        <v>42515</v>
      </c>
      <c r="EM71">
        <v>100.101</v>
      </c>
      <c r="EN71" s="1">
        <v>42487</v>
      </c>
      <c r="EO71">
        <v>100.09399999999999</v>
      </c>
      <c r="EP71" s="1">
        <v>42466</v>
      </c>
      <c r="EQ71">
        <v>100.075</v>
      </c>
      <c r="ER71" s="1">
        <v>42431</v>
      </c>
      <c r="ES71">
        <v>100.08</v>
      </c>
      <c r="ET71" s="1">
        <v>42402</v>
      </c>
      <c r="EU71">
        <v>100.071</v>
      </c>
      <c r="EV71" s="1">
        <v>42375</v>
      </c>
      <c r="EW71">
        <v>100.086</v>
      </c>
      <c r="EX71" s="1">
        <v>42347</v>
      </c>
      <c r="EY71">
        <v>100.062</v>
      </c>
      <c r="EZ71" s="1">
        <v>42318</v>
      </c>
      <c r="FA71">
        <v>100.053</v>
      </c>
      <c r="FB71" s="1">
        <v>42290</v>
      </c>
      <c r="FC71">
        <v>100.04</v>
      </c>
      <c r="FD71" s="1">
        <v>42263</v>
      </c>
      <c r="FE71">
        <v>100.042</v>
      </c>
      <c r="FF71" s="1">
        <v>42228</v>
      </c>
      <c r="FG71">
        <v>100.04300000000001</v>
      </c>
      <c r="FH71" s="1">
        <v>42194</v>
      </c>
      <c r="FI71">
        <v>100.04300000000001</v>
      </c>
      <c r="FJ71" s="1">
        <v>42158</v>
      </c>
      <c r="FK71">
        <v>100.036</v>
      </c>
      <c r="FL71" s="1">
        <v>42130</v>
      </c>
      <c r="FM71">
        <v>100.032</v>
      </c>
      <c r="FN71" s="1">
        <v>42102</v>
      </c>
      <c r="FO71">
        <v>100.03100000000001</v>
      </c>
      <c r="FP71" s="1">
        <v>42067</v>
      </c>
      <c r="FQ71">
        <v>100.02200000000001</v>
      </c>
      <c r="FR71" s="1">
        <v>42039</v>
      </c>
      <c r="FS71">
        <v>100.021</v>
      </c>
      <c r="FT71" s="1">
        <v>42011</v>
      </c>
      <c r="FU71">
        <v>100.01600000000001</v>
      </c>
      <c r="FV71" s="1">
        <v>41983</v>
      </c>
      <c r="FW71">
        <v>100.002</v>
      </c>
      <c r="FX71" s="1">
        <v>41955</v>
      </c>
      <c r="FY71">
        <v>100.006</v>
      </c>
      <c r="FZ71" s="1">
        <v>41927</v>
      </c>
      <c r="GA71">
        <v>100.01</v>
      </c>
      <c r="GB71" s="1">
        <v>41870</v>
      </c>
      <c r="GC71">
        <v>100.002</v>
      </c>
      <c r="GD71" s="1">
        <v>41843</v>
      </c>
      <c r="GE71">
        <v>99.998999999999995</v>
      </c>
      <c r="GF71" s="1">
        <v>41815</v>
      </c>
      <c r="GG71">
        <v>99.998999999999995</v>
      </c>
      <c r="GH71" s="1">
        <v>41786</v>
      </c>
      <c r="GI71">
        <v>99.980999999999995</v>
      </c>
      <c r="GJ71" s="1">
        <v>41758</v>
      </c>
      <c r="GK71">
        <v>99.966999999999999</v>
      </c>
      <c r="GL71" s="1">
        <v>41738</v>
      </c>
      <c r="GM71">
        <v>99.968999999999994</v>
      </c>
      <c r="GN71" s="1">
        <v>41732</v>
      </c>
      <c r="GO71">
        <v>99.98</v>
      </c>
      <c r="GP71" s="1">
        <v>42528</v>
      </c>
      <c r="GQ71">
        <v>100.384</v>
      </c>
      <c r="GR71" s="1">
        <v>42417</v>
      </c>
      <c r="GS71">
        <v>100.289</v>
      </c>
      <c r="GT71" s="1">
        <v>42312</v>
      </c>
      <c r="GU71">
        <v>100.196</v>
      </c>
      <c r="GV71" s="1">
        <v>42194</v>
      </c>
      <c r="GW71">
        <v>100.13500000000001</v>
      </c>
      <c r="GX71" s="1">
        <v>42074</v>
      </c>
      <c r="GY71">
        <v>100.119</v>
      </c>
      <c r="GZ71" s="1">
        <v>41962</v>
      </c>
      <c r="HA71">
        <v>100.005</v>
      </c>
      <c r="HB71" s="1">
        <v>41849</v>
      </c>
      <c r="HC71">
        <v>99.988</v>
      </c>
      <c r="HD71" s="1">
        <v>41738</v>
      </c>
      <c r="HE71">
        <v>99.86</v>
      </c>
      <c r="HF71" s="1">
        <v>41732</v>
      </c>
      <c r="HG71">
        <v>99.909000000000006</v>
      </c>
      <c r="HM71" s="1"/>
      <c r="HN71" s="1">
        <v>42528</v>
      </c>
      <c r="HO71">
        <v>100.384</v>
      </c>
      <c r="HP71" s="1">
        <v>42501</v>
      </c>
      <c r="HQ71">
        <v>100.36799999999999</v>
      </c>
      <c r="HR71" s="1">
        <v>42473</v>
      </c>
      <c r="HS71">
        <v>100.333</v>
      </c>
      <c r="HT71" s="1">
        <v>42445</v>
      </c>
      <c r="HU71">
        <v>100.316</v>
      </c>
      <c r="HV71" s="1">
        <v>42417</v>
      </c>
      <c r="HW71">
        <v>100.289</v>
      </c>
      <c r="HX71" s="1">
        <v>42389</v>
      </c>
      <c r="HY71">
        <v>100.276</v>
      </c>
      <c r="HZ71" s="1">
        <v>42368</v>
      </c>
      <c r="IA71">
        <v>100.268</v>
      </c>
      <c r="IB71" s="1">
        <v>42340</v>
      </c>
      <c r="IC71">
        <v>100.265</v>
      </c>
      <c r="ID71" s="1">
        <v>42312</v>
      </c>
      <c r="IE71">
        <v>100.196</v>
      </c>
      <c r="IF71" s="1">
        <v>42277</v>
      </c>
      <c r="IG71">
        <v>100.15300000000001</v>
      </c>
      <c r="IH71" s="1">
        <v>42249</v>
      </c>
      <c r="II71">
        <v>100.155</v>
      </c>
      <c r="IJ71" s="1">
        <v>42221</v>
      </c>
      <c r="IK71">
        <v>100.154</v>
      </c>
      <c r="IL71" s="1">
        <v>42194</v>
      </c>
      <c r="IM71">
        <v>100.13500000000001</v>
      </c>
      <c r="IN71" s="1">
        <v>42165</v>
      </c>
      <c r="IO71">
        <v>100.133</v>
      </c>
      <c r="IP71" s="1">
        <v>42137</v>
      </c>
      <c r="IQ71">
        <v>100.129</v>
      </c>
      <c r="IR71" s="1">
        <v>42109</v>
      </c>
      <c r="IS71">
        <v>100.146</v>
      </c>
      <c r="IT71" s="1">
        <v>42074</v>
      </c>
      <c r="IU71">
        <v>100.119</v>
      </c>
      <c r="IV71" s="1">
        <v>42046</v>
      </c>
      <c r="IW71">
        <v>100.09099999999999</v>
      </c>
      <c r="IX71" s="1">
        <v>42018</v>
      </c>
      <c r="IY71">
        <v>100.07599999999999</v>
      </c>
      <c r="IZ71" s="1">
        <v>41990</v>
      </c>
      <c r="JA71">
        <v>100.01</v>
      </c>
      <c r="JB71" s="1">
        <v>41962</v>
      </c>
      <c r="JC71">
        <v>100.005</v>
      </c>
      <c r="JD71" s="1">
        <v>41934</v>
      </c>
      <c r="JE71">
        <v>100.01</v>
      </c>
      <c r="JF71" s="1">
        <v>41906</v>
      </c>
      <c r="JG71">
        <v>100.023</v>
      </c>
      <c r="JH71" s="1">
        <v>41877</v>
      </c>
      <c r="JI71">
        <v>99.998999999999995</v>
      </c>
      <c r="JJ71" s="1">
        <v>41849</v>
      </c>
      <c r="JK71">
        <v>99.988</v>
      </c>
      <c r="JL71" s="1">
        <v>41821</v>
      </c>
      <c r="JM71">
        <v>99.978999999999999</v>
      </c>
      <c r="JN71" s="1">
        <v>41793</v>
      </c>
      <c r="JO71">
        <v>99.93</v>
      </c>
      <c r="JP71" s="1">
        <v>41765</v>
      </c>
      <c r="JQ71">
        <v>99.864000000000004</v>
      </c>
      <c r="JR71" s="1">
        <v>41738</v>
      </c>
      <c r="JS71">
        <v>99.86</v>
      </c>
      <c r="JT71" s="1">
        <v>41732</v>
      </c>
      <c r="JU71">
        <v>99.875</v>
      </c>
      <c r="JV71" s="1">
        <v>42501</v>
      </c>
      <c r="JW71">
        <v>100.95</v>
      </c>
      <c r="JX71" s="1">
        <v>42417</v>
      </c>
      <c r="JY71">
        <v>100.925</v>
      </c>
      <c r="JZ71" s="1">
        <v>42327</v>
      </c>
      <c r="KA71">
        <v>100.69</v>
      </c>
      <c r="KB71" s="1">
        <v>42222</v>
      </c>
      <c r="KC71">
        <v>100.453</v>
      </c>
      <c r="KD71" s="1">
        <v>42137</v>
      </c>
      <c r="KE71">
        <v>100.375</v>
      </c>
      <c r="KF71" s="1">
        <v>42046</v>
      </c>
      <c r="KG71">
        <v>100.408</v>
      </c>
      <c r="KH71" s="1">
        <v>41962</v>
      </c>
      <c r="KI71">
        <v>100.02</v>
      </c>
      <c r="KJ71" s="1">
        <v>41865</v>
      </c>
      <c r="KK71">
        <v>100.452</v>
      </c>
      <c r="KL71" s="1">
        <v>41779</v>
      </c>
      <c r="KM71">
        <v>100.312</v>
      </c>
      <c r="KN71" s="1">
        <v>41733</v>
      </c>
      <c r="KO71">
        <v>99.730999999999995</v>
      </c>
      <c r="KP71" s="1">
        <v>41733</v>
      </c>
      <c r="KQ71">
        <v>99.730999999999995</v>
      </c>
      <c r="KR71" s="1">
        <v>41745</v>
      </c>
      <c r="KS71">
        <v>102.143</v>
      </c>
      <c r="KT71" s="1">
        <v>41732</v>
      </c>
      <c r="KU71">
        <v>102.62</v>
      </c>
      <c r="KV71" s="1">
        <v>42117</v>
      </c>
      <c r="KW71">
        <v>100.512</v>
      </c>
      <c r="KX71" s="1">
        <v>41732</v>
      </c>
      <c r="KY71">
        <v>101.887</v>
      </c>
      <c r="KZ71" s="1">
        <v>42494</v>
      </c>
      <c r="LA71">
        <v>101.65300000000001</v>
      </c>
      <c r="LB71" s="1">
        <v>42278</v>
      </c>
      <c r="LC71">
        <v>101.477</v>
      </c>
      <c r="LD71" s="1">
        <v>42117</v>
      </c>
      <c r="LE71">
        <v>100.512</v>
      </c>
      <c r="LF71" s="1">
        <v>41976</v>
      </c>
      <c r="LG71">
        <v>100.602</v>
      </c>
      <c r="LH71" s="1">
        <v>41857</v>
      </c>
      <c r="LI71">
        <v>101.083</v>
      </c>
      <c r="LJ71" s="1">
        <v>41745</v>
      </c>
      <c r="LK71">
        <v>102.143</v>
      </c>
      <c r="LL71" s="1">
        <v>41732</v>
      </c>
      <c r="LM71">
        <v>101.887</v>
      </c>
      <c r="LN71" s="1">
        <v>41732</v>
      </c>
      <c r="LO71">
        <v>105.873</v>
      </c>
      <c r="LP71" s="1">
        <v>41732</v>
      </c>
      <c r="LQ71">
        <v>100.58499999999999</v>
      </c>
      <c r="LR71" s="1">
        <v>41759</v>
      </c>
      <c r="LS71">
        <v>102.55</v>
      </c>
      <c r="LT71" s="1">
        <v>41732</v>
      </c>
      <c r="LU71">
        <v>105.873</v>
      </c>
      <c r="LV71" s="1">
        <v>42110</v>
      </c>
      <c r="LW71">
        <v>104.068</v>
      </c>
      <c r="LX71" s="1">
        <v>41732</v>
      </c>
      <c r="LY71">
        <v>104.253</v>
      </c>
      <c r="LZ71" s="1">
        <v>42473</v>
      </c>
      <c r="MA71">
        <v>103.64</v>
      </c>
      <c r="MB71" s="1">
        <v>42291</v>
      </c>
      <c r="MC71">
        <v>104.387</v>
      </c>
      <c r="MD71" s="1">
        <v>42110</v>
      </c>
      <c r="ME71">
        <v>104.068</v>
      </c>
      <c r="MF71" s="1">
        <v>41983</v>
      </c>
      <c r="MG71">
        <v>102.982</v>
      </c>
      <c r="MH71" s="1">
        <v>41871</v>
      </c>
      <c r="MI71">
        <v>104.71299999999999</v>
      </c>
      <c r="MJ71" s="1">
        <v>41759</v>
      </c>
      <c r="MK71">
        <v>102.55</v>
      </c>
      <c r="ML71" s="1">
        <v>41732</v>
      </c>
      <c r="MM71">
        <v>104.253</v>
      </c>
      <c r="MN71" s="1">
        <v>41732</v>
      </c>
      <c r="MO71">
        <v>153.46299999999999</v>
      </c>
      <c r="MP71" s="1">
        <v>41732</v>
      </c>
      <c r="MQ71">
        <v>137.535</v>
      </c>
      <c r="MR71" s="1">
        <v>41732</v>
      </c>
      <c r="MS71">
        <v>143.88499999999999</v>
      </c>
      <c r="MT71" s="1">
        <v>41787</v>
      </c>
      <c r="MU71">
        <v>106.255</v>
      </c>
      <c r="MV71" s="1">
        <v>41732</v>
      </c>
      <c r="MW71">
        <v>100.27</v>
      </c>
      <c r="MX71" s="1">
        <v>41732</v>
      </c>
      <c r="MY71">
        <v>118.395</v>
      </c>
    </row>
    <row r="72" spans="2:363" x14ac:dyDescent="0.25">
      <c r="B72" s="1">
        <v>42313</v>
      </c>
      <c r="C72">
        <v>100.19499999999999</v>
      </c>
      <c r="D72" s="1">
        <v>41963</v>
      </c>
      <c r="E72">
        <v>100.009</v>
      </c>
      <c r="F72" s="1">
        <v>41816</v>
      </c>
      <c r="G72">
        <v>99.998999999999995</v>
      </c>
      <c r="H72" s="1">
        <v>41733</v>
      </c>
      <c r="I72">
        <v>99.995999999999995</v>
      </c>
      <c r="J72" s="1"/>
      <c r="Z72" s="1">
        <v>42509</v>
      </c>
      <c r="AA72">
        <v>100.002</v>
      </c>
      <c r="AB72" s="1">
        <v>42495</v>
      </c>
      <c r="AC72">
        <v>100.002</v>
      </c>
      <c r="AL72" s="1">
        <v>42410</v>
      </c>
      <c r="AM72">
        <v>100.001</v>
      </c>
      <c r="BB72" s="1">
        <v>42298</v>
      </c>
      <c r="BC72">
        <v>100.001</v>
      </c>
      <c r="CD72" s="1">
        <v>42103</v>
      </c>
      <c r="CE72">
        <v>100.001</v>
      </c>
      <c r="CV72" s="1">
        <v>41963</v>
      </c>
      <c r="CW72">
        <v>100.001</v>
      </c>
      <c r="CX72" s="1">
        <v>41949</v>
      </c>
      <c r="CY72">
        <v>100.001</v>
      </c>
      <c r="DB72" s="1">
        <v>41907</v>
      </c>
      <c r="DC72">
        <v>100.001</v>
      </c>
      <c r="DD72" s="1">
        <v>41893</v>
      </c>
      <c r="DE72">
        <v>100.001</v>
      </c>
      <c r="DF72" s="1">
        <v>41878</v>
      </c>
      <c r="DG72">
        <v>100.001</v>
      </c>
      <c r="DH72" s="1">
        <v>41864</v>
      </c>
      <c r="DI72">
        <v>100.002</v>
      </c>
      <c r="DJ72" s="1">
        <v>41850</v>
      </c>
      <c r="DK72">
        <v>100.005</v>
      </c>
      <c r="DN72" s="1">
        <v>41822</v>
      </c>
      <c r="DO72">
        <v>100.001</v>
      </c>
      <c r="DP72" s="1">
        <v>41808</v>
      </c>
      <c r="DQ72">
        <v>100.001</v>
      </c>
      <c r="DR72" s="1">
        <v>41794</v>
      </c>
      <c r="DS72">
        <v>100</v>
      </c>
      <c r="DT72" s="1">
        <v>41780</v>
      </c>
      <c r="DU72">
        <v>100</v>
      </c>
      <c r="DX72" s="1">
        <v>41752</v>
      </c>
      <c r="DY72">
        <v>100</v>
      </c>
      <c r="DZ72" s="1">
        <v>41739</v>
      </c>
      <c r="EA72">
        <v>100</v>
      </c>
      <c r="EE72" s="1"/>
      <c r="EF72" s="1"/>
      <c r="EG72" s="1"/>
      <c r="EH72" s="1"/>
      <c r="EI72" s="1"/>
      <c r="EJ72" s="1">
        <v>42544</v>
      </c>
      <c r="EK72">
        <v>100.096</v>
      </c>
      <c r="EL72" s="1">
        <v>42516</v>
      </c>
      <c r="EM72">
        <v>100.09699999999999</v>
      </c>
      <c r="EN72" s="1">
        <v>42488</v>
      </c>
      <c r="EO72">
        <v>100.09</v>
      </c>
      <c r="EP72" s="1">
        <v>42467</v>
      </c>
      <c r="EQ72">
        <v>100.071</v>
      </c>
      <c r="ER72" s="1">
        <v>42432</v>
      </c>
      <c r="ES72">
        <v>100.078</v>
      </c>
      <c r="ET72" s="1">
        <v>42403</v>
      </c>
      <c r="EU72">
        <v>100.069</v>
      </c>
      <c r="EV72" s="1">
        <v>42376</v>
      </c>
      <c r="EW72">
        <v>100.078</v>
      </c>
      <c r="EX72" s="1">
        <v>42348</v>
      </c>
      <c r="EY72">
        <v>100.06100000000001</v>
      </c>
      <c r="EZ72" s="1">
        <v>42319</v>
      </c>
      <c r="FA72">
        <v>100.053</v>
      </c>
      <c r="FB72" s="1">
        <v>42291</v>
      </c>
      <c r="FC72">
        <v>100.039</v>
      </c>
      <c r="FD72" s="1">
        <v>42264</v>
      </c>
      <c r="FE72">
        <v>100.039</v>
      </c>
      <c r="FF72" s="1">
        <v>42229</v>
      </c>
      <c r="FG72">
        <v>100.041</v>
      </c>
      <c r="FH72" s="1">
        <v>42195</v>
      </c>
      <c r="FI72">
        <v>100.044</v>
      </c>
      <c r="FJ72" s="1">
        <v>42159</v>
      </c>
      <c r="FK72">
        <v>100.035</v>
      </c>
      <c r="FL72" s="1">
        <v>42131</v>
      </c>
      <c r="FM72">
        <v>100.032</v>
      </c>
      <c r="FN72" s="1">
        <v>42103</v>
      </c>
      <c r="FO72">
        <v>100.03100000000001</v>
      </c>
      <c r="FP72" s="1">
        <v>42068</v>
      </c>
      <c r="FQ72">
        <v>100.02200000000001</v>
      </c>
      <c r="FR72" s="1">
        <v>42040</v>
      </c>
      <c r="FS72">
        <v>100.021</v>
      </c>
      <c r="FT72" s="1">
        <v>42012</v>
      </c>
      <c r="FU72">
        <v>100.018</v>
      </c>
      <c r="FV72" s="1">
        <v>41984</v>
      </c>
      <c r="FW72">
        <v>100.004</v>
      </c>
      <c r="FX72" s="1">
        <v>41956</v>
      </c>
      <c r="FY72">
        <v>100.006</v>
      </c>
      <c r="FZ72" s="1">
        <v>41928</v>
      </c>
      <c r="GA72">
        <v>100.008</v>
      </c>
      <c r="GB72" s="1">
        <v>41871</v>
      </c>
      <c r="GC72">
        <v>100.001</v>
      </c>
      <c r="GD72" s="1">
        <v>41844</v>
      </c>
      <c r="GE72">
        <v>99.998999999999995</v>
      </c>
      <c r="GF72" s="1">
        <v>41816</v>
      </c>
      <c r="GG72">
        <v>99.998999999999995</v>
      </c>
      <c r="GH72" s="1">
        <v>41787</v>
      </c>
      <c r="GI72">
        <v>99.98</v>
      </c>
      <c r="GJ72" s="1">
        <v>41759</v>
      </c>
      <c r="GK72">
        <v>99.968000000000004</v>
      </c>
      <c r="GL72" s="1">
        <v>41739</v>
      </c>
      <c r="GM72">
        <v>99.971000000000004</v>
      </c>
      <c r="GN72" s="1">
        <v>41733</v>
      </c>
      <c r="GO72">
        <v>99.98</v>
      </c>
      <c r="GP72" s="1">
        <v>42529</v>
      </c>
      <c r="GQ72">
        <v>100.379</v>
      </c>
      <c r="GR72" s="1">
        <v>42418</v>
      </c>
      <c r="GS72">
        <v>100.294</v>
      </c>
      <c r="GT72" s="1">
        <v>42313</v>
      </c>
      <c r="GU72">
        <v>100.19499999999999</v>
      </c>
      <c r="GV72" s="1">
        <v>42195</v>
      </c>
      <c r="GW72">
        <v>100.13</v>
      </c>
      <c r="GX72" s="1">
        <v>42075</v>
      </c>
      <c r="GY72">
        <v>100.122</v>
      </c>
      <c r="GZ72" s="1">
        <v>41963</v>
      </c>
      <c r="HA72">
        <v>100.009</v>
      </c>
      <c r="HB72" s="1">
        <v>41850</v>
      </c>
      <c r="HC72">
        <v>99.986000000000004</v>
      </c>
      <c r="HD72" s="1">
        <v>41739</v>
      </c>
      <c r="HE72">
        <v>99.866</v>
      </c>
      <c r="HF72" s="1">
        <v>41733</v>
      </c>
      <c r="HG72">
        <v>99.911000000000001</v>
      </c>
      <c r="HM72" s="1"/>
      <c r="HN72" s="1">
        <v>42529</v>
      </c>
      <c r="HO72">
        <v>100.379</v>
      </c>
      <c r="HP72" s="1">
        <v>42502</v>
      </c>
      <c r="HQ72">
        <v>100.36799999999999</v>
      </c>
      <c r="HR72" s="1">
        <v>42474</v>
      </c>
      <c r="HS72">
        <v>100.339</v>
      </c>
      <c r="HT72" s="1">
        <v>42446</v>
      </c>
      <c r="HU72">
        <v>100.315</v>
      </c>
      <c r="HV72" s="1">
        <v>42418</v>
      </c>
      <c r="HW72">
        <v>100.294</v>
      </c>
      <c r="HX72" s="1">
        <v>42390</v>
      </c>
      <c r="HY72">
        <v>100.28400000000001</v>
      </c>
      <c r="HZ72" s="1">
        <v>42369</v>
      </c>
      <c r="IA72">
        <v>100.268</v>
      </c>
      <c r="IB72" s="1">
        <v>42341</v>
      </c>
      <c r="IC72">
        <v>100.20399999999999</v>
      </c>
      <c r="ID72" s="1">
        <v>42313</v>
      </c>
      <c r="IE72">
        <v>100.19499999999999</v>
      </c>
      <c r="IF72" s="1">
        <v>42278</v>
      </c>
      <c r="IG72">
        <v>100.15600000000001</v>
      </c>
      <c r="IH72" s="1">
        <v>42250</v>
      </c>
      <c r="II72">
        <v>100.15300000000001</v>
      </c>
      <c r="IJ72" s="1">
        <v>42222</v>
      </c>
      <c r="IK72">
        <v>100.15300000000001</v>
      </c>
      <c r="IL72" s="1">
        <v>42195</v>
      </c>
      <c r="IM72">
        <v>100.13</v>
      </c>
      <c r="IN72" s="1">
        <v>42166</v>
      </c>
      <c r="IO72">
        <v>100.131</v>
      </c>
      <c r="IP72" s="1">
        <v>42138</v>
      </c>
      <c r="IQ72">
        <v>100.129</v>
      </c>
      <c r="IR72" s="1">
        <v>42110</v>
      </c>
      <c r="IS72">
        <v>100.142</v>
      </c>
      <c r="IT72" s="1">
        <v>42075</v>
      </c>
      <c r="IU72">
        <v>100.122</v>
      </c>
      <c r="IV72" s="1">
        <v>42047</v>
      </c>
      <c r="IW72">
        <v>100.092</v>
      </c>
      <c r="IX72" s="1">
        <v>42019</v>
      </c>
      <c r="IY72">
        <v>100.092</v>
      </c>
      <c r="IZ72" s="1">
        <v>41991</v>
      </c>
      <c r="JA72">
        <v>100.01300000000001</v>
      </c>
      <c r="JB72" s="1">
        <v>41963</v>
      </c>
      <c r="JC72">
        <v>100.009</v>
      </c>
      <c r="JD72" s="1">
        <v>41935</v>
      </c>
      <c r="JE72">
        <v>100.01300000000001</v>
      </c>
      <c r="JF72" s="1">
        <v>41907</v>
      </c>
      <c r="JG72">
        <v>100.024</v>
      </c>
      <c r="JH72" s="1">
        <v>41878</v>
      </c>
      <c r="JI72">
        <v>99.995000000000005</v>
      </c>
      <c r="JJ72" s="1">
        <v>41850</v>
      </c>
      <c r="JK72">
        <v>99.986000000000004</v>
      </c>
      <c r="JL72" s="1">
        <v>41822</v>
      </c>
      <c r="JM72">
        <v>99.977999999999994</v>
      </c>
      <c r="JN72" s="1">
        <v>41794</v>
      </c>
      <c r="JO72">
        <v>99.936999999999998</v>
      </c>
      <c r="JP72" s="1">
        <v>41766</v>
      </c>
      <c r="JQ72">
        <v>99.864000000000004</v>
      </c>
      <c r="JR72" s="1">
        <v>41739</v>
      </c>
      <c r="JS72">
        <v>99.866</v>
      </c>
      <c r="JT72" s="1">
        <v>41733</v>
      </c>
      <c r="JU72">
        <v>99.88</v>
      </c>
      <c r="JV72" s="1">
        <v>42502</v>
      </c>
      <c r="JW72">
        <v>100.94</v>
      </c>
      <c r="JX72" s="1">
        <v>42418</v>
      </c>
      <c r="JY72">
        <v>100.935</v>
      </c>
      <c r="JZ72" s="1">
        <v>42328</v>
      </c>
      <c r="KA72">
        <v>100.705</v>
      </c>
      <c r="KB72" s="1">
        <v>42223</v>
      </c>
      <c r="KC72">
        <v>100.488</v>
      </c>
      <c r="KD72" s="1">
        <v>42138</v>
      </c>
      <c r="KE72">
        <v>100.36499999999999</v>
      </c>
      <c r="KF72" s="1">
        <v>42047</v>
      </c>
      <c r="KG72">
        <v>100.41500000000001</v>
      </c>
      <c r="KH72" s="1">
        <v>41963</v>
      </c>
      <c r="KI72">
        <v>100.03</v>
      </c>
      <c r="KJ72" s="1">
        <v>41866</v>
      </c>
      <c r="KK72">
        <v>100.468</v>
      </c>
      <c r="KL72" s="1">
        <v>41780</v>
      </c>
      <c r="KM72">
        <v>100.307</v>
      </c>
      <c r="KN72" s="1">
        <v>41736</v>
      </c>
      <c r="KO72">
        <v>99.716999999999999</v>
      </c>
      <c r="KP72" s="1">
        <v>41736</v>
      </c>
      <c r="KQ72">
        <v>99.716999999999999</v>
      </c>
      <c r="KR72" s="1">
        <v>41746</v>
      </c>
      <c r="KS72">
        <v>101.94499999999999</v>
      </c>
      <c r="KT72" s="1">
        <v>41733</v>
      </c>
      <c r="KU72">
        <v>102.693</v>
      </c>
      <c r="KV72" s="1">
        <v>42118</v>
      </c>
      <c r="KW72">
        <v>100.51</v>
      </c>
      <c r="KX72" s="1">
        <v>41733</v>
      </c>
      <c r="KY72">
        <v>102.14</v>
      </c>
      <c r="KZ72" s="1">
        <v>42495</v>
      </c>
      <c r="LA72">
        <v>101.813</v>
      </c>
      <c r="LB72" s="1">
        <v>42279</v>
      </c>
      <c r="LC72">
        <v>101.53</v>
      </c>
      <c r="LD72" s="1">
        <v>42118</v>
      </c>
      <c r="LE72">
        <v>100.51</v>
      </c>
      <c r="LF72" s="1">
        <v>41977</v>
      </c>
      <c r="LG72">
        <v>100.548</v>
      </c>
      <c r="LH72" s="1">
        <v>41858</v>
      </c>
      <c r="LI72">
        <v>101.15300000000001</v>
      </c>
      <c r="LJ72" s="1">
        <v>41746</v>
      </c>
      <c r="LK72">
        <v>101.94499999999999</v>
      </c>
      <c r="LL72" s="1">
        <v>41733</v>
      </c>
      <c r="LM72">
        <v>102.14</v>
      </c>
      <c r="LN72" s="1">
        <v>41733</v>
      </c>
      <c r="LO72">
        <v>106.27</v>
      </c>
      <c r="LP72" s="1">
        <v>41733</v>
      </c>
      <c r="LQ72">
        <v>101.008</v>
      </c>
      <c r="LR72" s="1">
        <v>41760</v>
      </c>
      <c r="LS72">
        <v>102.55</v>
      </c>
      <c r="LT72" s="1">
        <v>41733</v>
      </c>
      <c r="LU72">
        <v>106.27</v>
      </c>
      <c r="LV72" s="1">
        <v>42111</v>
      </c>
      <c r="LW72">
        <v>104.14</v>
      </c>
      <c r="LX72" s="1">
        <v>41733</v>
      </c>
      <c r="LY72">
        <v>104.702</v>
      </c>
      <c r="LZ72" s="1">
        <v>42474</v>
      </c>
      <c r="MA72">
        <v>103.253</v>
      </c>
      <c r="MB72" s="1">
        <v>42292</v>
      </c>
      <c r="MC72">
        <v>104.298</v>
      </c>
      <c r="MD72" s="1">
        <v>42111</v>
      </c>
      <c r="ME72">
        <v>104.14</v>
      </c>
      <c r="MF72" s="1">
        <v>41984</v>
      </c>
      <c r="MG72">
        <v>103.02</v>
      </c>
      <c r="MH72" s="1">
        <v>41872</v>
      </c>
      <c r="MI72">
        <v>104.68300000000001</v>
      </c>
      <c r="MJ72" s="1">
        <v>41760</v>
      </c>
      <c r="MK72">
        <v>102.55</v>
      </c>
      <c r="ML72" s="1">
        <v>41733</v>
      </c>
      <c r="MM72">
        <v>104.702</v>
      </c>
      <c r="MN72" s="1">
        <v>41733</v>
      </c>
      <c r="MO72">
        <v>154.178</v>
      </c>
      <c r="MP72" s="1">
        <v>41733</v>
      </c>
      <c r="MQ72">
        <v>138.185</v>
      </c>
      <c r="MR72" s="1">
        <v>41733</v>
      </c>
      <c r="MS72">
        <v>144.63</v>
      </c>
      <c r="MT72" s="1">
        <v>41788</v>
      </c>
      <c r="MU72">
        <v>105.72499999999999</v>
      </c>
      <c r="MV72" s="1">
        <v>41733</v>
      </c>
      <c r="MW72">
        <v>100.93</v>
      </c>
      <c r="MX72" s="1">
        <v>41733</v>
      </c>
      <c r="MY72">
        <v>120.14</v>
      </c>
    </row>
    <row r="73" spans="2:363" x14ac:dyDescent="0.25">
      <c r="B73" s="1">
        <v>42314</v>
      </c>
      <c r="C73">
        <v>100.182</v>
      </c>
      <c r="D73" s="1">
        <v>41964</v>
      </c>
      <c r="E73">
        <v>100.01</v>
      </c>
      <c r="F73" s="1">
        <v>41817</v>
      </c>
      <c r="G73">
        <v>99.998999999999995</v>
      </c>
      <c r="H73" s="1">
        <v>41736</v>
      </c>
      <c r="I73">
        <v>99.997</v>
      </c>
      <c r="J73" s="1"/>
      <c r="DF73" s="1">
        <v>41879</v>
      </c>
      <c r="DG73">
        <v>100.001</v>
      </c>
      <c r="DH73" s="1">
        <v>41865</v>
      </c>
      <c r="DI73">
        <v>100.001</v>
      </c>
      <c r="DJ73" s="1">
        <v>41851</v>
      </c>
      <c r="DK73">
        <v>100</v>
      </c>
      <c r="DR73" s="1">
        <v>41795</v>
      </c>
      <c r="DS73">
        <v>100</v>
      </c>
      <c r="DT73" s="1">
        <v>41781</v>
      </c>
      <c r="DU73">
        <v>100</v>
      </c>
      <c r="DX73" s="1">
        <v>41753</v>
      </c>
      <c r="DY73">
        <v>100</v>
      </c>
      <c r="EE73" s="1"/>
      <c r="EF73" s="1"/>
      <c r="EG73" s="1"/>
      <c r="EH73" s="1"/>
      <c r="EI73" s="1"/>
      <c r="EL73" s="1">
        <v>42517</v>
      </c>
      <c r="EM73">
        <v>100.096</v>
      </c>
      <c r="EN73" s="1">
        <v>42489</v>
      </c>
      <c r="EO73">
        <v>100.08799999999999</v>
      </c>
      <c r="EP73" s="1">
        <v>42468</v>
      </c>
      <c r="EQ73">
        <v>100.07</v>
      </c>
      <c r="ER73" s="1">
        <v>42433</v>
      </c>
      <c r="ES73">
        <v>100.07599999999999</v>
      </c>
      <c r="ET73" s="1">
        <v>42404</v>
      </c>
      <c r="EU73">
        <v>100.06699999999999</v>
      </c>
      <c r="EV73" s="1">
        <v>42377</v>
      </c>
      <c r="EW73">
        <v>100.07599999999999</v>
      </c>
      <c r="EX73" s="1">
        <v>42349</v>
      </c>
      <c r="EY73">
        <v>100.062</v>
      </c>
      <c r="EZ73" s="1">
        <v>42320</v>
      </c>
      <c r="FA73">
        <v>100.05</v>
      </c>
      <c r="FB73" s="1">
        <v>42292</v>
      </c>
      <c r="FC73">
        <v>100.039</v>
      </c>
      <c r="FD73" s="1">
        <v>42265</v>
      </c>
      <c r="FE73">
        <v>100.038</v>
      </c>
      <c r="FF73" s="1">
        <v>42230</v>
      </c>
      <c r="FG73">
        <v>100.04</v>
      </c>
      <c r="FH73" s="1">
        <v>42198</v>
      </c>
      <c r="FI73">
        <v>100.04300000000001</v>
      </c>
      <c r="FJ73" s="1">
        <v>42160</v>
      </c>
      <c r="FK73">
        <v>100.036</v>
      </c>
      <c r="FL73" s="1">
        <v>42132</v>
      </c>
      <c r="FM73">
        <v>100.03</v>
      </c>
      <c r="FN73" s="1">
        <v>42104</v>
      </c>
      <c r="FO73">
        <v>100.03</v>
      </c>
      <c r="FP73" s="1">
        <v>42069</v>
      </c>
      <c r="FQ73">
        <v>100.023</v>
      </c>
      <c r="FR73" s="1">
        <v>42041</v>
      </c>
      <c r="FS73">
        <v>100.02200000000001</v>
      </c>
      <c r="FT73" s="1">
        <v>42013</v>
      </c>
      <c r="FU73">
        <v>100.01900000000001</v>
      </c>
      <c r="FV73" s="1">
        <v>41985</v>
      </c>
      <c r="FW73">
        <v>100.003</v>
      </c>
      <c r="FX73" s="1">
        <v>41957</v>
      </c>
      <c r="FY73">
        <v>100.006</v>
      </c>
      <c r="FZ73" s="1">
        <v>41929</v>
      </c>
      <c r="GA73">
        <v>100.008</v>
      </c>
      <c r="GB73" s="1">
        <v>41872</v>
      </c>
      <c r="GC73">
        <v>100.002</v>
      </c>
      <c r="GD73" s="1">
        <v>41845</v>
      </c>
      <c r="GE73">
        <v>99.998999999999995</v>
      </c>
      <c r="GF73" s="1">
        <v>41817</v>
      </c>
      <c r="GG73">
        <v>99.998999999999995</v>
      </c>
      <c r="GH73" s="1">
        <v>41788</v>
      </c>
      <c r="GI73">
        <v>99.981999999999999</v>
      </c>
      <c r="GJ73" s="1">
        <v>41760</v>
      </c>
      <c r="GK73">
        <v>99.968000000000004</v>
      </c>
      <c r="GL73" s="1">
        <v>41740</v>
      </c>
      <c r="GM73">
        <v>99.97</v>
      </c>
      <c r="GN73" s="1">
        <v>41736</v>
      </c>
      <c r="GO73">
        <v>99.981999999999999</v>
      </c>
      <c r="GP73" s="1">
        <v>42530</v>
      </c>
      <c r="GQ73">
        <v>100.375</v>
      </c>
      <c r="GR73" s="1">
        <v>42419</v>
      </c>
      <c r="GS73">
        <v>100.29300000000001</v>
      </c>
      <c r="GT73" s="1">
        <v>42314</v>
      </c>
      <c r="GU73">
        <v>100.182</v>
      </c>
      <c r="GV73" s="1">
        <v>42198</v>
      </c>
      <c r="GW73">
        <v>100.133</v>
      </c>
      <c r="GX73" s="1">
        <v>42076</v>
      </c>
      <c r="GY73">
        <v>100.12</v>
      </c>
      <c r="GZ73" s="1">
        <v>41964</v>
      </c>
      <c r="HA73">
        <v>100.01</v>
      </c>
      <c r="HB73" s="1">
        <v>41851</v>
      </c>
      <c r="HC73">
        <v>99.986000000000004</v>
      </c>
      <c r="HD73" s="1">
        <v>41740</v>
      </c>
      <c r="HE73">
        <v>99.861000000000004</v>
      </c>
      <c r="HF73" s="1">
        <v>41736</v>
      </c>
      <c r="HG73">
        <v>99.917000000000002</v>
      </c>
      <c r="HM73" s="1"/>
      <c r="HN73" s="1">
        <v>42530</v>
      </c>
      <c r="HO73">
        <v>100.375</v>
      </c>
      <c r="HP73" s="1">
        <v>42503</v>
      </c>
      <c r="HQ73">
        <v>100.364</v>
      </c>
      <c r="HR73" s="1">
        <v>42475</v>
      </c>
      <c r="HS73">
        <v>100.339</v>
      </c>
      <c r="HT73" s="1">
        <v>42447</v>
      </c>
      <c r="HU73">
        <v>100.319</v>
      </c>
      <c r="HV73" s="1">
        <v>42419</v>
      </c>
      <c r="HW73">
        <v>100.29300000000001</v>
      </c>
      <c r="HX73" s="1">
        <v>42391</v>
      </c>
      <c r="HY73">
        <v>100.28100000000001</v>
      </c>
      <c r="HZ73" s="1">
        <v>42370</v>
      </c>
      <c r="IA73">
        <v>100.268</v>
      </c>
      <c r="IB73" s="1">
        <v>42342</v>
      </c>
      <c r="IC73">
        <v>100.20099999999999</v>
      </c>
      <c r="ID73" s="1">
        <v>42314</v>
      </c>
      <c r="IE73">
        <v>100.182</v>
      </c>
      <c r="IF73" s="1">
        <v>42279</v>
      </c>
      <c r="IG73">
        <v>100.152</v>
      </c>
      <c r="IH73" s="1">
        <v>42251</v>
      </c>
      <c r="II73">
        <v>100.15300000000001</v>
      </c>
      <c r="IJ73" s="1">
        <v>42223</v>
      </c>
      <c r="IK73">
        <v>100.154</v>
      </c>
      <c r="IL73" s="1">
        <v>42198</v>
      </c>
      <c r="IM73">
        <v>100.133</v>
      </c>
      <c r="IN73" s="1">
        <v>42167</v>
      </c>
      <c r="IO73">
        <v>100.13200000000001</v>
      </c>
      <c r="IP73" s="1">
        <v>42139</v>
      </c>
      <c r="IQ73">
        <v>100.131</v>
      </c>
      <c r="IR73" s="1">
        <v>42111</v>
      </c>
      <c r="IS73">
        <v>100.13800000000001</v>
      </c>
      <c r="IT73" s="1">
        <v>42076</v>
      </c>
      <c r="IU73">
        <v>100.12</v>
      </c>
      <c r="IV73" s="1">
        <v>42048</v>
      </c>
      <c r="IW73">
        <v>100.08799999999999</v>
      </c>
      <c r="IX73" s="1">
        <v>42020</v>
      </c>
      <c r="IY73">
        <v>100.102</v>
      </c>
      <c r="IZ73" s="1">
        <v>41992</v>
      </c>
      <c r="JA73">
        <v>100.018</v>
      </c>
      <c r="JB73" s="1">
        <v>41964</v>
      </c>
      <c r="JC73">
        <v>100.01</v>
      </c>
      <c r="JD73" s="1">
        <v>41936</v>
      </c>
      <c r="JE73">
        <v>100.012</v>
      </c>
      <c r="JF73" s="1">
        <v>41908</v>
      </c>
      <c r="JG73">
        <v>100.024</v>
      </c>
      <c r="JH73" s="1">
        <v>41879</v>
      </c>
      <c r="JI73">
        <v>99.994</v>
      </c>
      <c r="JJ73" s="1">
        <v>41851</v>
      </c>
      <c r="JK73">
        <v>99.986000000000004</v>
      </c>
      <c r="JL73" s="1">
        <v>41823</v>
      </c>
      <c r="JM73">
        <v>99.983000000000004</v>
      </c>
      <c r="JN73" s="1">
        <v>41795</v>
      </c>
      <c r="JO73">
        <v>99.948999999999998</v>
      </c>
      <c r="JP73" s="1">
        <v>41767</v>
      </c>
      <c r="JQ73">
        <v>99.88</v>
      </c>
      <c r="JR73" s="1">
        <v>41740</v>
      </c>
      <c r="JS73">
        <v>99.861000000000004</v>
      </c>
      <c r="JT73" s="1">
        <v>41736</v>
      </c>
      <c r="JU73">
        <v>99.881</v>
      </c>
      <c r="JV73" s="1">
        <v>42503</v>
      </c>
      <c r="JW73">
        <v>100.94</v>
      </c>
      <c r="JX73" s="1">
        <v>42419</v>
      </c>
      <c r="JY73">
        <v>100.958</v>
      </c>
      <c r="JZ73" s="1">
        <v>42331</v>
      </c>
      <c r="KA73">
        <v>100.715</v>
      </c>
      <c r="KB73" s="1">
        <v>42226</v>
      </c>
      <c r="KC73">
        <v>100.5</v>
      </c>
      <c r="KD73" s="1">
        <v>42139</v>
      </c>
      <c r="KE73">
        <v>100.38</v>
      </c>
      <c r="KF73" s="1">
        <v>42048</v>
      </c>
      <c r="KG73">
        <v>100.408</v>
      </c>
      <c r="KH73" s="1">
        <v>41964</v>
      </c>
      <c r="KI73">
        <v>100.05</v>
      </c>
      <c r="KJ73" s="1">
        <v>41869</v>
      </c>
      <c r="KK73">
        <v>100.455</v>
      </c>
      <c r="KL73" s="1">
        <v>41781</v>
      </c>
      <c r="KM73">
        <v>100.33499999999999</v>
      </c>
      <c r="KN73" s="1">
        <v>41737</v>
      </c>
      <c r="KO73">
        <v>99.72</v>
      </c>
      <c r="KP73" s="1">
        <v>41737</v>
      </c>
      <c r="KQ73">
        <v>99.72</v>
      </c>
      <c r="KR73" s="1">
        <v>41747</v>
      </c>
      <c r="KS73">
        <v>101.94499999999999</v>
      </c>
      <c r="KT73" s="1">
        <v>41736</v>
      </c>
      <c r="KU73">
        <v>102.663</v>
      </c>
      <c r="KV73" s="1">
        <v>42121</v>
      </c>
      <c r="KW73">
        <v>100.545</v>
      </c>
      <c r="KX73" s="1">
        <v>41736</v>
      </c>
      <c r="KY73">
        <v>102.13</v>
      </c>
      <c r="KZ73" s="1">
        <v>42496</v>
      </c>
      <c r="LA73">
        <v>101.87</v>
      </c>
      <c r="LB73" s="1">
        <v>42282</v>
      </c>
      <c r="LC73">
        <v>101.425</v>
      </c>
      <c r="LD73" s="1">
        <v>42121</v>
      </c>
      <c r="LE73">
        <v>100.545</v>
      </c>
      <c r="LF73" s="1">
        <v>41978</v>
      </c>
      <c r="LG73">
        <v>100.538</v>
      </c>
      <c r="LH73" s="1">
        <v>41859</v>
      </c>
      <c r="LI73">
        <v>101.125</v>
      </c>
      <c r="LJ73" s="1">
        <v>41747</v>
      </c>
      <c r="LK73">
        <v>101.94499999999999</v>
      </c>
      <c r="LL73" s="1">
        <v>41736</v>
      </c>
      <c r="LM73">
        <v>102.13</v>
      </c>
      <c r="LN73" s="1">
        <v>41736</v>
      </c>
      <c r="LO73">
        <v>106.33799999999999</v>
      </c>
      <c r="LP73" s="1">
        <v>41736</v>
      </c>
      <c r="LQ73">
        <v>101.11799999999999</v>
      </c>
      <c r="LR73" s="1">
        <v>41761</v>
      </c>
      <c r="LS73">
        <v>102.727</v>
      </c>
      <c r="LT73" s="1">
        <v>41736</v>
      </c>
      <c r="LU73">
        <v>106.33799999999999</v>
      </c>
      <c r="LV73" s="1">
        <v>42114</v>
      </c>
      <c r="LW73">
        <v>104.17</v>
      </c>
      <c r="LX73" s="1">
        <v>41736</v>
      </c>
      <c r="LY73">
        <v>104.818</v>
      </c>
      <c r="LZ73" s="1">
        <v>42475</v>
      </c>
      <c r="MA73">
        <v>103.643</v>
      </c>
      <c r="MB73" s="1">
        <v>42293</v>
      </c>
      <c r="MC73">
        <v>104.318</v>
      </c>
      <c r="MD73" s="1">
        <v>42114</v>
      </c>
      <c r="ME73">
        <v>104.17</v>
      </c>
      <c r="MF73" s="1">
        <v>41985</v>
      </c>
      <c r="MG73">
        <v>103.523</v>
      </c>
      <c r="MH73" s="1">
        <v>41873</v>
      </c>
      <c r="MI73">
        <v>104.783</v>
      </c>
      <c r="MJ73" s="1">
        <v>41761</v>
      </c>
      <c r="MK73">
        <v>102.727</v>
      </c>
      <c r="ML73" s="1">
        <v>41736</v>
      </c>
      <c r="MM73">
        <v>104.818</v>
      </c>
      <c r="MN73" s="1">
        <v>41736</v>
      </c>
      <c r="MO73">
        <v>154.345</v>
      </c>
      <c r="MP73" s="1">
        <v>41736</v>
      </c>
      <c r="MQ73">
        <v>138.37</v>
      </c>
      <c r="MR73" s="1">
        <v>41736</v>
      </c>
      <c r="MS73">
        <v>144.79</v>
      </c>
      <c r="MT73" s="1">
        <v>41789</v>
      </c>
      <c r="MU73">
        <v>105.352</v>
      </c>
      <c r="MV73" s="1">
        <v>41736</v>
      </c>
      <c r="MW73">
        <v>101.075</v>
      </c>
      <c r="MX73" s="1">
        <v>41736</v>
      </c>
      <c r="MY73">
        <v>119.715</v>
      </c>
    </row>
    <row r="74" spans="2:363" x14ac:dyDescent="0.25">
      <c r="B74" s="1">
        <v>42317</v>
      </c>
      <c r="C74">
        <v>100.193</v>
      </c>
      <c r="D74" s="1">
        <v>41967</v>
      </c>
      <c r="E74">
        <v>100.009</v>
      </c>
      <c r="F74" s="1">
        <v>41820</v>
      </c>
      <c r="G74">
        <v>99.998000000000005</v>
      </c>
      <c r="H74" s="1">
        <v>41737</v>
      </c>
      <c r="I74">
        <v>99.997</v>
      </c>
      <c r="J74" s="1"/>
      <c r="DH74" s="1">
        <v>41866</v>
      </c>
      <c r="DI74">
        <v>100.001</v>
      </c>
      <c r="EE74" s="1"/>
      <c r="EF74" s="1"/>
      <c r="EG74" s="1"/>
      <c r="EH74" s="1"/>
      <c r="EI74" s="1"/>
      <c r="EL74" s="1">
        <v>42520</v>
      </c>
      <c r="EM74">
        <v>100.09399999999999</v>
      </c>
      <c r="EN74" s="1">
        <v>42492</v>
      </c>
      <c r="EO74">
        <v>100.086</v>
      </c>
      <c r="EP74" s="1">
        <v>42471</v>
      </c>
      <c r="EQ74">
        <v>100.069</v>
      </c>
      <c r="ER74" s="1">
        <v>42436</v>
      </c>
      <c r="ES74">
        <v>100.074</v>
      </c>
      <c r="ET74" s="1">
        <v>42405</v>
      </c>
      <c r="EU74">
        <v>100.065</v>
      </c>
      <c r="EV74" s="1">
        <v>42380</v>
      </c>
      <c r="EW74">
        <v>100.074</v>
      </c>
      <c r="EX74" s="1">
        <v>42352</v>
      </c>
      <c r="EY74">
        <v>100.06100000000001</v>
      </c>
      <c r="EZ74" s="1">
        <v>42321</v>
      </c>
      <c r="FA74">
        <v>100.05200000000001</v>
      </c>
      <c r="FB74" s="1">
        <v>42293</v>
      </c>
      <c r="FC74">
        <v>100.036</v>
      </c>
      <c r="FD74" s="1">
        <v>42268</v>
      </c>
      <c r="FE74">
        <v>100.038</v>
      </c>
      <c r="FF74" s="1">
        <v>42233</v>
      </c>
      <c r="FG74">
        <v>100.041</v>
      </c>
      <c r="FH74" s="1">
        <v>42199</v>
      </c>
      <c r="FI74">
        <v>100.042</v>
      </c>
      <c r="FJ74" s="1">
        <v>42163</v>
      </c>
      <c r="FK74">
        <v>100.035</v>
      </c>
      <c r="FL74" s="1">
        <v>42135</v>
      </c>
      <c r="FM74">
        <v>100.03</v>
      </c>
      <c r="FN74" s="1">
        <v>42107</v>
      </c>
      <c r="FO74">
        <v>100.029</v>
      </c>
      <c r="FP74" s="1">
        <v>42072</v>
      </c>
      <c r="FQ74">
        <v>100.023</v>
      </c>
      <c r="FR74" s="1">
        <v>42044</v>
      </c>
      <c r="FS74">
        <v>100.021</v>
      </c>
      <c r="FT74" s="1">
        <v>42016</v>
      </c>
      <c r="FU74">
        <v>100.02</v>
      </c>
      <c r="FV74" s="1">
        <v>41988</v>
      </c>
      <c r="FW74">
        <v>100.004</v>
      </c>
      <c r="FX74" s="1">
        <v>41960</v>
      </c>
      <c r="FY74">
        <v>100.005</v>
      </c>
      <c r="FZ74" s="1">
        <v>41932</v>
      </c>
      <c r="GA74">
        <v>100.008</v>
      </c>
      <c r="GB74" s="1">
        <v>41873</v>
      </c>
      <c r="GC74">
        <v>100.001</v>
      </c>
      <c r="GD74" s="1">
        <v>41848</v>
      </c>
      <c r="GE74">
        <v>100</v>
      </c>
      <c r="GF74" s="1">
        <v>41820</v>
      </c>
      <c r="GG74">
        <v>99.998000000000005</v>
      </c>
      <c r="GH74" s="1">
        <v>41789</v>
      </c>
      <c r="GI74">
        <v>99.980999999999995</v>
      </c>
      <c r="GJ74" s="1">
        <v>41761</v>
      </c>
      <c r="GK74">
        <v>99.968000000000004</v>
      </c>
      <c r="GL74" s="1">
        <v>41743</v>
      </c>
      <c r="GM74">
        <v>99.971000000000004</v>
      </c>
      <c r="GN74" s="1">
        <v>41737</v>
      </c>
      <c r="GO74">
        <v>99.983000000000004</v>
      </c>
      <c r="GP74" s="1">
        <v>42531</v>
      </c>
      <c r="GQ74">
        <v>100.372</v>
      </c>
      <c r="GR74" s="1">
        <v>42422</v>
      </c>
      <c r="GS74">
        <v>100.289</v>
      </c>
      <c r="GT74" s="1">
        <v>42317</v>
      </c>
      <c r="GU74">
        <v>100.193</v>
      </c>
      <c r="GV74" s="1">
        <v>42199</v>
      </c>
      <c r="GW74">
        <v>100.133</v>
      </c>
      <c r="GX74" s="1">
        <v>42079</v>
      </c>
      <c r="GY74">
        <v>100.121</v>
      </c>
      <c r="GZ74" s="1">
        <v>41967</v>
      </c>
      <c r="HA74">
        <v>100.009</v>
      </c>
      <c r="HB74" s="1">
        <v>41852</v>
      </c>
      <c r="HC74">
        <v>99.988</v>
      </c>
      <c r="HD74" s="1">
        <v>41743</v>
      </c>
      <c r="HE74">
        <v>99.867000000000004</v>
      </c>
      <c r="HF74" s="1">
        <v>41737</v>
      </c>
      <c r="HG74">
        <v>99.921000000000006</v>
      </c>
      <c r="HM74" s="1"/>
      <c r="HN74" s="1">
        <v>42531</v>
      </c>
      <c r="HO74">
        <v>100.372</v>
      </c>
      <c r="HP74" s="1">
        <v>42506</v>
      </c>
      <c r="HQ74">
        <v>100.35899999999999</v>
      </c>
      <c r="HR74" s="1">
        <v>42478</v>
      </c>
      <c r="HS74">
        <v>100.336</v>
      </c>
      <c r="HT74" s="1">
        <v>42450</v>
      </c>
      <c r="HU74">
        <v>100.318</v>
      </c>
      <c r="HV74" s="1">
        <v>42422</v>
      </c>
      <c r="HW74">
        <v>100.289</v>
      </c>
      <c r="HX74" s="1">
        <v>42394</v>
      </c>
      <c r="HY74">
        <v>100.279</v>
      </c>
      <c r="HZ74" s="1">
        <v>42373</v>
      </c>
      <c r="IA74">
        <v>100.26300000000001</v>
      </c>
      <c r="IB74" s="1">
        <v>42345</v>
      </c>
      <c r="IC74">
        <v>100.199</v>
      </c>
      <c r="ID74" s="1">
        <v>42317</v>
      </c>
      <c r="IE74">
        <v>100.193</v>
      </c>
      <c r="IF74" s="1">
        <v>42282</v>
      </c>
      <c r="IG74">
        <v>100.15</v>
      </c>
      <c r="IH74" s="1">
        <v>42254</v>
      </c>
      <c r="II74">
        <v>100.148</v>
      </c>
      <c r="IJ74" s="1">
        <v>42226</v>
      </c>
      <c r="IK74">
        <v>100.152</v>
      </c>
      <c r="IL74" s="1">
        <v>42199</v>
      </c>
      <c r="IM74">
        <v>100.133</v>
      </c>
      <c r="IN74" s="1">
        <v>42170</v>
      </c>
      <c r="IO74">
        <v>100.131</v>
      </c>
      <c r="IP74" s="1">
        <v>42142</v>
      </c>
      <c r="IQ74">
        <v>100.131</v>
      </c>
      <c r="IR74" s="1">
        <v>42114</v>
      </c>
      <c r="IS74">
        <v>100.137</v>
      </c>
      <c r="IT74" s="1">
        <v>42079</v>
      </c>
      <c r="IU74">
        <v>100.121</v>
      </c>
      <c r="IV74" s="1">
        <v>42051</v>
      </c>
      <c r="IW74">
        <v>100.089</v>
      </c>
      <c r="IX74" s="1">
        <v>42023</v>
      </c>
      <c r="IY74">
        <v>100.10599999999999</v>
      </c>
      <c r="IZ74" s="1">
        <v>41995</v>
      </c>
      <c r="JA74">
        <v>100.023</v>
      </c>
      <c r="JB74" s="1">
        <v>41967</v>
      </c>
      <c r="JC74">
        <v>100.009</v>
      </c>
      <c r="JD74" s="1">
        <v>41939</v>
      </c>
      <c r="JE74">
        <v>100.011</v>
      </c>
      <c r="JF74" s="1">
        <v>41911</v>
      </c>
      <c r="JG74">
        <v>100.023</v>
      </c>
      <c r="JH74" s="1">
        <v>41880</v>
      </c>
      <c r="JI74">
        <v>100</v>
      </c>
      <c r="JJ74" s="1">
        <v>41852</v>
      </c>
      <c r="JK74">
        <v>99.988</v>
      </c>
      <c r="JL74" s="1">
        <v>41824</v>
      </c>
      <c r="JM74">
        <v>99.981999999999999</v>
      </c>
      <c r="JN74" s="1">
        <v>41796</v>
      </c>
      <c r="JO74">
        <v>99.947000000000003</v>
      </c>
      <c r="JP74" s="1">
        <v>41768</v>
      </c>
      <c r="JQ74">
        <v>99.878</v>
      </c>
      <c r="JR74" s="1">
        <v>41743</v>
      </c>
      <c r="JS74">
        <v>99.867000000000004</v>
      </c>
      <c r="JT74" s="1">
        <v>41737</v>
      </c>
      <c r="JU74">
        <v>99.885999999999996</v>
      </c>
      <c r="JV74" s="1">
        <v>42506</v>
      </c>
      <c r="JW74">
        <v>100.943</v>
      </c>
      <c r="JX74" s="1">
        <v>42422</v>
      </c>
      <c r="JY74">
        <v>100.955</v>
      </c>
      <c r="JZ74" s="1">
        <v>42332</v>
      </c>
      <c r="KA74">
        <v>100.68300000000001</v>
      </c>
      <c r="KB74" s="1">
        <v>42227</v>
      </c>
      <c r="KC74">
        <v>100.51300000000001</v>
      </c>
      <c r="KD74" s="1">
        <v>42142</v>
      </c>
      <c r="KE74">
        <v>100.378</v>
      </c>
      <c r="KF74" s="1">
        <v>42051</v>
      </c>
      <c r="KG74">
        <v>100.417</v>
      </c>
      <c r="KH74" s="1">
        <v>41967</v>
      </c>
      <c r="KI74">
        <v>100.05800000000001</v>
      </c>
      <c r="KJ74" s="1">
        <v>41870</v>
      </c>
      <c r="KK74">
        <v>100.461</v>
      </c>
      <c r="KL74" s="1">
        <v>41782</v>
      </c>
      <c r="KM74">
        <v>100.34</v>
      </c>
      <c r="KN74" s="1">
        <v>41738</v>
      </c>
      <c r="KO74">
        <v>99.709000000000003</v>
      </c>
      <c r="KP74" s="1">
        <v>41738</v>
      </c>
      <c r="KQ74">
        <v>99.709000000000003</v>
      </c>
      <c r="KR74" s="1">
        <v>41750</v>
      </c>
      <c r="KS74">
        <v>101.94499999999999</v>
      </c>
      <c r="KT74" s="1">
        <v>41737</v>
      </c>
      <c r="KU74">
        <v>102.64</v>
      </c>
      <c r="KV74" s="1">
        <v>42122</v>
      </c>
      <c r="KW74">
        <v>100.583</v>
      </c>
      <c r="KX74" s="1">
        <v>41737</v>
      </c>
      <c r="KY74">
        <v>102.033</v>
      </c>
      <c r="KZ74" s="1">
        <v>42499</v>
      </c>
      <c r="LA74">
        <v>101.928</v>
      </c>
      <c r="LB74" s="1">
        <v>42283</v>
      </c>
      <c r="LC74">
        <v>101.318</v>
      </c>
      <c r="LD74" s="1">
        <v>42122</v>
      </c>
      <c r="LE74">
        <v>100.583</v>
      </c>
      <c r="LF74" s="1">
        <v>41981</v>
      </c>
      <c r="LG74">
        <v>100.72499999999999</v>
      </c>
      <c r="LH74" s="1">
        <v>41862</v>
      </c>
      <c r="LI74">
        <v>101.14</v>
      </c>
      <c r="LJ74" s="1">
        <v>41750</v>
      </c>
      <c r="LK74">
        <v>101.94499999999999</v>
      </c>
      <c r="LL74" s="1">
        <v>41737</v>
      </c>
      <c r="LM74">
        <v>102.033</v>
      </c>
      <c r="LN74" s="1">
        <v>41737</v>
      </c>
      <c r="LO74">
        <v>106.18300000000001</v>
      </c>
      <c r="LP74" s="1">
        <v>41737</v>
      </c>
      <c r="LQ74">
        <v>100.958</v>
      </c>
      <c r="LR74" s="1">
        <v>41764</v>
      </c>
      <c r="LS74">
        <v>102.648</v>
      </c>
      <c r="LT74" s="1">
        <v>41737</v>
      </c>
      <c r="LU74">
        <v>106.18300000000001</v>
      </c>
      <c r="LV74" s="1">
        <v>42115</v>
      </c>
      <c r="LW74">
        <v>103.908</v>
      </c>
      <c r="LX74" s="1">
        <v>41737</v>
      </c>
      <c r="LY74">
        <v>104.65300000000001</v>
      </c>
      <c r="LZ74" s="1">
        <v>42478</v>
      </c>
      <c r="MA74">
        <v>103.31</v>
      </c>
      <c r="MB74" s="1">
        <v>42296</v>
      </c>
      <c r="MC74">
        <v>104.148</v>
      </c>
      <c r="MD74" s="1">
        <v>42115</v>
      </c>
      <c r="ME74">
        <v>103.908</v>
      </c>
      <c r="MF74" s="1">
        <v>41988</v>
      </c>
      <c r="MG74">
        <v>103.533</v>
      </c>
      <c r="MH74" s="1">
        <v>41876</v>
      </c>
      <c r="MI74">
        <v>105.11</v>
      </c>
      <c r="MJ74" s="1">
        <v>41764</v>
      </c>
      <c r="MK74">
        <v>102.648</v>
      </c>
      <c r="ML74" s="1">
        <v>41737</v>
      </c>
      <c r="MM74">
        <v>104.65300000000001</v>
      </c>
      <c r="MN74" s="1">
        <v>41737</v>
      </c>
      <c r="MO74">
        <v>154.18799999999999</v>
      </c>
      <c r="MP74" s="1">
        <v>41737</v>
      </c>
      <c r="MQ74">
        <v>138.27500000000001</v>
      </c>
      <c r="MR74" s="1">
        <v>41737</v>
      </c>
      <c r="MS74">
        <v>144.6</v>
      </c>
      <c r="MT74" s="1">
        <v>41792</v>
      </c>
      <c r="MU74">
        <v>104.97499999999999</v>
      </c>
      <c r="MV74" s="1">
        <v>41737</v>
      </c>
      <c r="MW74">
        <v>100.93</v>
      </c>
      <c r="MX74" s="1">
        <v>41737</v>
      </c>
      <c r="MY74">
        <v>119.41</v>
      </c>
    </row>
    <row r="75" spans="2:363" x14ac:dyDescent="0.25">
      <c r="B75" s="1">
        <v>42318</v>
      </c>
      <c r="C75">
        <v>100.196</v>
      </c>
      <c r="D75" s="1">
        <v>41968</v>
      </c>
      <c r="E75">
        <v>100.008</v>
      </c>
      <c r="F75" s="1">
        <v>41821</v>
      </c>
      <c r="G75">
        <v>100</v>
      </c>
      <c r="H75" s="1">
        <v>41738</v>
      </c>
      <c r="I75">
        <v>99.998000000000005</v>
      </c>
      <c r="J75" s="1"/>
      <c r="EE75" s="1"/>
      <c r="EF75" s="1"/>
      <c r="EG75" s="1"/>
      <c r="EH75" s="1"/>
      <c r="EI75" s="1"/>
      <c r="EL75" s="1">
        <v>42521</v>
      </c>
      <c r="EM75">
        <v>100.093</v>
      </c>
      <c r="EN75" s="1">
        <v>42493</v>
      </c>
      <c r="EO75">
        <v>100.086</v>
      </c>
      <c r="EP75" s="1">
        <v>42472</v>
      </c>
      <c r="EQ75">
        <v>100.069</v>
      </c>
      <c r="ER75" s="1">
        <v>42437</v>
      </c>
      <c r="ES75">
        <v>100.074</v>
      </c>
      <c r="ET75" s="1">
        <v>42408</v>
      </c>
      <c r="EU75">
        <v>100.063</v>
      </c>
      <c r="EV75" s="1">
        <v>42381</v>
      </c>
      <c r="EW75">
        <v>100.071</v>
      </c>
      <c r="EX75" s="1">
        <v>42353</v>
      </c>
      <c r="EY75">
        <v>100.059</v>
      </c>
      <c r="EZ75" s="1">
        <v>42324</v>
      </c>
      <c r="FA75">
        <v>100.05200000000001</v>
      </c>
      <c r="FB75" s="1">
        <v>42296</v>
      </c>
      <c r="FC75">
        <v>100.035</v>
      </c>
      <c r="FD75" s="1">
        <v>42269</v>
      </c>
      <c r="FE75">
        <v>100.03700000000001</v>
      </c>
      <c r="FF75" s="1">
        <v>42234</v>
      </c>
      <c r="FG75">
        <v>100.04</v>
      </c>
      <c r="FH75" s="1">
        <v>42200</v>
      </c>
      <c r="FI75">
        <v>100.04300000000001</v>
      </c>
      <c r="FJ75" s="1">
        <v>42164</v>
      </c>
      <c r="FK75">
        <v>100.032</v>
      </c>
      <c r="FL75" s="1">
        <v>42136</v>
      </c>
      <c r="FM75">
        <v>100.03</v>
      </c>
      <c r="FN75" s="1">
        <v>42108</v>
      </c>
      <c r="FO75">
        <v>100.029</v>
      </c>
      <c r="FP75" s="1">
        <v>42073</v>
      </c>
      <c r="FQ75">
        <v>100.024</v>
      </c>
      <c r="FR75" s="1">
        <v>42045</v>
      </c>
      <c r="FS75">
        <v>100.02200000000001</v>
      </c>
      <c r="FT75" s="1">
        <v>42017</v>
      </c>
      <c r="FU75">
        <v>100.021</v>
      </c>
      <c r="FV75" s="1">
        <v>41989</v>
      </c>
      <c r="FW75">
        <v>100.004</v>
      </c>
      <c r="FX75" s="1">
        <v>41961</v>
      </c>
      <c r="FY75">
        <v>100.005</v>
      </c>
      <c r="FZ75" s="1">
        <v>41933</v>
      </c>
      <c r="GA75">
        <v>100.005</v>
      </c>
      <c r="GB75" s="1">
        <v>41876</v>
      </c>
      <c r="GC75">
        <v>100.002</v>
      </c>
      <c r="GD75" s="1">
        <v>41849</v>
      </c>
      <c r="GE75">
        <v>100</v>
      </c>
      <c r="GF75" s="1">
        <v>41821</v>
      </c>
      <c r="GG75">
        <v>100</v>
      </c>
      <c r="GH75" s="1">
        <v>41792</v>
      </c>
      <c r="GI75">
        <v>99.980999999999995</v>
      </c>
      <c r="GJ75" s="1">
        <v>41764</v>
      </c>
      <c r="GK75">
        <v>99.968000000000004</v>
      </c>
      <c r="GL75" s="1">
        <v>41744</v>
      </c>
      <c r="GM75">
        <v>99.971000000000004</v>
      </c>
      <c r="GN75" s="1">
        <v>41738</v>
      </c>
      <c r="GO75">
        <v>99.983000000000004</v>
      </c>
      <c r="GP75" s="1">
        <v>42534</v>
      </c>
      <c r="GQ75">
        <v>100.369</v>
      </c>
      <c r="GR75" s="1">
        <v>42423</v>
      </c>
      <c r="GS75">
        <v>100.288</v>
      </c>
      <c r="GT75" s="1">
        <v>42318</v>
      </c>
      <c r="GU75">
        <v>100.196</v>
      </c>
      <c r="GV75" s="1">
        <v>42200</v>
      </c>
      <c r="GW75">
        <v>100.13500000000001</v>
      </c>
      <c r="GX75" s="1">
        <v>42080</v>
      </c>
      <c r="GY75">
        <v>100.113</v>
      </c>
      <c r="GZ75" s="1">
        <v>41968</v>
      </c>
      <c r="HA75">
        <v>100.008</v>
      </c>
      <c r="HB75" s="1">
        <v>41855</v>
      </c>
      <c r="HC75">
        <v>99.988</v>
      </c>
      <c r="HD75" s="1">
        <v>41744</v>
      </c>
      <c r="HE75">
        <v>99.872</v>
      </c>
      <c r="HF75" s="1">
        <v>41738</v>
      </c>
      <c r="HG75">
        <v>99.921999999999997</v>
      </c>
      <c r="HM75" s="1"/>
      <c r="HN75" s="1">
        <v>42534</v>
      </c>
      <c r="HO75">
        <v>100.369</v>
      </c>
      <c r="HP75" s="1">
        <v>42507</v>
      </c>
      <c r="HQ75">
        <v>100.357</v>
      </c>
      <c r="HR75" s="1">
        <v>42479</v>
      </c>
      <c r="HS75">
        <v>100.33499999999999</v>
      </c>
      <c r="HT75" s="1">
        <v>42451</v>
      </c>
      <c r="HU75">
        <v>100.318</v>
      </c>
      <c r="HV75" s="1">
        <v>42423</v>
      </c>
      <c r="HW75">
        <v>100.288</v>
      </c>
      <c r="HX75" s="1">
        <v>42395</v>
      </c>
      <c r="HY75">
        <v>100.276</v>
      </c>
      <c r="HZ75" s="1">
        <v>42374</v>
      </c>
      <c r="IA75">
        <v>100.26600000000001</v>
      </c>
      <c r="IB75" s="1">
        <v>42346</v>
      </c>
      <c r="IC75">
        <v>100.206</v>
      </c>
      <c r="ID75" s="1">
        <v>42318</v>
      </c>
      <c r="IE75">
        <v>100.196</v>
      </c>
      <c r="IF75" s="1">
        <v>42283</v>
      </c>
      <c r="IG75">
        <v>100.149</v>
      </c>
      <c r="IH75" s="1">
        <v>42255</v>
      </c>
      <c r="II75">
        <v>100.148</v>
      </c>
      <c r="IJ75" s="1">
        <v>42227</v>
      </c>
      <c r="IK75">
        <v>100.152</v>
      </c>
      <c r="IL75" s="1">
        <v>42200</v>
      </c>
      <c r="IM75">
        <v>100.13500000000001</v>
      </c>
      <c r="IN75" s="1">
        <v>42171</v>
      </c>
      <c r="IO75">
        <v>100.129</v>
      </c>
      <c r="IP75" s="1">
        <v>42143</v>
      </c>
      <c r="IQ75">
        <v>100.133</v>
      </c>
      <c r="IR75" s="1">
        <v>42115</v>
      </c>
      <c r="IS75">
        <v>100.13800000000001</v>
      </c>
      <c r="IT75" s="1">
        <v>42080</v>
      </c>
      <c r="IU75">
        <v>100.113</v>
      </c>
      <c r="IV75" s="1">
        <v>42052</v>
      </c>
      <c r="IW75">
        <v>100.09</v>
      </c>
      <c r="IX75" s="1">
        <v>42024</v>
      </c>
      <c r="IY75">
        <v>100.102</v>
      </c>
      <c r="IZ75" s="1">
        <v>41996</v>
      </c>
      <c r="JA75">
        <v>100.02200000000001</v>
      </c>
      <c r="JB75" s="1">
        <v>41968</v>
      </c>
      <c r="JC75">
        <v>100.008</v>
      </c>
      <c r="JD75" s="1">
        <v>41940</v>
      </c>
      <c r="JE75">
        <v>100.01300000000001</v>
      </c>
      <c r="JF75" s="1">
        <v>41912</v>
      </c>
      <c r="JG75">
        <v>100.024</v>
      </c>
      <c r="JH75" s="1">
        <v>41883</v>
      </c>
      <c r="JI75">
        <v>100.004</v>
      </c>
      <c r="JJ75" s="1">
        <v>41855</v>
      </c>
      <c r="JK75">
        <v>99.988</v>
      </c>
      <c r="JL75" s="1">
        <v>41827</v>
      </c>
      <c r="JM75">
        <v>99.980999999999995</v>
      </c>
      <c r="JN75" s="1">
        <v>41799</v>
      </c>
      <c r="JO75">
        <v>99.947000000000003</v>
      </c>
      <c r="JP75" s="1">
        <v>41771</v>
      </c>
      <c r="JQ75">
        <v>99.88</v>
      </c>
      <c r="JR75" s="1">
        <v>41744</v>
      </c>
      <c r="JS75">
        <v>99.872</v>
      </c>
      <c r="JT75" s="1">
        <v>41738</v>
      </c>
      <c r="JU75">
        <v>99.885000000000005</v>
      </c>
      <c r="JV75" s="1">
        <v>42507</v>
      </c>
      <c r="JW75">
        <v>100.94</v>
      </c>
      <c r="JX75" s="1">
        <v>42423</v>
      </c>
      <c r="JY75">
        <v>100.94499999999999</v>
      </c>
      <c r="JZ75" s="1">
        <v>42333</v>
      </c>
      <c r="KA75">
        <v>100.75</v>
      </c>
      <c r="KB75" s="1">
        <v>42228</v>
      </c>
      <c r="KC75">
        <v>100.52800000000001</v>
      </c>
      <c r="KD75" s="1">
        <v>42143</v>
      </c>
      <c r="KE75">
        <v>100.4</v>
      </c>
      <c r="KF75" s="1">
        <v>42052</v>
      </c>
      <c r="KG75">
        <v>100.39</v>
      </c>
      <c r="KH75" s="1">
        <v>41968</v>
      </c>
      <c r="KI75">
        <v>100.048</v>
      </c>
      <c r="KJ75" s="1">
        <v>41871</v>
      </c>
      <c r="KK75">
        <v>100.453</v>
      </c>
      <c r="KL75" s="1">
        <v>41785</v>
      </c>
      <c r="KM75">
        <v>100.354</v>
      </c>
      <c r="KN75" s="1">
        <v>41739</v>
      </c>
      <c r="KO75">
        <v>99.745999999999995</v>
      </c>
      <c r="KP75" s="1">
        <v>41739</v>
      </c>
      <c r="KQ75">
        <v>99.745999999999995</v>
      </c>
      <c r="KR75" s="1">
        <v>41751</v>
      </c>
      <c r="KS75">
        <v>101.9</v>
      </c>
      <c r="KT75" s="1">
        <v>41738</v>
      </c>
      <c r="KU75">
        <v>102.59</v>
      </c>
      <c r="KV75" s="1">
        <v>42123</v>
      </c>
      <c r="KW75">
        <v>100.185</v>
      </c>
      <c r="KX75" s="1">
        <v>41738</v>
      </c>
      <c r="KY75">
        <v>101.96299999999999</v>
      </c>
      <c r="KZ75" s="1">
        <v>42500</v>
      </c>
      <c r="LA75">
        <v>101.893</v>
      </c>
      <c r="LB75" s="1">
        <v>42284</v>
      </c>
      <c r="LC75">
        <v>101.318</v>
      </c>
      <c r="LD75" s="1">
        <v>42123</v>
      </c>
      <c r="LE75">
        <v>100.185</v>
      </c>
      <c r="LF75" s="1">
        <v>41982</v>
      </c>
      <c r="LG75">
        <v>100.74</v>
      </c>
      <c r="LH75" s="1">
        <v>41863</v>
      </c>
      <c r="LI75">
        <v>101.18300000000001</v>
      </c>
      <c r="LJ75" s="1">
        <v>41751</v>
      </c>
      <c r="LK75">
        <v>101.9</v>
      </c>
      <c r="LL75" s="1">
        <v>41738</v>
      </c>
      <c r="LM75">
        <v>101.96299999999999</v>
      </c>
      <c r="LN75" s="1">
        <v>41738</v>
      </c>
      <c r="LO75">
        <v>106.038</v>
      </c>
      <c r="LP75" s="1">
        <v>41738</v>
      </c>
      <c r="LQ75">
        <v>100.81</v>
      </c>
      <c r="LR75" s="1">
        <v>41765</v>
      </c>
      <c r="LS75">
        <v>102.63</v>
      </c>
      <c r="LT75" s="1">
        <v>41738</v>
      </c>
      <c r="LU75">
        <v>106.038</v>
      </c>
      <c r="LV75" s="1">
        <v>42116</v>
      </c>
      <c r="LW75">
        <v>103.268</v>
      </c>
      <c r="LX75" s="1">
        <v>41738</v>
      </c>
      <c r="LY75">
        <v>104.49</v>
      </c>
      <c r="LZ75" s="1">
        <v>42479</v>
      </c>
      <c r="MA75">
        <v>103.227</v>
      </c>
      <c r="MB75" s="1">
        <v>42297</v>
      </c>
      <c r="MC75">
        <v>103.55800000000001</v>
      </c>
      <c r="MD75" s="1">
        <v>42116</v>
      </c>
      <c r="ME75">
        <v>103.268</v>
      </c>
      <c r="MF75" s="1">
        <v>41989</v>
      </c>
      <c r="MG75">
        <v>103.788</v>
      </c>
      <c r="MH75" s="1">
        <v>41877</v>
      </c>
      <c r="MI75">
        <v>105.188</v>
      </c>
      <c r="MJ75" s="1">
        <v>41765</v>
      </c>
      <c r="MK75">
        <v>102.63</v>
      </c>
      <c r="ML75" s="1">
        <v>41738</v>
      </c>
      <c r="MM75">
        <v>104.49</v>
      </c>
      <c r="MN75" s="1">
        <v>41738</v>
      </c>
      <c r="MO75">
        <v>153.99799999999999</v>
      </c>
      <c r="MP75" s="1">
        <v>41738</v>
      </c>
      <c r="MQ75">
        <v>138.11000000000001</v>
      </c>
      <c r="MR75" s="1">
        <v>41738</v>
      </c>
      <c r="MS75">
        <v>144.48500000000001</v>
      </c>
      <c r="MT75" s="1">
        <v>41793</v>
      </c>
      <c r="MU75">
        <v>104.303</v>
      </c>
      <c r="MV75" s="1">
        <v>41738</v>
      </c>
      <c r="MW75">
        <v>100.84</v>
      </c>
      <c r="MX75" s="1">
        <v>41738</v>
      </c>
      <c r="MY75">
        <v>119.01300000000001</v>
      </c>
    </row>
    <row r="76" spans="2:363" x14ac:dyDescent="0.25">
      <c r="B76" s="1">
        <v>42319</v>
      </c>
      <c r="C76">
        <v>100.199</v>
      </c>
      <c r="D76" s="1">
        <v>41969</v>
      </c>
      <c r="E76">
        <v>100.01</v>
      </c>
      <c r="F76" s="1">
        <v>41822</v>
      </c>
      <c r="G76">
        <v>100</v>
      </c>
      <c r="H76" s="1">
        <v>41739</v>
      </c>
      <c r="I76">
        <v>99.998999999999995</v>
      </c>
      <c r="J76" s="1"/>
      <c r="EE76" s="1"/>
      <c r="EF76" s="1"/>
      <c r="EG76" s="1"/>
      <c r="EH76" s="1"/>
      <c r="EI76" s="1"/>
      <c r="EL76" s="1">
        <v>42522</v>
      </c>
      <c r="EM76">
        <v>100.089</v>
      </c>
      <c r="EN76" s="1">
        <v>42494</v>
      </c>
      <c r="EO76">
        <v>100.084</v>
      </c>
      <c r="EP76" s="1">
        <v>42473</v>
      </c>
      <c r="EQ76">
        <v>100.069</v>
      </c>
      <c r="ER76" s="1">
        <v>42438</v>
      </c>
      <c r="ES76">
        <v>100.072</v>
      </c>
      <c r="ET76" s="1">
        <v>42409</v>
      </c>
      <c r="EU76">
        <v>100.063</v>
      </c>
      <c r="EV76" s="1">
        <v>42382</v>
      </c>
      <c r="EW76">
        <v>100.069</v>
      </c>
      <c r="EX76" s="1">
        <v>42354</v>
      </c>
      <c r="EY76">
        <v>100.06</v>
      </c>
      <c r="EZ76" s="1">
        <v>42325</v>
      </c>
      <c r="FA76">
        <v>100.053</v>
      </c>
      <c r="FB76" s="1">
        <v>42297</v>
      </c>
      <c r="FC76">
        <v>100.035</v>
      </c>
      <c r="FD76" s="1">
        <v>42270</v>
      </c>
      <c r="FE76">
        <v>100.03700000000001</v>
      </c>
      <c r="FF76" s="1">
        <v>42235</v>
      </c>
      <c r="FG76">
        <v>100.04</v>
      </c>
      <c r="FH76" s="1">
        <v>42201</v>
      </c>
      <c r="FI76">
        <v>100.04300000000001</v>
      </c>
      <c r="FJ76" s="1">
        <v>42165</v>
      </c>
      <c r="FK76">
        <v>100.03100000000001</v>
      </c>
      <c r="FL76" s="1">
        <v>42137</v>
      </c>
      <c r="FM76">
        <v>100.029</v>
      </c>
      <c r="FN76" s="1">
        <v>42109</v>
      </c>
      <c r="FO76">
        <v>100.029</v>
      </c>
      <c r="FP76" s="1">
        <v>42074</v>
      </c>
      <c r="FQ76">
        <v>100.027</v>
      </c>
      <c r="FR76" s="1">
        <v>42046</v>
      </c>
      <c r="FS76">
        <v>100.02</v>
      </c>
      <c r="FT76" s="1">
        <v>42018</v>
      </c>
      <c r="FU76">
        <v>100.02200000000001</v>
      </c>
      <c r="FV76" s="1">
        <v>41990</v>
      </c>
      <c r="FW76">
        <v>100.006</v>
      </c>
      <c r="FX76" s="1">
        <v>41962</v>
      </c>
      <c r="FY76">
        <v>100.004</v>
      </c>
      <c r="FZ76" s="1">
        <v>41934</v>
      </c>
      <c r="GA76">
        <v>100.005</v>
      </c>
      <c r="GB76" s="1">
        <v>41877</v>
      </c>
      <c r="GC76">
        <v>100.002</v>
      </c>
      <c r="GD76" s="1">
        <v>41850</v>
      </c>
      <c r="GE76">
        <v>100</v>
      </c>
      <c r="GF76" s="1">
        <v>41822</v>
      </c>
      <c r="GG76">
        <v>100</v>
      </c>
      <c r="GH76" s="1">
        <v>41793</v>
      </c>
      <c r="GI76">
        <v>99.981999999999999</v>
      </c>
      <c r="GJ76" s="1">
        <v>41765</v>
      </c>
      <c r="GK76">
        <v>99.968000000000004</v>
      </c>
      <c r="GL76" s="1">
        <v>41745</v>
      </c>
      <c r="GM76">
        <v>99.975999999999999</v>
      </c>
      <c r="GN76" s="1">
        <v>41739</v>
      </c>
      <c r="GO76">
        <v>99.984999999999999</v>
      </c>
      <c r="GP76" s="1">
        <v>42535</v>
      </c>
      <c r="GQ76">
        <v>100.364</v>
      </c>
      <c r="GR76" s="1">
        <v>42424</v>
      </c>
      <c r="GS76">
        <v>100.288</v>
      </c>
      <c r="GT76" s="1">
        <v>42319</v>
      </c>
      <c r="GU76">
        <v>100.199</v>
      </c>
      <c r="GV76" s="1">
        <v>42201</v>
      </c>
      <c r="GW76">
        <v>100.133</v>
      </c>
      <c r="GX76" s="1">
        <v>42081</v>
      </c>
      <c r="GY76">
        <v>100.114</v>
      </c>
      <c r="GZ76" s="1">
        <v>41969</v>
      </c>
      <c r="HA76">
        <v>100.01</v>
      </c>
      <c r="HB76" s="1">
        <v>41856</v>
      </c>
      <c r="HC76">
        <v>99.986999999999995</v>
      </c>
      <c r="HD76" s="1">
        <v>41745</v>
      </c>
      <c r="HE76">
        <v>99.870999999999995</v>
      </c>
      <c r="HF76" s="1">
        <v>41739</v>
      </c>
      <c r="HG76">
        <v>99.927000000000007</v>
      </c>
      <c r="HM76" s="1"/>
      <c r="HN76" s="1">
        <v>42535</v>
      </c>
      <c r="HO76">
        <v>100.364</v>
      </c>
      <c r="HP76" s="1">
        <v>42508</v>
      </c>
      <c r="HQ76">
        <v>100.35299999999999</v>
      </c>
      <c r="HR76" s="1">
        <v>42480</v>
      </c>
      <c r="HS76">
        <v>100.336</v>
      </c>
      <c r="HT76" s="1">
        <v>42452</v>
      </c>
      <c r="HU76">
        <v>100.31100000000001</v>
      </c>
      <c r="HV76" s="1">
        <v>42424</v>
      </c>
      <c r="HW76">
        <v>100.288</v>
      </c>
      <c r="HX76" s="1">
        <v>42396</v>
      </c>
      <c r="HY76">
        <v>100.271</v>
      </c>
      <c r="HZ76" s="1">
        <v>42375</v>
      </c>
      <c r="IA76">
        <v>100.274</v>
      </c>
      <c r="IB76" s="1">
        <v>42347</v>
      </c>
      <c r="IC76">
        <v>100.211</v>
      </c>
      <c r="ID76" s="1">
        <v>42319</v>
      </c>
      <c r="IE76">
        <v>100.199</v>
      </c>
      <c r="IF76" s="1">
        <v>42284</v>
      </c>
      <c r="IG76">
        <v>100.148</v>
      </c>
      <c r="IH76" s="1">
        <v>42256</v>
      </c>
      <c r="II76">
        <v>100.148</v>
      </c>
      <c r="IJ76" s="1">
        <v>42228</v>
      </c>
      <c r="IK76">
        <v>100.155</v>
      </c>
      <c r="IL76" s="1">
        <v>42201</v>
      </c>
      <c r="IM76">
        <v>100.133</v>
      </c>
      <c r="IN76" s="1">
        <v>42172</v>
      </c>
      <c r="IO76">
        <v>100.127</v>
      </c>
      <c r="IP76" s="1">
        <v>42144</v>
      </c>
      <c r="IQ76">
        <v>100.131</v>
      </c>
      <c r="IR76" s="1">
        <v>42116</v>
      </c>
      <c r="IS76">
        <v>100.13500000000001</v>
      </c>
      <c r="IT76" s="1">
        <v>42081</v>
      </c>
      <c r="IU76">
        <v>100.114</v>
      </c>
      <c r="IV76" s="1">
        <v>42053</v>
      </c>
      <c r="IW76">
        <v>100.09</v>
      </c>
      <c r="IX76" s="1">
        <v>42025</v>
      </c>
      <c r="IY76">
        <v>100.101</v>
      </c>
      <c r="IZ76" s="1">
        <v>41997</v>
      </c>
      <c r="JA76">
        <v>100.023</v>
      </c>
      <c r="JB76" s="1">
        <v>41969</v>
      </c>
      <c r="JC76">
        <v>100.01</v>
      </c>
      <c r="JD76" s="1">
        <v>41941</v>
      </c>
      <c r="JE76">
        <v>100.01300000000001</v>
      </c>
      <c r="JF76" s="1">
        <v>41913</v>
      </c>
      <c r="JG76">
        <v>100.03</v>
      </c>
      <c r="JH76" s="1">
        <v>41884</v>
      </c>
      <c r="JI76">
        <v>100.004</v>
      </c>
      <c r="JJ76" s="1">
        <v>41856</v>
      </c>
      <c r="JK76">
        <v>99.986999999999995</v>
      </c>
      <c r="JL76" s="1">
        <v>41828</v>
      </c>
      <c r="JM76">
        <v>99.975999999999999</v>
      </c>
      <c r="JN76" s="1">
        <v>41800</v>
      </c>
      <c r="JO76">
        <v>99.953000000000003</v>
      </c>
      <c r="JP76" s="1">
        <v>41772</v>
      </c>
      <c r="JQ76">
        <v>99.891999999999996</v>
      </c>
      <c r="JR76" s="1">
        <v>41745</v>
      </c>
      <c r="JS76">
        <v>99.870999999999995</v>
      </c>
      <c r="JT76" s="1">
        <v>41739</v>
      </c>
      <c r="JU76">
        <v>99.89</v>
      </c>
      <c r="JV76" s="1">
        <v>42508</v>
      </c>
      <c r="JW76">
        <v>100.93</v>
      </c>
      <c r="JX76" s="1">
        <v>42424</v>
      </c>
      <c r="JY76">
        <v>100.925</v>
      </c>
      <c r="JZ76" s="1">
        <v>42334</v>
      </c>
      <c r="KA76">
        <v>100.75</v>
      </c>
      <c r="KB76" s="1">
        <v>42229</v>
      </c>
      <c r="KC76">
        <v>100.515</v>
      </c>
      <c r="KD76" s="1">
        <v>42144</v>
      </c>
      <c r="KE76">
        <v>100.41</v>
      </c>
      <c r="KF76" s="1">
        <v>42053</v>
      </c>
      <c r="KG76">
        <v>100.405</v>
      </c>
      <c r="KH76" s="1">
        <v>41969</v>
      </c>
      <c r="KI76">
        <v>100.06</v>
      </c>
      <c r="KJ76" s="1">
        <v>41872</v>
      </c>
      <c r="KK76">
        <v>100.455</v>
      </c>
      <c r="KL76" s="1">
        <v>41786</v>
      </c>
      <c r="KM76">
        <v>100.35</v>
      </c>
      <c r="KN76" s="1">
        <v>41740</v>
      </c>
      <c r="KO76">
        <v>99.742999999999995</v>
      </c>
      <c r="KP76" s="1">
        <v>41740</v>
      </c>
      <c r="KQ76">
        <v>99.742999999999995</v>
      </c>
      <c r="KR76" s="1">
        <v>41752</v>
      </c>
      <c r="KS76">
        <v>101.878</v>
      </c>
      <c r="KT76" s="1">
        <v>41739</v>
      </c>
      <c r="KU76">
        <v>102.655</v>
      </c>
      <c r="KV76" s="1">
        <v>42124</v>
      </c>
      <c r="KW76">
        <v>99.968000000000004</v>
      </c>
      <c r="KX76" s="1">
        <v>41739</v>
      </c>
      <c r="KY76">
        <v>102.19499999999999</v>
      </c>
      <c r="KZ76" s="1">
        <v>42501</v>
      </c>
      <c r="LA76">
        <v>101.91500000000001</v>
      </c>
      <c r="LB76" s="1">
        <v>42285</v>
      </c>
      <c r="LC76">
        <v>101.31</v>
      </c>
      <c r="LD76" s="1">
        <v>42124</v>
      </c>
      <c r="LE76">
        <v>99.968000000000004</v>
      </c>
      <c r="LF76" s="1">
        <v>41983</v>
      </c>
      <c r="LG76">
        <v>100.75</v>
      </c>
      <c r="LH76" s="1">
        <v>41864</v>
      </c>
      <c r="LI76">
        <v>101.33499999999999</v>
      </c>
      <c r="LJ76" s="1">
        <v>41752</v>
      </c>
      <c r="LK76">
        <v>101.878</v>
      </c>
      <c r="LL76" s="1">
        <v>41739</v>
      </c>
      <c r="LM76">
        <v>102.19499999999999</v>
      </c>
      <c r="LN76" s="1">
        <v>41739</v>
      </c>
      <c r="LO76">
        <v>106.447</v>
      </c>
      <c r="LP76" s="1">
        <v>41739</v>
      </c>
      <c r="LQ76">
        <v>101.268</v>
      </c>
      <c r="LR76" s="1">
        <v>41766</v>
      </c>
      <c r="LS76">
        <v>102.505</v>
      </c>
      <c r="LT76" s="1">
        <v>41739</v>
      </c>
      <c r="LU76">
        <v>106.447</v>
      </c>
      <c r="LV76" s="1">
        <v>42117</v>
      </c>
      <c r="LW76">
        <v>103.265</v>
      </c>
      <c r="LX76" s="1">
        <v>41739</v>
      </c>
      <c r="LY76">
        <v>104.98</v>
      </c>
      <c r="LZ76" s="1">
        <v>42480</v>
      </c>
      <c r="MA76">
        <v>103.38</v>
      </c>
      <c r="MB76" s="1">
        <v>42298</v>
      </c>
      <c r="MC76">
        <v>104.11799999999999</v>
      </c>
      <c r="MD76" s="1">
        <v>42117</v>
      </c>
      <c r="ME76">
        <v>103.265</v>
      </c>
      <c r="MF76" s="1">
        <v>41990</v>
      </c>
      <c r="MG76">
        <v>103.822</v>
      </c>
      <c r="MH76" s="1">
        <v>41878</v>
      </c>
      <c r="MI76">
        <v>105.465</v>
      </c>
      <c r="MJ76" s="1">
        <v>41766</v>
      </c>
      <c r="MK76">
        <v>102.505</v>
      </c>
      <c r="ML76" s="1">
        <v>41739</v>
      </c>
      <c r="MM76">
        <v>104.98</v>
      </c>
      <c r="MN76" s="1">
        <v>41739</v>
      </c>
      <c r="MO76">
        <v>154.91</v>
      </c>
      <c r="MP76" s="1">
        <v>41739</v>
      </c>
      <c r="MQ76">
        <v>139.12</v>
      </c>
      <c r="MR76" s="1">
        <v>41739</v>
      </c>
      <c r="MS76">
        <v>145.738</v>
      </c>
      <c r="MT76" s="1">
        <v>41794</v>
      </c>
      <c r="MU76">
        <v>103.852</v>
      </c>
      <c r="MV76" s="1">
        <v>41739</v>
      </c>
      <c r="MW76">
        <v>101.925</v>
      </c>
      <c r="MX76" s="1">
        <v>41739</v>
      </c>
      <c r="MY76">
        <v>120.49</v>
      </c>
    </row>
    <row r="77" spans="2:363" x14ac:dyDescent="0.25">
      <c r="B77" s="1">
        <v>42320</v>
      </c>
      <c r="C77">
        <v>100.196</v>
      </c>
      <c r="D77" s="1">
        <v>41970</v>
      </c>
      <c r="E77">
        <v>100.01300000000001</v>
      </c>
      <c r="F77" s="1">
        <v>41823</v>
      </c>
      <c r="G77">
        <v>100</v>
      </c>
      <c r="H77" s="1">
        <v>41740</v>
      </c>
      <c r="I77">
        <v>100</v>
      </c>
      <c r="J77" s="1"/>
      <c r="EE77" s="1"/>
      <c r="EF77" s="1"/>
      <c r="EG77" s="1"/>
      <c r="EH77" s="1"/>
      <c r="EI77" s="1"/>
      <c r="EL77" s="1">
        <v>42523</v>
      </c>
      <c r="EM77">
        <v>100.084</v>
      </c>
      <c r="EN77" s="1">
        <v>42495</v>
      </c>
      <c r="EO77">
        <v>100.07899999999999</v>
      </c>
      <c r="EP77" s="1">
        <v>42474</v>
      </c>
      <c r="EQ77">
        <v>100.07</v>
      </c>
      <c r="ER77" s="1">
        <v>42439</v>
      </c>
      <c r="ES77">
        <v>100.069</v>
      </c>
      <c r="ET77" s="1">
        <v>42410</v>
      </c>
      <c r="EU77">
        <v>100.06100000000001</v>
      </c>
      <c r="EV77" s="1">
        <v>42383</v>
      </c>
      <c r="EW77">
        <v>100.063</v>
      </c>
      <c r="EX77" s="1">
        <v>42355</v>
      </c>
      <c r="EY77">
        <v>100.057</v>
      </c>
      <c r="EZ77" s="1">
        <v>42326</v>
      </c>
      <c r="FA77">
        <v>100.053</v>
      </c>
      <c r="FB77" s="1">
        <v>42298</v>
      </c>
      <c r="FC77">
        <v>100.036</v>
      </c>
      <c r="FD77" s="1">
        <v>42271</v>
      </c>
      <c r="FE77">
        <v>100.035</v>
      </c>
      <c r="FF77" s="1">
        <v>42236</v>
      </c>
      <c r="FG77">
        <v>100.038</v>
      </c>
      <c r="FH77" s="1">
        <v>42202</v>
      </c>
      <c r="FI77">
        <v>100.042</v>
      </c>
      <c r="FJ77" s="1">
        <v>42166</v>
      </c>
      <c r="FK77">
        <v>100.029</v>
      </c>
      <c r="FL77" s="1">
        <v>42138</v>
      </c>
      <c r="FM77">
        <v>100.02800000000001</v>
      </c>
      <c r="FN77" s="1">
        <v>42110</v>
      </c>
      <c r="FO77">
        <v>100.027</v>
      </c>
      <c r="FP77" s="1">
        <v>42075</v>
      </c>
      <c r="FQ77">
        <v>100.027</v>
      </c>
      <c r="FR77" s="1">
        <v>42047</v>
      </c>
      <c r="FS77">
        <v>100.02</v>
      </c>
      <c r="FT77" s="1">
        <v>42019</v>
      </c>
      <c r="FU77">
        <v>100.023</v>
      </c>
      <c r="FV77" s="1">
        <v>41991</v>
      </c>
      <c r="FW77">
        <v>100.006</v>
      </c>
      <c r="FX77" s="1">
        <v>41963</v>
      </c>
      <c r="FY77">
        <v>100.005</v>
      </c>
      <c r="FZ77" s="1">
        <v>41935</v>
      </c>
      <c r="GA77">
        <v>100.005</v>
      </c>
      <c r="GB77" s="1">
        <v>41878</v>
      </c>
      <c r="GC77">
        <v>100.002</v>
      </c>
      <c r="GD77" s="1">
        <v>41851</v>
      </c>
      <c r="GE77">
        <v>100</v>
      </c>
      <c r="GF77" s="1">
        <v>41823</v>
      </c>
      <c r="GG77">
        <v>100</v>
      </c>
      <c r="GH77" s="1">
        <v>41794</v>
      </c>
      <c r="GI77">
        <v>99.981999999999999</v>
      </c>
      <c r="GJ77" s="1">
        <v>41766</v>
      </c>
      <c r="GK77">
        <v>99.968000000000004</v>
      </c>
      <c r="GL77" s="1">
        <v>41746</v>
      </c>
      <c r="GM77">
        <v>99.975999999999999</v>
      </c>
      <c r="GN77" s="1">
        <v>41740</v>
      </c>
      <c r="GO77">
        <v>99.983999999999995</v>
      </c>
      <c r="GP77" s="1">
        <v>42536</v>
      </c>
      <c r="GQ77">
        <v>100.36199999999999</v>
      </c>
      <c r="GR77" s="1">
        <v>42425</v>
      </c>
      <c r="GS77">
        <v>100.294</v>
      </c>
      <c r="GT77" s="1">
        <v>42320</v>
      </c>
      <c r="GU77">
        <v>100.196</v>
      </c>
      <c r="GV77" s="1">
        <v>42202</v>
      </c>
      <c r="GW77">
        <v>100.13500000000001</v>
      </c>
      <c r="GX77" s="1">
        <v>42082</v>
      </c>
      <c r="GY77">
        <v>100.123</v>
      </c>
      <c r="GZ77" s="1">
        <v>41970</v>
      </c>
      <c r="HA77">
        <v>100.01300000000001</v>
      </c>
      <c r="HB77" s="1">
        <v>41857</v>
      </c>
      <c r="HC77">
        <v>99.99</v>
      </c>
      <c r="HD77" s="1">
        <v>41746</v>
      </c>
      <c r="HE77">
        <v>99.866</v>
      </c>
      <c r="HF77" s="1">
        <v>41740</v>
      </c>
      <c r="HG77">
        <v>99.924999999999997</v>
      </c>
      <c r="HM77" s="1"/>
      <c r="HN77" s="1">
        <v>42536</v>
      </c>
      <c r="HO77">
        <v>100.36199999999999</v>
      </c>
      <c r="HP77" s="1">
        <v>42509</v>
      </c>
      <c r="HQ77">
        <v>100.35</v>
      </c>
      <c r="HR77" s="1">
        <v>42481</v>
      </c>
      <c r="HS77">
        <v>100.328</v>
      </c>
      <c r="HT77" s="1">
        <v>42453</v>
      </c>
      <c r="HU77">
        <v>100.31</v>
      </c>
      <c r="HV77" s="1">
        <v>42425</v>
      </c>
      <c r="HW77">
        <v>100.294</v>
      </c>
      <c r="HX77" s="1">
        <v>42397</v>
      </c>
      <c r="HY77">
        <v>100.27500000000001</v>
      </c>
      <c r="HZ77" s="1">
        <v>42376</v>
      </c>
      <c r="IA77">
        <v>100.27</v>
      </c>
      <c r="IB77" s="1">
        <v>42348</v>
      </c>
      <c r="IC77">
        <v>100.209</v>
      </c>
      <c r="ID77" s="1">
        <v>42320</v>
      </c>
      <c r="IE77">
        <v>100.196</v>
      </c>
      <c r="IF77" s="1">
        <v>42285</v>
      </c>
      <c r="IG77">
        <v>100.148</v>
      </c>
      <c r="IH77" s="1">
        <v>42257</v>
      </c>
      <c r="II77">
        <v>100.146</v>
      </c>
      <c r="IJ77" s="1">
        <v>42229</v>
      </c>
      <c r="IK77">
        <v>100.151</v>
      </c>
      <c r="IL77" s="1">
        <v>42202</v>
      </c>
      <c r="IM77">
        <v>100.13500000000001</v>
      </c>
      <c r="IN77" s="1">
        <v>42173</v>
      </c>
      <c r="IO77">
        <v>100.126</v>
      </c>
      <c r="IP77" s="1">
        <v>42145</v>
      </c>
      <c r="IQ77">
        <v>100.131</v>
      </c>
      <c r="IR77" s="1">
        <v>42117</v>
      </c>
      <c r="IS77">
        <v>100.133</v>
      </c>
      <c r="IT77" s="1">
        <v>42082</v>
      </c>
      <c r="IU77">
        <v>100.123</v>
      </c>
      <c r="IV77" s="1">
        <v>42054</v>
      </c>
      <c r="IW77">
        <v>100.09</v>
      </c>
      <c r="IX77" s="1">
        <v>42026</v>
      </c>
      <c r="IY77">
        <v>100.10599999999999</v>
      </c>
      <c r="IZ77" s="1">
        <v>41998</v>
      </c>
      <c r="JA77">
        <v>100.023</v>
      </c>
      <c r="JB77" s="1">
        <v>41970</v>
      </c>
      <c r="JC77">
        <v>100.01300000000001</v>
      </c>
      <c r="JD77" s="1">
        <v>41942</v>
      </c>
      <c r="JE77">
        <v>100.01900000000001</v>
      </c>
      <c r="JF77" s="1">
        <v>41914</v>
      </c>
      <c r="JG77">
        <v>100.029</v>
      </c>
      <c r="JH77" s="1">
        <v>41885</v>
      </c>
      <c r="JI77">
        <v>100.003</v>
      </c>
      <c r="JJ77" s="1">
        <v>41857</v>
      </c>
      <c r="JK77">
        <v>99.99</v>
      </c>
      <c r="JL77" s="1">
        <v>41829</v>
      </c>
      <c r="JM77">
        <v>99.980999999999995</v>
      </c>
      <c r="JN77" s="1">
        <v>41801</v>
      </c>
      <c r="JO77">
        <v>99.966999999999999</v>
      </c>
      <c r="JP77" s="1">
        <v>41773</v>
      </c>
      <c r="JQ77">
        <v>99.903999999999996</v>
      </c>
      <c r="JR77" s="1">
        <v>41746</v>
      </c>
      <c r="JS77">
        <v>99.866</v>
      </c>
      <c r="JT77" s="1">
        <v>41740</v>
      </c>
      <c r="JU77">
        <v>99.887</v>
      </c>
      <c r="JV77" s="1">
        <v>42509</v>
      </c>
      <c r="JW77">
        <v>100.91500000000001</v>
      </c>
      <c r="JX77" s="1">
        <v>42425</v>
      </c>
      <c r="JY77">
        <v>100.947</v>
      </c>
      <c r="JZ77" s="1">
        <v>42335</v>
      </c>
      <c r="KA77">
        <v>100.745</v>
      </c>
      <c r="KB77" s="1">
        <v>42230</v>
      </c>
      <c r="KC77">
        <v>100.5</v>
      </c>
      <c r="KD77" s="1">
        <v>42145</v>
      </c>
      <c r="KE77">
        <v>100.42</v>
      </c>
      <c r="KF77" s="1">
        <v>42054</v>
      </c>
      <c r="KG77">
        <v>100.39</v>
      </c>
      <c r="KH77" s="1">
        <v>41970</v>
      </c>
      <c r="KI77">
        <v>100.053</v>
      </c>
      <c r="KJ77" s="1">
        <v>41873</v>
      </c>
      <c r="KK77">
        <v>100.459</v>
      </c>
      <c r="KL77" s="1">
        <v>41787</v>
      </c>
      <c r="KM77">
        <v>100.349</v>
      </c>
      <c r="KN77" s="1">
        <v>41743</v>
      </c>
      <c r="KO77">
        <v>99.751000000000005</v>
      </c>
      <c r="KP77" s="1">
        <v>41743</v>
      </c>
      <c r="KQ77">
        <v>99.751000000000005</v>
      </c>
      <c r="KR77" s="1">
        <v>41753</v>
      </c>
      <c r="KS77">
        <v>101.79</v>
      </c>
      <c r="KT77" s="1">
        <v>41740</v>
      </c>
      <c r="KU77">
        <v>102.658</v>
      </c>
      <c r="KV77" s="1">
        <v>42125</v>
      </c>
      <c r="KW77">
        <v>99.918000000000006</v>
      </c>
      <c r="KX77" s="1">
        <v>41740</v>
      </c>
      <c r="KY77">
        <v>102.24</v>
      </c>
      <c r="KZ77" s="1">
        <v>42502</v>
      </c>
      <c r="LA77">
        <v>101.86499999999999</v>
      </c>
      <c r="LB77" s="1">
        <v>42286</v>
      </c>
      <c r="LC77">
        <v>101.253</v>
      </c>
      <c r="LD77" s="1">
        <v>42125</v>
      </c>
      <c r="LE77">
        <v>99.918000000000006</v>
      </c>
      <c r="LF77" s="1">
        <v>41984</v>
      </c>
      <c r="LG77">
        <v>100.768</v>
      </c>
      <c r="LH77" s="1">
        <v>41865</v>
      </c>
      <c r="LI77">
        <v>101.29</v>
      </c>
      <c r="LJ77" s="1">
        <v>41753</v>
      </c>
      <c r="LK77">
        <v>101.79</v>
      </c>
      <c r="LL77" s="1">
        <v>41740</v>
      </c>
      <c r="LM77">
        <v>102.24</v>
      </c>
      <c r="LN77" s="1">
        <v>41740</v>
      </c>
      <c r="LO77">
        <v>106.56</v>
      </c>
      <c r="LP77" s="1">
        <v>41740</v>
      </c>
      <c r="LQ77">
        <v>101.41</v>
      </c>
      <c r="LR77" s="1">
        <v>41767</v>
      </c>
      <c r="LS77">
        <v>102.758</v>
      </c>
      <c r="LT77" s="1">
        <v>41740</v>
      </c>
      <c r="LU77">
        <v>106.56</v>
      </c>
      <c r="LV77" s="1">
        <v>42118</v>
      </c>
      <c r="LW77">
        <v>103.36</v>
      </c>
      <c r="LX77" s="1">
        <v>41740</v>
      </c>
      <c r="LY77">
        <v>105.133</v>
      </c>
      <c r="LZ77" s="1">
        <v>42481</v>
      </c>
      <c r="MA77">
        <v>102.535</v>
      </c>
      <c r="MB77" s="1">
        <v>42299</v>
      </c>
      <c r="MC77">
        <v>104.822</v>
      </c>
      <c r="MD77" s="1">
        <v>42118</v>
      </c>
      <c r="ME77">
        <v>103.36</v>
      </c>
      <c r="MF77" s="1">
        <v>41991</v>
      </c>
      <c r="MG77">
        <v>103.58799999999999</v>
      </c>
      <c r="MH77" s="1">
        <v>41879</v>
      </c>
      <c r="MI77">
        <v>105.71299999999999</v>
      </c>
      <c r="MJ77" s="1">
        <v>41767</v>
      </c>
      <c r="MK77">
        <v>102.758</v>
      </c>
      <c r="ML77" s="1">
        <v>41740</v>
      </c>
      <c r="MM77">
        <v>105.133</v>
      </c>
      <c r="MN77" s="1">
        <v>41740</v>
      </c>
      <c r="MO77">
        <v>155.27199999999999</v>
      </c>
      <c r="MP77" s="1">
        <v>41740</v>
      </c>
      <c r="MQ77">
        <v>139.59299999999999</v>
      </c>
      <c r="MR77" s="1">
        <v>41740</v>
      </c>
      <c r="MS77">
        <v>146.36500000000001</v>
      </c>
      <c r="MT77" s="1">
        <v>41795</v>
      </c>
      <c r="MU77">
        <v>104.15</v>
      </c>
      <c r="MV77" s="1">
        <v>41740</v>
      </c>
      <c r="MW77">
        <v>102.485</v>
      </c>
      <c r="MX77" s="1">
        <v>41740</v>
      </c>
      <c r="MY77">
        <v>121.003</v>
      </c>
    </row>
    <row r="78" spans="2:363" x14ac:dyDescent="0.25">
      <c r="B78" s="1">
        <v>42321</v>
      </c>
      <c r="C78">
        <v>100.19799999999999</v>
      </c>
      <c r="D78" s="1">
        <v>41971</v>
      </c>
      <c r="E78">
        <v>100.015</v>
      </c>
      <c r="F78" s="1">
        <v>41824</v>
      </c>
      <c r="G78">
        <v>100.001</v>
      </c>
      <c r="H78" s="1">
        <v>41743</v>
      </c>
      <c r="I78">
        <v>100</v>
      </c>
      <c r="J78" s="1"/>
      <c r="EE78" s="1"/>
      <c r="EF78" s="1"/>
      <c r="EG78" s="1"/>
      <c r="EH78" s="1"/>
      <c r="EI78" s="1"/>
      <c r="EL78" s="1">
        <v>42524</v>
      </c>
      <c r="EM78">
        <v>100.083</v>
      </c>
      <c r="EN78" s="1">
        <v>42496</v>
      </c>
      <c r="EO78">
        <v>100.07899999999999</v>
      </c>
      <c r="EP78" s="1">
        <v>42475</v>
      </c>
      <c r="EQ78">
        <v>100.069</v>
      </c>
      <c r="ER78" s="1">
        <v>42440</v>
      </c>
      <c r="ES78">
        <v>100.068</v>
      </c>
      <c r="ET78" s="1">
        <v>42411</v>
      </c>
      <c r="EU78">
        <v>100.059</v>
      </c>
      <c r="EV78" s="1">
        <v>42384</v>
      </c>
      <c r="EW78">
        <v>100.062</v>
      </c>
      <c r="EX78" s="1">
        <v>42356</v>
      </c>
      <c r="EY78">
        <v>100.057</v>
      </c>
      <c r="EZ78" s="1">
        <v>42327</v>
      </c>
      <c r="FA78">
        <v>100.053</v>
      </c>
      <c r="FB78" s="1">
        <v>42299</v>
      </c>
      <c r="FC78">
        <v>100.036</v>
      </c>
      <c r="FD78" s="1">
        <v>42272</v>
      </c>
      <c r="FE78">
        <v>100.035</v>
      </c>
      <c r="FF78" s="1">
        <v>42237</v>
      </c>
      <c r="FG78">
        <v>100.038</v>
      </c>
      <c r="FH78" s="1">
        <v>42205</v>
      </c>
      <c r="FI78">
        <v>100.041</v>
      </c>
      <c r="FJ78" s="1">
        <v>42167</v>
      </c>
      <c r="FK78">
        <v>100.02800000000001</v>
      </c>
      <c r="FL78" s="1">
        <v>42139</v>
      </c>
      <c r="FM78">
        <v>100.027</v>
      </c>
      <c r="FN78" s="1">
        <v>42111</v>
      </c>
      <c r="FO78">
        <v>100.026</v>
      </c>
      <c r="FP78" s="1">
        <v>42076</v>
      </c>
      <c r="FQ78">
        <v>100.026</v>
      </c>
      <c r="FR78" s="1">
        <v>42048</v>
      </c>
      <c r="FS78">
        <v>100.02</v>
      </c>
      <c r="FT78" s="1">
        <v>42020</v>
      </c>
      <c r="FU78">
        <v>100.024</v>
      </c>
      <c r="FV78" s="1">
        <v>41992</v>
      </c>
      <c r="FW78">
        <v>100.006</v>
      </c>
      <c r="FX78" s="1">
        <v>41964</v>
      </c>
      <c r="FY78">
        <v>100.006</v>
      </c>
      <c r="FZ78" s="1">
        <v>41936</v>
      </c>
      <c r="GA78">
        <v>100.005</v>
      </c>
      <c r="GB78" s="1">
        <v>41879</v>
      </c>
      <c r="GC78">
        <v>100.002</v>
      </c>
      <c r="GD78" s="1">
        <v>41852</v>
      </c>
      <c r="GE78">
        <v>100.001</v>
      </c>
      <c r="GF78" s="1">
        <v>41824</v>
      </c>
      <c r="GG78">
        <v>100.001</v>
      </c>
      <c r="GH78" s="1">
        <v>41795</v>
      </c>
      <c r="GI78">
        <v>99.99</v>
      </c>
      <c r="GJ78" s="1">
        <v>41767</v>
      </c>
      <c r="GK78">
        <v>99.968999999999994</v>
      </c>
      <c r="GL78" s="1">
        <v>41747</v>
      </c>
      <c r="GM78">
        <v>99.975999999999999</v>
      </c>
      <c r="GN78" s="1">
        <v>41743</v>
      </c>
      <c r="GO78">
        <v>99.986000000000004</v>
      </c>
      <c r="GP78" s="1">
        <v>42537</v>
      </c>
      <c r="GQ78">
        <v>100.352</v>
      </c>
      <c r="GR78" s="1">
        <v>42426</v>
      </c>
      <c r="GS78">
        <v>100.297</v>
      </c>
      <c r="GT78" s="1">
        <v>42321</v>
      </c>
      <c r="GU78">
        <v>100.19799999999999</v>
      </c>
      <c r="GV78" s="1">
        <v>42205</v>
      </c>
      <c r="GW78">
        <v>100.134</v>
      </c>
      <c r="GX78" s="1">
        <v>42083</v>
      </c>
      <c r="GY78">
        <v>100.127</v>
      </c>
      <c r="GZ78" s="1">
        <v>41971</v>
      </c>
      <c r="HA78">
        <v>100.015</v>
      </c>
      <c r="HB78" s="1">
        <v>41858</v>
      </c>
      <c r="HC78">
        <v>99.992999999999995</v>
      </c>
      <c r="HD78" s="1">
        <v>41747</v>
      </c>
      <c r="HE78">
        <v>99.866</v>
      </c>
      <c r="HF78" s="1">
        <v>41743</v>
      </c>
      <c r="HG78">
        <v>99.927000000000007</v>
      </c>
      <c r="HM78" s="1"/>
      <c r="HN78" s="1">
        <v>42537</v>
      </c>
      <c r="HO78">
        <v>100.352</v>
      </c>
      <c r="HP78" s="1">
        <v>42510</v>
      </c>
      <c r="HQ78">
        <v>100.34699999999999</v>
      </c>
      <c r="HR78" s="1">
        <v>42482</v>
      </c>
      <c r="HS78">
        <v>100.33</v>
      </c>
      <c r="HT78" s="1">
        <v>42454</v>
      </c>
      <c r="HU78">
        <v>100.31</v>
      </c>
      <c r="HV78" s="1">
        <v>42426</v>
      </c>
      <c r="HW78">
        <v>100.297</v>
      </c>
      <c r="HX78" s="1">
        <v>42398</v>
      </c>
      <c r="HY78">
        <v>100.28</v>
      </c>
      <c r="HZ78" s="1">
        <v>42377</v>
      </c>
      <c r="IA78">
        <v>100.27</v>
      </c>
      <c r="IB78" s="1">
        <v>42349</v>
      </c>
      <c r="IC78">
        <v>100.21299999999999</v>
      </c>
      <c r="ID78" s="1">
        <v>42321</v>
      </c>
      <c r="IE78">
        <v>100.19799999999999</v>
      </c>
      <c r="IF78" s="1">
        <v>42286</v>
      </c>
      <c r="IG78">
        <v>100.14700000000001</v>
      </c>
      <c r="IH78" s="1">
        <v>42258</v>
      </c>
      <c r="II78">
        <v>100.145</v>
      </c>
      <c r="IJ78" s="1">
        <v>42230</v>
      </c>
      <c r="IK78">
        <v>100.15</v>
      </c>
      <c r="IL78" s="1">
        <v>42205</v>
      </c>
      <c r="IM78">
        <v>100.134</v>
      </c>
      <c r="IN78" s="1">
        <v>42174</v>
      </c>
      <c r="IO78">
        <v>100.125</v>
      </c>
      <c r="IP78" s="1">
        <v>42146</v>
      </c>
      <c r="IQ78">
        <v>100.134</v>
      </c>
      <c r="IR78" s="1">
        <v>42118</v>
      </c>
      <c r="IS78">
        <v>100.136</v>
      </c>
      <c r="IT78" s="1">
        <v>42083</v>
      </c>
      <c r="IU78">
        <v>100.127</v>
      </c>
      <c r="IV78" s="1">
        <v>42055</v>
      </c>
      <c r="IW78">
        <v>100.08799999999999</v>
      </c>
      <c r="IX78" s="1">
        <v>42027</v>
      </c>
      <c r="IY78">
        <v>100.096</v>
      </c>
      <c r="IZ78" s="1">
        <v>41999</v>
      </c>
      <c r="JA78">
        <v>100.023</v>
      </c>
      <c r="JB78" s="1">
        <v>41971</v>
      </c>
      <c r="JC78">
        <v>100.015</v>
      </c>
      <c r="JD78" s="1">
        <v>41943</v>
      </c>
      <c r="JE78">
        <v>100.011</v>
      </c>
      <c r="JF78" s="1">
        <v>41915</v>
      </c>
      <c r="JG78">
        <v>100.027</v>
      </c>
      <c r="JH78" s="1">
        <v>41886</v>
      </c>
      <c r="JI78">
        <v>100.045</v>
      </c>
      <c r="JJ78" s="1">
        <v>41858</v>
      </c>
      <c r="JK78">
        <v>99.992999999999995</v>
      </c>
      <c r="JL78" s="1">
        <v>41830</v>
      </c>
      <c r="JM78">
        <v>99.981999999999999</v>
      </c>
      <c r="JN78" s="1">
        <v>41802</v>
      </c>
      <c r="JO78">
        <v>99.971000000000004</v>
      </c>
      <c r="JP78" s="1">
        <v>41774</v>
      </c>
      <c r="JQ78">
        <v>99.917000000000002</v>
      </c>
      <c r="JR78" s="1">
        <v>41747</v>
      </c>
      <c r="JS78">
        <v>99.866</v>
      </c>
      <c r="JT78" s="1">
        <v>41743</v>
      </c>
      <c r="JU78">
        <v>99.894000000000005</v>
      </c>
      <c r="JV78" s="1">
        <v>42510</v>
      </c>
      <c r="JW78">
        <v>100.91500000000001</v>
      </c>
      <c r="JX78" s="1">
        <v>42426</v>
      </c>
      <c r="JY78">
        <v>100.965</v>
      </c>
      <c r="JZ78" s="1">
        <v>42338</v>
      </c>
      <c r="KA78">
        <v>100.74</v>
      </c>
      <c r="KB78" s="1">
        <v>42233</v>
      </c>
      <c r="KC78">
        <v>100.47499999999999</v>
      </c>
      <c r="KD78" s="1">
        <v>42146</v>
      </c>
      <c r="KE78">
        <v>100.41</v>
      </c>
      <c r="KF78" s="1">
        <v>42055</v>
      </c>
      <c r="KG78">
        <v>100.405</v>
      </c>
      <c r="KH78" s="1">
        <v>41971</v>
      </c>
      <c r="KI78">
        <v>100.035</v>
      </c>
      <c r="KJ78" s="1">
        <v>41876</v>
      </c>
      <c r="KK78">
        <v>100.52500000000001</v>
      </c>
      <c r="KL78" s="1">
        <v>41788</v>
      </c>
      <c r="KM78">
        <v>100.337</v>
      </c>
      <c r="KN78" s="1">
        <v>41744</v>
      </c>
      <c r="KO78">
        <v>99.795000000000002</v>
      </c>
      <c r="KP78" s="1">
        <v>41744</v>
      </c>
      <c r="KQ78">
        <v>99.795000000000002</v>
      </c>
      <c r="KR78" s="1">
        <v>41754</v>
      </c>
      <c r="KS78">
        <v>101.958</v>
      </c>
      <c r="KT78" s="1">
        <v>41743</v>
      </c>
      <c r="KU78">
        <v>102.658</v>
      </c>
      <c r="KV78" s="1">
        <v>42128</v>
      </c>
      <c r="KW78">
        <v>99.813000000000002</v>
      </c>
      <c r="KX78" s="1">
        <v>41743</v>
      </c>
      <c r="KY78">
        <v>102.197</v>
      </c>
      <c r="KZ78" s="1">
        <v>42503</v>
      </c>
      <c r="LA78">
        <v>101.89</v>
      </c>
      <c r="LB78" s="1">
        <v>42289</v>
      </c>
      <c r="LC78">
        <v>101.357</v>
      </c>
      <c r="LD78" s="1">
        <v>42128</v>
      </c>
      <c r="LE78">
        <v>99.813000000000002</v>
      </c>
      <c r="LF78" s="1">
        <v>41985</v>
      </c>
      <c r="LG78">
        <v>100.827</v>
      </c>
      <c r="LH78" s="1">
        <v>41866</v>
      </c>
      <c r="LI78">
        <v>101.428</v>
      </c>
      <c r="LJ78" s="1">
        <v>41754</v>
      </c>
      <c r="LK78">
        <v>101.958</v>
      </c>
      <c r="LL78" s="1">
        <v>41743</v>
      </c>
      <c r="LM78">
        <v>102.197</v>
      </c>
      <c r="LN78" s="1">
        <v>41743</v>
      </c>
      <c r="LO78">
        <v>106.408</v>
      </c>
      <c r="LP78" s="1">
        <v>41743</v>
      </c>
      <c r="LQ78">
        <v>101.223</v>
      </c>
      <c r="LR78" s="1">
        <v>41768</v>
      </c>
      <c r="LS78">
        <v>102.67</v>
      </c>
      <c r="LT78" s="1">
        <v>41743</v>
      </c>
      <c r="LU78">
        <v>106.408</v>
      </c>
      <c r="LV78" s="1">
        <v>42121</v>
      </c>
      <c r="LW78">
        <v>103.295</v>
      </c>
      <c r="LX78" s="1">
        <v>41743</v>
      </c>
      <c r="LY78">
        <v>104.928</v>
      </c>
      <c r="LZ78" s="1">
        <v>42482</v>
      </c>
      <c r="MA78">
        <v>102.61</v>
      </c>
      <c r="MB78" s="1">
        <v>42300</v>
      </c>
      <c r="MC78">
        <v>104.66500000000001</v>
      </c>
      <c r="MD78" s="1">
        <v>42121</v>
      </c>
      <c r="ME78">
        <v>103.295</v>
      </c>
      <c r="MF78" s="1">
        <v>41992</v>
      </c>
      <c r="MG78">
        <v>103.818</v>
      </c>
      <c r="MH78" s="1">
        <v>41880</v>
      </c>
      <c r="MI78">
        <v>105.645</v>
      </c>
      <c r="MJ78" s="1">
        <v>41768</v>
      </c>
      <c r="MK78">
        <v>102.67</v>
      </c>
      <c r="ML78" s="1">
        <v>41743</v>
      </c>
      <c r="MM78">
        <v>104.928</v>
      </c>
      <c r="MN78" s="1">
        <v>41743</v>
      </c>
      <c r="MO78">
        <v>154.892</v>
      </c>
      <c r="MP78" s="1">
        <v>41743</v>
      </c>
      <c r="MQ78">
        <v>139.14500000000001</v>
      </c>
      <c r="MR78" s="1">
        <v>41743</v>
      </c>
      <c r="MS78">
        <v>145.79</v>
      </c>
      <c r="MT78" s="1">
        <v>41796</v>
      </c>
      <c r="MU78">
        <v>104.348</v>
      </c>
      <c r="MV78" s="1">
        <v>41743</v>
      </c>
      <c r="MW78">
        <v>101.983</v>
      </c>
      <c r="MX78" s="1">
        <v>41743</v>
      </c>
      <c r="MY78">
        <v>120.955</v>
      </c>
    </row>
    <row r="79" spans="2:363" x14ac:dyDescent="0.25">
      <c r="B79" s="1">
        <v>42324</v>
      </c>
      <c r="C79">
        <v>100.196</v>
      </c>
      <c r="D79" s="1">
        <v>41974</v>
      </c>
      <c r="E79">
        <v>100.009</v>
      </c>
      <c r="F79" s="1">
        <v>41827</v>
      </c>
      <c r="G79">
        <v>99.998999999999995</v>
      </c>
      <c r="H79" s="1">
        <v>41744</v>
      </c>
      <c r="I79">
        <v>100</v>
      </c>
      <c r="J79" s="1"/>
      <c r="EE79" s="1"/>
      <c r="EF79" s="1"/>
      <c r="EG79" s="1"/>
      <c r="EH79" s="1"/>
      <c r="EI79" s="1"/>
      <c r="EL79" s="1">
        <v>42527</v>
      </c>
      <c r="EM79">
        <v>100.081</v>
      </c>
      <c r="EN79" s="1">
        <v>42499</v>
      </c>
      <c r="EO79">
        <v>100.08</v>
      </c>
      <c r="EP79" s="1">
        <v>42478</v>
      </c>
      <c r="EQ79">
        <v>100.068</v>
      </c>
      <c r="ER79" s="1">
        <v>42443</v>
      </c>
      <c r="ES79">
        <v>100.068</v>
      </c>
      <c r="ET79" s="1">
        <v>42412</v>
      </c>
      <c r="EU79">
        <v>100.05800000000001</v>
      </c>
      <c r="EV79" s="1">
        <v>42387</v>
      </c>
      <c r="EW79">
        <v>100.06</v>
      </c>
      <c r="EX79" s="1">
        <v>42359</v>
      </c>
      <c r="EY79">
        <v>100.05800000000001</v>
      </c>
      <c r="EZ79" s="1">
        <v>42328</v>
      </c>
      <c r="FA79">
        <v>100.05200000000001</v>
      </c>
      <c r="FB79" s="1">
        <v>42300</v>
      </c>
      <c r="FC79">
        <v>100.039</v>
      </c>
      <c r="FD79" s="1">
        <v>42275</v>
      </c>
      <c r="FE79">
        <v>100.035</v>
      </c>
      <c r="FF79" s="1">
        <v>42240</v>
      </c>
      <c r="FG79">
        <v>100.038</v>
      </c>
      <c r="FH79" s="1">
        <v>42206</v>
      </c>
      <c r="FI79">
        <v>100.04</v>
      </c>
      <c r="FJ79" s="1">
        <v>42170</v>
      </c>
      <c r="FK79">
        <v>100.027</v>
      </c>
      <c r="FL79" s="1">
        <v>42142</v>
      </c>
      <c r="FM79">
        <v>100.02800000000001</v>
      </c>
      <c r="FN79" s="1">
        <v>42114</v>
      </c>
      <c r="FO79">
        <v>100.024</v>
      </c>
      <c r="FP79" s="1">
        <v>42079</v>
      </c>
      <c r="FQ79">
        <v>100.027</v>
      </c>
      <c r="FR79" s="1">
        <v>42051</v>
      </c>
      <c r="FS79">
        <v>100.02</v>
      </c>
      <c r="FT79" s="1">
        <v>42023</v>
      </c>
      <c r="FU79">
        <v>100.026</v>
      </c>
      <c r="FV79" s="1">
        <v>41995</v>
      </c>
      <c r="FW79">
        <v>100.01</v>
      </c>
      <c r="FX79" s="1">
        <v>41967</v>
      </c>
      <c r="FY79">
        <v>100.006</v>
      </c>
      <c r="FZ79" s="1">
        <v>41939</v>
      </c>
      <c r="GA79">
        <v>100.006</v>
      </c>
      <c r="GB79" s="1">
        <v>41880</v>
      </c>
      <c r="GC79">
        <v>100.002</v>
      </c>
      <c r="GD79" s="1">
        <v>41855</v>
      </c>
      <c r="GE79">
        <v>100.001</v>
      </c>
      <c r="GF79" s="1">
        <v>41827</v>
      </c>
      <c r="GG79">
        <v>99.998999999999995</v>
      </c>
      <c r="GH79" s="1">
        <v>41796</v>
      </c>
      <c r="GI79">
        <v>99.988</v>
      </c>
      <c r="GJ79" s="1">
        <v>41768</v>
      </c>
      <c r="GK79">
        <v>99.97</v>
      </c>
      <c r="GL79" s="1">
        <v>41750</v>
      </c>
      <c r="GM79">
        <v>99.975999999999999</v>
      </c>
      <c r="GN79" s="1">
        <v>41744</v>
      </c>
      <c r="GO79">
        <v>99.986000000000004</v>
      </c>
      <c r="GP79" s="1">
        <v>42538</v>
      </c>
      <c r="GQ79">
        <v>100.352</v>
      </c>
      <c r="GR79" s="1">
        <v>42429</v>
      </c>
      <c r="GS79">
        <v>100.307</v>
      </c>
      <c r="GT79" s="1">
        <v>42324</v>
      </c>
      <c r="GU79">
        <v>100.196</v>
      </c>
      <c r="GV79" s="1">
        <v>42206</v>
      </c>
      <c r="GW79">
        <v>100.13200000000001</v>
      </c>
      <c r="GX79" s="1">
        <v>42086</v>
      </c>
      <c r="GY79">
        <v>100.121</v>
      </c>
      <c r="GZ79" s="1">
        <v>41974</v>
      </c>
      <c r="HA79">
        <v>100.009</v>
      </c>
      <c r="HB79" s="1">
        <v>41859</v>
      </c>
      <c r="HC79">
        <v>99.992999999999995</v>
      </c>
      <c r="HD79" s="1">
        <v>41750</v>
      </c>
      <c r="HE79">
        <v>99.866</v>
      </c>
      <c r="HF79" s="1">
        <v>41744</v>
      </c>
      <c r="HG79">
        <v>99.929000000000002</v>
      </c>
      <c r="HM79" s="1"/>
      <c r="HN79" s="1">
        <v>42538</v>
      </c>
      <c r="HO79">
        <v>100.352</v>
      </c>
      <c r="HP79" s="1">
        <v>42513</v>
      </c>
      <c r="HQ79">
        <v>100.348</v>
      </c>
      <c r="HR79" s="1">
        <v>42485</v>
      </c>
      <c r="HS79">
        <v>100.327</v>
      </c>
      <c r="HT79" s="1">
        <v>42457</v>
      </c>
      <c r="HU79">
        <v>100.31</v>
      </c>
      <c r="HV79" s="1">
        <v>42429</v>
      </c>
      <c r="HW79">
        <v>100.307</v>
      </c>
      <c r="HX79" s="1">
        <v>42401</v>
      </c>
      <c r="HY79">
        <v>100.27500000000001</v>
      </c>
      <c r="HZ79" s="1">
        <v>42380</v>
      </c>
      <c r="IA79">
        <v>100.268</v>
      </c>
      <c r="IB79" s="1">
        <v>42352</v>
      </c>
      <c r="IC79">
        <v>100.214</v>
      </c>
      <c r="ID79" s="1">
        <v>42324</v>
      </c>
      <c r="IE79">
        <v>100.196</v>
      </c>
      <c r="IF79" s="1">
        <v>42289</v>
      </c>
      <c r="IG79">
        <v>100.145</v>
      </c>
      <c r="IH79" s="1">
        <v>42261</v>
      </c>
      <c r="II79">
        <v>100.14400000000001</v>
      </c>
      <c r="IJ79" s="1">
        <v>42233</v>
      </c>
      <c r="IK79">
        <v>100.151</v>
      </c>
      <c r="IL79" s="1">
        <v>42206</v>
      </c>
      <c r="IM79">
        <v>100.13200000000001</v>
      </c>
      <c r="IN79" s="1">
        <v>42177</v>
      </c>
      <c r="IO79">
        <v>100.122</v>
      </c>
      <c r="IP79" s="1">
        <v>42149</v>
      </c>
      <c r="IQ79">
        <v>100.13200000000001</v>
      </c>
      <c r="IR79" s="1">
        <v>42121</v>
      </c>
      <c r="IS79">
        <v>100.136</v>
      </c>
      <c r="IT79" s="1">
        <v>42086</v>
      </c>
      <c r="IU79">
        <v>100.121</v>
      </c>
      <c r="IV79" s="1">
        <v>42058</v>
      </c>
      <c r="IW79">
        <v>100.084</v>
      </c>
      <c r="IX79" s="1">
        <v>42030</v>
      </c>
      <c r="IY79">
        <v>100.083</v>
      </c>
      <c r="IZ79" s="1">
        <v>42002</v>
      </c>
      <c r="JA79">
        <v>100.024</v>
      </c>
      <c r="JB79" s="1">
        <v>41974</v>
      </c>
      <c r="JC79">
        <v>100.009</v>
      </c>
      <c r="JD79" s="1">
        <v>41946</v>
      </c>
      <c r="JE79">
        <v>100.01</v>
      </c>
      <c r="JF79" s="1">
        <v>41918</v>
      </c>
      <c r="JG79">
        <v>100.03</v>
      </c>
      <c r="JH79" s="1">
        <v>41887</v>
      </c>
      <c r="JI79">
        <v>100.048</v>
      </c>
      <c r="JJ79" s="1">
        <v>41859</v>
      </c>
      <c r="JK79">
        <v>99.992999999999995</v>
      </c>
      <c r="JL79" s="1">
        <v>41831</v>
      </c>
      <c r="JM79">
        <v>99.980999999999995</v>
      </c>
      <c r="JN79" s="1">
        <v>41803</v>
      </c>
      <c r="JO79">
        <v>99.981999999999999</v>
      </c>
      <c r="JP79" s="1">
        <v>41775</v>
      </c>
      <c r="JQ79">
        <v>99.911000000000001</v>
      </c>
      <c r="JR79" s="1">
        <v>41750</v>
      </c>
      <c r="JS79">
        <v>99.866</v>
      </c>
      <c r="JT79" s="1">
        <v>41744</v>
      </c>
      <c r="JU79">
        <v>99.897999999999996</v>
      </c>
      <c r="JV79" s="1">
        <v>42513</v>
      </c>
      <c r="JW79">
        <v>100.91800000000001</v>
      </c>
      <c r="JX79" s="1">
        <v>42429</v>
      </c>
      <c r="JY79">
        <v>101.01</v>
      </c>
      <c r="JZ79" s="1">
        <v>42339</v>
      </c>
      <c r="KA79">
        <v>100.77800000000001</v>
      </c>
      <c r="KB79" s="1">
        <v>42234</v>
      </c>
      <c r="KC79">
        <v>100.47</v>
      </c>
      <c r="KD79" s="1">
        <v>42149</v>
      </c>
      <c r="KE79">
        <v>100.41</v>
      </c>
      <c r="KF79" s="1">
        <v>42058</v>
      </c>
      <c r="KG79">
        <v>100.40300000000001</v>
      </c>
      <c r="KH79" s="1">
        <v>41974</v>
      </c>
      <c r="KI79">
        <v>100.023</v>
      </c>
      <c r="KJ79" s="1">
        <v>41877</v>
      </c>
      <c r="KK79">
        <v>100.479</v>
      </c>
      <c r="KL79" s="1">
        <v>41789</v>
      </c>
      <c r="KM79">
        <v>100.333</v>
      </c>
      <c r="KN79" s="1">
        <v>41745</v>
      </c>
      <c r="KO79">
        <v>99.781000000000006</v>
      </c>
      <c r="KP79" s="1">
        <v>41745</v>
      </c>
      <c r="KQ79">
        <v>99.781000000000006</v>
      </c>
      <c r="KR79" s="1">
        <v>41757</v>
      </c>
      <c r="KS79">
        <v>101.938</v>
      </c>
      <c r="KT79" s="1">
        <v>41744</v>
      </c>
      <c r="KU79">
        <v>102.727</v>
      </c>
      <c r="KV79" s="1">
        <v>42129</v>
      </c>
      <c r="KW79">
        <v>99.724999999999994</v>
      </c>
      <c r="KX79" s="1">
        <v>41744</v>
      </c>
      <c r="KY79">
        <v>102.423</v>
      </c>
      <c r="KZ79" s="1">
        <v>42506</v>
      </c>
      <c r="LA79">
        <v>101.852</v>
      </c>
      <c r="LB79" s="1">
        <v>42290</v>
      </c>
      <c r="LC79">
        <v>101.325</v>
      </c>
      <c r="LD79" s="1">
        <v>42129</v>
      </c>
      <c r="LE79">
        <v>99.724999999999994</v>
      </c>
      <c r="LF79" s="1">
        <v>41988</v>
      </c>
      <c r="LG79">
        <v>100.843</v>
      </c>
      <c r="LH79" s="1">
        <v>41869</v>
      </c>
      <c r="LI79">
        <v>101.253</v>
      </c>
      <c r="LJ79" s="1">
        <v>41757</v>
      </c>
      <c r="LK79">
        <v>101.938</v>
      </c>
      <c r="LL79" s="1">
        <v>41744</v>
      </c>
      <c r="LM79">
        <v>102.423</v>
      </c>
      <c r="LN79" s="1">
        <v>41744</v>
      </c>
      <c r="LO79">
        <v>106.813</v>
      </c>
      <c r="LP79" s="1">
        <v>41744</v>
      </c>
      <c r="LQ79">
        <v>101.66500000000001</v>
      </c>
      <c r="LR79" s="1">
        <v>41771</v>
      </c>
      <c r="LS79">
        <v>102.58499999999999</v>
      </c>
      <c r="LT79" s="1">
        <v>41744</v>
      </c>
      <c r="LU79">
        <v>106.813</v>
      </c>
      <c r="LV79" s="1">
        <v>42122</v>
      </c>
      <c r="LW79">
        <v>103.28</v>
      </c>
      <c r="LX79" s="1">
        <v>41744</v>
      </c>
      <c r="LY79">
        <v>105.40300000000001</v>
      </c>
      <c r="LZ79" s="1">
        <v>42485</v>
      </c>
      <c r="MA79">
        <v>102.29</v>
      </c>
      <c r="MB79" s="1">
        <v>42303</v>
      </c>
      <c r="MC79">
        <v>104.77500000000001</v>
      </c>
      <c r="MD79" s="1">
        <v>42122</v>
      </c>
      <c r="ME79">
        <v>103.28</v>
      </c>
      <c r="MF79" s="1">
        <v>41995</v>
      </c>
      <c r="MG79">
        <v>103.738</v>
      </c>
      <c r="MH79" s="1">
        <v>41883</v>
      </c>
      <c r="MI79">
        <v>105.723</v>
      </c>
      <c r="MJ79" s="1">
        <v>41771</v>
      </c>
      <c r="MK79">
        <v>102.58499999999999</v>
      </c>
      <c r="ML79" s="1">
        <v>41744</v>
      </c>
      <c r="MM79">
        <v>105.40300000000001</v>
      </c>
      <c r="MN79" s="1">
        <v>41744</v>
      </c>
      <c r="MO79">
        <v>155.77000000000001</v>
      </c>
      <c r="MP79" s="1">
        <v>41744</v>
      </c>
      <c r="MQ79">
        <v>140.18299999999999</v>
      </c>
      <c r="MR79" s="1">
        <v>41744</v>
      </c>
      <c r="MS79">
        <v>147.06800000000001</v>
      </c>
      <c r="MT79" s="1">
        <v>41799</v>
      </c>
      <c r="MU79">
        <v>104.035</v>
      </c>
      <c r="MV79" s="1">
        <v>41744</v>
      </c>
      <c r="MW79">
        <v>103.11499999999999</v>
      </c>
      <c r="MX79" s="1">
        <v>41744</v>
      </c>
      <c r="MY79">
        <v>122.65300000000001</v>
      </c>
    </row>
    <row r="80" spans="2:363" x14ac:dyDescent="0.25">
      <c r="B80" s="1">
        <v>42325</v>
      </c>
      <c r="C80">
        <v>100.203</v>
      </c>
      <c r="D80" s="1">
        <v>41975</v>
      </c>
      <c r="E80">
        <v>100.011</v>
      </c>
      <c r="F80" s="1">
        <v>41828</v>
      </c>
      <c r="G80">
        <v>99.998999999999995</v>
      </c>
      <c r="H80" s="1">
        <v>41745</v>
      </c>
      <c r="I80">
        <v>100</v>
      </c>
      <c r="J80" s="1"/>
      <c r="EE80" s="1"/>
      <c r="EF80" s="1"/>
      <c r="EG80" s="1"/>
      <c r="EH80" s="1"/>
      <c r="EI80" s="1"/>
      <c r="EL80" s="1">
        <v>42528</v>
      </c>
      <c r="EM80">
        <v>100.07899999999999</v>
      </c>
      <c r="EN80" s="1">
        <v>42500</v>
      </c>
      <c r="EO80">
        <v>100.07899999999999</v>
      </c>
      <c r="EP80" s="1">
        <v>42479</v>
      </c>
      <c r="EQ80">
        <v>100.06699999999999</v>
      </c>
      <c r="ER80" s="1">
        <v>42444</v>
      </c>
      <c r="ES80">
        <v>100.065</v>
      </c>
      <c r="ET80" s="1">
        <v>42415</v>
      </c>
      <c r="EU80">
        <v>100.057</v>
      </c>
      <c r="EV80" s="1">
        <v>42388</v>
      </c>
      <c r="EW80">
        <v>100.056</v>
      </c>
      <c r="EX80" s="1">
        <v>42360</v>
      </c>
      <c r="EY80">
        <v>100.05500000000001</v>
      </c>
      <c r="EZ80" s="1">
        <v>42331</v>
      </c>
      <c r="FA80">
        <v>100.05200000000001</v>
      </c>
      <c r="FB80" s="1">
        <v>42303</v>
      </c>
      <c r="FC80">
        <v>100.039</v>
      </c>
      <c r="FD80" s="1">
        <v>42276</v>
      </c>
      <c r="FE80">
        <v>100.03400000000001</v>
      </c>
      <c r="FF80" s="1">
        <v>42241</v>
      </c>
      <c r="FG80">
        <v>100.03700000000001</v>
      </c>
      <c r="FH80" s="1">
        <v>42207</v>
      </c>
      <c r="FI80">
        <v>100.041</v>
      </c>
      <c r="FJ80" s="1">
        <v>42171</v>
      </c>
      <c r="FK80">
        <v>100.026</v>
      </c>
      <c r="FL80" s="1">
        <v>42143</v>
      </c>
      <c r="FM80">
        <v>100.027</v>
      </c>
      <c r="FN80" s="1">
        <v>42115</v>
      </c>
      <c r="FO80">
        <v>100.024</v>
      </c>
      <c r="FP80" s="1">
        <v>42080</v>
      </c>
      <c r="FQ80">
        <v>100.026</v>
      </c>
      <c r="FR80" s="1">
        <v>42052</v>
      </c>
      <c r="FS80">
        <v>100.018</v>
      </c>
      <c r="FT80" s="1">
        <v>42024</v>
      </c>
      <c r="FU80">
        <v>100.024</v>
      </c>
      <c r="FV80" s="1">
        <v>41996</v>
      </c>
      <c r="FW80">
        <v>100.009</v>
      </c>
      <c r="FX80" s="1">
        <v>41968</v>
      </c>
      <c r="FY80">
        <v>100.006</v>
      </c>
      <c r="FZ80" s="1">
        <v>41940</v>
      </c>
      <c r="GA80">
        <v>100.006</v>
      </c>
      <c r="GB80" s="1">
        <v>41883</v>
      </c>
      <c r="GC80">
        <v>100.002</v>
      </c>
      <c r="GD80" s="1">
        <v>41856</v>
      </c>
      <c r="GE80">
        <v>100</v>
      </c>
      <c r="GF80" s="1">
        <v>41828</v>
      </c>
      <c r="GG80">
        <v>99.998999999999995</v>
      </c>
      <c r="GH80" s="1">
        <v>41799</v>
      </c>
      <c r="GI80">
        <v>99.99</v>
      </c>
      <c r="GJ80" s="1">
        <v>41771</v>
      </c>
      <c r="GK80">
        <v>99.971999999999994</v>
      </c>
      <c r="GL80" s="1">
        <v>41751</v>
      </c>
      <c r="GM80">
        <v>99.977000000000004</v>
      </c>
      <c r="GN80" s="1">
        <v>41745</v>
      </c>
      <c r="GO80">
        <v>99.989000000000004</v>
      </c>
      <c r="GP80" s="1">
        <v>42541</v>
      </c>
      <c r="GQ80">
        <v>100.349</v>
      </c>
      <c r="GR80" s="1">
        <v>42430</v>
      </c>
      <c r="GS80">
        <v>100.30200000000001</v>
      </c>
      <c r="GT80" s="1">
        <v>42325</v>
      </c>
      <c r="GU80">
        <v>100.203</v>
      </c>
      <c r="GV80" s="1">
        <v>42207</v>
      </c>
      <c r="GW80">
        <v>100.134</v>
      </c>
      <c r="GX80" s="1">
        <v>42087</v>
      </c>
      <c r="GY80">
        <v>100.123</v>
      </c>
      <c r="GZ80" s="1">
        <v>41975</v>
      </c>
      <c r="HA80">
        <v>100.011</v>
      </c>
      <c r="HB80" s="1">
        <v>41862</v>
      </c>
      <c r="HC80">
        <v>99.995000000000005</v>
      </c>
      <c r="HD80" s="1">
        <v>41751</v>
      </c>
      <c r="HE80">
        <v>99.864000000000004</v>
      </c>
      <c r="HF80" s="1">
        <v>41745</v>
      </c>
      <c r="HG80">
        <v>99.930999999999997</v>
      </c>
      <c r="HM80" s="1"/>
      <c r="HN80" s="1">
        <v>42541</v>
      </c>
      <c r="HO80">
        <v>100.349</v>
      </c>
      <c r="HP80" s="1">
        <v>42514</v>
      </c>
      <c r="HQ80">
        <v>100.346</v>
      </c>
      <c r="HR80" s="1">
        <v>42486</v>
      </c>
      <c r="HS80">
        <v>100.33</v>
      </c>
      <c r="HT80" s="1">
        <v>42458</v>
      </c>
      <c r="HU80">
        <v>100.309</v>
      </c>
      <c r="HV80" s="1">
        <v>42430</v>
      </c>
      <c r="HW80">
        <v>100.30200000000001</v>
      </c>
      <c r="HX80" s="1">
        <v>42402</v>
      </c>
      <c r="HY80">
        <v>100.274</v>
      </c>
      <c r="HZ80" s="1">
        <v>42381</v>
      </c>
      <c r="IA80">
        <v>100.26600000000001</v>
      </c>
      <c r="IB80" s="1">
        <v>42353</v>
      </c>
      <c r="IC80">
        <v>100.21299999999999</v>
      </c>
      <c r="ID80" s="1">
        <v>42325</v>
      </c>
      <c r="IE80">
        <v>100.203</v>
      </c>
      <c r="IF80" s="1">
        <v>42290</v>
      </c>
      <c r="IG80">
        <v>100.14400000000001</v>
      </c>
      <c r="IH80" s="1">
        <v>42262</v>
      </c>
      <c r="II80">
        <v>100.142</v>
      </c>
      <c r="IJ80" s="1">
        <v>42234</v>
      </c>
      <c r="IK80">
        <v>100.14700000000001</v>
      </c>
      <c r="IL80" s="1">
        <v>42207</v>
      </c>
      <c r="IM80">
        <v>100.134</v>
      </c>
      <c r="IN80" s="1">
        <v>42178</v>
      </c>
      <c r="IO80">
        <v>100.11499999999999</v>
      </c>
      <c r="IP80" s="1">
        <v>42150</v>
      </c>
      <c r="IQ80">
        <v>100.13500000000001</v>
      </c>
      <c r="IR80" s="1">
        <v>42122</v>
      </c>
      <c r="IS80">
        <v>100.14</v>
      </c>
      <c r="IT80" s="1">
        <v>42087</v>
      </c>
      <c r="IU80">
        <v>100.123</v>
      </c>
      <c r="IV80" s="1">
        <v>42059</v>
      </c>
      <c r="IW80">
        <v>100.08499999999999</v>
      </c>
      <c r="IX80" s="1">
        <v>42031</v>
      </c>
      <c r="IY80">
        <v>100.07599999999999</v>
      </c>
      <c r="IZ80" s="1">
        <v>42003</v>
      </c>
      <c r="JA80">
        <v>100.02800000000001</v>
      </c>
      <c r="JB80" s="1">
        <v>41975</v>
      </c>
      <c r="JC80">
        <v>100.011</v>
      </c>
      <c r="JD80" s="1">
        <v>41947</v>
      </c>
      <c r="JE80">
        <v>100.01300000000001</v>
      </c>
      <c r="JF80" s="1">
        <v>41919</v>
      </c>
      <c r="JG80">
        <v>100.02500000000001</v>
      </c>
      <c r="JH80" s="1">
        <v>41890</v>
      </c>
      <c r="JI80">
        <v>100.047</v>
      </c>
      <c r="JJ80" s="1">
        <v>41862</v>
      </c>
      <c r="JK80">
        <v>99.995000000000005</v>
      </c>
      <c r="JL80" s="1">
        <v>41834</v>
      </c>
      <c r="JM80">
        <v>99.981999999999999</v>
      </c>
      <c r="JN80" s="1">
        <v>41806</v>
      </c>
      <c r="JO80">
        <v>99.984999999999999</v>
      </c>
      <c r="JP80" s="1">
        <v>41778</v>
      </c>
      <c r="JQ80">
        <v>99.912999999999997</v>
      </c>
      <c r="JR80" s="1">
        <v>41751</v>
      </c>
      <c r="JS80">
        <v>99.864000000000004</v>
      </c>
      <c r="JT80" s="1">
        <v>41745</v>
      </c>
      <c r="JU80">
        <v>99.897999999999996</v>
      </c>
      <c r="JV80" s="1">
        <v>42514</v>
      </c>
      <c r="JW80">
        <v>100.913</v>
      </c>
      <c r="JX80" s="1">
        <v>42430</v>
      </c>
      <c r="JY80">
        <v>100.988</v>
      </c>
      <c r="JZ80" s="1">
        <v>42340</v>
      </c>
      <c r="KA80">
        <v>100.78</v>
      </c>
      <c r="KB80" s="1">
        <v>42235</v>
      </c>
      <c r="KC80">
        <v>100.47499999999999</v>
      </c>
      <c r="KD80" s="1">
        <v>42150</v>
      </c>
      <c r="KE80">
        <v>100.425</v>
      </c>
      <c r="KF80" s="1">
        <v>42059</v>
      </c>
      <c r="KG80">
        <v>100.4</v>
      </c>
      <c r="KH80" s="1">
        <v>41975</v>
      </c>
      <c r="KI80">
        <v>100.038</v>
      </c>
      <c r="KJ80" s="1">
        <v>41878</v>
      </c>
      <c r="KK80">
        <v>100.477</v>
      </c>
      <c r="KL80" s="1">
        <v>41792</v>
      </c>
      <c r="KM80">
        <v>100.337</v>
      </c>
      <c r="KN80" s="1">
        <v>41746</v>
      </c>
      <c r="KO80">
        <v>99.738</v>
      </c>
      <c r="KP80" s="1">
        <v>41746</v>
      </c>
      <c r="KQ80">
        <v>99.738</v>
      </c>
      <c r="KR80" s="1">
        <v>41758</v>
      </c>
      <c r="KS80">
        <v>102.033</v>
      </c>
      <c r="KT80" s="1">
        <v>41745</v>
      </c>
      <c r="KU80">
        <v>102.705</v>
      </c>
      <c r="KV80" s="1">
        <v>42130</v>
      </c>
      <c r="KW80">
        <v>99.575000000000003</v>
      </c>
      <c r="KX80" s="1">
        <v>41745</v>
      </c>
      <c r="KY80">
        <v>102.348</v>
      </c>
      <c r="KZ80" s="1">
        <v>42507</v>
      </c>
      <c r="LA80">
        <v>101.875</v>
      </c>
      <c r="LB80" s="1">
        <v>42291</v>
      </c>
      <c r="LC80">
        <v>101.477</v>
      </c>
      <c r="LD80" s="1">
        <v>42130</v>
      </c>
      <c r="LE80">
        <v>99.575000000000003</v>
      </c>
      <c r="LF80" s="1">
        <v>41989</v>
      </c>
      <c r="LG80">
        <v>100.86</v>
      </c>
      <c r="LH80" s="1">
        <v>41870</v>
      </c>
      <c r="LI80">
        <v>101.288</v>
      </c>
      <c r="LJ80" s="1">
        <v>41758</v>
      </c>
      <c r="LK80">
        <v>102.033</v>
      </c>
      <c r="LL80" s="1">
        <v>41745</v>
      </c>
      <c r="LM80">
        <v>102.348</v>
      </c>
      <c r="LN80" s="1">
        <v>41745</v>
      </c>
      <c r="LO80">
        <v>106.708</v>
      </c>
      <c r="LP80" s="1">
        <v>41745</v>
      </c>
      <c r="LQ80">
        <v>101.565</v>
      </c>
      <c r="LR80" s="1">
        <v>41772</v>
      </c>
      <c r="LS80">
        <v>102.985</v>
      </c>
      <c r="LT80" s="1">
        <v>41745</v>
      </c>
      <c r="LU80">
        <v>106.708</v>
      </c>
      <c r="LV80" s="1">
        <v>42123</v>
      </c>
      <c r="LW80">
        <v>102.083</v>
      </c>
      <c r="LX80" s="1">
        <v>41745</v>
      </c>
      <c r="LY80">
        <v>105.288</v>
      </c>
      <c r="LZ80" s="1">
        <v>42486</v>
      </c>
      <c r="MA80">
        <v>101.94</v>
      </c>
      <c r="MB80" s="1">
        <v>42304</v>
      </c>
      <c r="MC80">
        <v>105.33499999999999</v>
      </c>
      <c r="MD80" s="1">
        <v>42123</v>
      </c>
      <c r="ME80">
        <v>102.083</v>
      </c>
      <c r="MF80" s="1">
        <v>41996</v>
      </c>
      <c r="MG80">
        <v>103.82</v>
      </c>
      <c r="MH80" s="1">
        <v>41884</v>
      </c>
      <c r="MI80">
        <v>105.258</v>
      </c>
      <c r="MJ80" s="1">
        <v>41772</v>
      </c>
      <c r="MK80">
        <v>102.985</v>
      </c>
      <c r="ML80" s="1">
        <v>41745</v>
      </c>
      <c r="MM80">
        <v>105.288</v>
      </c>
      <c r="MN80" s="1">
        <v>41745</v>
      </c>
      <c r="MO80">
        <v>155.63</v>
      </c>
      <c r="MP80" s="1">
        <v>41745</v>
      </c>
      <c r="MQ80">
        <v>140.03</v>
      </c>
      <c r="MR80" s="1">
        <v>41745</v>
      </c>
      <c r="MS80">
        <v>146.90799999999999</v>
      </c>
      <c r="MT80" s="1">
        <v>41800</v>
      </c>
      <c r="MU80">
        <v>103.55</v>
      </c>
      <c r="MV80" s="1">
        <v>41745</v>
      </c>
      <c r="MW80">
        <v>102.958</v>
      </c>
      <c r="MX80" s="1">
        <v>41745</v>
      </c>
      <c r="MY80">
        <v>122.685</v>
      </c>
    </row>
    <row r="81" spans="2:363" x14ac:dyDescent="0.25">
      <c r="B81" s="1">
        <v>42326</v>
      </c>
      <c r="C81">
        <v>100.202</v>
      </c>
      <c r="D81" s="1">
        <v>41976</v>
      </c>
      <c r="E81">
        <v>100.009</v>
      </c>
      <c r="F81" s="1">
        <v>41829</v>
      </c>
      <c r="G81">
        <v>99.998999999999995</v>
      </c>
      <c r="H81" s="1">
        <v>41746</v>
      </c>
      <c r="I81">
        <v>100</v>
      </c>
      <c r="J81" s="1"/>
      <c r="EE81" s="1"/>
      <c r="EF81" s="1"/>
      <c r="EG81" s="1"/>
      <c r="EH81" s="1"/>
      <c r="EI81" s="1"/>
      <c r="EL81" s="1">
        <v>42529</v>
      </c>
      <c r="EM81">
        <v>100.077</v>
      </c>
      <c r="EN81" s="1">
        <v>42501</v>
      </c>
      <c r="EO81">
        <v>100.077</v>
      </c>
      <c r="EP81" s="1">
        <v>42480</v>
      </c>
      <c r="EQ81">
        <v>100.066</v>
      </c>
      <c r="ER81" s="1">
        <v>42445</v>
      </c>
      <c r="ES81">
        <v>100.065</v>
      </c>
      <c r="ET81" s="1">
        <v>42416</v>
      </c>
      <c r="EU81">
        <v>100.057</v>
      </c>
      <c r="EV81" s="1">
        <v>42389</v>
      </c>
      <c r="EW81">
        <v>100.054</v>
      </c>
      <c r="EX81" s="1">
        <v>42361</v>
      </c>
      <c r="EY81">
        <v>100.05</v>
      </c>
      <c r="EZ81" s="1">
        <v>42332</v>
      </c>
      <c r="FA81">
        <v>100.05</v>
      </c>
      <c r="FB81" s="1">
        <v>42304</v>
      </c>
      <c r="FC81">
        <v>100.039</v>
      </c>
      <c r="FD81" s="1">
        <v>42277</v>
      </c>
      <c r="FE81">
        <v>100.033</v>
      </c>
      <c r="FF81" s="1">
        <v>42242</v>
      </c>
      <c r="FG81">
        <v>100.03700000000001</v>
      </c>
      <c r="FH81" s="1">
        <v>42208</v>
      </c>
      <c r="FI81">
        <v>100.038</v>
      </c>
      <c r="FJ81" s="1">
        <v>42172</v>
      </c>
      <c r="FK81">
        <v>100.026</v>
      </c>
      <c r="FL81" s="1">
        <v>42144</v>
      </c>
      <c r="FM81">
        <v>100.026</v>
      </c>
      <c r="FN81" s="1">
        <v>42116</v>
      </c>
      <c r="FO81">
        <v>100.024</v>
      </c>
      <c r="FP81" s="1">
        <v>42081</v>
      </c>
      <c r="FQ81">
        <v>100.026</v>
      </c>
      <c r="FR81" s="1">
        <v>42053</v>
      </c>
      <c r="FS81">
        <v>100.018</v>
      </c>
      <c r="FT81" s="1">
        <v>42025</v>
      </c>
      <c r="FU81">
        <v>100.023</v>
      </c>
      <c r="FV81" s="1">
        <v>41997</v>
      </c>
      <c r="FW81">
        <v>100.018</v>
      </c>
      <c r="FX81" s="1">
        <v>41969</v>
      </c>
      <c r="FY81">
        <v>100.003</v>
      </c>
      <c r="FZ81" s="1">
        <v>41941</v>
      </c>
      <c r="GA81">
        <v>100.005</v>
      </c>
      <c r="GB81" s="1">
        <v>41884</v>
      </c>
      <c r="GC81">
        <v>100.002</v>
      </c>
      <c r="GD81" s="1">
        <v>41857</v>
      </c>
      <c r="GE81">
        <v>100</v>
      </c>
      <c r="GF81" s="1">
        <v>41829</v>
      </c>
      <c r="GG81">
        <v>99.998999999999995</v>
      </c>
      <c r="GH81" s="1">
        <v>41800</v>
      </c>
      <c r="GI81">
        <v>99.992000000000004</v>
      </c>
      <c r="GJ81" s="1">
        <v>41772</v>
      </c>
      <c r="GK81">
        <v>99.974999999999994</v>
      </c>
      <c r="GL81" s="1">
        <v>41752</v>
      </c>
      <c r="GM81">
        <v>99.974999999999994</v>
      </c>
      <c r="GN81" s="1">
        <v>41746</v>
      </c>
      <c r="GO81">
        <v>99.989000000000004</v>
      </c>
      <c r="GP81" s="1">
        <v>42542</v>
      </c>
      <c r="GQ81">
        <v>100.354</v>
      </c>
      <c r="GR81" s="1">
        <v>42431</v>
      </c>
      <c r="GS81">
        <v>100.3</v>
      </c>
      <c r="GT81" s="1">
        <v>42326</v>
      </c>
      <c r="GU81">
        <v>100.202</v>
      </c>
      <c r="GV81" s="1">
        <v>42208</v>
      </c>
      <c r="GW81">
        <v>100.13200000000001</v>
      </c>
      <c r="GX81" s="1">
        <v>42088</v>
      </c>
      <c r="GY81">
        <v>100.11799999999999</v>
      </c>
      <c r="GZ81" s="1">
        <v>41976</v>
      </c>
      <c r="HA81">
        <v>100.009</v>
      </c>
      <c r="HB81" s="1">
        <v>41863</v>
      </c>
      <c r="HC81">
        <v>99.995999999999995</v>
      </c>
      <c r="HD81" s="1">
        <v>41752</v>
      </c>
      <c r="HE81">
        <v>99.863</v>
      </c>
      <c r="HF81" s="1">
        <v>41746</v>
      </c>
      <c r="HG81">
        <v>99.930999999999997</v>
      </c>
      <c r="HM81" s="1"/>
      <c r="HN81" s="1">
        <v>42542</v>
      </c>
      <c r="HO81">
        <v>100.354</v>
      </c>
      <c r="HP81" s="1">
        <v>42515</v>
      </c>
      <c r="HQ81">
        <v>100.346</v>
      </c>
      <c r="HR81" s="1">
        <v>42487</v>
      </c>
      <c r="HS81">
        <v>100.342</v>
      </c>
      <c r="HT81" s="1">
        <v>42459</v>
      </c>
      <c r="HU81">
        <v>100.307</v>
      </c>
      <c r="HV81" s="1">
        <v>42431</v>
      </c>
      <c r="HW81">
        <v>100.3</v>
      </c>
      <c r="HX81" s="1">
        <v>42403</v>
      </c>
      <c r="HY81">
        <v>100.27800000000001</v>
      </c>
      <c r="HZ81" s="1">
        <v>42382</v>
      </c>
      <c r="IA81">
        <v>100.262</v>
      </c>
      <c r="IB81" s="1">
        <v>42354</v>
      </c>
      <c r="IC81">
        <v>100.212</v>
      </c>
      <c r="ID81" s="1">
        <v>42326</v>
      </c>
      <c r="IE81">
        <v>100.202</v>
      </c>
      <c r="IF81" s="1">
        <v>42291</v>
      </c>
      <c r="IG81">
        <v>100.14400000000001</v>
      </c>
      <c r="IH81" s="1">
        <v>42263</v>
      </c>
      <c r="II81">
        <v>100.142</v>
      </c>
      <c r="IJ81" s="1">
        <v>42235</v>
      </c>
      <c r="IK81">
        <v>100.145</v>
      </c>
      <c r="IL81" s="1">
        <v>42208</v>
      </c>
      <c r="IM81">
        <v>100.13200000000001</v>
      </c>
      <c r="IN81" s="1">
        <v>42179</v>
      </c>
      <c r="IO81">
        <v>100.117</v>
      </c>
      <c r="IP81" s="1">
        <v>42151</v>
      </c>
      <c r="IQ81">
        <v>100.131</v>
      </c>
      <c r="IR81" s="1">
        <v>42123</v>
      </c>
      <c r="IS81">
        <v>100.13</v>
      </c>
      <c r="IT81" s="1">
        <v>42088</v>
      </c>
      <c r="IU81">
        <v>100.11799999999999</v>
      </c>
      <c r="IV81" s="1">
        <v>42060</v>
      </c>
      <c r="IW81">
        <v>100.087</v>
      </c>
      <c r="IX81" s="1">
        <v>42032</v>
      </c>
      <c r="IY81">
        <v>100.075</v>
      </c>
      <c r="IZ81" s="1">
        <v>42004</v>
      </c>
      <c r="JA81">
        <v>100.027</v>
      </c>
      <c r="JB81" s="1">
        <v>41976</v>
      </c>
      <c r="JC81">
        <v>100.009</v>
      </c>
      <c r="JD81" s="1">
        <v>41948</v>
      </c>
      <c r="JE81">
        <v>100.01300000000001</v>
      </c>
      <c r="JF81" s="1">
        <v>41920</v>
      </c>
      <c r="JG81">
        <v>100.029</v>
      </c>
      <c r="JH81" s="1">
        <v>41891</v>
      </c>
      <c r="JI81">
        <v>100.048</v>
      </c>
      <c r="JJ81" s="1">
        <v>41863</v>
      </c>
      <c r="JK81">
        <v>99.995999999999995</v>
      </c>
      <c r="JL81" s="1">
        <v>41835</v>
      </c>
      <c r="JM81">
        <v>99.980999999999995</v>
      </c>
      <c r="JN81" s="1">
        <v>41807</v>
      </c>
      <c r="JO81">
        <v>99.972999999999999</v>
      </c>
      <c r="JP81" s="1">
        <v>41779</v>
      </c>
      <c r="JQ81">
        <v>99.915000000000006</v>
      </c>
      <c r="JR81" s="1">
        <v>41752</v>
      </c>
      <c r="JS81">
        <v>99.863</v>
      </c>
      <c r="JT81" s="1">
        <v>41746</v>
      </c>
      <c r="JU81">
        <v>99.897000000000006</v>
      </c>
      <c r="JV81" s="1">
        <v>42515</v>
      </c>
      <c r="JW81">
        <v>100.92</v>
      </c>
      <c r="JX81" s="1">
        <v>42431</v>
      </c>
      <c r="JY81">
        <v>100.96299999999999</v>
      </c>
      <c r="JZ81" s="1">
        <v>42341</v>
      </c>
      <c r="KA81">
        <v>100.538</v>
      </c>
      <c r="KB81" s="1">
        <v>42236</v>
      </c>
      <c r="KC81">
        <v>100.485</v>
      </c>
      <c r="KD81" s="1">
        <v>42151</v>
      </c>
      <c r="KE81">
        <v>100.42</v>
      </c>
      <c r="KF81" s="1">
        <v>42060</v>
      </c>
      <c r="KG81">
        <v>100.41500000000001</v>
      </c>
      <c r="KH81" s="1">
        <v>41976</v>
      </c>
      <c r="KI81">
        <v>100.05</v>
      </c>
      <c r="KJ81" s="1">
        <v>41879</v>
      </c>
      <c r="KK81">
        <v>100.468</v>
      </c>
      <c r="KL81" s="1">
        <v>41793</v>
      </c>
      <c r="KM81">
        <v>100.33199999999999</v>
      </c>
      <c r="KN81" s="1">
        <v>41751</v>
      </c>
      <c r="KO81">
        <v>99.727999999999994</v>
      </c>
      <c r="KP81" s="1">
        <v>41751</v>
      </c>
      <c r="KQ81">
        <v>99.727999999999994</v>
      </c>
      <c r="KR81" s="1">
        <v>41759</v>
      </c>
      <c r="KS81">
        <v>102.123</v>
      </c>
      <c r="KT81" s="1">
        <v>41746</v>
      </c>
      <c r="KU81">
        <v>102.6</v>
      </c>
      <c r="KV81" s="1">
        <v>42131</v>
      </c>
      <c r="KW81">
        <v>99.582999999999998</v>
      </c>
      <c r="KX81" s="1">
        <v>41746</v>
      </c>
      <c r="KY81">
        <v>102.163</v>
      </c>
      <c r="KZ81" s="1">
        <v>42508</v>
      </c>
      <c r="LA81">
        <v>101.79</v>
      </c>
      <c r="LB81" s="1">
        <v>42292</v>
      </c>
      <c r="LC81">
        <v>101.417</v>
      </c>
      <c r="LD81" s="1">
        <v>42131</v>
      </c>
      <c r="LE81">
        <v>99.582999999999998</v>
      </c>
      <c r="LF81" s="1">
        <v>41990</v>
      </c>
      <c r="LG81">
        <v>100.9</v>
      </c>
      <c r="LH81" s="1">
        <v>41871</v>
      </c>
      <c r="LI81">
        <v>101.30800000000001</v>
      </c>
      <c r="LJ81" s="1">
        <v>41759</v>
      </c>
      <c r="LK81">
        <v>102.123</v>
      </c>
      <c r="LL81" s="1">
        <v>41746</v>
      </c>
      <c r="LM81">
        <v>102.163</v>
      </c>
      <c r="LN81" s="1">
        <v>41746</v>
      </c>
      <c r="LO81">
        <v>106.443</v>
      </c>
      <c r="LP81" s="1">
        <v>41746</v>
      </c>
      <c r="LQ81">
        <v>101.3</v>
      </c>
      <c r="LR81" s="1">
        <v>41773</v>
      </c>
      <c r="LS81">
        <v>103.465</v>
      </c>
      <c r="LT81" s="1">
        <v>41746</v>
      </c>
      <c r="LU81">
        <v>106.443</v>
      </c>
      <c r="LV81" s="1">
        <v>42124</v>
      </c>
      <c r="LW81">
        <v>101.303</v>
      </c>
      <c r="LX81" s="1">
        <v>41746</v>
      </c>
      <c r="LY81">
        <v>105.008</v>
      </c>
      <c r="LZ81" s="1">
        <v>42487</v>
      </c>
      <c r="MA81">
        <v>102.065</v>
      </c>
      <c r="MB81" s="1">
        <v>42305</v>
      </c>
      <c r="MC81">
        <v>105.378</v>
      </c>
      <c r="MD81" s="1">
        <v>42124</v>
      </c>
      <c r="ME81">
        <v>101.303</v>
      </c>
      <c r="MF81" s="1">
        <v>41997</v>
      </c>
      <c r="MG81">
        <v>103.85</v>
      </c>
      <c r="MH81" s="1">
        <v>41885</v>
      </c>
      <c r="MI81">
        <v>105.023</v>
      </c>
      <c r="MJ81" s="1">
        <v>41773</v>
      </c>
      <c r="MK81">
        <v>103.465</v>
      </c>
      <c r="ML81" s="1">
        <v>41746</v>
      </c>
      <c r="MM81">
        <v>105.008</v>
      </c>
      <c r="MN81" s="1">
        <v>41746</v>
      </c>
      <c r="MO81">
        <v>155.16300000000001</v>
      </c>
      <c r="MP81" s="1">
        <v>41746</v>
      </c>
      <c r="MQ81">
        <v>139.52799999999999</v>
      </c>
      <c r="MR81" s="1">
        <v>41746</v>
      </c>
      <c r="MS81">
        <v>146.32300000000001</v>
      </c>
      <c r="MT81" s="1">
        <v>41801</v>
      </c>
      <c r="MU81">
        <v>103.568</v>
      </c>
      <c r="MV81" s="1">
        <v>41746</v>
      </c>
      <c r="MW81">
        <v>102.46299999999999</v>
      </c>
      <c r="MX81" s="1">
        <v>41746</v>
      </c>
      <c r="MY81">
        <v>121.95</v>
      </c>
    </row>
    <row r="82" spans="2:363" x14ac:dyDescent="0.25">
      <c r="B82" s="1">
        <v>42327</v>
      </c>
      <c r="C82">
        <v>100.205</v>
      </c>
      <c r="D82" s="1">
        <v>41977</v>
      </c>
      <c r="E82">
        <v>100.008</v>
      </c>
      <c r="F82" s="1">
        <v>41830</v>
      </c>
      <c r="G82">
        <v>100</v>
      </c>
      <c r="H82" s="1">
        <v>41747</v>
      </c>
      <c r="I82">
        <v>100</v>
      </c>
      <c r="J82" s="1"/>
      <c r="EE82" s="1"/>
      <c r="EF82" s="1"/>
      <c r="EG82" s="1"/>
      <c r="EH82" s="1"/>
      <c r="EI82" s="1"/>
      <c r="EL82" s="1">
        <v>42530</v>
      </c>
      <c r="EM82">
        <v>100.074</v>
      </c>
      <c r="EN82" s="1">
        <v>42502</v>
      </c>
      <c r="EO82">
        <v>100.072</v>
      </c>
      <c r="EP82" s="1">
        <v>42481</v>
      </c>
      <c r="EQ82">
        <v>100.06399999999999</v>
      </c>
      <c r="ER82" s="1">
        <v>42446</v>
      </c>
      <c r="ES82">
        <v>100.06100000000001</v>
      </c>
      <c r="ET82" s="1">
        <v>42417</v>
      </c>
      <c r="EU82">
        <v>100.057</v>
      </c>
      <c r="EV82" s="1">
        <v>42390</v>
      </c>
      <c r="EW82">
        <v>100.05200000000001</v>
      </c>
      <c r="EX82" s="1">
        <v>42362</v>
      </c>
      <c r="EY82">
        <v>100.051</v>
      </c>
      <c r="EZ82" s="1">
        <v>42333</v>
      </c>
      <c r="FA82">
        <v>100.056</v>
      </c>
      <c r="FB82" s="1">
        <v>42305</v>
      </c>
      <c r="FC82">
        <v>100.038</v>
      </c>
      <c r="FD82" s="1">
        <v>42278</v>
      </c>
      <c r="FE82">
        <v>100.033</v>
      </c>
      <c r="FF82" s="1">
        <v>42243</v>
      </c>
      <c r="FG82">
        <v>100.035</v>
      </c>
      <c r="FH82" s="1">
        <v>42209</v>
      </c>
      <c r="FI82">
        <v>100.03700000000001</v>
      </c>
      <c r="FJ82" s="1">
        <v>42173</v>
      </c>
      <c r="FK82">
        <v>100.024</v>
      </c>
      <c r="FL82" s="1">
        <v>42145</v>
      </c>
      <c r="FM82">
        <v>100.024</v>
      </c>
      <c r="FN82" s="1">
        <v>42117</v>
      </c>
      <c r="FO82">
        <v>100.02200000000001</v>
      </c>
      <c r="FP82" s="1">
        <v>42082</v>
      </c>
      <c r="FQ82">
        <v>100.029</v>
      </c>
      <c r="FR82" s="1">
        <v>42054</v>
      </c>
      <c r="FS82">
        <v>100.017</v>
      </c>
      <c r="FT82" s="1">
        <v>42026</v>
      </c>
      <c r="FU82">
        <v>100.02200000000001</v>
      </c>
      <c r="FV82" s="1">
        <v>41998</v>
      </c>
      <c r="FW82">
        <v>100.018</v>
      </c>
      <c r="FX82" s="1">
        <v>41970</v>
      </c>
      <c r="FY82">
        <v>100.003</v>
      </c>
      <c r="FZ82" s="1">
        <v>41942</v>
      </c>
      <c r="GA82">
        <v>100.00700000000001</v>
      </c>
      <c r="GB82" s="1">
        <v>41885</v>
      </c>
      <c r="GC82">
        <v>100.002</v>
      </c>
      <c r="GD82" s="1">
        <v>41858</v>
      </c>
      <c r="GE82">
        <v>100</v>
      </c>
      <c r="GF82" s="1">
        <v>41830</v>
      </c>
      <c r="GG82">
        <v>100</v>
      </c>
      <c r="GH82" s="1">
        <v>41801</v>
      </c>
      <c r="GI82">
        <v>99.994</v>
      </c>
      <c r="GJ82" s="1">
        <v>41773</v>
      </c>
      <c r="GK82">
        <v>99.977000000000004</v>
      </c>
      <c r="GL82" s="1">
        <v>41753</v>
      </c>
      <c r="GM82">
        <v>99.977000000000004</v>
      </c>
      <c r="GN82" s="1">
        <v>41747</v>
      </c>
      <c r="GO82">
        <v>99.989000000000004</v>
      </c>
      <c r="GP82" s="1">
        <v>42543</v>
      </c>
      <c r="GQ82">
        <v>100.35599999999999</v>
      </c>
      <c r="GR82" s="1">
        <v>42432</v>
      </c>
      <c r="GS82">
        <v>100.304</v>
      </c>
      <c r="GT82" s="1">
        <v>42327</v>
      </c>
      <c r="GU82">
        <v>100.205</v>
      </c>
      <c r="GV82" s="1">
        <v>42209</v>
      </c>
      <c r="GW82">
        <v>100.131</v>
      </c>
      <c r="GX82" s="1">
        <v>42089</v>
      </c>
      <c r="GY82">
        <v>100.119</v>
      </c>
      <c r="GZ82" s="1">
        <v>41977</v>
      </c>
      <c r="HA82">
        <v>100.008</v>
      </c>
      <c r="HB82" s="1">
        <v>41864</v>
      </c>
      <c r="HC82">
        <v>99.995000000000005</v>
      </c>
      <c r="HD82" s="1">
        <v>41753</v>
      </c>
      <c r="HE82">
        <v>99.861999999999995</v>
      </c>
      <c r="HF82" s="1">
        <v>41747</v>
      </c>
      <c r="HG82">
        <v>99.930999999999997</v>
      </c>
      <c r="HM82" s="1"/>
      <c r="HN82" s="1">
        <v>42543</v>
      </c>
      <c r="HO82">
        <v>100.35599999999999</v>
      </c>
      <c r="HP82" s="1">
        <v>42516</v>
      </c>
      <c r="HQ82">
        <v>100.346</v>
      </c>
      <c r="HR82" s="1">
        <v>42488</v>
      </c>
      <c r="HS82">
        <v>100.339</v>
      </c>
      <c r="HT82" s="1">
        <v>42460</v>
      </c>
      <c r="HU82">
        <v>100.304</v>
      </c>
      <c r="HV82" s="1">
        <v>42432</v>
      </c>
      <c r="HW82">
        <v>100.304</v>
      </c>
      <c r="HX82" s="1">
        <v>42404</v>
      </c>
      <c r="HY82">
        <v>100.274</v>
      </c>
      <c r="HZ82" s="1">
        <v>42383</v>
      </c>
      <c r="IA82">
        <v>100.25700000000001</v>
      </c>
      <c r="IB82" s="1">
        <v>42355</v>
      </c>
      <c r="IC82">
        <v>100.21899999999999</v>
      </c>
      <c r="ID82" s="1">
        <v>42327</v>
      </c>
      <c r="IE82">
        <v>100.205</v>
      </c>
      <c r="IF82" s="1">
        <v>42292</v>
      </c>
      <c r="IG82">
        <v>100.14400000000001</v>
      </c>
      <c r="IH82" s="1">
        <v>42264</v>
      </c>
      <c r="II82">
        <v>100.137</v>
      </c>
      <c r="IJ82" s="1">
        <v>42236</v>
      </c>
      <c r="IK82">
        <v>100.14700000000001</v>
      </c>
      <c r="IL82" s="1">
        <v>42209</v>
      </c>
      <c r="IM82">
        <v>100.131</v>
      </c>
      <c r="IN82" s="1">
        <v>42180</v>
      </c>
      <c r="IO82">
        <v>100.11799999999999</v>
      </c>
      <c r="IP82" s="1">
        <v>42152</v>
      </c>
      <c r="IQ82">
        <v>100.128</v>
      </c>
      <c r="IR82" s="1">
        <v>42124</v>
      </c>
      <c r="IS82">
        <v>100.125</v>
      </c>
      <c r="IT82" s="1">
        <v>42089</v>
      </c>
      <c r="IU82">
        <v>100.119</v>
      </c>
      <c r="IV82" s="1">
        <v>42061</v>
      </c>
      <c r="IW82">
        <v>100.096</v>
      </c>
      <c r="IX82" s="1">
        <v>42033</v>
      </c>
      <c r="IY82">
        <v>100.078</v>
      </c>
      <c r="IZ82" s="1">
        <v>42005</v>
      </c>
      <c r="JA82">
        <v>100.027</v>
      </c>
      <c r="JB82" s="1">
        <v>41977</v>
      </c>
      <c r="JC82">
        <v>100.008</v>
      </c>
      <c r="JD82" s="1">
        <v>41949</v>
      </c>
      <c r="JE82">
        <v>100.014</v>
      </c>
      <c r="JF82" s="1">
        <v>41921</v>
      </c>
      <c r="JG82">
        <v>100.027</v>
      </c>
      <c r="JH82" s="1">
        <v>41892</v>
      </c>
      <c r="JI82">
        <v>100.04600000000001</v>
      </c>
      <c r="JJ82" s="1">
        <v>41864</v>
      </c>
      <c r="JK82">
        <v>99.995000000000005</v>
      </c>
      <c r="JL82" s="1">
        <v>41836</v>
      </c>
      <c r="JM82">
        <v>99.983999999999995</v>
      </c>
      <c r="JN82" s="1">
        <v>41808</v>
      </c>
      <c r="JO82">
        <v>99.972999999999999</v>
      </c>
      <c r="JP82" s="1">
        <v>41780</v>
      </c>
      <c r="JQ82">
        <v>99.911000000000001</v>
      </c>
      <c r="JR82" s="1">
        <v>41753</v>
      </c>
      <c r="JS82">
        <v>99.861999999999995</v>
      </c>
      <c r="JT82" s="1">
        <v>41747</v>
      </c>
      <c r="JU82">
        <v>99.897000000000006</v>
      </c>
      <c r="JV82" s="1">
        <v>42516</v>
      </c>
      <c r="JW82">
        <v>100.93</v>
      </c>
      <c r="JX82" s="1">
        <v>42432</v>
      </c>
      <c r="JY82">
        <v>101.015</v>
      </c>
      <c r="JZ82" s="1">
        <v>42342</v>
      </c>
      <c r="KA82">
        <v>100.523</v>
      </c>
      <c r="KB82" s="1">
        <v>42237</v>
      </c>
      <c r="KC82">
        <v>100.485</v>
      </c>
      <c r="KD82" s="1">
        <v>42152</v>
      </c>
      <c r="KE82">
        <v>100.41</v>
      </c>
      <c r="KF82" s="1">
        <v>42061</v>
      </c>
      <c r="KG82">
        <v>100.417</v>
      </c>
      <c r="KH82" s="1">
        <v>41977</v>
      </c>
      <c r="KI82">
        <v>100.02500000000001</v>
      </c>
      <c r="KJ82" s="1">
        <v>41880</v>
      </c>
      <c r="KK82">
        <v>100.494</v>
      </c>
      <c r="KL82" s="1">
        <v>41794</v>
      </c>
      <c r="KM82">
        <v>100.342</v>
      </c>
      <c r="KN82" s="1">
        <v>41752</v>
      </c>
      <c r="KO82">
        <v>99.724000000000004</v>
      </c>
      <c r="KP82" s="1">
        <v>41752</v>
      </c>
      <c r="KQ82">
        <v>99.724000000000004</v>
      </c>
      <c r="KR82" s="1">
        <v>41760</v>
      </c>
      <c r="KS82">
        <v>102.123</v>
      </c>
      <c r="KT82" s="1">
        <v>41747</v>
      </c>
      <c r="KU82">
        <v>102.6</v>
      </c>
      <c r="KV82" s="1">
        <v>42132</v>
      </c>
      <c r="KW82">
        <v>99.715000000000003</v>
      </c>
      <c r="KX82" s="1">
        <v>41747</v>
      </c>
      <c r="KY82">
        <v>102.163</v>
      </c>
      <c r="KZ82" s="1">
        <v>42509</v>
      </c>
      <c r="LA82">
        <v>101.748</v>
      </c>
      <c r="LB82" s="1">
        <v>42293</v>
      </c>
      <c r="LC82">
        <v>101.45</v>
      </c>
      <c r="LD82" s="1">
        <v>42132</v>
      </c>
      <c r="LE82">
        <v>99.715000000000003</v>
      </c>
      <c r="LF82" s="1">
        <v>41991</v>
      </c>
      <c r="LG82">
        <v>100.863</v>
      </c>
      <c r="LH82" s="1">
        <v>41872</v>
      </c>
      <c r="LI82">
        <v>101.27500000000001</v>
      </c>
      <c r="LJ82" s="1">
        <v>41760</v>
      </c>
      <c r="LK82">
        <v>102.123</v>
      </c>
      <c r="LL82" s="1">
        <v>41747</v>
      </c>
      <c r="LM82">
        <v>102.163</v>
      </c>
      <c r="LN82" s="1">
        <v>41747</v>
      </c>
      <c r="LO82">
        <v>106.443</v>
      </c>
      <c r="LP82" s="1">
        <v>41747</v>
      </c>
      <c r="LQ82">
        <v>101.3</v>
      </c>
      <c r="LR82" s="1">
        <v>41774</v>
      </c>
      <c r="LS82">
        <v>104.045</v>
      </c>
      <c r="LT82" s="1">
        <v>41747</v>
      </c>
      <c r="LU82">
        <v>106.443</v>
      </c>
      <c r="LV82" s="1">
        <v>42125</v>
      </c>
      <c r="LW82">
        <v>101.248</v>
      </c>
      <c r="LX82" s="1">
        <v>41747</v>
      </c>
      <c r="LY82">
        <v>105.008</v>
      </c>
      <c r="LZ82" s="1">
        <v>42488</v>
      </c>
      <c r="MA82">
        <v>102.355</v>
      </c>
      <c r="MB82" s="1">
        <v>42306</v>
      </c>
      <c r="MC82">
        <v>104.47</v>
      </c>
      <c r="MD82" s="1">
        <v>42125</v>
      </c>
      <c r="ME82">
        <v>101.248</v>
      </c>
      <c r="MF82" s="1">
        <v>41998</v>
      </c>
      <c r="MG82">
        <v>103.85</v>
      </c>
      <c r="MH82" s="1">
        <v>41886</v>
      </c>
      <c r="MI82">
        <v>104.88500000000001</v>
      </c>
      <c r="MJ82" s="1">
        <v>41774</v>
      </c>
      <c r="MK82">
        <v>104.045</v>
      </c>
      <c r="ML82" s="1">
        <v>41747</v>
      </c>
      <c r="MM82">
        <v>105.008</v>
      </c>
      <c r="MN82" s="1">
        <v>41747</v>
      </c>
      <c r="MO82">
        <v>155.16300000000001</v>
      </c>
      <c r="MP82" s="1">
        <v>41747</v>
      </c>
      <c r="MQ82">
        <v>139.52799999999999</v>
      </c>
      <c r="MR82" s="1">
        <v>41747</v>
      </c>
      <c r="MS82">
        <v>146.32300000000001</v>
      </c>
      <c r="MT82" s="1">
        <v>41802</v>
      </c>
      <c r="MU82">
        <v>103.27800000000001</v>
      </c>
      <c r="MV82" s="1">
        <v>41747</v>
      </c>
      <c r="MW82">
        <v>102.46299999999999</v>
      </c>
      <c r="MX82" s="1">
        <v>41747</v>
      </c>
      <c r="MY82">
        <v>121.95</v>
      </c>
    </row>
    <row r="83" spans="2:363" x14ac:dyDescent="0.25">
      <c r="B83" s="1">
        <v>42328</v>
      </c>
      <c r="C83">
        <v>100.211</v>
      </c>
      <c r="D83" s="1">
        <v>41978</v>
      </c>
      <c r="E83">
        <v>100.008</v>
      </c>
      <c r="F83" s="1">
        <v>41831</v>
      </c>
      <c r="G83">
        <v>100</v>
      </c>
      <c r="J83" s="1"/>
      <c r="EE83" s="1"/>
      <c r="EF83" s="1"/>
      <c r="EG83" s="1"/>
      <c r="EH83" s="1"/>
      <c r="EI83" s="1"/>
      <c r="EL83" s="1">
        <v>42531</v>
      </c>
      <c r="EM83">
        <v>100.071</v>
      </c>
      <c r="EN83" s="1">
        <v>42503</v>
      </c>
      <c r="EO83">
        <v>100.071</v>
      </c>
      <c r="EP83" s="1">
        <v>42482</v>
      </c>
      <c r="EQ83">
        <v>100.062</v>
      </c>
      <c r="ER83" s="1">
        <v>42447</v>
      </c>
      <c r="ES83">
        <v>100.06100000000001</v>
      </c>
      <c r="ET83" s="1">
        <v>42418</v>
      </c>
      <c r="EU83">
        <v>100.054</v>
      </c>
      <c r="EV83" s="1">
        <v>42391</v>
      </c>
      <c r="EW83">
        <v>100.051</v>
      </c>
      <c r="EX83" s="1">
        <v>42363</v>
      </c>
      <c r="EY83">
        <v>100.051</v>
      </c>
      <c r="EZ83" s="1">
        <v>42334</v>
      </c>
      <c r="FA83">
        <v>100.051</v>
      </c>
      <c r="FB83" s="1">
        <v>42306</v>
      </c>
      <c r="FC83">
        <v>100.036</v>
      </c>
      <c r="FD83" s="1">
        <v>42279</v>
      </c>
      <c r="FE83">
        <v>100.03100000000001</v>
      </c>
      <c r="FF83" s="1">
        <v>42244</v>
      </c>
      <c r="FG83">
        <v>100.035</v>
      </c>
      <c r="FH83" s="1">
        <v>42212</v>
      </c>
      <c r="FI83">
        <v>100.03700000000001</v>
      </c>
      <c r="FJ83" s="1">
        <v>42174</v>
      </c>
      <c r="FK83">
        <v>100.023</v>
      </c>
      <c r="FL83" s="1">
        <v>42146</v>
      </c>
      <c r="FM83">
        <v>100.024</v>
      </c>
      <c r="FN83" s="1">
        <v>42118</v>
      </c>
      <c r="FO83">
        <v>100.023</v>
      </c>
      <c r="FP83" s="1">
        <v>42083</v>
      </c>
      <c r="FQ83">
        <v>100.026</v>
      </c>
      <c r="FR83" s="1">
        <v>42055</v>
      </c>
      <c r="FS83">
        <v>100.01600000000001</v>
      </c>
      <c r="FT83" s="1">
        <v>42027</v>
      </c>
      <c r="FU83">
        <v>100.01900000000001</v>
      </c>
      <c r="FV83" s="1">
        <v>41999</v>
      </c>
      <c r="FW83">
        <v>100.018</v>
      </c>
      <c r="FX83" s="1">
        <v>41971</v>
      </c>
      <c r="FY83">
        <v>100.002</v>
      </c>
      <c r="FZ83" s="1">
        <v>41943</v>
      </c>
      <c r="GA83">
        <v>100.006</v>
      </c>
      <c r="GB83" s="1">
        <v>41886</v>
      </c>
      <c r="GC83">
        <v>100.008</v>
      </c>
      <c r="GD83" s="1">
        <v>41859</v>
      </c>
      <c r="GE83">
        <v>100.001</v>
      </c>
      <c r="GF83" s="1">
        <v>41831</v>
      </c>
      <c r="GG83">
        <v>100</v>
      </c>
      <c r="GH83" s="1">
        <v>41802</v>
      </c>
      <c r="GI83">
        <v>99.995000000000005</v>
      </c>
      <c r="GJ83" s="1">
        <v>41774</v>
      </c>
      <c r="GK83">
        <v>99.981999999999999</v>
      </c>
      <c r="GL83" s="1">
        <v>41754</v>
      </c>
      <c r="GM83">
        <v>99.977999999999994</v>
      </c>
      <c r="GN83" s="1">
        <v>41750</v>
      </c>
      <c r="GO83">
        <v>99.989000000000004</v>
      </c>
      <c r="GP83" s="1">
        <v>42544</v>
      </c>
      <c r="GQ83">
        <v>100.35</v>
      </c>
      <c r="GR83" s="1">
        <v>42433</v>
      </c>
      <c r="GS83">
        <v>100.3</v>
      </c>
      <c r="GT83" s="1">
        <v>42328</v>
      </c>
      <c r="GU83">
        <v>100.211</v>
      </c>
      <c r="GV83" s="1">
        <v>42212</v>
      </c>
      <c r="GW83">
        <v>100.129</v>
      </c>
      <c r="GX83" s="1">
        <v>42090</v>
      </c>
      <c r="GY83">
        <v>100.114</v>
      </c>
      <c r="GZ83" s="1">
        <v>41978</v>
      </c>
      <c r="HA83">
        <v>100.008</v>
      </c>
      <c r="HB83" s="1">
        <v>41865</v>
      </c>
      <c r="HC83">
        <v>99.992000000000004</v>
      </c>
      <c r="HD83" s="1">
        <v>41754</v>
      </c>
      <c r="HE83">
        <v>99.864000000000004</v>
      </c>
      <c r="HF83" s="1">
        <v>41750</v>
      </c>
      <c r="HG83">
        <v>99.930999999999997</v>
      </c>
      <c r="HM83" s="1"/>
      <c r="HN83" s="1">
        <v>42544</v>
      </c>
      <c r="HO83">
        <v>100.35</v>
      </c>
      <c r="HP83" s="1">
        <v>42517</v>
      </c>
      <c r="HQ83">
        <v>100.345</v>
      </c>
      <c r="HR83" s="1">
        <v>42489</v>
      </c>
      <c r="HS83">
        <v>100.336</v>
      </c>
      <c r="HT83" s="1">
        <v>42461</v>
      </c>
      <c r="HU83">
        <v>100.304</v>
      </c>
      <c r="HV83" s="1">
        <v>42433</v>
      </c>
      <c r="HW83">
        <v>100.3</v>
      </c>
      <c r="HX83" s="1">
        <v>42405</v>
      </c>
      <c r="HY83">
        <v>100.274</v>
      </c>
      <c r="HZ83" s="1">
        <v>42384</v>
      </c>
      <c r="IA83">
        <v>100.254</v>
      </c>
      <c r="IB83" s="1">
        <v>42356</v>
      </c>
      <c r="IC83">
        <v>100.226</v>
      </c>
      <c r="ID83" s="1">
        <v>42328</v>
      </c>
      <c r="IE83">
        <v>100.211</v>
      </c>
      <c r="IF83" s="1">
        <v>42293</v>
      </c>
      <c r="IG83">
        <v>100.148</v>
      </c>
      <c r="IH83" s="1">
        <v>42265</v>
      </c>
      <c r="II83">
        <v>100.139</v>
      </c>
      <c r="IJ83" s="1">
        <v>42237</v>
      </c>
      <c r="IK83">
        <v>100.14700000000001</v>
      </c>
      <c r="IL83" s="1">
        <v>42212</v>
      </c>
      <c r="IM83">
        <v>100.129</v>
      </c>
      <c r="IN83" s="1">
        <v>42181</v>
      </c>
      <c r="IO83">
        <v>100.116</v>
      </c>
      <c r="IP83" s="1">
        <v>42153</v>
      </c>
      <c r="IQ83">
        <v>100.127</v>
      </c>
      <c r="IR83" s="1">
        <v>42125</v>
      </c>
      <c r="IS83">
        <v>100.129</v>
      </c>
      <c r="IT83" s="1">
        <v>42090</v>
      </c>
      <c r="IU83">
        <v>100.114</v>
      </c>
      <c r="IV83" s="1">
        <v>42062</v>
      </c>
      <c r="IW83">
        <v>100.093</v>
      </c>
      <c r="IX83" s="1">
        <v>42034</v>
      </c>
      <c r="IY83">
        <v>100.075</v>
      </c>
      <c r="IZ83" s="1">
        <v>42006</v>
      </c>
      <c r="JA83">
        <v>100.032</v>
      </c>
      <c r="JB83" s="1">
        <v>41978</v>
      </c>
      <c r="JC83">
        <v>100.008</v>
      </c>
      <c r="JD83" s="1">
        <v>41950</v>
      </c>
      <c r="JE83">
        <v>100.01600000000001</v>
      </c>
      <c r="JF83" s="1">
        <v>41922</v>
      </c>
      <c r="JG83">
        <v>100.026</v>
      </c>
      <c r="JH83" s="1">
        <v>41893</v>
      </c>
      <c r="JI83">
        <v>100.047</v>
      </c>
      <c r="JJ83" s="1">
        <v>41865</v>
      </c>
      <c r="JK83">
        <v>99.992000000000004</v>
      </c>
      <c r="JL83" s="1">
        <v>41837</v>
      </c>
      <c r="JM83">
        <v>99.988</v>
      </c>
      <c r="JN83" s="1">
        <v>41809</v>
      </c>
      <c r="JO83">
        <v>99.977000000000004</v>
      </c>
      <c r="JP83" s="1">
        <v>41781</v>
      </c>
      <c r="JQ83">
        <v>99.918000000000006</v>
      </c>
      <c r="JR83" s="1">
        <v>41754</v>
      </c>
      <c r="JS83">
        <v>99.864000000000004</v>
      </c>
      <c r="JT83" s="1">
        <v>41750</v>
      </c>
      <c r="JU83">
        <v>99.897000000000006</v>
      </c>
      <c r="JV83" s="1">
        <v>42517</v>
      </c>
      <c r="JW83">
        <v>100.935</v>
      </c>
      <c r="JX83" s="1">
        <v>42433</v>
      </c>
      <c r="JY83">
        <v>100.94</v>
      </c>
      <c r="JZ83" s="1">
        <v>42345</v>
      </c>
      <c r="KA83">
        <v>100.55800000000001</v>
      </c>
      <c r="KB83" s="1">
        <v>42240</v>
      </c>
      <c r="KC83">
        <v>100.482</v>
      </c>
      <c r="KD83" s="1">
        <v>42153</v>
      </c>
      <c r="KE83">
        <v>100.405</v>
      </c>
      <c r="KF83" s="1">
        <v>42062</v>
      </c>
      <c r="KG83">
        <v>100.405</v>
      </c>
      <c r="KH83" s="1">
        <v>41978</v>
      </c>
      <c r="KI83">
        <v>100.035</v>
      </c>
      <c r="KJ83" s="1">
        <v>41883</v>
      </c>
      <c r="KK83">
        <v>100.517</v>
      </c>
      <c r="KL83" s="1">
        <v>41795</v>
      </c>
      <c r="KM83">
        <v>100.35299999999999</v>
      </c>
      <c r="KN83" s="1">
        <v>41753</v>
      </c>
      <c r="KO83">
        <v>99.713999999999999</v>
      </c>
      <c r="KP83" s="1">
        <v>41753</v>
      </c>
      <c r="KQ83">
        <v>99.713999999999999</v>
      </c>
      <c r="KR83" s="1">
        <v>41761</v>
      </c>
      <c r="KS83">
        <v>102.253</v>
      </c>
      <c r="KT83" s="1">
        <v>41750</v>
      </c>
      <c r="KU83">
        <v>102.6</v>
      </c>
      <c r="KV83" s="1">
        <v>42135</v>
      </c>
      <c r="KW83">
        <v>99.587999999999994</v>
      </c>
      <c r="KX83" s="1">
        <v>41750</v>
      </c>
      <c r="KY83">
        <v>102.163</v>
      </c>
      <c r="KZ83" s="1">
        <v>42510</v>
      </c>
      <c r="LA83">
        <v>101.745</v>
      </c>
      <c r="LB83" s="1">
        <v>42296</v>
      </c>
      <c r="LC83">
        <v>101.43300000000001</v>
      </c>
      <c r="LD83" s="1">
        <v>42135</v>
      </c>
      <c r="LE83">
        <v>99.587999999999994</v>
      </c>
      <c r="LF83" s="1">
        <v>41992</v>
      </c>
      <c r="LG83">
        <v>100.935</v>
      </c>
      <c r="LH83" s="1">
        <v>41873</v>
      </c>
      <c r="LI83">
        <v>101.283</v>
      </c>
      <c r="LJ83" s="1">
        <v>41761</v>
      </c>
      <c r="LK83">
        <v>102.253</v>
      </c>
      <c r="LL83" s="1">
        <v>41750</v>
      </c>
      <c r="LM83">
        <v>102.163</v>
      </c>
      <c r="LN83" s="1">
        <v>41750</v>
      </c>
      <c r="LO83">
        <v>106.443</v>
      </c>
      <c r="LP83" s="1">
        <v>41750</v>
      </c>
      <c r="LQ83">
        <v>101.3</v>
      </c>
      <c r="LR83" s="1">
        <v>41775</v>
      </c>
      <c r="LS83">
        <v>103.82</v>
      </c>
      <c r="LT83" s="1">
        <v>41750</v>
      </c>
      <c r="LU83">
        <v>106.443</v>
      </c>
      <c r="LV83" s="1">
        <v>42128</v>
      </c>
      <c r="LW83">
        <v>100.458</v>
      </c>
      <c r="LX83" s="1">
        <v>41750</v>
      </c>
      <c r="LY83">
        <v>105.008</v>
      </c>
      <c r="LZ83" s="1">
        <v>42489</v>
      </c>
      <c r="MA83">
        <v>102.21</v>
      </c>
      <c r="MB83" s="1">
        <v>42307</v>
      </c>
      <c r="MC83">
        <v>104.598</v>
      </c>
      <c r="MD83" s="1">
        <v>42128</v>
      </c>
      <c r="ME83">
        <v>100.458</v>
      </c>
      <c r="MF83" s="1">
        <v>41999</v>
      </c>
      <c r="MG83">
        <v>103.85</v>
      </c>
      <c r="MH83" s="1">
        <v>41887</v>
      </c>
      <c r="MI83">
        <v>105.273</v>
      </c>
      <c r="MJ83" s="1">
        <v>41775</v>
      </c>
      <c r="MK83">
        <v>103.82</v>
      </c>
      <c r="ML83" s="1">
        <v>41750</v>
      </c>
      <c r="MM83">
        <v>105.008</v>
      </c>
      <c r="MN83" s="1">
        <v>41750</v>
      </c>
      <c r="MO83">
        <v>155.16300000000001</v>
      </c>
      <c r="MP83" s="1">
        <v>41750</v>
      </c>
      <c r="MQ83">
        <v>139.52799999999999</v>
      </c>
      <c r="MR83" s="1">
        <v>41750</v>
      </c>
      <c r="MS83">
        <v>146.32300000000001</v>
      </c>
      <c r="MT83" s="1">
        <v>41803</v>
      </c>
      <c r="MU83">
        <v>104.018</v>
      </c>
      <c r="MV83" s="1">
        <v>41750</v>
      </c>
      <c r="MW83">
        <v>102.46299999999999</v>
      </c>
      <c r="MX83" s="1">
        <v>41750</v>
      </c>
      <c r="MY83">
        <v>121.95</v>
      </c>
    </row>
    <row r="84" spans="2:363" x14ac:dyDescent="0.25">
      <c r="B84" s="1">
        <v>42331</v>
      </c>
      <c r="C84">
        <v>100.217</v>
      </c>
      <c r="D84" s="1">
        <v>41981</v>
      </c>
      <c r="E84">
        <v>100.009</v>
      </c>
      <c r="F84" s="1">
        <v>41834</v>
      </c>
      <c r="G84">
        <v>99.998999999999995</v>
      </c>
      <c r="J84" s="1"/>
      <c r="EE84" s="1"/>
      <c r="EF84" s="1"/>
      <c r="EG84" s="1"/>
      <c r="EH84" s="1"/>
      <c r="EI84" s="1"/>
      <c r="EL84" s="1">
        <v>42534</v>
      </c>
      <c r="EM84">
        <v>100.07</v>
      </c>
      <c r="EN84" s="1">
        <v>42506</v>
      </c>
      <c r="EO84">
        <v>100.07</v>
      </c>
      <c r="EP84" s="1">
        <v>42485</v>
      </c>
      <c r="EQ84">
        <v>100.06</v>
      </c>
      <c r="ER84" s="1">
        <v>42450</v>
      </c>
      <c r="ES84">
        <v>100.06</v>
      </c>
      <c r="ET84" s="1">
        <v>42419</v>
      </c>
      <c r="EU84">
        <v>100.053</v>
      </c>
      <c r="EV84" s="1">
        <v>42394</v>
      </c>
      <c r="EW84">
        <v>100.05</v>
      </c>
      <c r="EX84" s="1">
        <v>42366</v>
      </c>
      <c r="EY84">
        <v>100.054</v>
      </c>
      <c r="EZ84" s="1">
        <v>42335</v>
      </c>
      <c r="FA84">
        <v>100.05200000000001</v>
      </c>
      <c r="FB84" s="1">
        <v>42307</v>
      </c>
      <c r="FC84">
        <v>100.036</v>
      </c>
      <c r="FD84" s="1">
        <v>42282</v>
      </c>
      <c r="FE84">
        <v>100.03</v>
      </c>
      <c r="FF84" s="1">
        <v>42247</v>
      </c>
      <c r="FG84">
        <v>100.03400000000001</v>
      </c>
      <c r="FH84" s="1">
        <v>42213</v>
      </c>
      <c r="FI84">
        <v>100.036</v>
      </c>
      <c r="FJ84" s="1">
        <v>42177</v>
      </c>
      <c r="FK84">
        <v>100.023</v>
      </c>
      <c r="FL84" s="1">
        <v>42149</v>
      </c>
      <c r="FM84">
        <v>100.024</v>
      </c>
      <c r="FN84" s="1">
        <v>42121</v>
      </c>
      <c r="FO84">
        <v>100.02200000000001</v>
      </c>
      <c r="FP84" s="1">
        <v>42086</v>
      </c>
      <c r="FQ84">
        <v>100.02500000000001</v>
      </c>
      <c r="FR84" s="1">
        <v>42058</v>
      </c>
      <c r="FS84">
        <v>100.01600000000001</v>
      </c>
      <c r="FT84" s="1">
        <v>42030</v>
      </c>
      <c r="FU84">
        <v>100.014</v>
      </c>
      <c r="FV84" s="1">
        <v>42002</v>
      </c>
      <c r="FW84">
        <v>100.00700000000001</v>
      </c>
      <c r="FX84" s="1">
        <v>41974</v>
      </c>
      <c r="FY84">
        <v>100.003</v>
      </c>
      <c r="FZ84" s="1">
        <v>41946</v>
      </c>
      <c r="GA84">
        <v>100.005</v>
      </c>
      <c r="GB84" s="1">
        <v>41887</v>
      </c>
      <c r="GC84">
        <v>100.008</v>
      </c>
      <c r="GD84" s="1">
        <v>41862</v>
      </c>
      <c r="GE84">
        <v>100</v>
      </c>
      <c r="GF84" s="1">
        <v>41834</v>
      </c>
      <c r="GG84">
        <v>99.998999999999995</v>
      </c>
      <c r="GH84" s="1">
        <v>41803</v>
      </c>
      <c r="GI84">
        <v>99.998999999999995</v>
      </c>
      <c r="GJ84" s="1">
        <v>41775</v>
      </c>
      <c r="GK84">
        <v>99.981999999999999</v>
      </c>
      <c r="GL84" s="1">
        <v>41757</v>
      </c>
      <c r="GM84">
        <v>99.977999999999994</v>
      </c>
      <c r="GN84" s="1">
        <v>41751</v>
      </c>
      <c r="GO84">
        <v>99.991</v>
      </c>
      <c r="GQ84" s="1"/>
      <c r="GR84" s="1">
        <v>42436</v>
      </c>
      <c r="GS84">
        <v>100.297</v>
      </c>
      <c r="GT84" s="1">
        <v>42331</v>
      </c>
      <c r="GU84">
        <v>100.217</v>
      </c>
      <c r="GV84" s="1">
        <v>42213</v>
      </c>
      <c r="GW84">
        <v>100.131</v>
      </c>
      <c r="GX84" s="1">
        <v>42093</v>
      </c>
      <c r="GY84">
        <v>100.11799999999999</v>
      </c>
      <c r="GZ84" s="1">
        <v>41981</v>
      </c>
      <c r="HA84">
        <v>100.009</v>
      </c>
      <c r="HB84" s="1">
        <v>41866</v>
      </c>
      <c r="HC84">
        <v>99.994</v>
      </c>
      <c r="HD84" s="1">
        <v>41757</v>
      </c>
      <c r="HE84">
        <v>99.864000000000004</v>
      </c>
      <c r="HF84" s="1">
        <v>41751</v>
      </c>
      <c r="HG84">
        <v>99.93</v>
      </c>
      <c r="HO84" s="1"/>
      <c r="HP84" s="1">
        <v>42520</v>
      </c>
      <c r="HQ84">
        <v>100.343</v>
      </c>
      <c r="HR84" s="1">
        <v>42492</v>
      </c>
      <c r="HS84">
        <v>100.33</v>
      </c>
      <c r="HT84" s="1">
        <v>42464</v>
      </c>
      <c r="HU84">
        <v>100.30200000000001</v>
      </c>
      <c r="HV84" s="1">
        <v>42436</v>
      </c>
      <c r="HW84">
        <v>100.297</v>
      </c>
      <c r="HX84" s="1">
        <v>42408</v>
      </c>
      <c r="HY84">
        <v>100.274</v>
      </c>
      <c r="HZ84" s="1">
        <v>42387</v>
      </c>
      <c r="IA84">
        <v>100.25</v>
      </c>
      <c r="IB84" s="1">
        <v>42359</v>
      </c>
      <c r="IC84">
        <v>100.22499999999999</v>
      </c>
      <c r="ID84" s="1">
        <v>42331</v>
      </c>
      <c r="IE84">
        <v>100.217</v>
      </c>
      <c r="IF84" s="1">
        <v>42296</v>
      </c>
      <c r="IG84">
        <v>100.14400000000001</v>
      </c>
      <c r="IH84" s="1">
        <v>42268</v>
      </c>
      <c r="II84">
        <v>100.139</v>
      </c>
      <c r="IJ84" s="1">
        <v>42240</v>
      </c>
      <c r="IK84">
        <v>100.145</v>
      </c>
      <c r="IL84" s="1">
        <v>42213</v>
      </c>
      <c r="IM84">
        <v>100.131</v>
      </c>
      <c r="IN84" s="1">
        <v>42184</v>
      </c>
      <c r="IO84">
        <v>100.117</v>
      </c>
      <c r="IP84" s="1">
        <v>42156</v>
      </c>
      <c r="IQ84">
        <v>100.13</v>
      </c>
      <c r="IR84" s="1">
        <v>42128</v>
      </c>
      <c r="IS84">
        <v>100.128</v>
      </c>
      <c r="IT84" s="1">
        <v>42093</v>
      </c>
      <c r="IU84">
        <v>100.11799999999999</v>
      </c>
      <c r="IV84" s="1">
        <v>42065</v>
      </c>
      <c r="IW84">
        <v>100.092</v>
      </c>
      <c r="IX84" s="1">
        <v>42037</v>
      </c>
      <c r="IY84">
        <v>100.078</v>
      </c>
      <c r="IZ84" s="1">
        <v>42009</v>
      </c>
      <c r="JA84">
        <v>100.03400000000001</v>
      </c>
      <c r="JB84" s="1">
        <v>41981</v>
      </c>
      <c r="JC84">
        <v>100.009</v>
      </c>
      <c r="JD84" s="1">
        <v>41953</v>
      </c>
      <c r="JE84">
        <v>100.011</v>
      </c>
      <c r="JF84" s="1">
        <v>41925</v>
      </c>
      <c r="JG84">
        <v>100.018</v>
      </c>
      <c r="JH84" s="1">
        <v>41894</v>
      </c>
      <c r="JI84">
        <v>100.04</v>
      </c>
      <c r="JJ84" s="1">
        <v>41866</v>
      </c>
      <c r="JK84">
        <v>99.994</v>
      </c>
      <c r="JL84" s="1">
        <v>41838</v>
      </c>
      <c r="JM84">
        <v>99.983999999999995</v>
      </c>
      <c r="JN84" s="1">
        <v>41810</v>
      </c>
      <c r="JO84">
        <v>99.974999999999994</v>
      </c>
      <c r="JP84" s="1">
        <v>41782</v>
      </c>
      <c r="JQ84">
        <v>99.927000000000007</v>
      </c>
      <c r="JR84" s="1">
        <v>41757</v>
      </c>
      <c r="JS84">
        <v>99.864000000000004</v>
      </c>
      <c r="JT84" s="1">
        <v>41751</v>
      </c>
      <c r="JU84">
        <v>99.894999999999996</v>
      </c>
      <c r="JV84" s="1">
        <v>42520</v>
      </c>
      <c r="JW84">
        <v>100.928</v>
      </c>
      <c r="JX84" s="1">
        <v>42436</v>
      </c>
      <c r="JY84">
        <v>100.955</v>
      </c>
      <c r="JZ84" s="1">
        <v>42346</v>
      </c>
      <c r="KA84">
        <v>100.538</v>
      </c>
      <c r="KB84" s="1">
        <v>42241</v>
      </c>
      <c r="KC84">
        <v>100.44499999999999</v>
      </c>
      <c r="KD84" s="1">
        <v>42156</v>
      </c>
      <c r="KE84">
        <v>100.393</v>
      </c>
      <c r="KF84" s="1">
        <v>42065</v>
      </c>
      <c r="KG84">
        <v>100.375</v>
      </c>
      <c r="KH84" s="1">
        <v>41981</v>
      </c>
      <c r="KI84">
        <v>100.06</v>
      </c>
      <c r="KJ84" s="1">
        <v>41884</v>
      </c>
      <c r="KK84">
        <v>100.504</v>
      </c>
      <c r="KL84" s="1">
        <v>41796</v>
      </c>
      <c r="KM84">
        <v>100.34099999999999</v>
      </c>
      <c r="KN84" s="1">
        <v>41754</v>
      </c>
      <c r="KO84">
        <v>99.727000000000004</v>
      </c>
      <c r="KP84" s="1">
        <v>41754</v>
      </c>
      <c r="KQ84">
        <v>99.727000000000004</v>
      </c>
      <c r="KR84" s="1">
        <v>41764</v>
      </c>
      <c r="KS84">
        <v>102.215</v>
      </c>
      <c r="KT84" s="1">
        <v>41751</v>
      </c>
      <c r="KU84">
        <v>102.595</v>
      </c>
      <c r="KV84" s="1">
        <v>42136</v>
      </c>
      <c r="KW84">
        <v>99.49</v>
      </c>
      <c r="KX84" s="1">
        <v>41751</v>
      </c>
      <c r="KY84">
        <v>102.123</v>
      </c>
      <c r="KZ84" s="1">
        <v>42513</v>
      </c>
      <c r="LA84">
        <v>101.727</v>
      </c>
      <c r="LB84" s="1">
        <v>42297</v>
      </c>
      <c r="LC84">
        <v>101.22</v>
      </c>
      <c r="LD84" s="1">
        <v>42136</v>
      </c>
      <c r="LE84">
        <v>99.49</v>
      </c>
      <c r="LF84" s="1">
        <v>41995</v>
      </c>
      <c r="LG84">
        <v>100.94499999999999</v>
      </c>
      <c r="LH84" s="1">
        <v>41876</v>
      </c>
      <c r="LI84">
        <v>101.46</v>
      </c>
      <c r="LJ84" s="1">
        <v>41764</v>
      </c>
      <c r="LK84">
        <v>102.215</v>
      </c>
      <c r="LL84" s="1">
        <v>41751</v>
      </c>
      <c r="LM84">
        <v>102.123</v>
      </c>
      <c r="LN84" s="1">
        <v>41751</v>
      </c>
      <c r="LO84">
        <v>106.315</v>
      </c>
      <c r="LP84" s="1">
        <v>41751</v>
      </c>
      <c r="LQ84">
        <v>101.148</v>
      </c>
      <c r="LR84" s="1">
        <v>41778</v>
      </c>
      <c r="LS84">
        <v>103.7</v>
      </c>
      <c r="LT84" s="1">
        <v>41751</v>
      </c>
      <c r="LU84">
        <v>106.315</v>
      </c>
      <c r="LV84" s="1">
        <v>42129</v>
      </c>
      <c r="LW84">
        <v>99.863</v>
      </c>
      <c r="LX84" s="1">
        <v>41751</v>
      </c>
      <c r="LY84">
        <v>104.848</v>
      </c>
      <c r="LZ84" s="1">
        <v>42492</v>
      </c>
      <c r="MA84">
        <v>102.258</v>
      </c>
      <c r="MB84" s="1">
        <v>42310</v>
      </c>
      <c r="MC84">
        <v>104.205</v>
      </c>
      <c r="MD84" s="1">
        <v>42129</v>
      </c>
      <c r="ME84">
        <v>99.863</v>
      </c>
      <c r="MF84" s="1">
        <v>42002</v>
      </c>
      <c r="MG84">
        <v>104.27</v>
      </c>
      <c r="MH84" s="1">
        <v>41890</v>
      </c>
      <c r="MI84">
        <v>105.038</v>
      </c>
      <c r="MJ84" s="1">
        <v>41778</v>
      </c>
      <c r="MK84">
        <v>103.7</v>
      </c>
      <c r="ML84" s="1">
        <v>41751</v>
      </c>
      <c r="MM84">
        <v>104.848</v>
      </c>
      <c r="MN84" s="1">
        <v>41751</v>
      </c>
      <c r="MO84">
        <v>154.78299999999999</v>
      </c>
      <c r="MP84" s="1">
        <v>41751</v>
      </c>
      <c r="MQ84">
        <v>139.08799999999999</v>
      </c>
      <c r="MR84" s="1">
        <v>41751</v>
      </c>
      <c r="MS84">
        <v>145.81299999999999</v>
      </c>
      <c r="MT84" s="1">
        <v>41806</v>
      </c>
      <c r="MU84">
        <v>104.227</v>
      </c>
      <c r="MV84" s="1">
        <v>41751</v>
      </c>
      <c r="MW84">
        <v>102.005</v>
      </c>
      <c r="MX84" s="1">
        <v>41751</v>
      </c>
      <c r="MY84">
        <v>121.363</v>
      </c>
    </row>
    <row r="85" spans="2:363" x14ac:dyDescent="0.25">
      <c r="B85" s="1">
        <v>42332</v>
      </c>
      <c r="C85">
        <v>100.211</v>
      </c>
      <c r="D85" s="1">
        <v>41982</v>
      </c>
      <c r="E85">
        <v>100.009</v>
      </c>
      <c r="F85" s="1">
        <v>41835</v>
      </c>
      <c r="G85">
        <v>100</v>
      </c>
      <c r="J85" s="1"/>
      <c r="EE85" s="1"/>
      <c r="EF85" s="1"/>
      <c r="EG85" s="1"/>
      <c r="EH85" s="1"/>
      <c r="EI85" s="1"/>
      <c r="EL85" s="1">
        <v>42535</v>
      </c>
      <c r="EM85">
        <v>100.069</v>
      </c>
      <c r="EN85" s="1">
        <v>42507</v>
      </c>
      <c r="EO85">
        <v>100.069</v>
      </c>
      <c r="EP85" s="1">
        <v>42486</v>
      </c>
      <c r="EQ85">
        <v>100.05800000000001</v>
      </c>
      <c r="ER85" s="1">
        <v>42451</v>
      </c>
      <c r="ES85">
        <v>100.05800000000001</v>
      </c>
      <c r="ET85" s="1">
        <v>42422</v>
      </c>
      <c r="EU85">
        <v>100.05200000000001</v>
      </c>
      <c r="EV85" s="1">
        <v>42395</v>
      </c>
      <c r="EW85">
        <v>100.048</v>
      </c>
      <c r="EX85" s="1">
        <v>42367</v>
      </c>
      <c r="EY85">
        <v>100.056</v>
      </c>
      <c r="EZ85" s="1">
        <v>42338</v>
      </c>
      <c r="FA85">
        <v>100.051</v>
      </c>
      <c r="FB85" s="1">
        <v>42310</v>
      </c>
      <c r="FC85">
        <v>100.035</v>
      </c>
      <c r="FD85" s="1">
        <v>42283</v>
      </c>
      <c r="FE85">
        <v>100.03</v>
      </c>
      <c r="FF85" s="1">
        <v>42248</v>
      </c>
      <c r="FG85">
        <v>100.033</v>
      </c>
      <c r="FH85" s="1">
        <v>42214</v>
      </c>
      <c r="FI85">
        <v>100.035</v>
      </c>
      <c r="FJ85" s="1">
        <v>42178</v>
      </c>
      <c r="FK85">
        <v>100.02200000000001</v>
      </c>
      <c r="FL85" s="1">
        <v>42150</v>
      </c>
      <c r="FM85">
        <v>100.023</v>
      </c>
      <c r="FN85" s="1">
        <v>42122</v>
      </c>
      <c r="FO85">
        <v>100.023</v>
      </c>
      <c r="FP85" s="1">
        <v>42087</v>
      </c>
      <c r="FQ85">
        <v>100.02500000000001</v>
      </c>
      <c r="FR85" s="1">
        <v>42059</v>
      </c>
      <c r="FS85">
        <v>100.017</v>
      </c>
      <c r="FT85" s="1">
        <v>42031</v>
      </c>
      <c r="FU85">
        <v>100.015</v>
      </c>
      <c r="FV85" s="1">
        <v>42003</v>
      </c>
      <c r="FW85">
        <v>100.009</v>
      </c>
      <c r="FX85" s="1">
        <v>41975</v>
      </c>
      <c r="FY85">
        <v>100.004</v>
      </c>
      <c r="FZ85" s="1">
        <v>41947</v>
      </c>
      <c r="GA85">
        <v>100.005</v>
      </c>
      <c r="GB85" s="1">
        <v>41890</v>
      </c>
      <c r="GC85">
        <v>100.008</v>
      </c>
      <c r="GD85" s="1">
        <v>41863</v>
      </c>
      <c r="GE85">
        <v>100.002</v>
      </c>
      <c r="GF85" s="1">
        <v>41835</v>
      </c>
      <c r="GG85">
        <v>100</v>
      </c>
      <c r="GH85" s="1">
        <v>41806</v>
      </c>
      <c r="GI85">
        <v>100</v>
      </c>
      <c r="GJ85" s="1">
        <v>41778</v>
      </c>
      <c r="GK85">
        <v>99.981999999999999</v>
      </c>
      <c r="GL85" s="1">
        <v>41758</v>
      </c>
      <c r="GM85">
        <v>99.980999999999995</v>
      </c>
      <c r="GN85" s="1">
        <v>41752</v>
      </c>
      <c r="GO85">
        <v>99.991</v>
      </c>
      <c r="GQ85" s="1"/>
      <c r="GR85" s="1">
        <v>42437</v>
      </c>
      <c r="GS85">
        <v>100.30200000000001</v>
      </c>
      <c r="GT85" s="1">
        <v>42332</v>
      </c>
      <c r="GU85">
        <v>100.211</v>
      </c>
      <c r="GV85" s="1">
        <v>42214</v>
      </c>
      <c r="GW85">
        <v>100.134</v>
      </c>
      <c r="GX85" s="1">
        <v>42094</v>
      </c>
      <c r="GY85">
        <v>100.11499999999999</v>
      </c>
      <c r="GZ85" s="1">
        <v>41982</v>
      </c>
      <c r="HA85">
        <v>100.009</v>
      </c>
      <c r="HB85" s="1">
        <v>41869</v>
      </c>
      <c r="HC85">
        <v>99.992000000000004</v>
      </c>
      <c r="HD85" s="1">
        <v>41758</v>
      </c>
      <c r="HE85">
        <v>99.881</v>
      </c>
      <c r="HF85" s="1">
        <v>41752</v>
      </c>
      <c r="HG85">
        <v>99.924000000000007</v>
      </c>
      <c r="HO85" s="1"/>
      <c r="HP85" s="1">
        <v>42521</v>
      </c>
      <c r="HQ85">
        <v>100.34</v>
      </c>
      <c r="HR85" s="1">
        <v>42493</v>
      </c>
      <c r="HS85">
        <v>100.334</v>
      </c>
      <c r="HT85" s="1">
        <v>42465</v>
      </c>
      <c r="HU85">
        <v>100.30200000000001</v>
      </c>
      <c r="HV85" s="1">
        <v>42437</v>
      </c>
      <c r="HW85">
        <v>100.30200000000001</v>
      </c>
      <c r="HX85" s="1">
        <v>42409</v>
      </c>
      <c r="HY85">
        <v>100.27</v>
      </c>
      <c r="HZ85" s="1">
        <v>42388</v>
      </c>
      <c r="IA85">
        <v>100.24299999999999</v>
      </c>
      <c r="IB85" s="1">
        <v>42360</v>
      </c>
      <c r="IC85">
        <v>100.233</v>
      </c>
      <c r="ID85" s="1">
        <v>42332</v>
      </c>
      <c r="IE85">
        <v>100.211</v>
      </c>
      <c r="IF85" s="1">
        <v>42297</v>
      </c>
      <c r="IG85">
        <v>100.14</v>
      </c>
      <c r="IH85" s="1">
        <v>42269</v>
      </c>
      <c r="II85">
        <v>100.143</v>
      </c>
      <c r="IJ85" s="1">
        <v>42241</v>
      </c>
      <c r="IK85">
        <v>100.145</v>
      </c>
      <c r="IL85" s="1">
        <v>42214</v>
      </c>
      <c r="IM85">
        <v>100.134</v>
      </c>
      <c r="IN85" s="1">
        <v>42185</v>
      </c>
      <c r="IO85">
        <v>100.11799999999999</v>
      </c>
      <c r="IP85" s="1">
        <v>42157</v>
      </c>
      <c r="IQ85">
        <v>100.126</v>
      </c>
      <c r="IR85" s="1">
        <v>42129</v>
      </c>
      <c r="IS85">
        <v>100.128</v>
      </c>
      <c r="IT85" s="1">
        <v>42094</v>
      </c>
      <c r="IU85">
        <v>100.11499999999999</v>
      </c>
      <c r="IV85" s="1">
        <v>42066</v>
      </c>
      <c r="IW85">
        <v>100.093</v>
      </c>
      <c r="IX85" s="1">
        <v>42038</v>
      </c>
      <c r="IY85">
        <v>100.08</v>
      </c>
      <c r="IZ85" s="1">
        <v>42010</v>
      </c>
      <c r="JA85">
        <v>100.04</v>
      </c>
      <c r="JB85" s="1">
        <v>41982</v>
      </c>
      <c r="JC85">
        <v>100.009</v>
      </c>
      <c r="JD85" s="1">
        <v>41954</v>
      </c>
      <c r="JE85">
        <v>100.01</v>
      </c>
      <c r="JF85" s="1">
        <v>41926</v>
      </c>
      <c r="JG85">
        <v>100.02800000000001</v>
      </c>
      <c r="JH85" s="1">
        <v>41897</v>
      </c>
      <c r="JI85">
        <v>100.03700000000001</v>
      </c>
      <c r="JJ85" s="1">
        <v>41869</v>
      </c>
      <c r="JK85">
        <v>99.992000000000004</v>
      </c>
      <c r="JL85" s="1">
        <v>41841</v>
      </c>
      <c r="JM85">
        <v>99.981999999999999</v>
      </c>
      <c r="JN85" s="1">
        <v>41813</v>
      </c>
      <c r="JO85">
        <v>99.974000000000004</v>
      </c>
      <c r="JP85" s="1">
        <v>41785</v>
      </c>
      <c r="JQ85">
        <v>99.932000000000002</v>
      </c>
      <c r="JR85" s="1">
        <v>41758</v>
      </c>
      <c r="JS85">
        <v>99.881</v>
      </c>
      <c r="JT85" s="1">
        <v>41752</v>
      </c>
      <c r="JU85">
        <v>99.89</v>
      </c>
      <c r="JV85" s="1">
        <v>42521</v>
      </c>
      <c r="JW85">
        <v>100.923</v>
      </c>
      <c r="JX85" s="1">
        <v>42437</v>
      </c>
      <c r="JY85">
        <v>100.985</v>
      </c>
      <c r="JZ85" s="1">
        <v>42347</v>
      </c>
      <c r="KA85">
        <v>100.548</v>
      </c>
      <c r="KB85" s="1">
        <v>42242</v>
      </c>
      <c r="KC85">
        <v>100.43</v>
      </c>
      <c r="KD85" s="1">
        <v>42157</v>
      </c>
      <c r="KE85">
        <v>100.355</v>
      </c>
      <c r="KF85" s="1">
        <v>42066</v>
      </c>
      <c r="KG85">
        <v>100.375</v>
      </c>
      <c r="KH85" s="1">
        <v>41982</v>
      </c>
      <c r="KI85">
        <v>100.06</v>
      </c>
      <c r="KJ85" s="1">
        <v>41885</v>
      </c>
      <c r="KK85">
        <v>100.486</v>
      </c>
      <c r="KL85" s="1">
        <v>41799</v>
      </c>
      <c r="KM85">
        <v>100.331</v>
      </c>
      <c r="KN85" s="1">
        <v>41757</v>
      </c>
      <c r="KO85">
        <v>99.724999999999994</v>
      </c>
      <c r="KP85" s="1">
        <v>41757</v>
      </c>
      <c r="KQ85">
        <v>99.724999999999994</v>
      </c>
      <c r="KR85" s="1">
        <v>41765</v>
      </c>
      <c r="KS85">
        <v>102.17</v>
      </c>
      <c r="KT85" s="1">
        <v>41752</v>
      </c>
      <c r="KU85">
        <v>102.58</v>
      </c>
      <c r="KV85" s="1">
        <v>42137</v>
      </c>
      <c r="KW85">
        <v>99.41</v>
      </c>
      <c r="KX85" s="1">
        <v>41752</v>
      </c>
      <c r="KY85">
        <v>102.08799999999999</v>
      </c>
      <c r="KZ85" s="1">
        <v>42514</v>
      </c>
      <c r="LA85">
        <v>101.732</v>
      </c>
      <c r="LB85" s="1">
        <v>42298</v>
      </c>
      <c r="LC85">
        <v>101.395</v>
      </c>
      <c r="LD85" s="1">
        <v>42137</v>
      </c>
      <c r="LE85">
        <v>99.41</v>
      </c>
      <c r="LF85" s="1">
        <v>41996</v>
      </c>
      <c r="LG85">
        <v>100.938</v>
      </c>
      <c r="LH85" s="1">
        <v>41877</v>
      </c>
      <c r="LI85">
        <v>101.413</v>
      </c>
      <c r="LJ85" s="1">
        <v>41765</v>
      </c>
      <c r="LK85">
        <v>102.17</v>
      </c>
      <c r="LL85" s="1">
        <v>41752</v>
      </c>
      <c r="LM85">
        <v>102.08799999999999</v>
      </c>
      <c r="LN85" s="1">
        <v>41752</v>
      </c>
      <c r="LO85">
        <v>106.357</v>
      </c>
      <c r="LP85" s="1">
        <v>41752</v>
      </c>
      <c r="LQ85">
        <v>101.232</v>
      </c>
      <c r="LR85" s="1">
        <v>41779</v>
      </c>
      <c r="LS85">
        <v>103.623</v>
      </c>
      <c r="LT85" s="1">
        <v>41752</v>
      </c>
      <c r="LU85">
        <v>106.357</v>
      </c>
      <c r="LV85" s="1">
        <v>42130</v>
      </c>
      <c r="LW85">
        <v>99.194999999999993</v>
      </c>
      <c r="LX85" s="1">
        <v>41752</v>
      </c>
      <c r="LY85">
        <v>104.94</v>
      </c>
      <c r="LZ85" s="1">
        <v>42493</v>
      </c>
      <c r="MA85">
        <v>102.908</v>
      </c>
      <c r="MB85" s="1">
        <v>42311</v>
      </c>
      <c r="MC85">
        <v>104.05</v>
      </c>
      <c r="MD85" s="1">
        <v>42130</v>
      </c>
      <c r="ME85">
        <v>99.194999999999993</v>
      </c>
      <c r="MF85" s="1">
        <v>42003</v>
      </c>
      <c r="MG85">
        <v>104.31</v>
      </c>
      <c r="MH85" s="1">
        <v>41891</v>
      </c>
      <c r="MI85">
        <v>104.625</v>
      </c>
      <c r="MJ85" s="1">
        <v>41779</v>
      </c>
      <c r="MK85">
        <v>103.623</v>
      </c>
      <c r="ML85" s="1">
        <v>41752</v>
      </c>
      <c r="MM85">
        <v>104.94</v>
      </c>
      <c r="MN85" s="1">
        <v>41752</v>
      </c>
      <c r="MO85">
        <v>155.00299999999999</v>
      </c>
      <c r="MP85" s="1">
        <v>41752</v>
      </c>
      <c r="MQ85">
        <v>139.38999999999999</v>
      </c>
      <c r="MR85" s="1">
        <v>41752</v>
      </c>
      <c r="MS85">
        <v>146.203</v>
      </c>
      <c r="MT85" s="1">
        <v>41807</v>
      </c>
      <c r="MU85">
        <v>103.435</v>
      </c>
      <c r="MV85" s="1">
        <v>41752</v>
      </c>
      <c r="MW85">
        <v>102.36</v>
      </c>
      <c r="MX85" s="1">
        <v>41752</v>
      </c>
      <c r="MY85">
        <v>121.673</v>
      </c>
    </row>
    <row r="86" spans="2:363" x14ac:dyDescent="0.25">
      <c r="B86" s="1">
        <v>42333</v>
      </c>
      <c r="C86">
        <v>100.227</v>
      </c>
      <c r="D86" s="1">
        <v>41983</v>
      </c>
      <c r="E86">
        <v>100.00700000000001</v>
      </c>
      <c r="F86" s="1">
        <v>41836</v>
      </c>
      <c r="G86">
        <v>100</v>
      </c>
      <c r="J86" s="1"/>
      <c r="EE86" s="1"/>
      <c r="EF86" s="1"/>
      <c r="EG86" s="1"/>
      <c r="EH86" s="1"/>
      <c r="EI86" s="1"/>
      <c r="EL86" s="1">
        <v>42536</v>
      </c>
      <c r="EM86">
        <v>100.06699999999999</v>
      </c>
      <c r="EN86" s="1">
        <v>42508</v>
      </c>
      <c r="EO86">
        <v>100.069</v>
      </c>
      <c r="EP86" s="1">
        <v>42487</v>
      </c>
      <c r="EQ86">
        <v>100.057</v>
      </c>
      <c r="ER86" s="1">
        <v>42452</v>
      </c>
      <c r="ES86">
        <v>100.053</v>
      </c>
      <c r="ET86" s="1">
        <v>42423</v>
      </c>
      <c r="EU86">
        <v>100.051</v>
      </c>
      <c r="EV86" s="1">
        <v>42396</v>
      </c>
      <c r="EW86">
        <v>100.047</v>
      </c>
      <c r="EX86" s="1">
        <v>42368</v>
      </c>
      <c r="EY86">
        <v>100.053</v>
      </c>
      <c r="EZ86" s="1">
        <v>42339</v>
      </c>
      <c r="FA86">
        <v>100.05</v>
      </c>
      <c r="FB86" s="1">
        <v>42311</v>
      </c>
      <c r="FC86">
        <v>100.03400000000001</v>
      </c>
      <c r="FD86" s="1">
        <v>42284</v>
      </c>
      <c r="FE86">
        <v>100.029</v>
      </c>
      <c r="FF86" s="1">
        <v>42249</v>
      </c>
      <c r="FG86">
        <v>100.032</v>
      </c>
      <c r="FH86" s="1">
        <v>42215</v>
      </c>
      <c r="FI86">
        <v>100.035</v>
      </c>
      <c r="FJ86" s="1">
        <v>42179</v>
      </c>
      <c r="FK86">
        <v>100.02200000000001</v>
      </c>
      <c r="FL86" s="1">
        <v>42151</v>
      </c>
      <c r="FM86">
        <v>100.023</v>
      </c>
      <c r="FN86" s="1">
        <v>42123</v>
      </c>
      <c r="FO86">
        <v>100.01900000000001</v>
      </c>
      <c r="FP86" s="1">
        <v>42088</v>
      </c>
      <c r="FQ86">
        <v>100.021</v>
      </c>
      <c r="FR86" s="1">
        <v>42060</v>
      </c>
      <c r="FS86">
        <v>100.017</v>
      </c>
      <c r="FT86" s="1">
        <v>42032</v>
      </c>
      <c r="FU86">
        <v>100.015</v>
      </c>
      <c r="FV86" s="1">
        <v>42004</v>
      </c>
      <c r="FW86">
        <v>100.009</v>
      </c>
      <c r="FX86" s="1">
        <v>41976</v>
      </c>
      <c r="FY86">
        <v>100.004</v>
      </c>
      <c r="FZ86" s="1">
        <v>41948</v>
      </c>
      <c r="GA86">
        <v>100.004</v>
      </c>
      <c r="GB86" s="1">
        <v>41891</v>
      </c>
      <c r="GC86">
        <v>100.008</v>
      </c>
      <c r="GD86" s="1">
        <v>41864</v>
      </c>
      <c r="GE86">
        <v>100</v>
      </c>
      <c r="GF86" s="1">
        <v>41836</v>
      </c>
      <c r="GG86">
        <v>100</v>
      </c>
      <c r="GH86" s="1">
        <v>41807</v>
      </c>
      <c r="GI86">
        <v>99.998000000000005</v>
      </c>
      <c r="GJ86" s="1">
        <v>41779</v>
      </c>
      <c r="GK86">
        <v>99.981999999999999</v>
      </c>
      <c r="GL86" s="1">
        <v>41759</v>
      </c>
      <c r="GM86">
        <v>99.983000000000004</v>
      </c>
      <c r="GN86" s="1">
        <v>41753</v>
      </c>
      <c r="GO86">
        <v>99.992000000000004</v>
      </c>
      <c r="GQ86" s="1"/>
      <c r="GR86" s="1">
        <v>42438</v>
      </c>
      <c r="GS86">
        <v>100.295</v>
      </c>
      <c r="GT86" s="1">
        <v>42333</v>
      </c>
      <c r="GU86">
        <v>100.227</v>
      </c>
      <c r="GV86" s="1">
        <v>42215</v>
      </c>
      <c r="GW86">
        <v>100.13500000000001</v>
      </c>
      <c r="GX86" s="1">
        <v>42095</v>
      </c>
      <c r="GY86">
        <v>100.11499999999999</v>
      </c>
      <c r="GZ86" s="1">
        <v>41983</v>
      </c>
      <c r="HA86">
        <v>100.00700000000001</v>
      </c>
      <c r="HB86" s="1">
        <v>41870</v>
      </c>
      <c r="HC86">
        <v>99.998000000000005</v>
      </c>
      <c r="HD86" s="1">
        <v>41759</v>
      </c>
      <c r="HE86">
        <v>99.879000000000005</v>
      </c>
      <c r="HF86" s="1">
        <v>41753</v>
      </c>
      <c r="HG86">
        <v>99.923000000000002</v>
      </c>
      <c r="HO86" s="1"/>
      <c r="HP86" s="1">
        <v>42522</v>
      </c>
      <c r="HQ86">
        <v>100.34099999999999</v>
      </c>
      <c r="HR86" s="1">
        <v>42494</v>
      </c>
      <c r="HS86">
        <v>100.333</v>
      </c>
      <c r="HT86" s="1">
        <v>42466</v>
      </c>
      <c r="HU86">
        <v>100.303</v>
      </c>
      <c r="HV86" s="1">
        <v>42438</v>
      </c>
      <c r="HW86">
        <v>100.295</v>
      </c>
      <c r="HX86" s="1">
        <v>42410</v>
      </c>
      <c r="HY86">
        <v>100.27</v>
      </c>
      <c r="HZ86" s="1">
        <v>42389</v>
      </c>
      <c r="IA86">
        <v>100.24299999999999</v>
      </c>
      <c r="IB86" s="1">
        <v>42361</v>
      </c>
      <c r="IC86">
        <v>100.227</v>
      </c>
      <c r="ID86" s="1">
        <v>42333</v>
      </c>
      <c r="IE86">
        <v>100.227</v>
      </c>
      <c r="IF86" s="1">
        <v>42298</v>
      </c>
      <c r="IG86">
        <v>100.14100000000001</v>
      </c>
      <c r="IH86" s="1">
        <v>42270</v>
      </c>
      <c r="II86">
        <v>100.14100000000001</v>
      </c>
      <c r="IJ86" s="1">
        <v>42242</v>
      </c>
      <c r="IK86">
        <v>100.148</v>
      </c>
      <c r="IL86" s="1">
        <v>42215</v>
      </c>
      <c r="IM86">
        <v>100.13500000000001</v>
      </c>
      <c r="IN86" s="1">
        <v>42186</v>
      </c>
      <c r="IO86">
        <v>100.119</v>
      </c>
      <c r="IP86" s="1">
        <v>42158</v>
      </c>
      <c r="IQ86">
        <v>100.127</v>
      </c>
      <c r="IR86" s="1">
        <v>42130</v>
      </c>
      <c r="IS86">
        <v>100.129</v>
      </c>
      <c r="IT86" s="1">
        <v>42095</v>
      </c>
      <c r="IU86">
        <v>100.11499999999999</v>
      </c>
      <c r="IV86" s="1">
        <v>42067</v>
      </c>
      <c r="IW86">
        <v>100.09</v>
      </c>
      <c r="IX86" s="1">
        <v>42039</v>
      </c>
      <c r="IY86">
        <v>100.08499999999999</v>
      </c>
      <c r="IZ86" s="1">
        <v>42011</v>
      </c>
      <c r="JA86">
        <v>100.057</v>
      </c>
      <c r="JB86" s="1">
        <v>41983</v>
      </c>
      <c r="JC86">
        <v>100.00700000000001</v>
      </c>
      <c r="JD86" s="1">
        <v>41955</v>
      </c>
      <c r="JE86">
        <v>100.011</v>
      </c>
      <c r="JF86" s="1">
        <v>41927</v>
      </c>
      <c r="JG86">
        <v>100.027</v>
      </c>
      <c r="JH86" s="1">
        <v>41898</v>
      </c>
      <c r="JI86">
        <v>100.027</v>
      </c>
      <c r="JJ86" s="1">
        <v>41870</v>
      </c>
      <c r="JK86">
        <v>99.998000000000005</v>
      </c>
      <c r="JL86" s="1">
        <v>41842</v>
      </c>
      <c r="JM86">
        <v>99.983000000000004</v>
      </c>
      <c r="JN86" s="1">
        <v>41814</v>
      </c>
      <c r="JO86">
        <v>99.977999999999994</v>
      </c>
      <c r="JP86" s="1">
        <v>41786</v>
      </c>
      <c r="JQ86">
        <v>99.933999999999997</v>
      </c>
      <c r="JR86" s="1">
        <v>41759</v>
      </c>
      <c r="JS86">
        <v>99.879000000000005</v>
      </c>
      <c r="JT86" s="1">
        <v>41753</v>
      </c>
      <c r="JU86">
        <v>99.89</v>
      </c>
      <c r="JV86" s="1">
        <v>42522</v>
      </c>
      <c r="JW86">
        <v>100.925</v>
      </c>
      <c r="JX86" s="1">
        <v>42438</v>
      </c>
      <c r="JY86">
        <v>100.94</v>
      </c>
      <c r="JZ86" s="1">
        <v>42348</v>
      </c>
      <c r="KA86">
        <v>100.572</v>
      </c>
      <c r="KB86" s="1">
        <v>42243</v>
      </c>
      <c r="KC86">
        <v>100.41500000000001</v>
      </c>
      <c r="KD86" s="1">
        <v>42158</v>
      </c>
      <c r="KE86">
        <v>100.33499999999999</v>
      </c>
      <c r="KF86" s="1">
        <v>42067</v>
      </c>
      <c r="KG86">
        <v>100.355</v>
      </c>
      <c r="KH86" s="1">
        <v>41983</v>
      </c>
      <c r="KI86">
        <v>100.05500000000001</v>
      </c>
      <c r="KJ86" s="1">
        <v>41886</v>
      </c>
      <c r="KK86">
        <v>100.566</v>
      </c>
      <c r="KL86" s="1">
        <v>41800</v>
      </c>
      <c r="KM86">
        <v>100.324</v>
      </c>
      <c r="KN86" s="1">
        <v>41758</v>
      </c>
      <c r="KO86">
        <v>99.760999999999996</v>
      </c>
      <c r="KP86" s="1">
        <v>41758</v>
      </c>
      <c r="KQ86">
        <v>99.760999999999996</v>
      </c>
      <c r="KR86" s="1">
        <v>41766</v>
      </c>
      <c r="KS86">
        <v>102.08799999999999</v>
      </c>
      <c r="KT86" s="1">
        <v>41753</v>
      </c>
      <c r="KU86">
        <v>102.538</v>
      </c>
      <c r="KV86" s="1">
        <v>42138</v>
      </c>
      <c r="KW86">
        <v>99.457999999999998</v>
      </c>
      <c r="KX86" s="1">
        <v>41753</v>
      </c>
      <c r="KY86">
        <v>102.012</v>
      </c>
      <c r="KZ86" s="1">
        <v>42515</v>
      </c>
      <c r="LA86">
        <v>101.8</v>
      </c>
      <c r="LB86" s="1">
        <v>42299</v>
      </c>
      <c r="LC86">
        <v>101.748</v>
      </c>
      <c r="LD86" s="1">
        <v>42138</v>
      </c>
      <c r="LE86">
        <v>99.457999999999998</v>
      </c>
      <c r="LF86" s="1">
        <v>41997</v>
      </c>
      <c r="LG86">
        <v>100.953</v>
      </c>
      <c r="LH86" s="1">
        <v>41878</v>
      </c>
      <c r="LI86">
        <v>101.482</v>
      </c>
      <c r="LJ86" s="1">
        <v>41766</v>
      </c>
      <c r="LK86">
        <v>102.08799999999999</v>
      </c>
      <c r="LL86" s="1">
        <v>41753</v>
      </c>
      <c r="LM86">
        <v>102.012</v>
      </c>
      <c r="LN86" s="1">
        <v>41753</v>
      </c>
      <c r="LO86">
        <v>106.27800000000001</v>
      </c>
      <c r="LP86" s="1">
        <v>41753</v>
      </c>
      <c r="LQ86">
        <v>101.16500000000001</v>
      </c>
      <c r="LR86" s="1">
        <v>41780</v>
      </c>
      <c r="LS86">
        <v>103.408</v>
      </c>
      <c r="LT86" s="1">
        <v>41753</v>
      </c>
      <c r="LU86">
        <v>106.27800000000001</v>
      </c>
      <c r="LV86" s="1">
        <v>42131</v>
      </c>
      <c r="LW86">
        <v>99.158000000000001</v>
      </c>
      <c r="LX86" s="1">
        <v>41753</v>
      </c>
      <c r="LY86">
        <v>104.873</v>
      </c>
      <c r="LZ86" s="1">
        <v>42494</v>
      </c>
      <c r="MA86">
        <v>102.873</v>
      </c>
      <c r="MB86" s="1">
        <v>42312</v>
      </c>
      <c r="MC86">
        <v>103.80500000000001</v>
      </c>
      <c r="MD86" s="1">
        <v>42131</v>
      </c>
      <c r="ME86">
        <v>99.158000000000001</v>
      </c>
      <c r="MF86" s="1">
        <v>42004</v>
      </c>
      <c r="MG86">
        <v>104.31</v>
      </c>
      <c r="MH86" s="1">
        <v>41892</v>
      </c>
      <c r="MI86">
        <v>104.602</v>
      </c>
      <c r="MJ86" s="1">
        <v>41780</v>
      </c>
      <c r="MK86">
        <v>103.408</v>
      </c>
      <c r="ML86" s="1">
        <v>41753</v>
      </c>
      <c r="MM86">
        <v>104.873</v>
      </c>
      <c r="MN86" s="1">
        <v>41753</v>
      </c>
      <c r="MO86">
        <v>154.99299999999999</v>
      </c>
      <c r="MP86" s="1">
        <v>41753</v>
      </c>
      <c r="MQ86">
        <v>139.428</v>
      </c>
      <c r="MR86" s="1">
        <v>41753</v>
      </c>
      <c r="MS86">
        <v>146.303</v>
      </c>
      <c r="MT86" s="1">
        <v>41808</v>
      </c>
      <c r="MU86">
        <v>104.2</v>
      </c>
      <c r="MV86" s="1">
        <v>41753</v>
      </c>
      <c r="MW86">
        <v>102.44</v>
      </c>
      <c r="MX86" s="1">
        <v>41753</v>
      </c>
      <c r="MY86">
        <v>121.803</v>
      </c>
    </row>
    <row r="87" spans="2:363" x14ac:dyDescent="0.25">
      <c r="B87" s="1">
        <v>42334</v>
      </c>
      <c r="C87">
        <v>100.22499999999999</v>
      </c>
      <c r="D87" s="1">
        <v>41984</v>
      </c>
      <c r="E87">
        <v>100.00700000000001</v>
      </c>
      <c r="F87" s="1">
        <v>41837</v>
      </c>
      <c r="G87">
        <v>100</v>
      </c>
      <c r="J87" s="1"/>
      <c r="EE87" s="1"/>
      <c r="EF87" s="1"/>
      <c r="EG87" s="1"/>
      <c r="EH87" s="1"/>
      <c r="EI87" s="1"/>
      <c r="EL87" s="1">
        <v>42537</v>
      </c>
      <c r="EM87">
        <v>100.063</v>
      </c>
      <c r="EN87" s="1">
        <v>42509</v>
      </c>
      <c r="EO87">
        <v>100.065</v>
      </c>
      <c r="EP87" s="1">
        <v>42488</v>
      </c>
      <c r="EQ87">
        <v>100.053</v>
      </c>
      <c r="ER87" s="1">
        <v>42453</v>
      </c>
      <c r="ES87">
        <v>100.051</v>
      </c>
      <c r="ET87" s="1">
        <v>42424</v>
      </c>
      <c r="EU87">
        <v>100.051</v>
      </c>
      <c r="EV87" s="1">
        <v>42397</v>
      </c>
      <c r="EW87">
        <v>100.042</v>
      </c>
      <c r="EX87" s="1">
        <v>42369</v>
      </c>
      <c r="EY87">
        <v>100.053</v>
      </c>
      <c r="EZ87" s="1">
        <v>42340</v>
      </c>
      <c r="FA87">
        <v>100.05500000000001</v>
      </c>
      <c r="FB87" s="1">
        <v>42312</v>
      </c>
      <c r="FC87">
        <v>100.03400000000001</v>
      </c>
      <c r="FD87" s="1">
        <v>42285</v>
      </c>
      <c r="FE87">
        <v>100.027</v>
      </c>
      <c r="FF87" s="1">
        <v>42250</v>
      </c>
      <c r="FG87">
        <v>100.03</v>
      </c>
      <c r="FH87" s="1">
        <v>42216</v>
      </c>
      <c r="FI87">
        <v>100.03400000000001</v>
      </c>
      <c r="FJ87" s="1">
        <v>42180</v>
      </c>
      <c r="FK87">
        <v>100.021</v>
      </c>
      <c r="FL87" s="1">
        <v>42152</v>
      </c>
      <c r="FM87">
        <v>100.021</v>
      </c>
      <c r="FN87" s="1">
        <v>42124</v>
      </c>
      <c r="FO87">
        <v>100.018</v>
      </c>
      <c r="FP87" s="1">
        <v>42089</v>
      </c>
      <c r="FQ87">
        <v>100.02</v>
      </c>
      <c r="FR87" s="1">
        <v>42061</v>
      </c>
      <c r="FS87">
        <v>100.017</v>
      </c>
      <c r="FT87" s="1">
        <v>42033</v>
      </c>
      <c r="FU87">
        <v>100.014</v>
      </c>
      <c r="FV87" s="1">
        <v>42005</v>
      </c>
      <c r="FW87">
        <v>100.009</v>
      </c>
      <c r="FX87" s="1">
        <v>41977</v>
      </c>
      <c r="FY87">
        <v>100.003</v>
      </c>
      <c r="FZ87" s="1">
        <v>41949</v>
      </c>
      <c r="GA87">
        <v>100.003</v>
      </c>
      <c r="GB87" s="1">
        <v>41892</v>
      </c>
      <c r="GC87">
        <v>100.008</v>
      </c>
      <c r="GD87" s="1">
        <v>41865</v>
      </c>
      <c r="GE87">
        <v>100.002</v>
      </c>
      <c r="GF87" s="1">
        <v>41837</v>
      </c>
      <c r="GG87">
        <v>100</v>
      </c>
      <c r="GH87" s="1">
        <v>41808</v>
      </c>
      <c r="GI87">
        <v>99.998999999999995</v>
      </c>
      <c r="GJ87" s="1">
        <v>41780</v>
      </c>
      <c r="GK87">
        <v>99.980999999999995</v>
      </c>
      <c r="GL87" s="1">
        <v>41760</v>
      </c>
      <c r="GM87">
        <v>99.983000000000004</v>
      </c>
      <c r="GN87" s="1">
        <v>41754</v>
      </c>
      <c r="GO87">
        <v>99.992999999999995</v>
      </c>
      <c r="GQ87" s="1"/>
      <c r="GR87" s="1">
        <v>42439</v>
      </c>
      <c r="GS87">
        <v>100.27500000000001</v>
      </c>
      <c r="GT87" s="1">
        <v>42334</v>
      </c>
      <c r="GU87">
        <v>100.22499999999999</v>
      </c>
      <c r="GV87" s="1">
        <v>42216</v>
      </c>
      <c r="GW87">
        <v>100.13500000000001</v>
      </c>
      <c r="GX87" s="1">
        <v>42096</v>
      </c>
      <c r="GY87">
        <v>100.11799999999999</v>
      </c>
      <c r="GZ87" s="1">
        <v>41984</v>
      </c>
      <c r="HA87">
        <v>100.00700000000001</v>
      </c>
      <c r="HB87" s="1">
        <v>41871</v>
      </c>
      <c r="HC87">
        <v>100</v>
      </c>
      <c r="HD87" s="1">
        <v>41760</v>
      </c>
      <c r="HE87">
        <v>99.879000000000005</v>
      </c>
      <c r="HF87" s="1">
        <v>41754</v>
      </c>
      <c r="HG87">
        <v>99.924000000000007</v>
      </c>
      <c r="HO87" s="1"/>
      <c r="HP87" s="1">
        <v>42523</v>
      </c>
      <c r="HQ87">
        <v>100.33499999999999</v>
      </c>
      <c r="HR87" s="1">
        <v>42495</v>
      </c>
      <c r="HS87">
        <v>100.33</v>
      </c>
      <c r="HT87" s="1">
        <v>42467</v>
      </c>
      <c r="HU87">
        <v>100.297</v>
      </c>
      <c r="HV87" s="1">
        <v>42439</v>
      </c>
      <c r="HW87">
        <v>100.27500000000001</v>
      </c>
      <c r="HX87" s="1">
        <v>42411</v>
      </c>
      <c r="HY87">
        <v>100.273</v>
      </c>
      <c r="HZ87" s="1">
        <v>42390</v>
      </c>
      <c r="IA87">
        <v>100.252</v>
      </c>
      <c r="IB87" s="1">
        <v>42362</v>
      </c>
      <c r="IC87">
        <v>100.227</v>
      </c>
      <c r="ID87" s="1">
        <v>42334</v>
      </c>
      <c r="IE87">
        <v>100.22499999999999</v>
      </c>
      <c r="IF87" s="1">
        <v>42299</v>
      </c>
      <c r="IG87">
        <v>100.16</v>
      </c>
      <c r="IH87" s="1">
        <v>42271</v>
      </c>
      <c r="II87">
        <v>100.139</v>
      </c>
      <c r="IJ87" s="1">
        <v>42243</v>
      </c>
      <c r="IK87">
        <v>100.146</v>
      </c>
      <c r="IL87" s="1">
        <v>42216</v>
      </c>
      <c r="IM87">
        <v>100.13500000000001</v>
      </c>
      <c r="IN87" s="1">
        <v>42187</v>
      </c>
      <c r="IO87">
        <v>100.11799999999999</v>
      </c>
      <c r="IP87" s="1">
        <v>42159</v>
      </c>
      <c r="IQ87">
        <v>100.125</v>
      </c>
      <c r="IR87" s="1">
        <v>42131</v>
      </c>
      <c r="IS87">
        <v>100.127</v>
      </c>
      <c r="IT87" s="1">
        <v>42096</v>
      </c>
      <c r="IU87">
        <v>100.11799999999999</v>
      </c>
      <c r="IV87" s="1">
        <v>42068</v>
      </c>
      <c r="IW87">
        <v>100.092</v>
      </c>
      <c r="IX87" s="1">
        <v>42040</v>
      </c>
      <c r="IY87">
        <v>100.087</v>
      </c>
      <c r="IZ87" s="1">
        <v>42012</v>
      </c>
      <c r="JA87">
        <v>100.06</v>
      </c>
      <c r="JB87" s="1">
        <v>41984</v>
      </c>
      <c r="JC87">
        <v>100.00700000000001</v>
      </c>
      <c r="JD87" s="1">
        <v>41956</v>
      </c>
      <c r="JE87">
        <v>100.012</v>
      </c>
      <c r="JF87" s="1">
        <v>41928</v>
      </c>
      <c r="JG87">
        <v>100.02500000000001</v>
      </c>
      <c r="JH87" s="1">
        <v>41899</v>
      </c>
      <c r="JI87">
        <v>100.027</v>
      </c>
      <c r="JJ87" s="1">
        <v>41871</v>
      </c>
      <c r="JK87">
        <v>100</v>
      </c>
      <c r="JL87" s="1">
        <v>41843</v>
      </c>
      <c r="JM87">
        <v>99.984999999999999</v>
      </c>
      <c r="JN87" s="1">
        <v>41815</v>
      </c>
      <c r="JO87">
        <v>99.977000000000004</v>
      </c>
      <c r="JP87" s="1">
        <v>41787</v>
      </c>
      <c r="JQ87">
        <v>99.933999999999997</v>
      </c>
      <c r="JR87" s="1">
        <v>41760</v>
      </c>
      <c r="JS87">
        <v>99.879000000000005</v>
      </c>
      <c r="JT87" s="1">
        <v>41754</v>
      </c>
      <c r="JU87">
        <v>99.891000000000005</v>
      </c>
      <c r="JV87" s="1">
        <v>42523</v>
      </c>
      <c r="JW87">
        <v>100.925</v>
      </c>
      <c r="JX87" s="1">
        <v>42439</v>
      </c>
      <c r="JY87">
        <v>100.795</v>
      </c>
      <c r="JZ87" s="1">
        <v>42349</v>
      </c>
      <c r="KA87">
        <v>100.602</v>
      </c>
      <c r="KB87" s="1">
        <v>42244</v>
      </c>
      <c r="KC87">
        <v>100.39</v>
      </c>
      <c r="KD87" s="1">
        <v>42159</v>
      </c>
      <c r="KE87">
        <v>100.33499999999999</v>
      </c>
      <c r="KF87" s="1">
        <v>42068</v>
      </c>
      <c r="KG87">
        <v>100.35</v>
      </c>
      <c r="KH87" s="1">
        <v>41984</v>
      </c>
      <c r="KI87">
        <v>100.065</v>
      </c>
      <c r="KJ87" s="1">
        <v>41887</v>
      </c>
      <c r="KK87">
        <v>100.54900000000001</v>
      </c>
      <c r="KL87" s="1">
        <v>41801</v>
      </c>
      <c r="KM87">
        <v>100.354</v>
      </c>
      <c r="KN87" s="1">
        <v>41759</v>
      </c>
      <c r="KO87">
        <v>99.774000000000001</v>
      </c>
      <c r="KP87" s="1">
        <v>41759</v>
      </c>
      <c r="KQ87">
        <v>99.774000000000001</v>
      </c>
      <c r="KR87" s="1">
        <v>41767</v>
      </c>
      <c r="KS87">
        <v>102.265</v>
      </c>
      <c r="KT87" s="1">
        <v>41754</v>
      </c>
      <c r="KU87">
        <v>102.59</v>
      </c>
      <c r="KV87" s="1">
        <v>42139</v>
      </c>
      <c r="KW87">
        <v>99.6</v>
      </c>
      <c r="KX87" s="1">
        <v>41754</v>
      </c>
      <c r="KY87">
        <v>102.158</v>
      </c>
      <c r="KZ87" s="1">
        <v>42516</v>
      </c>
      <c r="LA87">
        <v>101.86</v>
      </c>
      <c r="LB87" s="1">
        <v>42300</v>
      </c>
      <c r="LC87">
        <v>101.74299999999999</v>
      </c>
      <c r="LD87" s="1">
        <v>42139</v>
      </c>
      <c r="LE87">
        <v>99.6</v>
      </c>
      <c r="LF87" s="1">
        <v>41998</v>
      </c>
      <c r="LG87">
        <v>100.953</v>
      </c>
      <c r="LH87" s="1">
        <v>41879</v>
      </c>
      <c r="LI87">
        <v>101.468</v>
      </c>
      <c r="LJ87" s="1">
        <v>41767</v>
      </c>
      <c r="LK87">
        <v>102.265</v>
      </c>
      <c r="LL87" s="1">
        <v>41754</v>
      </c>
      <c r="LM87">
        <v>102.158</v>
      </c>
      <c r="LN87" s="1">
        <v>41754</v>
      </c>
      <c r="LO87">
        <v>106.598</v>
      </c>
      <c r="LP87" s="1">
        <v>41754</v>
      </c>
      <c r="LQ87">
        <v>101.545</v>
      </c>
      <c r="LR87" s="1">
        <v>41781</v>
      </c>
      <c r="LS87">
        <v>103.55500000000001</v>
      </c>
      <c r="LT87" s="1">
        <v>41754</v>
      </c>
      <c r="LU87">
        <v>106.598</v>
      </c>
      <c r="LV87" s="1">
        <v>42132</v>
      </c>
      <c r="LW87">
        <v>99.564999999999998</v>
      </c>
      <c r="LX87" s="1">
        <v>41754</v>
      </c>
      <c r="LY87">
        <v>105.273</v>
      </c>
      <c r="LZ87" s="1">
        <v>42495</v>
      </c>
      <c r="MA87">
        <v>103.285</v>
      </c>
      <c r="MB87" s="1">
        <v>42313</v>
      </c>
      <c r="MC87">
        <v>103.72</v>
      </c>
      <c r="MD87" s="1">
        <v>42132</v>
      </c>
      <c r="ME87">
        <v>99.564999999999998</v>
      </c>
      <c r="MF87" s="1">
        <v>42005</v>
      </c>
      <c r="MG87">
        <v>104.31</v>
      </c>
      <c r="MH87" s="1">
        <v>41893</v>
      </c>
      <c r="MI87">
        <v>104.643</v>
      </c>
      <c r="MJ87" s="1">
        <v>41781</v>
      </c>
      <c r="MK87">
        <v>103.55500000000001</v>
      </c>
      <c r="ML87" s="1">
        <v>41754</v>
      </c>
      <c r="MM87">
        <v>105.273</v>
      </c>
      <c r="MN87" s="1">
        <v>41754</v>
      </c>
      <c r="MO87">
        <v>155.87299999999999</v>
      </c>
      <c r="MP87" s="1">
        <v>41754</v>
      </c>
      <c r="MQ87">
        <v>140.49</v>
      </c>
      <c r="MR87" s="1">
        <v>41754</v>
      </c>
      <c r="MS87">
        <v>147.685</v>
      </c>
      <c r="MT87" s="1">
        <v>41809</v>
      </c>
      <c r="MU87">
        <v>105.048</v>
      </c>
      <c r="MV87" s="1">
        <v>41754</v>
      </c>
      <c r="MW87">
        <v>103.655</v>
      </c>
      <c r="MX87" s="1">
        <v>41754</v>
      </c>
      <c r="MY87">
        <v>122.88800000000001</v>
      </c>
    </row>
    <row r="88" spans="2:363" x14ac:dyDescent="0.25">
      <c r="B88" s="1">
        <v>42335</v>
      </c>
      <c r="C88">
        <v>100.23</v>
      </c>
      <c r="D88" s="1">
        <v>41985</v>
      </c>
      <c r="E88">
        <v>100.00700000000001</v>
      </c>
      <c r="F88" s="1">
        <v>41838</v>
      </c>
      <c r="G88">
        <v>100</v>
      </c>
      <c r="J88" s="1"/>
      <c r="EE88" s="1"/>
      <c r="EF88" s="1"/>
      <c r="EG88" s="1"/>
      <c r="EH88" s="1"/>
      <c r="EI88" s="1"/>
      <c r="EL88" s="1">
        <v>42538</v>
      </c>
      <c r="EM88">
        <v>100.06</v>
      </c>
      <c r="EN88" s="1">
        <v>42510</v>
      </c>
      <c r="EO88">
        <v>100.063</v>
      </c>
      <c r="EP88" s="1">
        <v>42489</v>
      </c>
      <c r="EQ88">
        <v>100.051</v>
      </c>
      <c r="ER88" s="1">
        <v>42454</v>
      </c>
      <c r="ES88">
        <v>100.051</v>
      </c>
      <c r="ET88" s="1">
        <v>42425</v>
      </c>
      <c r="EU88">
        <v>100.048</v>
      </c>
      <c r="EV88" s="1">
        <v>42398</v>
      </c>
      <c r="EW88">
        <v>100.042</v>
      </c>
      <c r="EX88" s="1">
        <v>42370</v>
      </c>
      <c r="EY88">
        <v>100.053</v>
      </c>
      <c r="EZ88" s="1">
        <v>42341</v>
      </c>
      <c r="FA88">
        <v>100.04600000000001</v>
      </c>
      <c r="FB88" s="1">
        <v>42313</v>
      </c>
      <c r="FC88">
        <v>100.032</v>
      </c>
      <c r="FD88" s="1">
        <v>42286</v>
      </c>
      <c r="FE88">
        <v>100.026</v>
      </c>
      <c r="FF88" s="1">
        <v>42251</v>
      </c>
      <c r="FG88">
        <v>100.03</v>
      </c>
      <c r="FH88" s="1">
        <v>42219</v>
      </c>
      <c r="FI88">
        <v>100.033</v>
      </c>
      <c r="FJ88" s="1">
        <v>42181</v>
      </c>
      <c r="FK88">
        <v>100.021</v>
      </c>
      <c r="FL88" s="1">
        <v>42153</v>
      </c>
      <c r="FM88">
        <v>100.021</v>
      </c>
      <c r="FN88" s="1">
        <v>42125</v>
      </c>
      <c r="FO88">
        <v>100.018</v>
      </c>
      <c r="FP88" s="1">
        <v>42090</v>
      </c>
      <c r="FQ88">
        <v>100.021</v>
      </c>
      <c r="FR88" s="1">
        <v>42062</v>
      </c>
      <c r="FS88">
        <v>100.015</v>
      </c>
      <c r="FT88" s="1">
        <v>42034</v>
      </c>
      <c r="FU88">
        <v>100.01300000000001</v>
      </c>
      <c r="FV88" s="1">
        <v>42006</v>
      </c>
      <c r="FW88">
        <v>100.008</v>
      </c>
      <c r="FX88" s="1">
        <v>41978</v>
      </c>
      <c r="FY88">
        <v>100.003</v>
      </c>
      <c r="FZ88" s="1">
        <v>41950</v>
      </c>
      <c r="GA88">
        <v>100.003</v>
      </c>
      <c r="GB88" s="1">
        <v>41893</v>
      </c>
      <c r="GC88">
        <v>100.008</v>
      </c>
      <c r="GD88" s="1">
        <v>41866</v>
      </c>
      <c r="GE88">
        <v>100</v>
      </c>
      <c r="GF88" s="1">
        <v>41838</v>
      </c>
      <c r="GG88">
        <v>100</v>
      </c>
      <c r="GH88" s="1">
        <v>41809</v>
      </c>
      <c r="GI88">
        <v>100</v>
      </c>
      <c r="GJ88" s="1">
        <v>41781</v>
      </c>
      <c r="GK88">
        <v>99.981999999999999</v>
      </c>
      <c r="GL88" s="1">
        <v>41761</v>
      </c>
      <c r="GM88">
        <v>99.983000000000004</v>
      </c>
      <c r="GN88" s="1">
        <v>41757</v>
      </c>
      <c r="GO88">
        <v>99.992999999999995</v>
      </c>
      <c r="GQ88" s="1"/>
      <c r="GR88" s="1">
        <v>42440</v>
      </c>
      <c r="GS88">
        <v>100.273</v>
      </c>
      <c r="GT88" s="1">
        <v>42335</v>
      </c>
      <c r="GU88">
        <v>100.23</v>
      </c>
      <c r="GV88" s="1">
        <v>42219</v>
      </c>
      <c r="GW88">
        <v>100.133</v>
      </c>
      <c r="GX88" s="1">
        <v>42097</v>
      </c>
      <c r="GY88">
        <v>100.11799999999999</v>
      </c>
      <c r="GZ88" s="1">
        <v>41985</v>
      </c>
      <c r="HA88">
        <v>100.00700000000001</v>
      </c>
      <c r="HB88" s="1">
        <v>41872</v>
      </c>
      <c r="HC88">
        <v>99.995999999999995</v>
      </c>
      <c r="HD88" s="1">
        <v>41761</v>
      </c>
      <c r="HE88">
        <v>99.879000000000005</v>
      </c>
      <c r="HF88" s="1">
        <v>41757</v>
      </c>
      <c r="HG88">
        <v>99.924000000000007</v>
      </c>
      <c r="HO88" s="1"/>
      <c r="HP88" s="1">
        <v>42524</v>
      </c>
      <c r="HQ88">
        <v>100.33499999999999</v>
      </c>
      <c r="HR88" s="1">
        <v>42496</v>
      </c>
      <c r="HS88">
        <v>100.331</v>
      </c>
      <c r="HT88" s="1">
        <v>42468</v>
      </c>
      <c r="HU88">
        <v>100.301</v>
      </c>
      <c r="HV88" s="1">
        <v>42440</v>
      </c>
      <c r="HW88">
        <v>100.273</v>
      </c>
      <c r="HX88" s="1">
        <v>42412</v>
      </c>
      <c r="HY88">
        <v>100.258</v>
      </c>
      <c r="HZ88" s="1">
        <v>42391</v>
      </c>
      <c r="IA88">
        <v>100.248</v>
      </c>
      <c r="IB88" s="1">
        <v>42363</v>
      </c>
      <c r="IC88">
        <v>100.227</v>
      </c>
      <c r="ID88" s="1">
        <v>42335</v>
      </c>
      <c r="IE88">
        <v>100.23</v>
      </c>
      <c r="IF88" s="1">
        <v>42300</v>
      </c>
      <c r="IG88">
        <v>100.17</v>
      </c>
      <c r="IH88" s="1">
        <v>42272</v>
      </c>
      <c r="II88">
        <v>100.139</v>
      </c>
      <c r="IJ88" s="1">
        <v>42244</v>
      </c>
      <c r="IK88">
        <v>100.145</v>
      </c>
      <c r="IL88" s="1">
        <v>42219</v>
      </c>
      <c r="IM88">
        <v>100.133</v>
      </c>
      <c r="IN88" s="1">
        <v>42188</v>
      </c>
      <c r="IO88">
        <v>100.11799999999999</v>
      </c>
      <c r="IP88" s="1">
        <v>42160</v>
      </c>
      <c r="IQ88">
        <v>100.123</v>
      </c>
      <c r="IR88" s="1">
        <v>42132</v>
      </c>
      <c r="IS88">
        <v>100.124</v>
      </c>
      <c r="IT88" s="1">
        <v>42097</v>
      </c>
      <c r="IU88">
        <v>100.11799999999999</v>
      </c>
      <c r="IV88" s="1">
        <v>42069</v>
      </c>
      <c r="IW88">
        <v>100.092</v>
      </c>
      <c r="IX88" s="1">
        <v>42041</v>
      </c>
      <c r="IY88">
        <v>100.08499999999999</v>
      </c>
      <c r="IZ88" s="1">
        <v>42013</v>
      </c>
      <c r="JA88">
        <v>100.062</v>
      </c>
      <c r="JB88" s="1">
        <v>41985</v>
      </c>
      <c r="JC88">
        <v>100.00700000000001</v>
      </c>
      <c r="JD88" s="1">
        <v>41957</v>
      </c>
      <c r="JE88">
        <v>100.01</v>
      </c>
      <c r="JF88" s="1">
        <v>41929</v>
      </c>
      <c r="JG88">
        <v>100.026</v>
      </c>
      <c r="JH88" s="1">
        <v>41900</v>
      </c>
      <c r="JI88">
        <v>100.02500000000001</v>
      </c>
      <c r="JJ88" s="1">
        <v>41872</v>
      </c>
      <c r="JK88">
        <v>99.995999999999995</v>
      </c>
      <c r="JL88" s="1">
        <v>41844</v>
      </c>
      <c r="JM88">
        <v>99.986999999999995</v>
      </c>
      <c r="JN88" s="1">
        <v>41816</v>
      </c>
      <c r="JO88">
        <v>99.977999999999994</v>
      </c>
      <c r="JP88" s="1">
        <v>41788</v>
      </c>
      <c r="JQ88">
        <v>99.933999999999997</v>
      </c>
      <c r="JR88" s="1">
        <v>41761</v>
      </c>
      <c r="JS88">
        <v>99.879000000000005</v>
      </c>
      <c r="JT88" s="1">
        <v>41757</v>
      </c>
      <c r="JU88">
        <v>99.888000000000005</v>
      </c>
      <c r="JV88" s="1">
        <v>42524</v>
      </c>
      <c r="JW88">
        <v>100.958</v>
      </c>
      <c r="JX88" s="1">
        <v>42440</v>
      </c>
      <c r="JY88">
        <v>100.81</v>
      </c>
      <c r="JZ88" s="1">
        <v>42352</v>
      </c>
      <c r="KA88">
        <v>100.58499999999999</v>
      </c>
      <c r="KB88" s="1">
        <v>42247</v>
      </c>
      <c r="KC88">
        <v>100.375</v>
      </c>
      <c r="KD88" s="1">
        <v>42160</v>
      </c>
      <c r="KE88">
        <v>100.33799999999999</v>
      </c>
      <c r="KF88" s="1">
        <v>42069</v>
      </c>
      <c r="KG88">
        <v>100.363</v>
      </c>
      <c r="KH88" s="1">
        <v>41985</v>
      </c>
      <c r="KI88">
        <v>100.08</v>
      </c>
      <c r="KJ88" s="1">
        <v>41890</v>
      </c>
      <c r="KK88">
        <v>100.545</v>
      </c>
      <c r="KL88" s="1">
        <v>41802</v>
      </c>
      <c r="KM88">
        <v>100.372</v>
      </c>
      <c r="KN88" s="1">
        <v>41761</v>
      </c>
      <c r="KO88">
        <v>99.793000000000006</v>
      </c>
      <c r="KP88" s="1">
        <v>41761</v>
      </c>
      <c r="KQ88">
        <v>99.793000000000006</v>
      </c>
      <c r="KR88" s="1">
        <v>41768</v>
      </c>
      <c r="KS88">
        <v>102.262</v>
      </c>
      <c r="KT88" s="1">
        <v>41757</v>
      </c>
      <c r="KU88">
        <v>102.572</v>
      </c>
      <c r="KV88" s="1">
        <v>42142</v>
      </c>
      <c r="KW88">
        <v>99.594999999999999</v>
      </c>
      <c r="KX88" s="1">
        <v>41757</v>
      </c>
      <c r="KY88">
        <v>102.145</v>
      </c>
      <c r="KZ88" s="1">
        <v>42517</v>
      </c>
      <c r="LA88">
        <v>101.88</v>
      </c>
      <c r="LB88" s="1">
        <v>42303</v>
      </c>
      <c r="LC88">
        <v>101.745</v>
      </c>
      <c r="LD88" s="1">
        <v>42142</v>
      </c>
      <c r="LE88">
        <v>99.594999999999999</v>
      </c>
      <c r="LF88" s="1">
        <v>41999</v>
      </c>
      <c r="LG88">
        <v>100.953</v>
      </c>
      <c r="LH88" s="1">
        <v>41880</v>
      </c>
      <c r="LI88">
        <v>101.503</v>
      </c>
      <c r="LJ88" s="1">
        <v>41768</v>
      </c>
      <c r="LK88">
        <v>102.262</v>
      </c>
      <c r="LL88" s="1">
        <v>41757</v>
      </c>
      <c r="LM88">
        <v>102.145</v>
      </c>
      <c r="LN88" s="1">
        <v>41757</v>
      </c>
      <c r="LO88">
        <v>106.515</v>
      </c>
      <c r="LP88" s="1">
        <v>41757</v>
      </c>
      <c r="LQ88">
        <v>101.43</v>
      </c>
      <c r="LR88" s="1">
        <v>41782</v>
      </c>
      <c r="LS88">
        <v>103.495</v>
      </c>
      <c r="LT88" s="1">
        <v>41757</v>
      </c>
      <c r="LU88">
        <v>106.515</v>
      </c>
      <c r="LV88" s="1">
        <v>42135</v>
      </c>
      <c r="LW88">
        <v>98.97</v>
      </c>
      <c r="LX88" s="1">
        <v>41757</v>
      </c>
      <c r="LY88">
        <v>105.15300000000001</v>
      </c>
      <c r="LZ88" s="1">
        <v>42496</v>
      </c>
      <c r="MA88">
        <v>103.46</v>
      </c>
      <c r="MB88" s="1">
        <v>42314</v>
      </c>
      <c r="MC88">
        <v>102.893</v>
      </c>
      <c r="MD88" s="1">
        <v>42135</v>
      </c>
      <c r="ME88">
        <v>98.97</v>
      </c>
      <c r="MF88" s="1">
        <v>42006</v>
      </c>
      <c r="MG88">
        <v>104.71</v>
      </c>
      <c r="MH88" s="1">
        <v>41894</v>
      </c>
      <c r="MI88">
        <v>104.258</v>
      </c>
      <c r="MJ88" s="1">
        <v>41782</v>
      </c>
      <c r="MK88">
        <v>103.495</v>
      </c>
      <c r="ML88" s="1">
        <v>41757</v>
      </c>
      <c r="MM88">
        <v>105.15300000000001</v>
      </c>
      <c r="MN88" s="1">
        <v>41757</v>
      </c>
      <c r="MO88">
        <v>155.61500000000001</v>
      </c>
      <c r="MP88" s="1">
        <v>41757</v>
      </c>
      <c r="MQ88">
        <v>140.12</v>
      </c>
      <c r="MR88" s="1">
        <v>41757</v>
      </c>
      <c r="MS88">
        <v>147.25299999999999</v>
      </c>
      <c r="MT88" s="1">
        <v>41810</v>
      </c>
      <c r="MU88">
        <v>104.408</v>
      </c>
      <c r="MV88" s="1">
        <v>41757</v>
      </c>
      <c r="MW88">
        <v>103.26300000000001</v>
      </c>
      <c r="MX88" s="1">
        <v>41757</v>
      </c>
      <c r="MY88">
        <v>122.4</v>
      </c>
    </row>
    <row r="89" spans="2:363" x14ac:dyDescent="0.25">
      <c r="B89" s="1">
        <v>42338</v>
      </c>
      <c r="C89">
        <v>100.22799999999999</v>
      </c>
      <c r="D89" s="1">
        <v>41988</v>
      </c>
      <c r="E89">
        <v>100.006</v>
      </c>
      <c r="F89" s="1">
        <v>41841</v>
      </c>
      <c r="G89">
        <v>100</v>
      </c>
      <c r="J89" s="1"/>
      <c r="EE89" s="1"/>
      <c r="EF89" s="1"/>
      <c r="EG89" s="1"/>
      <c r="EH89" s="1"/>
      <c r="EI89" s="1"/>
      <c r="EL89" s="1">
        <v>42541</v>
      </c>
      <c r="EM89">
        <v>100.06100000000001</v>
      </c>
      <c r="EN89" s="1">
        <v>42513</v>
      </c>
      <c r="EO89">
        <v>100.062</v>
      </c>
      <c r="EP89" s="1">
        <v>42492</v>
      </c>
      <c r="EQ89">
        <v>100.05</v>
      </c>
      <c r="ER89" s="1">
        <v>42457</v>
      </c>
      <c r="ES89">
        <v>100.051</v>
      </c>
      <c r="ET89" s="1">
        <v>42426</v>
      </c>
      <c r="EU89">
        <v>100.048</v>
      </c>
      <c r="EV89" s="1">
        <v>42401</v>
      </c>
      <c r="EW89">
        <v>100.042</v>
      </c>
      <c r="EX89" s="1">
        <v>42373</v>
      </c>
      <c r="EY89">
        <v>100.051</v>
      </c>
      <c r="EZ89" s="1">
        <v>42342</v>
      </c>
      <c r="FA89">
        <v>100.04</v>
      </c>
      <c r="FB89" s="1">
        <v>42314</v>
      </c>
      <c r="FC89">
        <v>100.03</v>
      </c>
      <c r="FD89" s="1">
        <v>42289</v>
      </c>
      <c r="FE89">
        <v>100.026</v>
      </c>
      <c r="FF89" s="1">
        <v>42254</v>
      </c>
      <c r="FG89">
        <v>100.029</v>
      </c>
      <c r="FH89" s="1">
        <v>42220</v>
      </c>
      <c r="FI89">
        <v>100.032</v>
      </c>
      <c r="FJ89" s="1">
        <v>42184</v>
      </c>
      <c r="FK89">
        <v>100.01900000000001</v>
      </c>
      <c r="FL89" s="1">
        <v>42156</v>
      </c>
      <c r="FM89">
        <v>100.01900000000001</v>
      </c>
      <c r="FN89" s="1">
        <v>42128</v>
      </c>
      <c r="FO89">
        <v>100.018</v>
      </c>
      <c r="FP89" s="1">
        <v>42093</v>
      </c>
      <c r="FQ89">
        <v>100.02</v>
      </c>
      <c r="FR89" s="1">
        <v>42065</v>
      </c>
      <c r="FS89">
        <v>100.01600000000001</v>
      </c>
      <c r="FT89" s="1">
        <v>42037</v>
      </c>
      <c r="FU89">
        <v>100.012</v>
      </c>
      <c r="FV89" s="1">
        <v>42009</v>
      </c>
      <c r="FW89">
        <v>100.00700000000001</v>
      </c>
      <c r="FX89" s="1">
        <v>41981</v>
      </c>
      <c r="FY89">
        <v>100.003</v>
      </c>
      <c r="FZ89" s="1">
        <v>41953</v>
      </c>
      <c r="GA89">
        <v>100.003</v>
      </c>
      <c r="GB89" s="1">
        <v>41894</v>
      </c>
      <c r="GC89">
        <v>100.006</v>
      </c>
      <c r="GD89" s="1">
        <v>41869</v>
      </c>
      <c r="GE89">
        <v>100.001</v>
      </c>
      <c r="GF89" s="1">
        <v>41841</v>
      </c>
      <c r="GG89">
        <v>100</v>
      </c>
      <c r="GH89" s="1">
        <v>41810</v>
      </c>
      <c r="GI89">
        <v>99.998999999999995</v>
      </c>
      <c r="GJ89" s="1">
        <v>41782</v>
      </c>
      <c r="GK89">
        <v>99.981999999999999</v>
      </c>
      <c r="GL89" s="1">
        <v>41764</v>
      </c>
      <c r="GM89">
        <v>99.983000000000004</v>
      </c>
      <c r="GN89" s="1">
        <v>41758</v>
      </c>
      <c r="GO89">
        <v>99.995000000000005</v>
      </c>
      <c r="GQ89" s="1"/>
      <c r="GR89" s="1">
        <v>42443</v>
      </c>
      <c r="GS89">
        <v>100.274</v>
      </c>
      <c r="GT89" s="1">
        <v>42338</v>
      </c>
      <c r="GU89">
        <v>100.22799999999999</v>
      </c>
      <c r="GV89" s="1">
        <v>42220</v>
      </c>
      <c r="GW89">
        <v>100.133</v>
      </c>
      <c r="GX89" s="1">
        <v>42100</v>
      </c>
      <c r="GY89">
        <v>100.11799999999999</v>
      </c>
      <c r="GZ89" s="1">
        <v>41988</v>
      </c>
      <c r="HA89">
        <v>100.006</v>
      </c>
      <c r="HB89" s="1">
        <v>41873</v>
      </c>
      <c r="HC89">
        <v>99.995999999999995</v>
      </c>
      <c r="HD89" s="1">
        <v>41764</v>
      </c>
      <c r="HE89">
        <v>99.878</v>
      </c>
      <c r="HF89" s="1">
        <v>41758</v>
      </c>
      <c r="HG89">
        <v>99.933999999999997</v>
      </c>
      <c r="HO89" s="1"/>
      <c r="HP89" s="1">
        <v>42527</v>
      </c>
      <c r="HQ89">
        <v>100.336</v>
      </c>
      <c r="HR89" s="1">
        <v>42499</v>
      </c>
      <c r="HS89">
        <v>100.327</v>
      </c>
      <c r="HT89" s="1">
        <v>42471</v>
      </c>
      <c r="HU89">
        <v>100.303</v>
      </c>
      <c r="HV89" s="1">
        <v>42443</v>
      </c>
      <c r="HW89">
        <v>100.274</v>
      </c>
      <c r="HX89" s="1">
        <v>42415</v>
      </c>
      <c r="HY89">
        <v>100.262</v>
      </c>
      <c r="HZ89" s="1">
        <v>42394</v>
      </c>
      <c r="IA89">
        <v>100.246</v>
      </c>
      <c r="IB89" s="1">
        <v>42366</v>
      </c>
      <c r="IC89">
        <v>100.233</v>
      </c>
      <c r="ID89" s="1">
        <v>42338</v>
      </c>
      <c r="IE89">
        <v>100.22799999999999</v>
      </c>
      <c r="IF89" s="1">
        <v>42303</v>
      </c>
      <c r="IG89">
        <v>100.17</v>
      </c>
      <c r="IH89" s="1">
        <v>42275</v>
      </c>
      <c r="II89">
        <v>100.136</v>
      </c>
      <c r="IJ89" s="1">
        <v>42247</v>
      </c>
      <c r="IK89">
        <v>100.142</v>
      </c>
      <c r="IL89" s="1">
        <v>42220</v>
      </c>
      <c r="IM89">
        <v>100.133</v>
      </c>
      <c r="IN89" s="1">
        <v>42191</v>
      </c>
      <c r="IO89">
        <v>100.121</v>
      </c>
      <c r="IP89" s="1">
        <v>42163</v>
      </c>
      <c r="IQ89">
        <v>100.12</v>
      </c>
      <c r="IR89" s="1">
        <v>42135</v>
      </c>
      <c r="IS89">
        <v>100.119</v>
      </c>
      <c r="IT89" s="1">
        <v>42100</v>
      </c>
      <c r="IU89">
        <v>100.11799999999999</v>
      </c>
      <c r="IV89" s="1">
        <v>42072</v>
      </c>
      <c r="IW89">
        <v>100.095</v>
      </c>
      <c r="IX89" s="1">
        <v>42044</v>
      </c>
      <c r="IY89">
        <v>100.081</v>
      </c>
      <c r="IZ89" s="1">
        <v>42016</v>
      </c>
      <c r="JA89">
        <v>100.066</v>
      </c>
      <c r="JB89" s="1">
        <v>41988</v>
      </c>
      <c r="JC89">
        <v>100.006</v>
      </c>
      <c r="JD89" s="1">
        <v>41960</v>
      </c>
      <c r="JE89">
        <v>100.006</v>
      </c>
      <c r="JF89" s="1">
        <v>41932</v>
      </c>
      <c r="JG89">
        <v>100.023</v>
      </c>
      <c r="JH89" s="1">
        <v>41901</v>
      </c>
      <c r="JI89">
        <v>100.03100000000001</v>
      </c>
      <c r="JJ89" s="1">
        <v>41873</v>
      </c>
      <c r="JK89">
        <v>99.995999999999995</v>
      </c>
      <c r="JL89" s="1">
        <v>41845</v>
      </c>
      <c r="JM89">
        <v>99.99</v>
      </c>
      <c r="JN89" s="1">
        <v>41817</v>
      </c>
      <c r="JO89">
        <v>99.977000000000004</v>
      </c>
      <c r="JP89" s="1">
        <v>41789</v>
      </c>
      <c r="JQ89">
        <v>99.932000000000002</v>
      </c>
      <c r="JR89" s="1">
        <v>41764</v>
      </c>
      <c r="JS89">
        <v>99.878</v>
      </c>
      <c r="JT89" s="1">
        <v>41758</v>
      </c>
      <c r="JU89">
        <v>99.905000000000001</v>
      </c>
      <c r="JV89" s="1">
        <v>42527</v>
      </c>
      <c r="JW89">
        <v>100.97499999999999</v>
      </c>
      <c r="JX89" s="1">
        <v>42443</v>
      </c>
      <c r="JY89">
        <v>100.8</v>
      </c>
      <c r="JZ89" s="1">
        <v>42353</v>
      </c>
      <c r="KA89">
        <v>100.58799999999999</v>
      </c>
      <c r="KB89" s="1">
        <v>42248</v>
      </c>
      <c r="KC89">
        <v>100.398</v>
      </c>
      <c r="KD89" s="1">
        <v>42163</v>
      </c>
      <c r="KE89">
        <v>100.322</v>
      </c>
      <c r="KF89" s="1">
        <v>42072</v>
      </c>
      <c r="KG89">
        <v>100.375</v>
      </c>
      <c r="KH89" s="1">
        <v>41988</v>
      </c>
      <c r="KI89">
        <v>100.095</v>
      </c>
      <c r="KJ89" s="1">
        <v>41891</v>
      </c>
      <c r="KK89">
        <v>100.544</v>
      </c>
      <c r="KL89" s="1">
        <v>41803</v>
      </c>
      <c r="KM89">
        <v>100.383</v>
      </c>
      <c r="KN89" s="1">
        <v>41764</v>
      </c>
      <c r="KO89">
        <v>99.786000000000001</v>
      </c>
      <c r="KP89" s="1">
        <v>41764</v>
      </c>
      <c r="KQ89">
        <v>99.786000000000001</v>
      </c>
      <c r="KR89" s="1">
        <v>41771</v>
      </c>
      <c r="KS89">
        <v>102.232</v>
      </c>
      <c r="KT89" s="1">
        <v>41758</v>
      </c>
      <c r="KU89">
        <v>102.63500000000001</v>
      </c>
      <c r="KV89" s="1">
        <v>42143</v>
      </c>
      <c r="KW89">
        <v>99.73</v>
      </c>
      <c r="KX89" s="1">
        <v>41758</v>
      </c>
      <c r="KY89">
        <v>102.24</v>
      </c>
      <c r="KZ89" s="1">
        <v>42520</v>
      </c>
      <c r="LA89">
        <v>101.8</v>
      </c>
      <c r="LB89" s="1">
        <v>42304</v>
      </c>
      <c r="LC89">
        <v>101.90300000000001</v>
      </c>
      <c r="LD89" s="1">
        <v>42143</v>
      </c>
      <c r="LE89">
        <v>99.73</v>
      </c>
      <c r="LF89" s="1">
        <v>42002</v>
      </c>
      <c r="LG89">
        <v>101.133</v>
      </c>
      <c r="LH89" s="1">
        <v>41883</v>
      </c>
      <c r="LI89">
        <v>101.577</v>
      </c>
      <c r="LJ89" s="1">
        <v>41771</v>
      </c>
      <c r="LK89">
        <v>102.232</v>
      </c>
      <c r="LL89" s="1">
        <v>41758</v>
      </c>
      <c r="LM89">
        <v>102.24</v>
      </c>
      <c r="LN89" s="1">
        <v>41758</v>
      </c>
      <c r="LO89">
        <v>106.538</v>
      </c>
      <c r="LP89" s="1">
        <v>41758</v>
      </c>
      <c r="LQ89">
        <v>101.405</v>
      </c>
      <c r="LR89" s="1">
        <v>41785</v>
      </c>
      <c r="LS89">
        <v>103.47499999999999</v>
      </c>
      <c r="LT89" s="1">
        <v>41758</v>
      </c>
      <c r="LU89">
        <v>106.538</v>
      </c>
      <c r="LV89" s="1">
        <v>42136</v>
      </c>
      <c r="LW89">
        <v>98.364999999999995</v>
      </c>
      <c r="LX89" s="1">
        <v>41758</v>
      </c>
      <c r="LY89">
        <v>105.123</v>
      </c>
      <c r="LZ89" s="1">
        <v>42499</v>
      </c>
      <c r="MA89">
        <v>103.63500000000001</v>
      </c>
      <c r="MB89" s="1">
        <v>42317</v>
      </c>
      <c r="MC89">
        <v>103.197</v>
      </c>
      <c r="MD89" s="1">
        <v>42136</v>
      </c>
      <c r="ME89">
        <v>98.364999999999995</v>
      </c>
      <c r="MF89" s="1">
        <v>42009</v>
      </c>
      <c r="MG89">
        <v>104.518</v>
      </c>
      <c r="MH89" s="1">
        <v>41897</v>
      </c>
      <c r="MI89">
        <v>104.405</v>
      </c>
      <c r="MJ89" s="1">
        <v>41785</v>
      </c>
      <c r="MK89">
        <v>103.47499999999999</v>
      </c>
      <c r="ML89" s="1">
        <v>41758</v>
      </c>
      <c r="MM89">
        <v>105.123</v>
      </c>
      <c r="MN89" s="1">
        <v>41758</v>
      </c>
      <c r="MO89">
        <v>155.42500000000001</v>
      </c>
      <c r="MP89" s="1">
        <v>41758</v>
      </c>
      <c r="MQ89">
        <v>139.9</v>
      </c>
      <c r="MR89" s="1">
        <v>41758</v>
      </c>
      <c r="MS89">
        <v>146.91800000000001</v>
      </c>
      <c r="MT89" s="1">
        <v>41813</v>
      </c>
      <c r="MU89">
        <v>104.77</v>
      </c>
      <c r="MV89" s="1">
        <v>41758</v>
      </c>
      <c r="MW89">
        <v>102.96299999999999</v>
      </c>
      <c r="MX89" s="1">
        <v>41758</v>
      </c>
      <c r="MY89">
        <v>122.215</v>
      </c>
    </row>
    <row r="90" spans="2:363" x14ac:dyDescent="0.25">
      <c r="B90" s="1">
        <v>42339</v>
      </c>
      <c r="C90">
        <v>100.235</v>
      </c>
      <c r="D90" s="1">
        <v>41989</v>
      </c>
      <c r="E90">
        <v>100.008</v>
      </c>
      <c r="F90" s="1">
        <v>41842</v>
      </c>
      <c r="G90">
        <v>100</v>
      </c>
      <c r="J90" s="1"/>
      <c r="EE90" s="1"/>
      <c r="EF90" s="1"/>
      <c r="EG90" s="1"/>
      <c r="EH90" s="1"/>
      <c r="EI90" s="1"/>
      <c r="EL90" s="1">
        <v>42542</v>
      </c>
      <c r="EM90">
        <v>100.06</v>
      </c>
      <c r="EN90" s="1">
        <v>42514</v>
      </c>
      <c r="EO90">
        <v>100.06</v>
      </c>
      <c r="EP90" s="1">
        <v>42493</v>
      </c>
      <c r="EQ90">
        <v>100.048</v>
      </c>
      <c r="ER90" s="1">
        <v>42458</v>
      </c>
      <c r="ES90">
        <v>100.04900000000001</v>
      </c>
      <c r="ET90" s="1">
        <v>42429</v>
      </c>
      <c r="EU90">
        <v>100.048</v>
      </c>
      <c r="EV90" s="1">
        <v>42402</v>
      </c>
      <c r="EW90">
        <v>100.041</v>
      </c>
      <c r="EX90" s="1">
        <v>42374</v>
      </c>
      <c r="EY90">
        <v>100.05</v>
      </c>
      <c r="EZ90" s="1">
        <v>42345</v>
      </c>
      <c r="FA90">
        <v>100.036</v>
      </c>
      <c r="FB90" s="1">
        <v>42317</v>
      </c>
      <c r="FC90">
        <v>100.029</v>
      </c>
      <c r="FD90" s="1">
        <v>42290</v>
      </c>
      <c r="FE90">
        <v>100.024</v>
      </c>
      <c r="FF90" s="1">
        <v>42255</v>
      </c>
      <c r="FG90">
        <v>100.02800000000001</v>
      </c>
      <c r="FH90" s="1">
        <v>42221</v>
      </c>
      <c r="FI90">
        <v>100.032</v>
      </c>
      <c r="FJ90" s="1">
        <v>42185</v>
      </c>
      <c r="FK90">
        <v>100.018</v>
      </c>
      <c r="FL90" s="1">
        <v>42157</v>
      </c>
      <c r="FM90">
        <v>100.018</v>
      </c>
      <c r="FN90" s="1">
        <v>42129</v>
      </c>
      <c r="FO90">
        <v>100.018</v>
      </c>
      <c r="FP90" s="1">
        <v>42094</v>
      </c>
      <c r="FQ90">
        <v>100.02</v>
      </c>
      <c r="FR90" s="1">
        <v>42066</v>
      </c>
      <c r="FS90">
        <v>100.014</v>
      </c>
      <c r="FT90" s="1">
        <v>42038</v>
      </c>
      <c r="FU90">
        <v>100.012</v>
      </c>
      <c r="FV90" s="1">
        <v>42010</v>
      </c>
      <c r="FW90">
        <v>100.008</v>
      </c>
      <c r="FX90" s="1">
        <v>41982</v>
      </c>
      <c r="FY90">
        <v>100.004</v>
      </c>
      <c r="FZ90" s="1">
        <v>41954</v>
      </c>
      <c r="GA90">
        <v>100.003</v>
      </c>
      <c r="GB90" s="1">
        <v>41897</v>
      </c>
      <c r="GC90">
        <v>100.006</v>
      </c>
      <c r="GD90" s="1">
        <v>41870</v>
      </c>
      <c r="GE90">
        <v>100</v>
      </c>
      <c r="GF90" s="1">
        <v>41842</v>
      </c>
      <c r="GG90">
        <v>100</v>
      </c>
      <c r="GH90" s="1">
        <v>41813</v>
      </c>
      <c r="GI90">
        <v>99.998999999999995</v>
      </c>
      <c r="GJ90" s="1">
        <v>41785</v>
      </c>
      <c r="GK90">
        <v>99.986000000000004</v>
      </c>
      <c r="GL90" s="1">
        <v>41765</v>
      </c>
      <c r="GM90">
        <v>99.981999999999999</v>
      </c>
      <c r="GN90" s="1">
        <v>41759</v>
      </c>
      <c r="GO90">
        <v>99.995999999999995</v>
      </c>
      <c r="GQ90" s="1"/>
      <c r="GR90" s="1">
        <v>42444</v>
      </c>
      <c r="GS90">
        <v>100.271</v>
      </c>
      <c r="GT90" s="1">
        <v>42339</v>
      </c>
      <c r="GU90">
        <v>100.235</v>
      </c>
      <c r="GV90" s="1">
        <v>42221</v>
      </c>
      <c r="GW90">
        <v>100.133</v>
      </c>
      <c r="GX90" s="1">
        <v>42101</v>
      </c>
      <c r="GY90">
        <v>100.122</v>
      </c>
      <c r="GZ90" s="1">
        <v>41989</v>
      </c>
      <c r="HA90">
        <v>100.008</v>
      </c>
      <c r="HB90" s="1">
        <v>41876</v>
      </c>
      <c r="HC90">
        <v>100.002</v>
      </c>
      <c r="HD90" s="1">
        <v>41765</v>
      </c>
      <c r="HE90">
        <v>99.876999999999995</v>
      </c>
      <c r="HF90" s="1">
        <v>41759</v>
      </c>
      <c r="HG90">
        <v>99.935000000000002</v>
      </c>
      <c r="HO90" s="1"/>
      <c r="HP90" s="1">
        <v>42528</v>
      </c>
      <c r="HQ90">
        <v>100.334</v>
      </c>
      <c r="HR90" s="1">
        <v>42500</v>
      </c>
      <c r="HS90">
        <v>100.327</v>
      </c>
      <c r="HT90" s="1">
        <v>42472</v>
      </c>
      <c r="HU90">
        <v>100.301</v>
      </c>
      <c r="HV90" s="1">
        <v>42444</v>
      </c>
      <c r="HW90">
        <v>100.271</v>
      </c>
      <c r="HX90" s="1">
        <v>42416</v>
      </c>
      <c r="HY90">
        <v>100.264</v>
      </c>
      <c r="HZ90" s="1">
        <v>42395</v>
      </c>
      <c r="IA90">
        <v>100.241</v>
      </c>
      <c r="IB90" s="1">
        <v>42367</v>
      </c>
      <c r="IC90">
        <v>100.229</v>
      </c>
      <c r="ID90" s="1">
        <v>42339</v>
      </c>
      <c r="IE90">
        <v>100.235</v>
      </c>
      <c r="IF90" s="1">
        <v>42304</v>
      </c>
      <c r="IG90">
        <v>100.178</v>
      </c>
      <c r="IH90" s="1">
        <v>42276</v>
      </c>
      <c r="II90">
        <v>100.137</v>
      </c>
      <c r="IJ90" s="1">
        <v>42248</v>
      </c>
      <c r="IK90">
        <v>100.14100000000001</v>
      </c>
      <c r="IL90" s="1">
        <v>42221</v>
      </c>
      <c r="IM90">
        <v>100.133</v>
      </c>
      <c r="IN90" s="1">
        <v>42192</v>
      </c>
      <c r="IO90">
        <v>100.12</v>
      </c>
      <c r="IP90" s="1">
        <v>42164</v>
      </c>
      <c r="IQ90">
        <v>100.12</v>
      </c>
      <c r="IR90" s="1">
        <v>42136</v>
      </c>
      <c r="IS90">
        <v>100.11799999999999</v>
      </c>
      <c r="IT90" s="1">
        <v>42101</v>
      </c>
      <c r="IU90">
        <v>100.122</v>
      </c>
      <c r="IV90" s="1">
        <v>42073</v>
      </c>
      <c r="IW90">
        <v>100.102</v>
      </c>
      <c r="IX90" s="1">
        <v>42045</v>
      </c>
      <c r="IY90">
        <v>100.08199999999999</v>
      </c>
      <c r="IZ90" s="1">
        <v>42017</v>
      </c>
      <c r="JA90">
        <v>100.066</v>
      </c>
      <c r="JB90" s="1">
        <v>41989</v>
      </c>
      <c r="JC90">
        <v>100.008</v>
      </c>
      <c r="JD90" s="1">
        <v>41961</v>
      </c>
      <c r="JE90">
        <v>100.00700000000001</v>
      </c>
      <c r="JF90" s="1">
        <v>41933</v>
      </c>
      <c r="JG90">
        <v>100.01600000000001</v>
      </c>
      <c r="JH90" s="1">
        <v>41904</v>
      </c>
      <c r="JI90">
        <v>100.02800000000001</v>
      </c>
      <c r="JJ90" s="1">
        <v>41876</v>
      </c>
      <c r="JK90">
        <v>100.002</v>
      </c>
      <c r="JL90" s="1">
        <v>41848</v>
      </c>
      <c r="JM90">
        <v>99.986999999999995</v>
      </c>
      <c r="JN90" s="1">
        <v>41820</v>
      </c>
      <c r="JO90">
        <v>99.977000000000004</v>
      </c>
      <c r="JP90" s="1">
        <v>41792</v>
      </c>
      <c r="JQ90">
        <v>99.932000000000002</v>
      </c>
      <c r="JR90" s="1">
        <v>41765</v>
      </c>
      <c r="JS90">
        <v>99.876999999999995</v>
      </c>
      <c r="JT90" s="1">
        <v>41759</v>
      </c>
      <c r="JU90">
        <v>99.903000000000006</v>
      </c>
      <c r="JV90" s="1">
        <v>42528</v>
      </c>
      <c r="JW90">
        <v>100.968</v>
      </c>
      <c r="JX90" s="1">
        <v>42444</v>
      </c>
      <c r="JY90">
        <v>100.785</v>
      </c>
      <c r="JZ90" s="1">
        <v>42354</v>
      </c>
      <c r="KA90">
        <v>100.575</v>
      </c>
      <c r="KB90" s="1">
        <v>42249</v>
      </c>
      <c r="KC90">
        <v>100.395</v>
      </c>
      <c r="KD90" s="1">
        <v>42164</v>
      </c>
      <c r="KE90">
        <v>100.298</v>
      </c>
      <c r="KF90" s="1">
        <v>42073</v>
      </c>
      <c r="KG90">
        <v>100.408</v>
      </c>
      <c r="KH90" s="1">
        <v>41989</v>
      </c>
      <c r="KI90">
        <v>100.105</v>
      </c>
      <c r="KJ90" s="1">
        <v>41892</v>
      </c>
      <c r="KK90">
        <v>100.53100000000001</v>
      </c>
      <c r="KL90" s="1">
        <v>41806</v>
      </c>
      <c r="KM90">
        <v>100.381</v>
      </c>
      <c r="KN90" s="1">
        <v>41765</v>
      </c>
      <c r="KO90">
        <v>99.772000000000006</v>
      </c>
      <c r="KP90" s="1">
        <v>41765</v>
      </c>
      <c r="KQ90">
        <v>99.772000000000006</v>
      </c>
      <c r="KR90" s="1">
        <v>41772</v>
      </c>
      <c r="KS90">
        <v>102.408</v>
      </c>
      <c r="KT90" s="1">
        <v>41759</v>
      </c>
      <c r="KU90">
        <v>102.643</v>
      </c>
      <c r="KV90" s="1">
        <v>42144</v>
      </c>
      <c r="KW90">
        <v>99.66</v>
      </c>
      <c r="KX90" s="1">
        <v>41759</v>
      </c>
      <c r="KY90">
        <v>102.315</v>
      </c>
      <c r="KZ90" s="1">
        <v>42521</v>
      </c>
      <c r="LA90">
        <v>101.855</v>
      </c>
      <c r="LB90" s="1">
        <v>42305</v>
      </c>
      <c r="LC90">
        <v>101.947</v>
      </c>
      <c r="LD90" s="1">
        <v>42144</v>
      </c>
      <c r="LE90">
        <v>99.66</v>
      </c>
      <c r="LF90" s="1">
        <v>42003</v>
      </c>
      <c r="LG90">
        <v>101.148</v>
      </c>
      <c r="LH90" s="1">
        <v>41884</v>
      </c>
      <c r="LI90">
        <v>101.508</v>
      </c>
      <c r="LJ90" s="1">
        <v>41772</v>
      </c>
      <c r="LK90">
        <v>102.408</v>
      </c>
      <c r="LL90" s="1">
        <v>41759</v>
      </c>
      <c r="LM90">
        <v>102.315</v>
      </c>
      <c r="LN90" s="1">
        <v>41759</v>
      </c>
      <c r="LO90">
        <v>106.72</v>
      </c>
      <c r="LP90" s="1">
        <v>41759</v>
      </c>
      <c r="LQ90">
        <v>101.625</v>
      </c>
      <c r="LR90" s="1">
        <v>41786</v>
      </c>
      <c r="LS90">
        <v>103.727</v>
      </c>
      <c r="LT90" s="1">
        <v>41759</v>
      </c>
      <c r="LU90">
        <v>106.72</v>
      </c>
      <c r="LV90" s="1">
        <v>42137</v>
      </c>
      <c r="LW90">
        <v>97.908000000000001</v>
      </c>
      <c r="LX90" s="1">
        <v>41759</v>
      </c>
      <c r="LY90">
        <v>105.36</v>
      </c>
      <c r="LZ90" s="1">
        <v>42500</v>
      </c>
      <c r="MA90">
        <v>103.655</v>
      </c>
      <c r="MB90" s="1">
        <v>42318</v>
      </c>
      <c r="MC90">
        <v>103.58799999999999</v>
      </c>
      <c r="MD90" s="1">
        <v>42137</v>
      </c>
      <c r="ME90">
        <v>97.908000000000001</v>
      </c>
      <c r="MF90" s="1">
        <v>42010</v>
      </c>
      <c r="MG90">
        <v>105.205</v>
      </c>
      <c r="MH90" s="1">
        <v>41898</v>
      </c>
      <c r="MI90">
        <v>104.468</v>
      </c>
      <c r="MJ90" s="1">
        <v>41786</v>
      </c>
      <c r="MK90">
        <v>103.727</v>
      </c>
      <c r="ML90" s="1">
        <v>41759</v>
      </c>
      <c r="MM90">
        <v>105.36</v>
      </c>
      <c r="MN90" s="1">
        <v>41759</v>
      </c>
      <c r="MO90">
        <v>155.86000000000001</v>
      </c>
      <c r="MP90" s="1">
        <v>41759</v>
      </c>
      <c r="MQ90">
        <v>140.345</v>
      </c>
      <c r="MR90" s="1">
        <v>41759</v>
      </c>
      <c r="MS90">
        <v>147.46299999999999</v>
      </c>
      <c r="MT90" s="1">
        <v>41814</v>
      </c>
      <c r="MU90">
        <v>104.72799999999999</v>
      </c>
      <c r="MV90" s="1">
        <v>41759</v>
      </c>
      <c r="MW90">
        <v>103.413</v>
      </c>
      <c r="MX90" s="1">
        <v>41759</v>
      </c>
      <c r="MY90">
        <v>123.63800000000001</v>
      </c>
    </row>
    <row r="91" spans="2:363" x14ac:dyDescent="0.25">
      <c r="B91" s="1">
        <v>42340</v>
      </c>
      <c r="C91">
        <v>100.233</v>
      </c>
      <c r="D91" s="1">
        <v>41990</v>
      </c>
      <c r="E91">
        <v>100.009</v>
      </c>
      <c r="F91" s="1">
        <v>41843</v>
      </c>
      <c r="G91">
        <v>100</v>
      </c>
      <c r="J91" s="1"/>
      <c r="EE91" s="1"/>
      <c r="EF91" s="1"/>
      <c r="EG91" s="1"/>
      <c r="EH91" s="1"/>
      <c r="EI91" s="1"/>
      <c r="EL91" s="1">
        <v>42543</v>
      </c>
      <c r="EM91">
        <v>100.059</v>
      </c>
      <c r="EN91" s="1">
        <v>42515</v>
      </c>
      <c r="EO91">
        <v>100.05800000000001</v>
      </c>
      <c r="EP91" s="1">
        <v>42494</v>
      </c>
      <c r="EQ91">
        <v>100.047</v>
      </c>
      <c r="ER91" s="1">
        <v>42459</v>
      </c>
      <c r="ES91">
        <v>100.048</v>
      </c>
      <c r="ET91" s="1">
        <v>42430</v>
      </c>
      <c r="EU91">
        <v>100.047</v>
      </c>
      <c r="EV91" s="1">
        <v>42403</v>
      </c>
      <c r="EW91">
        <v>100.04</v>
      </c>
      <c r="EX91" s="1">
        <v>42375</v>
      </c>
      <c r="EY91">
        <v>100.048</v>
      </c>
      <c r="EZ91" s="1">
        <v>42346</v>
      </c>
      <c r="FA91">
        <v>100.036</v>
      </c>
      <c r="FB91" s="1">
        <v>42318</v>
      </c>
      <c r="FC91">
        <v>100.029</v>
      </c>
      <c r="FD91" s="1">
        <v>42291</v>
      </c>
      <c r="FE91">
        <v>100.024</v>
      </c>
      <c r="FF91" s="1">
        <v>42256</v>
      </c>
      <c r="FG91">
        <v>100.027</v>
      </c>
      <c r="FH91" s="1">
        <v>42222</v>
      </c>
      <c r="FI91">
        <v>100.03</v>
      </c>
      <c r="FJ91" s="1">
        <v>42186</v>
      </c>
      <c r="FK91">
        <v>100.01900000000001</v>
      </c>
      <c r="FL91" s="1">
        <v>42158</v>
      </c>
      <c r="FM91">
        <v>100.01900000000001</v>
      </c>
      <c r="FN91" s="1">
        <v>42130</v>
      </c>
      <c r="FO91">
        <v>100.017</v>
      </c>
      <c r="FP91" s="1">
        <v>42095</v>
      </c>
      <c r="FQ91">
        <v>100.021</v>
      </c>
      <c r="FR91" s="1">
        <v>42067</v>
      </c>
      <c r="FS91">
        <v>100.014</v>
      </c>
      <c r="FT91" s="1">
        <v>42039</v>
      </c>
      <c r="FU91">
        <v>100.012</v>
      </c>
      <c r="FV91" s="1">
        <v>42011</v>
      </c>
      <c r="FW91">
        <v>100.011</v>
      </c>
      <c r="FX91" s="1">
        <v>41983</v>
      </c>
      <c r="FY91">
        <v>100.002</v>
      </c>
      <c r="FZ91" s="1">
        <v>41955</v>
      </c>
      <c r="GA91">
        <v>100.004</v>
      </c>
      <c r="GB91" s="1">
        <v>41898</v>
      </c>
      <c r="GC91">
        <v>100.006</v>
      </c>
      <c r="GD91" s="1">
        <v>41871</v>
      </c>
      <c r="GE91">
        <v>100</v>
      </c>
      <c r="GF91" s="1">
        <v>41843</v>
      </c>
      <c r="GG91">
        <v>100</v>
      </c>
      <c r="GH91" s="1">
        <v>41814</v>
      </c>
      <c r="GI91">
        <v>100</v>
      </c>
      <c r="GJ91" s="1">
        <v>41786</v>
      </c>
      <c r="GK91">
        <v>99.986000000000004</v>
      </c>
      <c r="GL91" s="1">
        <v>41766</v>
      </c>
      <c r="GM91">
        <v>99.983000000000004</v>
      </c>
      <c r="GN91" s="1">
        <v>41760</v>
      </c>
      <c r="GO91">
        <v>99.995999999999995</v>
      </c>
      <c r="GQ91" s="1"/>
      <c r="GR91" s="1">
        <v>42445</v>
      </c>
      <c r="GS91">
        <v>100.282</v>
      </c>
      <c r="GT91" s="1">
        <v>42340</v>
      </c>
      <c r="GU91">
        <v>100.233</v>
      </c>
      <c r="GV91" s="1">
        <v>42222</v>
      </c>
      <c r="GW91">
        <v>100.13200000000001</v>
      </c>
      <c r="GX91" s="1">
        <v>42102</v>
      </c>
      <c r="GY91">
        <v>100.128</v>
      </c>
      <c r="GZ91" s="1">
        <v>41990</v>
      </c>
      <c r="HA91">
        <v>100.009</v>
      </c>
      <c r="HB91" s="1">
        <v>41877</v>
      </c>
      <c r="HC91">
        <v>100</v>
      </c>
      <c r="HD91" s="1">
        <v>41766</v>
      </c>
      <c r="HE91">
        <v>99.876999999999995</v>
      </c>
      <c r="HF91" s="1">
        <v>41760</v>
      </c>
      <c r="HG91">
        <v>99.936999999999998</v>
      </c>
      <c r="HO91" s="1"/>
      <c r="HP91" s="1">
        <v>42529</v>
      </c>
      <c r="HQ91">
        <v>100.33499999999999</v>
      </c>
      <c r="HR91" s="1">
        <v>42501</v>
      </c>
      <c r="HS91">
        <v>100.325</v>
      </c>
      <c r="HT91" s="1">
        <v>42473</v>
      </c>
      <c r="HU91">
        <v>100.303</v>
      </c>
      <c r="HV91" s="1">
        <v>42445</v>
      </c>
      <c r="HW91">
        <v>100.282</v>
      </c>
      <c r="HX91" s="1">
        <v>42417</v>
      </c>
      <c r="HY91">
        <v>100.262</v>
      </c>
      <c r="HZ91" s="1">
        <v>42396</v>
      </c>
      <c r="IA91">
        <v>100.242</v>
      </c>
      <c r="IB91" s="1">
        <v>42368</v>
      </c>
      <c r="IC91">
        <v>100.22799999999999</v>
      </c>
      <c r="ID91" s="1">
        <v>42340</v>
      </c>
      <c r="IE91">
        <v>100.233</v>
      </c>
      <c r="IF91" s="1">
        <v>42305</v>
      </c>
      <c r="IG91">
        <v>100.18</v>
      </c>
      <c r="IH91" s="1">
        <v>42277</v>
      </c>
      <c r="II91">
        <v>100.137</v>
      </c>
      <c r="IJ91" s="1">
        <v>42249</v>
      </c>
      <c r="IK91">
        <v>100.137</v>
      </c>
      <c r="IL91" s="1">
        <v>42222</v>
      </c>
      <c r="IM91">
        <v>100.13200000000001</v>
      </c>
      <c r="IN91" s="1">
        <v>42193</v>
      </c>
      <c r="IO91">
        <v>100.121</v>
      </c>
      <c r="IP91" s="1">
        <v>42165</v>
      </c>
      <c r="IQ91">
        <v>100.121</v>
      </c>
      <c r="IR91" s="1">
        <v>42137</v>
      </c>
      <c r="IS91">
        <v>100.11799999999999</v>
      </c>
      <c r="IT91" s="1">
        <v>42102</v>
      </c>
      <c r="IU91">
        <v>100.128</v>
      </c>
      <c r="IV91" s="1">
        <v>42074</v>
      </c>
      <c r="IW91">
        <v>100.107</v>
      </c>
      <c r="IX91" s="1">
        <v>42046</v>
      </c>
      <c r="IY91">
        <v>100.083</v>
      </c>
      <c r="IZ91" s="1">
        <v>42018</v>
      </c>
      <c r="JA91">
        <v>100.069</v>
      </c>
      <c r="JB91" s="1">
        <v>41990</v>
      </c>
      <c r="JC91">
        <v>100.009</v>
      </c>
      <c r="JD91" s="1">
        <v>41962</v>
      </c>
      <c r="JE91">
        <v>100.004</v>
      </c>
      <c r="JF91" s="1">
        <v>41934</v>
      </c>
      <c r="JG91">
        <v>100.012</v>
      </c>
      <c r="JH91" s="1">
        <v>41905</v>
      </c>
      <c r="JI91">
        <v>100.024</v>
      </c>
      <c r="JJ91" s="1">
        <v>41877</v>
      </c>
      <c r="JK91">
        <v>100</v>
      </c>
      <c r="JL91" s="1">
        <v>41849</v>
      </c>
      <c r="JM91">
        <v>99.989000000000004</v>
      </c>
      <c r="JN91" s="1">
        <v>41821</v>
      </c>
      <c r="JO91">
        <v>99.980999999999995</v>
      </c>
      <c r="JP91" s="1">
        <v>41793</v>
      </c>
      <c r="JQ91">
        <v>99.938000000000002</v>
      </c>
      <c r="JR91" s="1">
        <v>41766</v>
      </c>
      <c r="JS91">
        <v>99.876999999999995</v>
      </c>
      <c r="JT91" s="1">
        <v>41760</v>
      </c>
      <c r="JU91">
        <v>99.905000000000001</v>
      </c>
      <c r="JV91" s="1">
        <v>42529</v>
      </c>
      <c r="JW91">
        <v>100.96299999999999</v>
      </c>
      <c r="JX91" s="1">
        <v>42445</v>
      </c>
      <c r="JY91">
        <v>100.79</v>
      </c>
      <c r="JZ91" s="1">
        <v>42355</v>
      </c>
      <c r="KA91">
        <v>100.6</v>
      </c>
      <c r="KB91" s="1">
        <v>42250</v>
      </c>
      <c r="KC91">
        <v>100.435</v>
      </c>
      <c r="KD91" s="1">
        <v>42165</v>
      </c>
      <c r="KE91">
        <v>100.31</v>
      </c>
      <c r="KF91" s="1">
        <v>42074</v>
      </c>
      <c r="KG91">
        <v>100.413</v>
      </c>
      <c r="KH91" s="1">
        <v>41990</v>
      </c>
      <c r="KI91">
        <v>100.12</v>
      </c>
      <c r="KJ91" s="1">
        <v>41893</v>
      </c>
      <c r="KK91">
        <v>100.55200000000001</v>
      </c>
      <c r="KL91" s="1">
        <v>41807</v>
      </c>
      <c r="KM91">
        <v>100.352</v>
      </c>
      <c r="KN91" s="1">
        <v>41766</v>
      </c>
      <c r="KO91">
        <v>99.772999999999996</v>
      </c>
      <c r="KP91" s="1">
        <v>41766</v>
      </c>
      <c r="KQ91">
        <v>99.772999999999996</v>
      </c>
      <c r="KR91" s="1">
        <v>41773</v>
      </c>
      <c r="KS91">
        <v>102.64</v>
      </c>
      <c r="KT91" s="1">
        <v>41760</v>
      </c>
      <c r="KU91">
        <v>102.63800000000001</v>
      </c>
      <c r="KV91" s="1">
        <v>42145</v>
      </c>
      <c r="KW91">
        <v>99.66</v>
      </c>
      <c r="KX91" s="1">
        <v>41760</v>
      </c>
      <c r="KY91">
        <v>102.30500000000001</v>
      </c>
      <c r="KZ91" s="1">
        <v>42522</v>
      </c>
      <c r="LA91">
        <v>101.875</v>
      </c>
      <c r="LB91" s="1">
        <v>42306</v>
      </c>
      <c r="LC91">
        <v>101.633</v>
      </c>
      <c r="LD91" s="1">
        <v>42145</v>
      </c>
      <c r="LE91">
        <v>99.66</v>
      </c>
      <c r="LF91" s="1">
        <v>42004</v>
      </c>
      <c r="LG91">
        <v>101.155</v>
      </c>
      <c r="LH91" s="1">
        <v>41885</v>
      </c>
      <c r="LI91">
        <v>101.48</v>
      </c>
      <c r="LJ91" s="1">
        <v>41773</v>
      </c>
      <c r="LK91">
        <v>102.64</v>
      </c>
      <c r="LL91" s="1">
        <v>41760</v>
      </c>
      <c r="LM91">
        <v>102.30500000000001</v>
      </c>
      <c r="LN91" s="1">
        <v>41760</v>
      </c>
      <c r="LO91">
        <v>106.71</v>
      </c>
      <c r="LP91" s="1">
        <v>41760</v>
      </c>
      <c r="LQ91">
        <v>101.61799999999999</v>
      </c>
      <c r="LR91" s="1">
        <v>41787</v>
      </c>
      <c r="LS91">
        <v>104.19499999999999</v>
      </c>
      <c r="LT91" s="1">
        <v>41760</v>
      </c>
      <c r="LU91">
        <v>106.71</v>
      </c>
      <c r="LV91" s="1">
        <v>42138</v>
      </c>
      <c r="LW91">
        <v>98.114999999999995</v>
      </c>
      <c r="LX91" s="1">
        <v>41760</v>
      </c>
      <c r="LY91">
        <v>105.36</v>
      </c>
      <c r="LZ91" s="1">
        <v>42501</v>
      </c>
      <c r="MA91">
        <v>103.633</v>
      </c>
      <c r="MB91" s="1">
        <v>42319</v>
      </c>
      <c r="MC91">
        <v>103.685</v>
      </c>
      <c r="MD91" s="1">
        <v>42138</v>
      </c>
      <c r="ME91">
        <v>98.114999999999995</v>
      </c>
      <c r="MF91" s="1">
        <v>42011</v>
      </c>
      <c r="MG91">
        <v>104.833</v>
      </c>
      <c r="MH91" s="1">
        <v>41899</v>
      </c>
      <c r="MI91">
        <v>104.55800000000001</v>
      </c>
      <c r="MJ91" s="1">
        <v>41787</v>
      </c>
      <c r="MK91">
        <v>104.19499999999999</v>
      </c>
      <c r="ML91" s="1">
        <v>41760</v>
      </c>
      <c r="MM91">
        <v>105.36</v>
      </c>
      <c r="MN91" s="1">
        <v>41760</v>
      </c>
      <c r="MO91">
        <v>155.91</v>
      </c>
      <c r="MP91" s="1">
        <v>41760</v>
      </c>
      <c r="MQ91">
        <v>140.465</v>
      </c>
      <c r="MR91" s="1">
        <v>41760</v>
      </c>
      <c r="MS91">
        <v>147.608</v>
      </c>
      <c r="MT91" s="1">
        <v>41815</v>
      </c>
      <c r="MU91">
        <v>106.09</v>
      </c>
      <c r="MV91" s="1">
        <v>41760</v>
      </c>
      <c r="MW91">
        <v>103.538</v>
      </c>
      <c r="MX91" s="1">
        <v>41760</v>
      </c>
      <c r="MY91">
        <v>123.63800000000001</v>
      </c>
    </row>
    <row r="92" spans="2:363" x14ac:dyDescent="0.25">
      <c r="B92" s="1">
        <v>42341</v>
      </c>
      <c r="C92">
        <v>100.191</v>
      </c>
      <c r="D92" s="1">
        <v>41991</v>
      </c>
      <c r="E92">
        <v>100.012</v>
      </c>
      <c r="F92" s="1">
        <v>41844</v>
      </c>
      <c r="G92">
        <v>100</v>
      </c>
      <c r="J92" s="1"/>
      <c r="EE92" s="1"/>
      <c r="EF92" s="1"/>
      <c r="EG92" s="1"/>
      <c r="EH92" s="1"/>
      <c r="EI92" s="1"/>
      <c r="EL92" s="1">
        <v>42544</v>
      </c>
      <c r="EM92">
        <v>100.05500000000001</v>
      </c>
      <c r="EN92" s="1">
        <v>42516</v>
      </c>
      <c r="EO92">
        <v>100.053</v>
      </c>
      <c r="EP92" s="1">
        <v>42495</v>
      </c>
      <c r="EQ92">
        <v>100.042</v>
      </c>
      <c r="ER92" s="1">
        <v>42460</v>
      </c>
      <c r="ES92">
        <v>100.044</v>
      </c>
      <c r="ET92" s="1">
        <v>42431</v>
      </c>
      <c r="EU92">
        <v>100.045</v>
      </c>
      <c r="EV92" s="1">
        <v>42404</v>
      </c>
      <c r="EW92">
        <v>100.036</v>
      </c>
      <c r="EX92" s="1">
        <v>42376</v>
      </c>
      <c r="EY92">
        <v>100.042</v>
      </c>
      <c r="EZ92" s="1">
        <v>42347</v>
      </c>
      <c r="FA92">
        <v>100.038</v>
      </c>
      <c r="FB92" s="1">
        <v>42319</v>
      </c>
      <c r="FC92">
        <v>100.02800000000001</v>
      </c>
      <c r="FD92" s="1">
        <v>42292</v>
      </c>
      <c r="FE92">
        <v>100.02200000000001</v>
      </c>
      <c r="FF92" s="1">
        <v>42257</v>
      </c>
      <c r="FG92">
        <v>100.024</v>
      </c>
      <c r="FH92" s="1">
        <v>42223</v>
      </c>
      <c r="FI92">
        <v>100.029</v>
      </c>
      <c r="FJ92" s="1">
        <v>42187</v>
      </c>
      <c r="FK92">
        <v>100.01600000000001</v>
      </c>
      <c r="FL92" s="1">
        <v>42159</v>
      </c>
      <c r="FM92">
        <v>100.017</v>
      </c>
      <c r="FN92" s="1">
        <v>42131</v>
      </c>
      <c r="FO92">
        <v>100.015</v>
      </c>
      <c r="FP92" s="1">
        <v>42096</v>
      </c>
      <c r="FQ92">
        <v>100.021</v>
      </c>
      <c r="FR92" s="1">
        <v>42068</v>
      </c>
      <c r="FS92">
        <v>100.014</v>
      </c>
      <c r="FT92" s="1">
        <v>42040</v>
      </c>
      <c r="FU92">
        <v>100.012</v>
      </c>
      <c r="FV92" s="1">
        <v>42012</v>
      </c>
      <c r="FW92">
        <v>100.01</v>
      </c>
      <c r="FX92" s="1">
        <v>41984</v>
      </c>
      <c r="FY92">
        <v>100.003</v>
      </c>
      <c r="FZ92" s="1">
        <v>41956</v>
      </c>
      <c r="GA92">
        <v>100.003</v>
      </c>
      <c r="GB92" s="1">
        <v>41899</v>
      </c>
      <c r="GC92">
        <v>100.006</v>
      </c>
      <c r="GD92" s="1">
        <v>41872</v>
      </c>
      <c r="GE92">
        <v>100</v>
      </c>
      <c r="GF92" s="1">
        <v>41844</v>
      </c>
      <c r="GG92">
        <v>100</v>
      </c>
      <c r="GH92" s="1">
        <v>41815</v>
      </c>
      <c r="GI92">
        <v>100</v>
      </c>
      <c r="GJ92" s="1">
        <v>41787</v>
      </c>
      <c r="GK92">
        <v>99.986000000000004</v>
      </c>
      <c r="GL92" s="1">
        <v>41767</v>
      </c>
      <c r="GM92">
        <v>99.981999999999999</v>
      </c>
      <c r="GN92" s="1">
        <v>41761</v>
      </c>
      <c r="GO92">
        <v>99.997</v>
      </c>
      <c r="GQ92" s="1"/>
      <c r="GR92" s="1">
        <v>42446</v>
      </c>
      <c r="GS92">
        <v>100.28100000000001</v>
      </c>
      <c r="GT92" s="1">
        <v>42341</v>
      </c>
      <c r="GU92">
        <v>100.191</v>
      </c>
      <c r="GV92" s="1">
        <v>42223</v>
      </c>
      <c r="GW92">
        <v>100.134</v>
      </c>
      <c r="GX92" s="1">
        <v>42103</v>
      </c>
      <c r="GY92">
        <v>100.13200000000001</v>
      </c>
      <c r="GZ92" s="1">
        <v>41991</v>
      </c>
      <c r="HA92">
        <v>100.012</v>
      </c>
      <c r="HB92" s="1">
        <v>41878</v>
      </c>
      <c r="HC92">
        <v>99.998000000000005</v>
      </c>
      <c r="HD92" s="1">
        <v>41767</v>
      </c>
      <c r="HE92">
        <v>99.891000000000005</v>
      </c>
      <c r="HF92" s="1">
        <v>41761</v>
      </c>
      <c r="HG92">
        <v>99.933999999999997</v>
      </c>
      <c r="HO92" s="1"/>
      <c r="HP92" s="1">
        <v>42530</v>
      </c>
      <c r="HQ92">
        <v>100.334</v>
      </c>
      <c r="HR92" s="1">
        <v>42502</v>
      </c>
      <c r="HS92">
        <v>100.322</v>
      </c>
      <c r="HT92" s="1">
        <v>42474</v>
      </c>
      <c r="HU92">
        <v>100.315</v>
      </c>
      <c r="HV92" s="1">
        <v>42446</v>
      </c>
      <c r="HW92">
        <v>100.28100000000001</v>
      </c>
      <c r="HX92" s="1">
        <v>42418</v>
      </c>
      <c r="HY92">
        <v>100.264</v>
      </c>
      <c r="HZ92" s="1">
        <v>42397</v>
      </c>
      <c r="IA92">
        <v>100.241</v>
      </c>
      <c r="IB92" s="1">
        <v>42369</v>
      </c>
      <c r="IC92">
        <v>100.22799999999999</v>
      </c>
      <c r="ID92" s="1">
        <v>42341</v>
      </c>
      <c r="IE92">
        <v>100.191</v>
      </c>
      <c r="IF92" s="1">
        <v>42306</v>
      </c>
      <c r="IG92">
        <v>100.176</v>
      </c>
      <c r="IH92" s="1">
        <v>42278</v>
      </c>
      <c r="II92">
        <v>100.13800000000001</v>
      </c>
      <c r="IJ92" s="1">
        <v>42250</v>
      </c>
      <c r="IK92">
        <v>100.13800000000001</v>
      </c>
      <c r="IL92" s="1">
        <v>42223</v>
      </c>
      <c r="IM92">
        <v>100.134</v>
      </c>
      <c r="IN92" s="1">
        <v>42194</v>
      </c>
      <c r="IO92">
        <v>100.122</v>
      </c>
      <c r="IP92" s="1">
        <v>42166</v>
      </c>
      <c r="IQ92">
        <v>100.11799999999999</v>
      </c>
      <c r="IR92" s="1">
        <v>42138</v>
      </c>
      <c r="IS92">
        <v>100.114</v>
      </c>
      <c r="IT92" s="1">
        <v>42103</v>
      </c>
      <c r="IU92">
        <v>100.13200000000001</v>
      </c>
      <c r="IV92" s="1">
        <v>42075</v>
      </c>
      <c r="IW92">
        <v>100.11</v>
      </c>
      <c r="IX92" s="1">
        <v>42047</v>
      </c>
      <c r="IY92">
        <v>100.083</v>
      </c>
      <c r="IZ92" s="1">
        <v>42019</v>
      </c>
      <c r="JA92">
        <v>100.084</v>
      </c>
      <c r="JB92" s="1">
        <v>41991</v>
      </c>
      <c r="JC92">
        <v>100.012</v>
      </c>
      <c r="JD92" s="1">
        <v>41963</v>
      </c>
      <c r="JE92">
        <v>100.006</v>
      </c>
      <c r="JF92" s="1">
        <v>41935</v>
      </c>
      <c r="JG92">
        <v>100.017</v>
      </c>
      <c r="JH92" s="1">
        <v>41906</v>
      </c>
      <c r="JI92">
        <v>100.02500000000001</v>
      </c>
      <c r="JJ92" s="1">
        <v>41878</v>
      </c>
      <c r="JK92">
        <v>99.998000000000005</v>
      </c>
      <c r="JL92" s="1">
        <v>41850</v>
      </c>
      <c r="JM92">
        <v>99.989000000000004</v>
      </c>
      <c r="JN92" s="1">
        <v>41822</v>
      </c>
      <c r="JO92">
        <v>99.981999999999999</v>
      </c>
      <c r="JP92" s="1">
        <v>41794</v>
      </c>
      <c r="JQ92">
        <v>99.944000000000003</v>
      </c>
      <c r="JR92" s="1">
        <v>41767</v>
      </c>
      <c r="JS92">
        <v>99.891000000000005</v>
      </c>
      <c r="JT92" s="1">
        <v>41761</v>
      </c>
      <c r="JU92">
        <v>99.903000000000006</v>
      </c>
      <c r="JV92" s="1">
        <v>42530</v>
      </c>
      <c r="JW92">
        <v>100.97</v>
      </c>
      <c r="JX92" s="1">
        <v>42446</v>
      </c>
      <c r="JY92">
        <v>100.81</v>
      </c>
      <c r="JZ92" s="1">
        <v>42356</v>
      </c>
      <c r="KA92">
        <v>100.62</v>
      </c>
      <c r="KB92" s="1">
        <v>42251</v>
      </c>
      <c r="KC92">
        <v>100.43</v>
      </c>
      <c r="KD92" s="1">
        <v>42166</v>
      </c>
      <c r="KE92">
        <v>100.318</v>
      </c>
      <c r="KF92" s="1">
        <v>42075</v>
      </c>
      <c r="KG92">
        <v>100.4</v>
      </c>
      <c r="KH92" s="1">
        <v>41991</v>
      </c>
      <c r="KI92">
        <v>100.125</v>
      </c>
      <c r="KJ92" s="1">
        <v>41894</v>
      </c>
      <c r="KK92">
        <v>100.51600000000001</v>
      </c>
      <c r="KL92" s="1">
        <v>41808</v>
      </c>
      <c r="KM92">
        <v>100.357</v>
      </c>
      <c r="KN92" s="1">
        <v>41767</v>
      </c>
      <c r="KO92">
        <v>99.813999999999993</v>
      </c>
      <c r="KP92" s="1">
        <v>41767</v>
      </c>
      <c r="KQ92">
        <v>99.813999999999993</v>
      </c>
      <c r="KR92" s="1">
        <v>41774</v>
      </c>
      <c r="KS92">
        <v>102.84</v>
      </c>
      <c r="KT92" s="1">
        <v>41761</v>
      </c>
      <c r="KU92">
        <v>102.68300000000001</v>
      </c>
      <c r="KV92" s="1">
        <v>42146</v>
      </c>
      <c r="KW92">
        <v>99.71</v>
      </c>
      <c r="KX92" s="1">
        <v>41761</v>
      </c>
      <c r="KY92">
        <v>102.428</v>
      </c>
      <c r="KZ92" s="1">
        <v>42523</v>
      </c>
      <c r="LA92">
        <v>101.883</v>
      </c>
      <c r="LB92" s="1">
        <v>42307</v>
      </c>
      <c r="LC92">
        <v>101.63500000000001</v>
      </c>
      <c r="LD92" s="1">
        <v>42146</v>
      </c>
      <c r="LE92">
        <v>99.71</v>
      </c>
      <c r="LF92" s="1">
        <v>42005</v>
      </c>
      <c r="LG92">
        <v>101.155</v>
      </c>
      <c r="LH92" s="1">
        <v>41886</v>
      </c>
      <c r="LI92">
        <v>101.723</v>
      </c>
      <c r="LJ92" s="1">
        <v>41774</v>
      </c>
      <c r="LK92">
        <v>102.84</v>
      </c>
      <c r="LL92" s="1">
        <v>41761</v>
      </c>
      <c r="LM92">
        <v>102.428</v>
      </c>
      <c r="LN92" s="1">
        <v>41761</v>
      </c>
      <c r="LO92">
        <v>106.87</v>
      </c>
      <c r="LP92" s="1">
        <v>41761</v>
      </c>
      <c r="LQ92">
        <v>101.78</v>
      </c>
      <c r="LR92" s="1">
        <v>41788</v>
      </c>
      <c r="LS92">
        <v>104.048</v>
      </c>
      <c r="LT92" s="1">
        <v>41761</v>
      </c>
      <c r="LU92">
        <v>106.87</v>
      </c>
      <c r="LV92" s="1">
        <v>42139</v>
      </c>
      <c r="LW92">
        <v>98.84</v>
      </c>
      <c r="LX92" s="1">
        <v>41761</v>
      </c>
      <c r="LY92">
        <v>105.52</v>
      </c>
      <c r="LZ92" s="1">
        <v>42502</v>
      </c>
      <c r="MA92">
        <v>103.35</v>
      </c>
      <c r="MB92" s="1">
        <v>42320</v>
      </c>
      <c r="MC92">
        <v>103.705</v>
      </c>
      <c r="MD92" s="1">
        <v>42139</v>
      </c>
      <c r="ME92">
        <v>98.84</v>
      </c>
      <c r="MF92" s="1">
        <v>42012</v>
      </c>
      <c r="MG92">
        <v>104.583</v>
      </c>
      <c r="MH92" s="1">
        <v>41900</v>
      </c>
      <c r="MI92">
        <v>104.258</v>
      </c>
      <c r="MJ92" s="1">
        <v>41788</v>
      </c>
      <c r="MK92">
        <v>104.048</v>
      </c>
      <c r="ML92" s="1">
        <v>41761</v>
      </c>
      <c r="MM92">
        <v>105.52</v>
      </c>
      <c r="MN92" s="1">
        <v>41761</v>
      </c>
      <c r="MO92">
        <v>156.16800000000001</v>
      </c>
      <c r="MP92" s="1">
        <v>41761</v>
      </c>
      <c r="MQ92">
        <v>140.685</v>
      </c>
      <c r="MR92" s="1">
        <v>41761</v>
      </c>
      <c r="MS92">
        <v>147.94300000000001</v>
      </c>
      <c r="MT92" s="1">
        <v>41816</v>
      </c>
      <c r="MU92">
        <v>106.705</v>
      </c>
      <c r="MV92" s="1">
        <v>41761</v>
      </c>
      <c r="MW92">
        <v>103.85</v>
      </c>
      <c r="MX92" s="1">
        <v>41761</v>
      </c>
      <c r="MY92">
        <v>124.333</v>
      </c>
    </row>
    <row r="93" spans="2:363" x14ac:dyDescent="0.25">
      <c r="B93" s="1">
        <v>42342</v>
      </c>
      <c r="C93">
        <v>100.185</v>
      </c>
      <c r="D93" s="1">
        <v>41992</v>
      </c>
      <c r="E93">
        <v>100.017</v>
      </c>
      <c r="F93" s="1">
        <v>41845</v>
      </c>
      <c r="G93">
        <v>100</v>
      </c>
      <c r="J93" s="1"/>
      <c r="EE93" s="1"/>
      <c r="EF93" s="1"/>
      <c r="EG93" s="1"/>
      <c r="EH93" s="1"/>
      <c r="EI93" s="1"/>
      <c r="EN93" s="1">
        <v>42517</v>
      </c>
      <c r="EO93">
        <v>100.05200000000001</v>
      </c>
      <c r="EP93" s="1">
        <v>42496</v>
      </c>
      <c r="EQ93">
        <v>100.042</v>
      </c>
      <c r="ER93" s="1">
        <v>42461</v>
      </c>
      <c r="ES93">
        <v>100.04300000000001</v>
      </c>
      <c r="ET93" s="1">
        <v>42432</v>
      </c>
      <c r="EU93">
        <v>100.04300000000001</v>
      </c>
      <c r="EV93" s="1">
        <v>42405</v>
      </c>
      <c r="EW93">
        <v>100.036</v>
      </c>
      <c r="EX93" s="1">
        <v>42377</v>
      </c>
      <c r="EY93">
        <v>100.041</v>
      </c>
      <c r="EZ93" s="1">
        <v>42348</v>
      </c>
      <c r="FA93">
        <v>100.036</v>
      </c>
      <c r="FB93" s="1">
        <v>42320</v>
      </c>
      <c r="FC93">
        <v>100.027</v>
      </c>
      <c r="FD93" s="1">
        <v>42293</v>
      </c>
      <c r="FE93">
        <v>100.021</v>
      </c>
      <c r="FF93" s="1">
        <v>42258</v>
      </c>
      <c r="FG93">
        <v>100.024</v>
      </c>
      <c r="FH93" s="1">
        <v>42226</v>
      </c>
      <c r="FI93">
        <v>100.02800000000001</v>
      </c>
      <c r="FJ93" s="1">
        <v>42188</v>
      </c>
      <c r="FK93">
        <v>100.01600000000001</v>
      </c>
      <c r="FL93" s="1">
        <v>42160</v>
      </c>
      <c r="FM93">
        <v>100.01600000000001</v>
      </c>
      <c r="FN93" s="1">
        <v>42132</v>
      </c>
      <c r="FO93">
        <v>100.015</v>
      </c>
      <c r="FP93" s="1">
        <v>42097</v>
      </c>
      <c r="FQ93">
        <v>100.021</v>
      </c>
      <c r="FR93" s="1">
        <v>42069</v>
      </c>
      <c r="FS93">
        <v>100.014</v>
      </c>
      <c r="FT93" s="1">
        <v>42041</v>
      </c>
      <c r="FU93">
        <v>100.012</v>
      </c>
      <c r="FV93" s="1">
        <v>42013</v>
      </c>
      <c r="FW93">
        <v>100.01</v>
      </c>
      <c r="FX93" s="1">
        <v>41985</v>
      </c>
      <c r="FY93">
        <v>100.003</v>
      </c>
      <c r="FZ93" s="1">
        <v>41957</v>
      </c>
      <c r="GA93">
        <v>100.003</v>
      </c>
      <c r="GB93" s="1">
        <v>41900</v>
      </c>
      <c r="GC93">
        <v>100.005</v>
      </c>
      <c r="GD93" s="1">
        <v>41873</v>
      </c>
      <c r="GE93">
        <v>100</v>
      </c>
      <c r="GF93" s="1">
        <v>41845</v>
      </c>
      <c r="GG93">
        <v>100</v>
      </c>
      <c r="GH93" s="1">
        <v>41816</v>
      </c>
      <c r="GI93">
        <v>100</v>
      </c>
      <c r="GJ93" s="1">
        <v>41788</v>
      </c>
      <c r="GK93">
        <v>99.988</v>
      </c>
      <c r="GL93" s="1">
        <v>41768</v>
      </c>
      <c r="GM93">
        <v>99.984999999999999</v>
      </c>
      <c r="GN93" s="1">
        <v>41764</v>
      </c>
      <c r="GO93">
        <v>99.997</v>
      </c>
      <c r="GQ93" s="1"/>
      <c r="GR93" s="1">
        <v>42447</v>
      </c>
      <c r="GS93">
        <v>100.28400000000001</v>
      </c>
      <c r="GT93" s="1">
        <v>42342</v>
      </c>
      <c r="GU93">
        <v>100.185</v>
      </c>
      <c r="GV93" s="1">
        <v>42226</v>
      </c>
      <c r="GW93">
        <v>100.13200000000001</v>
      </c>
      <c r="GX93" s="1">
        <v>42104</v>
      </c>
      <c r="GY93">
        <v>100.13</v>
      </c>
      <c r="GZ93" s="1">
        <v>41992</v>
      </c>
      <c r="HA93">
        <v>100.017</v>
      </c>
      <c r="HB93" s="1">
        <v>41879</v>
      </c>
      <c r="HC93">
        <v>99.994</v>
      </c>
      <c r="HD93" s="1">
        <v>41768</v>
      </c>
      <c r="HE93">
        <v>99.891000000000005</v>
      </c>
      <c r="HF93" s="1">
        <v>41764</v>
      </c>
      <c r="HG93">
        <v>99.933999999999997</v>
      </c>
      <c r="HO93" s="1"/>
      <c r="HP93" s="1">
        <v>42531</v>
      </c>
      <c r="HQ93">
        <v>100.33199999999999</v>
      </c>
      <c r="HR93" s="1">
        <v>42503</v>
      </c>
      <c r="HS93">
        <v>100.322</v>
      </c>
      <c r="HT93" s="1">
        <v>42475</v>
      </c>
      <c r="HU93">
        <v>100.324</v>
      </c>
      <c r="HV93" s="1">
        <v>42447</v>
      </c>
      <c r="HW93">
        <v>100.28400000000001</v>
      </c>
      <c r="HX93" s="1">
        <v>42419</v>
      </c>
      <c r="HY93">
        <v>100.262</v>
      </c>
      <c r="HZ93" s="1">
        <v>42398</v>
      </c>
      <c r="IA93">
        <v>100.248</v>
      </c>
      <c r="IB93" s="1">
        <v>42370</v>
      </c>
      <c r="IC93">
        <v>100.22799999999999</v>
      </c>
      <c r="ID93" s="1">
        <v>42342</v>
      </c>
      <c r="IE93">
        <v>100.185</v>
      </c>
      <c r="IF93" s="1">
        <v>42307</v>
      </c>
      <c r="IG93">
        <v>100.176</v>
      </c>
      <c r="IH93" s="1">
        <v>42279</v>
      </c>
      <c r="II93">
        <v>100.13500000000001</v>
      </c>
      <c r="IJ93" s="1">
        <v>42251</v>
      </c>
      <c r="IK93">
        <v>100.13800000000001</v>
      </c>
      <c r="IL93" s="1">
        <v>42226</v>
      </c>
      <c r="IM93">
        <v>100.13200000000001</v>
      </c>
      <c r="IN93" s="1">
        <v>42195</v>
      </c>
      <c r="IO93">
        <v>100.11799999999999</v>
      </c>
      <c r="IP93" s="1">
        <v>42167</v>
      </c>
      <c r="IQ93">
        <v>100.119</v>
      </c>
      <c r="IR93" s="1">
        <v>42139</v>
      </c>
      <c r="IS93">
        <v>100.114</v>
      </c>
      <c r="IT93" s="1">
        <v>42104</v>
      </c>
      <c r="IU93">
        <v>100.13</v>
      </c>
      <c r="IV93" s="1">
        <v>42076</v>
      </c>
      <c r="IW93">
        <v>100.11</v>
      </c>
      <c r="IX93" s="1">
        <v>42048</v>
      </c>
      <c r="IY93">
        <v>100.081</v>
      </c>
      <c r="IZ93" s="1">
        <v>42020</v>
      </c>
      <c r="JA93">
        <v>100.09399999999999</v>
      </c>
      <c r="JB93" s="1">
        <v>41992</v>
      </c>
      <c r="JC93">
        <v>100.017</v>
      </c>
      <c r="JD93" s="1">
        <v>41964</v>
      </c>
      <c r="JE93">
        <v>100.009</v>
      </c>
      <c r="JF93" s="1">
        <v>41936</v>
      </c>
      <c r="JG93">
        <v>100.015</v>
      </c>
      <c r="JH93" s="1">
        <v>41907</v>
      </c>
      <c r="JI93">
        <v>100.03</v>
      </c>
      <c r="JJ93" s="1">
        <v>41879</v>
      </c>
      <c r="JK93">
        <v>99.994</v>
      </c>
      <c r="JL93" s="1">
        <v>41851</v>
      </c>
      <c r="JM93">
        <v>99.989000000000004</v>
      </c>
      <c r="JN93" s="1">
        <v>41823</v>
      </c>
      <c r="JO93">
        <v>99.986999999999995</v>
      </c>
      <c r="JP93" s="1">
        <v>41795</v>
      </c>
      <c r="JQ93">
        <v>99.954999999999998</v>
      </c>
      <c r="JR93" s="1">
        <v>41768</v>
      </c>
      <c r="JS93">
        <v>99.891000000000005</v>
      </c>
      <c r="JT93" s="1">
        <v>41764</v>
      </c>
      <c r="JU93">
        <v>99.903000000000006</v>
      </c>
      <c r="JV93" s="1">
        <v>42531</v>
      </c>
      <c r="JW93">
        <v>100.965</v>
      </c>
      <c r="JX93" s="1">
        <v>42447</v>
      </c>
      <c r="JY93">
        <v>100.82</v>
      </c>
      <c r="JZ93" s="1">
        <v>42359</v>
      </c>
      <c r="KA93">
        <v>100.628</v>
      </c>
      <c r="KB93" s="1">
        <v>42254</v>
      </c>
      <c r="KC93">
        <v>100.41500000000001</v>
      </c>
      <c r="KD93" s="1">
        <v>42167</v>
      </c>
      <c r="KE93">
        <v>100.343</v>
      </c>
      <c r="KF93" s="1">
        <v>42076</v>
      </c>
      <c r="KG93">
        <v>100.395</v>
      </c>
      <c r="KH93" s="1">
        <v>41992</v>
      </c>
      <c r="KI93">
        <v>100.14</v>
      </c>
      <c r="KJ93" s="1">
        <v>41897</v>
      </c>
      <c r="KK93">
        <v>100.538</v>
      </c>
      <c r="KL93" s="1">
        <v>41809</v>
      </c>
      <c r="KM93">
        <v>100.36799999999999</v>
      </c>
      <c r="KN93" s="1">
        <v>41768</v>
      </c>
      <c r="KO93">
        <v>99.798000000000002</v>
      </c>
      <c r="KP93" s="1">
        <v>41768</v>
      </c>
      <c r="KQ93">
        <v>99.798000000000002</v>
      </c>
      <c r="KR93" s="1">
        <v>41775</v>
      </c>
      <c r="KS93">
        <v>102.738</v>
      </c>
      <c r="KT93" s="1">
        <v>41764</v>
      </c>
      <c r="KU93">
        <v>102.655</v>
      </c>
      <c r="KV93" s="1">
        <v>42149</v>
      </c>
      <c r="KW93">
        <v>99.694999999999993</v>
      </c>
      <c r="KX93" s="1">
        <v>41764</v>
      </c>
      <c r="KY93">
        <v>102.393</v>
      </c>
      <c r="KZ93" s="1">
        <v>42524</v>
      </c>
      <c r="LA93">
        <v>102.02500000000001</v>
      </c>
      <c r="LB93" s="1">
        <v>42310</v>
      </c>
      <c r="LC93">
        <v>101.533</v>
      </c>
      <c r="LD93" s="1">
        <v>42149</v>
      </c>
      <c r="LE93">
        <v>99.694999999999993</v>
      </c>
      <c r="LF93" s="1">
        <v>42006</v>
      </c>
      <c r="LG93">
        <v>101.22</v>
      </c>
      <c r="LH93" s="1">
        <v>41887</v>
      </c>
      <c r="LI93">
        <v>101.718</v>
      </c>
      <c r="LJ93" s="1">
        <v>41775</v>
      </c>
      <c r="LK93">
        <v>102.738</v>
      </c>
      <c r="LL93" s="1">
        <v>41764</v>
      </c>
      <c r="LM93">
        <v>102.393</v>
      </c>
      <c r="LN93" s="1">
        <v>41764</v>
      </c>
      <c r="LO93">
        <v>106.785</v>
      </c>
      <c r="LP93" s="1">
        <v>41764</v>
      </c>
      <c r="LQ93">
        <v>101.697</v>
      </c>
      <c r="LR93" s="1">
        <v>41789</v>
      </c>
      <c r="LS93">
        <v>103.99299999999999</v>
      </c>
      <c r="LT93" s="1">
        <v>41764</v>
      </c>
      <c r="LU93">
        <v>106.785</v>
      </c>
      <c r="LV93" s="1">
        <v>42142</v>
      </c>
      <c r="LW93">
        <v>98.61</v>
      </c>
      <c r="LX93" s="1">
        <v>41764</v>
      </c>
      <c r="LY93">
        <v>105.435</v>
      </c>
      <c r="LZ93" s="1">
        <v>42503</v>
      </c>
      <c r="MA93">
        <v>103.65</v>
      </c>
      <c r="MB93" s="1">
        <v>42321</v>
      </c>
      <c r="MC93">
        <v>104.18300000000001</v>
      </c>
      <c r="MD93" s="1">
        <v>42142</v>
      </c>
      <c r="ME93">
        <v>98.61</v>
      </c>
      <c r="MF93" s="1">
        <v>42013</v>
      </c>
      <c r="MG93">
        <v>104.753</v>
      </c>
      <c r="MH93" s="1">
        <v>41901</v>
      </c>
      <c r="MI93">
        <v>104.625</v>
      </c>
      <c r="MJ93" s="1">
        <v>41789</v>
      </c>
      <c r="MK93">
        <v>103.99299999999999</v>
      </c>
      <c r="ML93" s="1">
        <v>41764</v>
      </c>
      <c r="MM93">
        <v>105.435</v>
      </c>
      <c r="MN93" s="1">
        <v>41764</v>
      </c>
      <c r="MO93">
        <v>155.94499999999999</v>
      </c>
      <c r="MP93" s="1">
        <v>41764</v>
      </c>
      <c r="MQ93">
        <v>140.44800000000001</v>
      </c>
      <c r="MR93" s="1">
        <v>41764</v>
      </c>
      <c r="MS93">
        <v>147.59800000000001</v>
      </c>
      <c r="MT93" s="1">
        <v>41817</v>
      </c>
      <c r="MU93">
        <v>106.78</v>
      </c>
      <c r="MV93" s="1">
        <v>41764</v>
      </c>
      <c r="MW93">
        <v>103.56</v>
      </c>
      <c r="MX93" s="1">
        <v>41764</v>
      </c>
      <c r="MY93">
        <v>123.878</v>
      </c>
    </row>
    <row r="94" spans="2:363" x14ac:dyDescent="0.25">
      <c r="B94" s="1">
        <v>42345</v>
      </c>
      <c r="C94">
        <v>100.185</v>
      </c>
      <c r="D94" s="1">
        <v>41995</v>
      </c>
      <c r="E94">
        <v>100.021</v>
      </c>
      <c r="F94" s="1">
        <v>41848</v>
      </c>
      <c r="G94">
        <v>100</v>
      </c>
      <c r="J94" s="1"/>
      <c r="EE94" s="1"/>
      <c r="EF94" s="1"/>
      <c r="EG94" s="1"/>
      <c r="EH94" s="1"/>
      <c r="EI94" s="1"/>
      <c r="EN94" s="1">
        <v>42520</v>
      </c>
      <c r="EO94">
        <v>100.05</v>
      </c>
      <c r="EP94" s="1">
        <v>42499</v>
      </c>
      <c r="EQ94">
        <v>100.039</v>
      </c>
      <c r="ER94" s="1">
        <v>42464</v>
      </c>
      <c r="ES94">
        <v>100.042</v>
      </c>
      <c r="ET94" s="1">
        <v>42433</v>
      </c>
      <c r="EU94">
        <v>100.042</v>
      </c>
      <c r="EV94" s="1">
        <v>42408</v>
      </c>
      <c r="EW94">
        <v>100.033</v>
      </c>
      <c r="EX94" s="1">
        <v>42380</v>
      </c>
      <c r="EY94">
        <v>100.039</v>
      </c>
      <c r="EZ94" s="1">
        <v>42349</v>
      </c>
      <c r="FA94">
        <v>100.038</v>
      </c>
      <c r="FB94" s="1">
        <v>42321</v>
      </c>
      <c r="FC94">
        <v>100.026</v>
      </c>
      <c r="FD94" s="1">
        <v>42296</v>
      </c>
      <c r="FE94">
        <v>100.021</v>
      </c>
      <c r="FF94" s="1">
        <v>42261</v>
      </c>
      <c r="FG94">
        <v>100.024</v>
      </c>
      <c r="FH94" s="1">
        <v>42227</v>
      </c>
      <c r="FI94">
        <v>100.027</v>
      </c>
      <c r="FJ94" s="1">
        <v>42191</v>
      </c>
      <c r="FK94">
        <v>100.017</v>
      </c>
      <c r="FL94" s="1">
        <v>42163</v>
      </c>
      <c r="FM94">
        <v>100.017</v>
      </c>
      <c r="FN94" s="1">
        <v>42135</v>
      </c>
      <c r="FO94">
        <v>100.014</v>
      </c>
      <c r="FP94" s="1">
        <v>42100</v>
      </c>
      <c r="FQ94">
        <v>100.021</v>
      </c>
      <c r="FR94" s="1">
        <v>42072</v>
      </c>
      <c r="FS94">
        <v>100.012</v>
      </c>
      <c r="FT94" s="1">
        <v>42044</v>
      </c>
      <c r="FU94">
        <v>100.012</v>
      </c>
      <c r="FV94" s="1">
        <v>42016</v>
      </c>
      <c r="FW94">
        <v>100.01300000000001</v>
      </c>
      <c r="FX94" s="1">
        <v>41988</v>
      </c>
      <c r="FY94">
        <v>100.003</v>
      </c>
      <c r="FZ94" s="1">
        <v>41960</v>
      </c>
      <c r="GA94">
        <v>100.003</v>
      </c>
      <c r="GB94" s="1">
        <v>41901</v>
      </c>
      <c r="GC94">
        <v>100.006</v>
      </c>
      <c r="GD94" s="1">
        <v>41876</v>
      </c>
      <c r="GE94">
        <v>100</v>
      </c>
      <c r="GF94" s="1">
        <v>41848</v>
      </c>
      <c r="GG94">
        <v>100</v>
      </c>
      <c r="GH94" s="1">
        <v>41817</v>
      </c>
      <c r="GI94">
        <v>100</v>
      </c>
      <c r="GJ94" s="1">
        <v>41789</v>
      </c>
      <c r="GK94">
        <v>99.988</v>
      </c>
      <c r="GL94" s="1">
        <v>41771</v>
      </c>
      <c r="GM94">
        <v>99.984999999999999</v>
      </c>
      <c r="GN94" s="1">
        <v>41765</v>
      </c>
      <c r="GO94">
        <v>99.998000000000005</v>
      </c>
      <c r="GQ94" s="1"/>
      <c r="GR94" s="1">
        <v>42450</v>
      </c>
      <c r="GS94">
        <v>100.28400000000001</v>
      </c>
      <c r="GT94" s="1">
        <v>42345</v>
      </c>
      <c r="GU94">
        <v>100.185</v>
      </c>
      <c r="GV94" s="1">
        <v>42227</v>
      </c>
      <c r="GW94">
        <v>100.13200000000001</v>
      </c>
      <c r="GX94" s="1">
        <v>42107</v>
      </c>
      <c r="GY94">
        <v>100.13500000000001</v>
      </c>
      <c r="GZ94" s="1">
        <v>41995</v>
      </c>
      <c r="HA94">
        <v>100.021</v>
      </c>
      <c r="HB94" s="1">
        <v>41880</v>
      </c>
      <c r="HC94">
        <v>100</v>
      </c>
      <c r="HD94" s="1">
        <v>41771</v>
      </c>
      <c r="HE94">
        <v>99.891999999999996</v>
      </c>
      <c r="HF94" s="1">
        <v>41765</v>
      </c>
      <c r="HG94">
        <v>99.932000000000002</v>
      </c>
      <c r="HO94" s="1"/>
      <c r="HP94" s="1">
        <v>42534</v>
      </c>
      <c r="HQ94">
        <v>100.32899999999999</v>
      </c>
      <c r="HR94" s="1">
        <v>42506</v>
      </c>
      <c r="HS94">
        <v>100.316</v>
      </c>
      <c r="HT94" s="1">
        <v>42478</v>
      </c>
      <c r="HU94">
        <v>100.321</v>
      </c>
      <c r="HV94" s="1">
        <v>42450</v>
      </c>
      <c r="HW94">
        <v>100.28400000000001</v>
      </c>
      <c r="HX94" s="1">
        <v>42422</v>
      </c>
      <c r="HY94">
        <v>100.261</v>
      </c>
      <c r="HZ94" s="1">
        <v>42401</v>
      </c>
      <c r="IA94">
        <v>100.242</v>
      </c>
      <c r="IB94" s="1">
        <v>42373</v>
      </c>
      <c r="IC94">
        <v>100.235</v>
      </c>
      <c r="ID94" s="1">
        <v>42345</v>
      </c>
      <c r="IE94">
        <v>100.185</v>
      </c>
      <c r="IF94" s="1">
        <v>42310</v>
      </c>
      <c r="IG94">
        <v>100.176</v>
      </c>
      <c r="IH94" s="1">
        <v>42282</v>
      </c>
      <c r="II94">
        <v>100.131</v>
      </c>
      <c r="IJ94" s="1">
        <v>42254</v>
      </c>
      <c r="IK94">
        <v>100.131</v>
      </c>
      <c r="IL94" s="1">
        <v>42227</v>
      </c>
      <c r="IM94">
        <v>100.13200000000001</v>
      </c>
      <c r="IN94" s="1">
        <v>42198</v>
      </c>
      <c r="IO94">
        <v>100.121</v>
      </c>
      <c r="IP94" s="1">
        <v>42170</v>
      </c>
      <c r="IQ94">
        <v>100.11799999999999</v>
      </c>
      <c r="IR94" s="1">
        <v>42142</v>
      </c>
      <c r="IS94">
        <v>100.114</v>
      </c>
      <c r="IT94" s="1">
        <v>42107</v>
      </c>
      <c r="IU94">
        <v>100.13500000000001</v>
      </c>
      <c r="IV94" s="1">
        <v>42079</v>
      </c>
      <c r="IW94">
        <v>100.10899999999999</v>
      </c>
      <c r="IX94" s="1">
        <v>42051</v>
      </c>
      <c r="IY94">
        <v>100.08</v>
      </c>
      <c r="IZ94" s="1">
        <v>42023</v>
      </c>
      <c r="JA94">
        <v>100.09699999999999</v>
      </c>
      <c r="JB94" s="1">
        <v>41995</v>
      </c>
      <c r="JC94">
        <v>100.021</v>
      </c>
      <c r="JD94" s="1">
        <v>41967</v>
      </c>
      <c r="JE94">
        <v>100.00700000000001</v>
      </c>
      <c r="JF94" s="1">
        <v>41939</v>
      </c>
      <c r="JG94">
        <v>100.012</v>
      </c>
      <c r="JH94" s="1">
        <v>41908</v>
      </c>
      <c r="JI94">
        <v>100.027</v>
      </c>
      <c r="JJ94" s="1">
        <v>41880</v>
      </c>
      <c r="JK94">
        <v>100</v>
      </c>
      <c r="JL94" s="1">
        <v>41852</v>
      </c>
      <c r="JM94">
        <v>99.99</v>
      </c>
      <c r="JN94" s="1">
        <v>41824</v>
      </c>
      <c r="JO94">
        <v>99.986000000000004</v>
      </c>
      <c r="JP94" s="1">
        <v>41796</v>
      </c>
      <c r="JQ94">
        <v>99.95</v>
      </c>
      <c r="JR94" s="1">
        <v>41771</v>
      </c>
      <c r="JS94">
        <v>99.891999999999996</v>
      </c>
      <c r="JT94" s="1">
        <v>41765</v>
      </c>
      <c r="JU94">
        <v>99.900999999999996</v>
      </c>
      <c r="JV94" s="1">
        <v>42534</v>
      </c>
      <c r="JW94">
        <v>100.97</v>
      </c>
      <c r="JX94" s="1">
        <v>42450</v>
      </c>
      <c r="JY94">
        <v>100.82</v>
      </c>
      <c r="JZ94" s="1">
        <v>42360</v>
      </c>
      <c r="KA94">
        <v>100.607</v>
      </c>
      <c r="KB94" s="1">
        <v>42255</v>
      </c>
      <c r="KC94">
        <v>100.405</v>
      </c>
      <c r="KD94" s="1">
        <v>42170</v>
      </c>
      <c r="KE94">
        <v>100.343</v>
      </c>
      <c r="KF94" s="1">
        <v>42079</v>
      </c>
      <c r="KG94">
        <v>100.375</v>
      </c>
      <c r="KH94" s="1">
        <v>41995</v>
      </c>
      <c r="KI94">
        <v>100.155</v>
      </c>
      <c r="KJ94" s="1">
        <v>41898</v>
      </c>
      <c r="KK94">
        <v>100.521</v>
      </c>
      <c r="KL94" s="1">
        <v>41810</v>
      </c>
      <c r="KM94">
        <v>100.36199999999999</v>
      </c>
      <c r="KN94" s="1">
        <v>41771</v>
      </c>
      <c r="KO94">
        <v>99.798000000000002</v>
      </c>
      <c r="KP94" s="1">
        <v>41771</v>
      </c>
      <c r="KQ94">
        <v>99.798000000000002</v>
      </c>
      <c r="KR94" s="1">
        <v>41778</v>
      </c>
      <c r="KS94">
        <v>102.697</v>
      </c>
      <c r="KT94" s="1">
        <v>41765</v>
      </c>
      <c r="KU94">
        <v>102.623</v>
      </c>
      <c r="KV94" s="1">
        <v>42150</v>
      </c>
      <c r="KW94">
        <v>99.885000000000005</v>
      </c>
      <c r="KX94" s="1">
        <v>41765</v>
      </c>
      <c r="KY94">
        <v>102.33799999999999</v>
      </c>
      <c r="KZ94" s="1">
        <v>42527</v>
      </c>
      <c r="LA94">
        <v>102.003</v>
      </c>
      <c r="LB94" s="1">
        <v>42311</v>
      </c>
      <c r="LC94">
        <v>101.548</v>
      </c>
      <c r="LD94" s="1">
        <v>42150</v>
      </c>
      <c r="LE94">
        <v>99.885000000000005</v>
      </c>
      <c r="LF94" s="1">
        <v>42009</v>
      </c>
      <c r="LG94">
        <v>101.15</v>
      </c>
      <c r="LH94" s="1">
        <v>41890</v>
      </c>
      <c r="LI94">
        <v>101.663</v>
      </c>
      <c r="LJ94" s="1">
        <v>41778</v>
      </c>
      <c r="LK94">
        <v>102.697</v>
      </c>
      <c r="LL94" s="1">
        <v>41765</v>
      </c>
      <c r="LM94">
        <v>102.33799999999999</v>
      </c>
      <c r="LN94" s="1">
        <v>41765</v>
      </c>
      <c r="LO94">
        <v>106.762</v>
      </c>
      <c r="LP94" s="1">
        <v>41765</v>
      </c>
      <c r="LQ94">
        <v>101.69</v>
      </c>
      <c r="LR94" s="1">
        <v>41792</v>
      </c>
      <c r="LS94">
        <v>103.88</v>
      </c>
      <c r="LT94" s="1">
        <v>41765</v>
      </c>
      <c r="LU94">
        <v>106.762</v>
      </c>
      <c r="LV94" s="1">
        <v>42143</v>
      </c>
      <c r="LW94">
        <v>99.117999999999995</v>
      </c>
      <c r="LX94" s="1">
        <v>41765</v>
      </c>
      <c r="LY94">
        <v>105.41500000000001</v>
      </c>
      <c r="LZ94" s="1">
        <v>42506</v>
      </c>
      <c r="MA94">
        <v>103.46</v>
      </c>
      <c r="MB94" s="1">
        <v>42324</v>
      </c>
      <c r="MC94">
        <v>104.458</v>
      </c>
      <c r="MD94" s="1">
        <v>42143</v>
      </c>
      <c r="ME94">
        <v>99.117999999999995</v>
      </c>
      <c r="MF94" s="1">
        <v>42016</v>
      </c>
      <c r="MG94">
        <v>104.883</v>
      </c>
      <c r="MH94" s="1">
        <v>41904</v>
      </c>
      <c r="MI94">
        <v>104.947</v>
      </c>
      <c r="MJ94" s="1">
        <v>41792</v>
      </c>
      <c r="MK94">
        <v>103.88</v>
      </c>
      <c r="ML94" s="1">
        <v>41765</v>
      </c>
      <c r="MM94">
        <v>105.41500000000001</v>
      </c>
      <c r="MN94" s="1">
        <v>41765</v>
      </c>
      <c r="MO94">
        <v>155.94999999999999</v>
      </c>
      <c r="MP94" s="1">
        <v>41765</v>
      </c>
      <c r="MQ94">
        <v>140.47999999999999</v>
      </c>
      <c r="MR94" s="1">
        <v>41765</v>
      </c>
      <c r="MS94">
        <v>147.63999999999999</v>
      </c>
      <c r="MT94" s="1">
        <v>41820</v>
      </c>
      <c r="MU94">
        <v>107.16500000000001</v>
      </c>
      <c r="MV94" s="1">
        <v>41765</v>
      </c>
      <c r="MW94">
        <v>103.565</v>
      </c>
      <c r="MX94" s="1">
        <v>41765</v>
      </c>
      <c r="MY94">
        <v>124.435</v>
      </c>
    </row>
    <row r="95" spans="2:363" x14ac:dyDescent="0.25">
      <c r="B95" s="1">
        <v>42346</v>
      </c>
      <c r="C95">
        <v>100.187</v>
      </c>
      <c r="D95" s="1">
        <v>41996</v>
      </c>
      <c r="E95">
        <v>100.02</v>
      </c>
      <c r="F95" s="1">
        <v>41849</v>
      </c>
      <c r="G95">
        <v>100</v>
      </c>
      <c r="J95" s="1"/>
      <c r="EE95" s="1"/>
      <c r="EF95" s="1"/>
      <c r="EG95" s="1"/>
      <c r="EH95" s="1"/>
      <c r="EI95" s="1"/>
      <c r="EN95" s="1">
        <v>42521</v>
      </c>
      <c r="EO95">
        <v>100.04900000000001</v>
      </c>
      <c r="EP95" s="1">
        <v>42500</v>
      </c>
      <c r="EQ95">
        <v>100.039</v>
      </c>
      <c r="ER95" s="1">
        <v>42465</v>
      </c>
      <c r="ES95">
        <v>100.042</v>
      </c>
      <c r="ET95" s="1">
        <v>42436</v>
      </c>
      <c r="EU95">
        <v>100.04</v>
      </c>
      <c r="EV95" s="1">
        <v>42409</v>
      </c>
      <c r="EW95">
        <v>100.033</v>
      </c>
      <c r="EX95" s="1">
        <v>42381</v>
      </c>
      <c r="EY95">
        <v>100.03700000000001</v>
      </c>
      <c r="EZ95" s="1">
        <v>42352</v>
      </c>
      <c r="FA95">
        <v>100.038</v>
      </c>
      <c r="FB95" s="1">
        <v>42324</v>
      </c>
      <c r="FC95">
        <v>100.026</v>
      </c>
      <c r="FD95" s="1">
        <v>42297</v>
      </c>
      <c r="FE95">
        <v>100.02</v>
      </c>
      <c r="FF95" s="1">
        <v>42262</v>
      </c>
      <c r="FG95">
        <v>100.024</v>
      </c>
      <c r="FH95" s="1">
        <v>42228</v>
      </c>
      <c r="FI95">
        <v>100.02800000000001</v>
      </c>
      <c r="FJ95" s="1">
        <v>42192</v>
      </c>
      <c r="FK95">
        <v>100.015</v>
      </c>
      <c r="FL95" s="1">
        <v>42164</v>
      </c>
      <c r="FM95">
        <v>100.01600000000001</v>
      </c>
      <c r="FN95" s="1">
        <v>42136</v>
      </c>
      <c r="FO95">
        <v>100.014</v>
      </c>
      <c r="FP95" s="1">
        <v>42101</v>
      </c>
      <c r="FQ95">
        <v>100.018</v>
      </c>
      <c r="FR95" s="1">
        <v>42073</v>
      </c>
      <c r="FS95">
        <v>100.01300000000001</v>
      </c>
      <c r="FT95" s="1">
        <v>42045</v>
      </c>
      <c r="FU95">
        <v>100.012</v>
      </c>
      <c r="FV95" s="1">
        <v>42017</v>
      </c>
      <c r="FW95">
        <v>100.014</v>
      </c>
      <c r="FX95" s="1">
        <v>41989</v>
      </c>
      <c r="FY95">
        <v>100.003</v>
      </c>
      <c r="FZ95" s="1">
        <v>41961</v>
      </c>
      <c r="GA95">
        <v>100.003</v>
      </c>
      <c r="GB95" s="1">
        <v>41904</v>
      </c>
      <c r="GC95">
        <v>100.005</v>
      </c>
      <c r="GD95" s="1">
        <v>41877</v>
      </c>
      <c r="GE95">
        <v>100</v>
      </c>
      <c r="GF95" s="1">
        <v>41849</v>
      </c>
      <c r="GG95">
        <v>100</v>
      </c>
      <c r="GH95" s="1">
        <v>41820</v>
      </c>
      <c r="GI95">
        <v>100</v>
      </c>
      <c r="GJ95" s="1">
        <v>41792</v>
      </c>
      <c r="GK95">
        <v>99.984999999999999</v>
      </c>
      <c r="GL95" s="1">
        <v>41772</v>
      </c>
      <c r="GM95">
        <v>99.989000000000004</v>
      </c>
      <c r="GN95" s="1">
        <v>41766</v>
      </c>
      <c r="GO95">
        <v>99.998000000000005</v>
      </c>
      <c r="GQ95" s="1"/>
      <c r="GR95" s="1">
        <v>42451</v>
      </c>
      <c r="GS95">
        <v>100.282</v>
      </c>
      <c r="GT95" s="1">
        <v>42346</v>
      </c>
      <c r="GU95">
        <v>100.187</v>
      </c>
      <c r="GV95" s="1">
        <v>42228</v>
      </c>
      <c r="GW95">
        <v>100.131</v>
      </c>
      <c r="GX95" s="1">
        <v>42108</v>
      </c>
      <c r="GY95">
        <v>100.133</v>
      </c>
      <c r="GZ95" s="1">
        <v>41996</v>
      </c>
      <c r="HA95">
        <v>100.02</v>
      </c>
      <c r="HB95" s="1">
        <v>41883</v>
      </c>
      <c r="HC95">
        <v>100.004</v>
      </c>
      <c r="HD95" s="1">
        <v>41772</v>
      </c>
      <c r="HE95">
        <v>99.899000000000001</v>
      </c>
      <c r="HF95" s="1">
        <v>41766</v>
      </c>
      <c r="HG95">
        <v>99.932000000000002</v>
      </c>
      <c r="HO95" s="1"/>
      <c r="HP95" s="1">
        <v>42535</v>
      </c>
      <c r="HQ95">
        <v>100.33199999999999</v>
      </c>
      <c r="HR95" s="1">
        <v>42507</v>
      </c>
      <c r="HS95">
        <v>100.316</v>
      </c>
      <c r="HT95" s="1">
        <v>42479</v>
      </c>
      <c r="HU95">
        <v>100.32</v>
      </c>
      <c r="HV95" s="1">
        <v>42451</v>
      </c>
      <c r="HW95">
        <v>100.282</v>
      </c>
      <c r="HX95" s="1">
        <v>42423</v>
      </c>
      <c r="HY95">
        <v>100.256</v>
      </c>
      <c r="HZ95" s="1">
        <v>42402</v>
      </c>
      <c r="IA95">
        <v>100.242</v>
      </c>
      <c r="IB95" s="1">
        <v>42374</v>
      </c>
      <c r="IC95">
        <v>100.235</v>
      </c>
      <c r="ID95" s="1">
        <v>42346</v>
      </c>
      <c r="IE95">
        <v>100.187</v>
      </c>
      <c r="IF95" s="1">
        <v>42311</v>
      </c>
      <c r="IG95">
        <v>100.176</v>
      </c>
      <c r="IH95" s="1">
        <v>42283</v>
      </c>
      <c r="II95">
        <v>100.131</v>
      </c>
      <c r="IJ95" s="1">
        <v>42255</v>
      </c>
      <c r="IK95">
        <v>100.129</v>
      </c>
      <c r="IL95" s="1">
        <v>42228</v>
      </c>
      <c r="IM95">
        <v>100.131</v>
      </c>
      <c r="IN95" s="1">
        <v>42199</v>
      </c>
      <c r="IO95">
        <v>100.12</v>
      </c>
      <c r="IP95" s="1">
        <v>42171</v>
      </c>
      <c r="IQ95">
        <v>100.116</v>
      </c>
      <c r="IR95" s="1">
        <v>42143</v>
      </c>
      <c r="IS95">
        <v>100.116</v>
      </c>
      <c r="IT95" s="1">
        <v>42108</v>
      </c>
      <c r="IU95">
        <v>100.133</v>
      </c>
      <c r="IV95" s="1">
        <v>42080</v>
      </c>
      <c r="IW95">
        <v>100.102</v>
      </c>
      <c r="IX95" s="1">
        <v>42052</v>
      </c>
      <c r="IY95">
        <v>100.081</v>
      </c>
      <c r="IZ95" s="1">
        <v>42024</v>
      </c>
      <c r="JA95">
        <v>100.093</v>
      </c>
      <c r="JB95" s="1">
        <v>41996</v>
      </c>
      <c r="JC95">
        <v>100.02</v>
      </c>
      <c r="JD95" s="1">
        <v>41968</v>
      </c>
      <c r="JE95">
        <v>100.008</v>
      </c>
      <c r="JF95" s="1">
        <v>41940</v>
      </c>
      <c r="JG95">
        <v>100.017</v>
      </c>
      <c r="JH95" s="1">
        <v>41911</v>
      </c>
      <c r="JI95">
        <v>100.026</v>
      </c>
      <c r="JJ95" s="1">
        <v>41883</v>
      </c>
      <c r="JK95">
        <v>100.004</v>
      </c>
      <c r="JL95" s="1">
        <v>41855</v>
      </c>
      <c r="JM95">
        <v>99.988</v>
      </c>
      <c r="JN95" s="1">
        <v>41827</v>
      </c>
      <c r="JO95">
        <v>99.986000000000004</v>
      </c>
      <c r="JP95" s="1">
        <v>41799</v>
      </c>
      <c r="JQ95">
        <v>99.953000000000003</v>
      </c>
      <c r="JR95" s="1">
        <v>41772</v>
      </c>
      <c r="JS95">
        <v>99.899000000000001</v>
      </c>
      <c r="JT95" s="1">
        <v>41766</v>
      </c>
      <c r="JU95">
        <v>99.9</v>
      </c>
      <c r="JV95" s="1">
        <v>42535</v>
      </c>
      <c r="JW95">
        <v>101.02</v>
      </c>
      <c r="JX95" s="1">
        <v>42451</v>
      </c>
      <c r="JY95">
        <v>100.827</v>
      </c>
      <c r="JZ95" s="1">
        <v>42361</v>
      </c>
      <c r="KA95">
        <v>100.59</v>
      </c>
      <c r="KB95" s="1">
        <v>42256</v>
      </c>
      <c r="KC95">
        <v>100.4</v>
      </c>
      <c r="KD95" s="1">
        <v>42171</v>
      </c>
      <c r="KE95">
        <v>100.36499999999999</v>
      </c>
      <c r="KF95" s="1">
        <v>42080</v>
      </c>
      <c r="KG95">
        <v>100.36499999999999</v>
      </c>
      <c r="KH95" s="1">
        <v>41996</v>
      </c>
      <c r="KI95">
        <v>100.155</v>
      </c>
      <c r="KJ95" s="1">
        <v>41899</v>
      </c>
      <c r="KK95">
        <v>100.529</v>
      </c>
      <c r="KL95" s="1">
        <v>41813</v>
      </c>
      <c r="KM95">
        <v>100.36</v>
      </c>
      <c r="KN95" s="1">
        <v>41772</v>
      </c>
      <c r="KO95">
        <v>99.831999999999994</v>
      </c>
      <c r="KP95" s="1">
        <v>41772</v>
      </c>
      <c r="KQ95">
        <v>99.831999999999994</v>
      </c>
      <c r="KR95" s="1">
        <v>41779</v>
      </c>
      <c r="KS95">
        <v>102.718</v>
      </c>
      <c r="KT95" s="1">
        <v>41766</v>
      </c>
      <c r="KU95">
        <v>102.61</v>
      </c>
      <c r="KV95" s="1">
        <v>42151</v>
      </c>
      <c r="KW95">
        <v>99.894999999999996</v>
      </c>
      <c r="KX95" s="1">
        <v>41766</v>
      </c>
      <c r="KY95">
        <v>102.273</v>
      </c>
      <c r="KZ95" s="1">
        <v>42528</v>
      </c>
      <c r="LA95">
        <v>102.053</v>
      </c>
      <c r="LB95" s="1">
        <v>42312</v>
      </c>
      <c r="LC95">
        <v>101.538</v>
      </c>
      <c r="LD95" s="1">
        <v>42151</v>
      </c>
      <c r="LE95">
        <v>99.894999999999996</v>
      </c>
      <c r="LF95" s="1">
        <v>42010</v>
      </c>
      <c r="LG95">
        <v>101.22499999999999</v>
      </c>
      <c r="LH95" s="1">
        <v>41891</v>
      </c>
      <c r="LI95">
        <v>101.593</v>
      </c>
      <c r="LJ95" s="1">
        <v>41779</v>
      </c>
      <c r="LK95">
        <v>102.718</v>
      </c>
      <c r="LL95" s="1">
        <v>41766</v>
      </c>
      <c r="LM95">
        <v>102.273</v>
      </c>
      <c r="LN95" s="1">
        <v>41766</v>
      </c>
      <c r="LO95">
        <v>106.67</v>
      </c>
      <c r="LP95" s="1">
        <v>41766</v>
      </c>
      <c r="LQ95">
        <v>101.6</v>
      </c>
      <c r="LR95" s="1">
        <v>41793</v>
      </c>
      <c r="LS95">
        <v>103.512</v>
      </c>
      <c r="LT95" s="1">
        <v>41766</v>
      </c>
      <c r="LU95">
        <v>106.67</v>
      </c>
      <c r="LV95" s="1">
        <v>42144</v>
      </c>
      <c r="LW95">
        <v>98.77</v>
      </c>
      <c r="LX95" s="1">
        <v>41766</v>
      </c>
      <c r="LY95">
        <v>105.303</v>
      </c>
      <c r="LZ95" s="1">
        <v>42507</v>
      </c>
      <c r="MA95">
        <v>103.565</v>
      </c>
      <c r="MB95" s="1">
        <v>42325</v>
      </c>
      <c r="MC95">
        <v>104.515</v>
      </c>
      <c r="MD95" s="1">
        <v>42144</v>
      </c>
      <c r="ME95">
        <v>98.77</v>
      </c>
      <c r="MF95" s="1">
        <v>42017</v>
      </c>
      <c r="MG95">
        <v>104.895</v>
      </c>
      <c r="MH95" s="1">
        <v>41905</v>
      </c>
      <c r="MI95">
        <v>104.913</v>
      </c>
      <c r="MJ95" s="1">
        <v>41793</v>
      </c>
      <c r="MK95">
        <v>103.512</v>
      </c>
      <c r="ML95" s="1">
        <v>41766</v>
      </c>
      <c r="MM95">
        <v>105.303</v>
      </c>
      <c r="MN95" s="1">
        <v>41766</v>
      </c>
      <c r="MO95">
        <v>155.78299999999999</v>
      </c>
      <c r="MP95" s="1">
        <v>41766</v>
      </c>
      <c r="MQ95">
        <v>140.35300000000001</v>
      </c>
      <c r="MR95" s="1">
        <v>41766</v>
      </c>
      <c r="MS95">
        <v>147.47999999999999</v>
      </c>
      <c r="MT95" s="1">
        <v>41821</v>
      </c>
      <c r="MU95">
        <v>106.88500000000001</v>
      </c>
      <c r="MV95" s="1">
        <v>41766</v>
      </c>
      <c r="MW95">
        <v>103.405</v>
      </c>
      <c r="MX95" s="1">
        <v>41766</v>
      </c>
      <c r="MY95">
        <v>124.04</v>
      </c>
    </row>
    <row r="96" spans="2:363" x14ac:dyDescent="0.25">
      <c r="B96" s="1">
        <v>42347</v>
      </c>
      <c r="C96">
        <v>100.19</v>
      </c>
      <c r="D96" s="1">
        <v>41997</v>
      </c>
      <c r="E96">
        <v>100.02</v>
      </c>
      <c r="F96" s="1">
        <v>41850</v>
      </c>
      <c r="G96">
        <v>100</v>
      </c>
      <c r="J96" s="1"/>
      <c r="EE96" s="1"/>
      <c r="EF96" s="1"/>
      <c r="EG96" s="1"/>
      <c r="EH96" s="1"/>
      <c r="EI96" s="1"/>
      <c r="EN96" s="1">
        <v>42522</v>
      </c>
      <c r="EO96">
        <v>100.048</v>
      </c>
      <c r="EP96" s="1">
        <v>42501</v>
      </c>
      <c r="EQ96">
        <v>100.03700000000001</v>
      </c>
      <c r="ER96" s="1">
        <v>42466</v>
      </c>
      <c r="ES96">
        <v>100.041</v>
      </c>
      <c r="ET96" s="1">
        <v>42437</v>
      </c>
      <c r="EU96">
        <v>100.039</v>
      </c>
      <c r="EV96" s="1">
        <v>42410</v>
      </c>
      <c r="EW96">
        <v>100.032</v>
      </c>
      <c r="EX96" s="1">
        <v>42382</v>
      </c>
      <c r="EY96">
        <v>100.036</v>
      </c>
      <c r="EZ96" s="1">
        <v>42353</v>
      </c>
      <c r="FA96">
        <v>100.036</v>
      </c>
      <c r="FB96" s="1">
        <v>42325</v>
      </c>
      <c r="FC96">
        <v>100.02500000000001</v>
      </c>
      <c r="FD96" s="1">
        <v>42298</v>
      </c>
      <c r="FE96">
        <v>100.02</v>
      </c>
      <c r="FF96" s="1">
        <v>42263</v>
      </c>
      <c r="FG96">
        <v>100.023</v>
      </c>
      <c r="FH96" s="1">
        <v>42229</v>
      </c>
      <c r="FI96">
        <v>100.02500000000001</v>
      </c>
      <c r="FJ96" s="1">
        <v>42193</v>
      </c>
      <c r="FK96">
        <v>100.015</v>
      </c>
      <c r="FL96" s="1">
        <v>42165</v>
      </c>
      <c r="FM96">
        <v>100.015</v>
      </c>
      <c r="FN96" s="1">
        <v>42137</v>
      </c>
      <c r="FO96">
        <v>100.014</v>
      </c>
      <c r="FP96" s="1">
        <v>42102</v>
      </c>
      <c r="FQ96">
        <v>100.018</v>
      </c>
      <c r="FR96" s="1">
        <v>42074</v>
      </c>
      <c r="FS96">
        <v>100.015</v>
      </c>
      <c r="FT96" s="1">
        <v>42046</v>
      </c>
      <c r="FU96">
        <v>100.011</v>
      </c>
      <c r="FV96" s="1">
        <v>42018</v>
      </c>
      <c r="FW96">
        <v>100.014</v>
      </c>
      <c r="FX96" s="1">
        <v>41990</v>
      </c>
      <c r="FY96">
        <v>100.004</v>
      </c>
      <c r="FZ96" s="1">
        <v>41962</v>
      </c>
      <c r="GA96">
        <v>100.004</v>
      </c>
      <c r="GB96" s="1">
        <v>41905</v>
      </c>
      <c r="GC96">
        <v>100.005</v>
      </c>
      <c r="GD96" s="1">
        <v>41878</v>
      </c>
      <c r="GE96">
        <v>100.002</v>
      </c>
      <c r="GF96" s="1">
        <v>41850</v>
      </c>
      <c r="GG96">
        <v>100</v>
      </c>
      <c r="GH96" s="1">
        <v>41821</v>
      </c>
      <c r="GI96">
        <v>100</v>
      </c>
      <c r="GJ96" s="1">
        <v>41793</v>
      </c>
      <c r="GK96">
        <v>99.988</v>
      </c>
      <c r="GL96" s="1">
        <v>41773</v>
      </c>
      <c r="GM96">
        <v>99.989000000000004</v>
      </c>
      <c r="GN96" s="1">
        <v>41767</v>
      </c>
      <c r="GO96">
        <v>99.998999999999995</v>
      </c>
      <c r="GQ96" s="1"/>
      <c r="GR96" s="1">
        <v>42452</v>
      </c>
      <c r="GS96">
        <v>100.277</v>
      </c>
      <c r="GT96" s="1">
        <v>42347</v>
      </c>
      <c r="GU96">
        <v>100.19</v>
      </c>
      <c r="GV96" s="1">
        <v>42229</v>
      </c>
      <c r="GW96">
        <v>100.13</v>
      </c>
      <c r="GX96" s="1">
        <v>42109</v>
      </c>
      <c r="GY96">
        <v>100.131</v>
      </c>
      <c r="GZ96" s="1">
        <v>41997</v>
      </c>
      <c r="HA96">
        <v>100.02</v>
      </c>
      <c r="HB96" s="1">
        <v>41884</v>
      </c>
      <c r="HC96">
        <v>100.003</v>
      </c>
      <c r="HD96" s="1">
        <v>41773</v>
      </c>
      <c r="HE96">
        <v>99.914000000000001</v>
      </c>
      <c r="HF96" s="1">
        <v>41767</v>
      </c>
      <c r="HG96">
        <v>99.938999999999993</v>
      </c>
      <c r="HO96" s="1"/>
      <c r="HP96" s="1">
        <v>42536</v>
      </c>
      <c r="HQ96">
        <v>100.331</v>
      </c>
      <c r="HR96" s="1">
        <v>42508</v>
      </c>
      <c r="HS96">
        <v>100.313</v>
      </c>
      <c r="HT96" s="1">
        <v>42480</v>
      </c>
      <c r="HU96">
        <v>100.319</v>
      </c>
      <c r="HV96" s="1">
        <v>42452</v>
      </c>
      <c r="HW96">
        <v>100.277</v>
      </c>
      <c r="HX96" s="1">
        <v>42424</v>
      </c>
      <c r="HY96">
        <v>100.258</v>
      </c>
      <c r="HZ96" s="1">
        <v>42403</v>
      </c>
      <c r="IA96">
        <v>100.244</v>
      </c>
      <c r="IB96" s="1">
        <v>42375</v>
      </c>
      <c r="IC96">
        <v>100.239</v>
      </c>
      <c r="ID96" s="1">
        <v>42347</v>
      </c>
      <c r="IE96">
        <v>100.19</v>
      </c>
      <c r="IF96" s="1">
        <v>42312</v>
      </c>
      <c r="IG96">
        <v>100.175</v>
      </c>
      <c r="IH96" s="1">
        <v>42284</v>
      </c>
      <c r="II96">
        <v>100.13</v>
      </c>
      <c r="IJ96" s="1">
        <v>42256</v>
      </c>
      <c r="IK96">
        <v>100.129</v>
      </c>
      <c r="IL96" s="1">
        <v>42229</v>
      </c>
      <c r="IM96">
        <v>100.13</v>
      </c>
      <c r="IN96" s="1">
        <v>42200</v>
      </c>
      <c r="IO96">
        <v>100.121</v>
      </c>
      <c r="IP96" s="1">
        <v>42172</v>
      </c>
      <c r="IQ96">
        <v>100.117</v>
      </c>
      <c r="IR96" s="1">
        <v>42144</v>
      </c>
      <c r="IS96">
        <v>100.11799999999999</v>
      </c>
      <c r="IT96" s="1">
        <v>42109</v>
      </c>
      <c r="IU96">
        <v>100.131</v>
      </c>
      <c r="IV96" s="1">
        <v>42081</v>
      </c>
      <c r="IW96">
        <v>100.114</v>
      </c>
      <c r="IX96" s="1">
        <v>42053</v>
      </c>
      <c r="IY96">
        <v>100.081</v>
      </c>
      <c r="IZ96" s="1">
        <v>42025</v>
      </c>
      <c r="JA96">
        <v>100.09</v>
      </c>
      <c r="JB96" s="1">
        <v>41997</v>
      </c>
      <c r="JC96">
        <v>100.02</v>
      </c>
      <c r="JD96" s="1">
        <v>41969</v>
      </c>
      <c r="JE96">
        <v>100.009</v>
      </c>
      <c r="JF96" s="1">
        <v>41941</v>
      </c>
      <c r="JG96">
        <v>100.01300000000001</v>
      </c>
      <c r="JH96" s="1">
        <v>41912</v>
      </c>
      <c r="JI96">
        <v>100.026</v>
      </c>
      <c r="JJ96" s="1">
        <v>41884</v>
      </c>
      <c r="JK96">
        <v>100.003</v>
      </c>
      <c r="JL96" s="1">
        <v>41856</v>
      </c>
      <c r="JM96">
        <v>99.988</v>
      </c>
      <c r="JN96" s="1">
        <v>41828</v>
      </c>
      <c r="JO96">
        <v>99.983000000000004</v>
      </c>
      <c r="JP96" s="1">
        <v>41800</v>
      </c>
      <c r="JQ96">
        <v>99.956999999999994</v>
      </c>
      <c r="JR96" s="1">
        <v>41773</v>
      </c>
      <c r="JS96">
        <v>99.914000000000001</v>
      </c>
      <c r="JT96" s="1">
        <v>41767</v>
      </c>
      <c r="JU96">
        <v>99.912000000000006</v>
      </c>
      <c r="JV96" s="1">
        <v>42536</v>
      </c>
      <c r="JW96">
        <v>101.035</v>
      </c>
      <c r="JX96" s="1">
        <v>42452</v>
      </c>
      <c r="JY96">
        <v>100.83</v>
      </c>
      <c r="JZ96" s="1">
        <v>42366</v>
      </c>
      <c r="KA96">
        <v>100.593</v>
      </c>
      <c r="KB96" s="1">
        <v>42257</v>
      </c>
      <c r="KC96">
        <v>100.395</v>
      </c>
      <c r="KD96" s="1">
        <v>42172</v>
      </c>
      <c r="KE96">
        <v>100.36</v>
      </c>
      <c r="KF96" s="1">
        <v>42081</v>
      </c>
      <c r="KG96">
        <v>100.41</v>
      </c>
      <c r="KH96" s="1">
        <v>41997</v>
      </c>
      <c r="KI96">
        <v>100.15300000000001</v>
      </c>
      <c r="KJ96" s="1">
        <v>41900</v>
      </c>
      <c r="KK96">
        <v>100.51</v>
      </c>
      <c r="KL96" s="1">
        <v>41814</v>
      </c>
      <c r="KM96">
        <v>100.363</v>
      </c>
      <c r="KN96" s="1">
        <v>41773</v>
      </c>
      <c r="KO96">
        <v>99.834000000000003</v>
      </c>
      <c r="KP96" s="1">
        <v>41773</v>
      </c>
      <c r="KQ96">
        <v>99.834000000000003</v>
      </c>
      <c r="KR96" s="1">
        <v>41780</v>
      </c>
      <c r="KS96">
        <v>102.625</v>
      </c>
      <c r="KT96" s="1">
        <v>41767</v>
      </c>
      <c r="KU96">
        <v>102.688</v>
      </c>
      <c r="KV96" s="1">
        <v>42152</v>
      </c>
      <c r="KW96">
        <v>99.89</v>
      </c>
      <c r="KX96" s="1">
        <v>41767</v>
      </c>
      <c r="KY96">
        <v>102.43300000000001</v>
      </c>
      <c r="KZ96" s="1">
        <v>42529</v>
      </c>
      <c r="LA96">
        <v>102.035</v>
      </c>
      <c r="LB96" s="1">
        <v>42313</v>
      </c>
      <c r="LC96">
        <v>101.498</v>
      </c>
      <c r="LD96" s="1">
        <v>42152</v>
      </c>
      <c r="LE96">
        <v>99.89</v>
      </c>
      <c r="LF96" s="1">
        <v>42011</v>
      </c>
      <c r="LG96">
        <v>101.205</v>
      </c>
      <c r="LH96" s="1">
        <v>41892</v>
      </c>
      <c r="LI96">
        <v>101.607</v>
      </c>
      <c r="LJ96" s="1">
        <v>41780</v>
      </c>
      <c r="LK96">
        <v>102.625</v>
      </c>
      <c r="LL96" s="1">
        <v>41767</v>
      </c>
      <c r="LM96">
        <v>102.43300000000001</v>
      </c>
      <c r="LN96" s="1">
        <v>41767</v>
      </c>
      <c r="LO96">
        <v>106.91</v>
      </c>
      <c r="LP96" s="1">
        <v>41767</v>
      </c>
      <c r="LQ96">
        <v>101.843</v>
      </c>
      <c r="LR96" s="1">
        <v>41794</v>
      </c>
      <c r="LS96">
        <v>103.288</v>
      </c>
      <c r="LT96" s="1">
        <v>41767</v>
      </c>
      <c r="LU96">
        <v>106.91</v>
      </c>
      <c r="LV96" s="1">
        <v>42145</v>
      </c>
      <c r="LW96">
        <v>98.697000000000003</v>
      </c>
      <c r="LX96" s="1">
        <v>41767</v>
      </c>
      <c r="LY96">
        <v>105.55</v>
      </c>
      <c r="LZ96" s="1">
        <v>42508</v>
      </c>
      <c r="MA96">
        <v>103.21</v>
      </c>
      <c r="MB96" s="1">
        <v>42326</v>
      </c>
      <c r="MC96">
        <v>104.688</v>
      </c>
      <c r="MD96" s="1">
        <v>42145</v>
      </c>
      <c r="ME96">
        <v>98.697000000000003</v>
      </c>
      <c r="MF96" s="1">
        <v>42018</v>
      </c>
      <c r="MG96">
        <v>105.405</v>
      </c>
      <c r="MH96" s="1">
        <v>41906</v>
      </c>
      <c r="MI96">
        <v>104.988</v>
      </c>
      <c r="MJ96" s="1">
        <v>41794</v>
      </c>
      <c r="MK96">
        <v>103.288</v>
      </c>
      <c r="ML96" s="1">
        <v>41767</v>
      </c>
      <c r="MM96">
        <v>105.55</v>
      </c>
      <c r="MN96" s="1">
        <v>41767</v>
      </c>
      <c r="MO96">
        <v>156.05500000000001</v>
      </c>
      <c r="MP96" s="1">
        <v>41767</v>
      </c>
      <c r="MQ96">
        <v>140.51</v>
      </c>
      <c r="MR96" s="1">
        <v>41767</v>
      </c>
      <c r="MS96">
        <v>147.58199999999999</v>
      </c>
      <c r="MT96" s="1">
        <v>41822</v>
      </c>
      <c r="MU96">
        <v>105.97</v>
      </c>
      <c r="MV96" s="1">
        <v>41767</v>
      </c>
      <c r="MW96">
        <v>103.495</v>
      </c>
      <c r="MX96" s="1">
        <v>41767</v>
      </c>
      <c r="MY96">
        <v>124.98</v>
      </c>
    </row>
    <row r="97" spans="2:363" x14ac:dyDescent="0.25">
      <c r="B97" s="1">
        <v>42348</v>
      </c>
      <c r="C97">
        <v>100.188</v>
      </c>
      <c r="D97" s="1">
        <v>41998</v>
      </c>
      <c r="E97">
        <v>100.02</v>
      </c>
      <c r="F97" s="1">
        <v>41851</v>
      </c>
      <c r="G97">
        <v>100</v>
      </c>
      <c r="J97" s="1"/>
      <c r="EE97" s="1"/>
      <c r="EF97" s="1"/>
      <c r="EG97" s="1"/>
      <c r="EH97" s="1"/>
      <c r="EI97" s="1"/>
      <c r="EN97" s="1">
        <v>42523</v>
      </c>
      <c r="EO97">
        <v>100.04300000000001</v>
      </c>
      <c r="EP97" s="1">
        <v>42502</v>
      </c>
      <c r="EQ97">
        <v>100.033</v>
      </c>
      <c r="ER97" s="1">
        <v>42467</v>
      </c>
      <c r="ES97">
        <v>100.039</v>
      </c>
      <c r="ET97" s="1">
        <v>42438</v>
      </c>
      <c r="EU97">
        <v>100.039</v>
      </c>
      <c r="EV97" s="1">
        <v>42411</v>
      </c>
      <c r="EW97">
        <v>100.03</v>
      </c>
      <c r="EX97" s="1">
        <v>42383</v>
      </c>
      <c r="EY97">
        <v>100.032</v>
      </c>
      <c r="EZ97" s="1">
        <v>42354</v>
      </c>
      <c r="FA97">
        <v>100.04</v>
      </c>
      <c r="FB97" s="1">
        <v>42326</v>
      </c>
      <c r="FC97">
        <v>100.024</v>
      </c>
      <c r="FD97" s="1">
        <v>42299</v>
      </c>
      <c r="FE97">
        <v>100.018</v>
      </c>
      <c r="FF97" s="1">
        <v>42264</v>
      </c>
      <c r="FG97">
        <v>100.021</v>
      </c>
      <c r="FH97" s="1">
        <v>42230</v>
      </c>
      <c r="FI97">
        <v>100.02500000000001</v>
      </c>
      <c r="FJ97" s="1">
        <v>42194</v>
      </c>
      <c r="FK97">
        <v>100.01300000000001</v>
      </c>
      <c r="FL97" s="1">
        <v>42166</v>
      </c>
      <c r="FM97">
        <v>100.01300000000001</v>
      </c>
      <c r="FN97" s="1">
        <v>42138</v>
      </c>
      <c r="FO97">
        <v>100.012</v>
      </c>
      <c r="FP97" s="1">
        <v>42103</v>
      </c>
      <c r="FQ97">
        <v>100.017</v>
      </c>
      <c r="FR97" s="1">
        <v>42075</v>
      </c>
      <c r="FS97">
        <v>100.014</v>
      </c>
      <c r="FT97" s="1">
        <v>42047</v>
      </c>
      <c r="FU97">
        <v>100.009</v>
      </c>
      <c r="FV97" s="1">
        <v>42019</v>
      </c>
      <c r="FW97">
        <v>100.012</v>
      </c>
      <c r="FX97" s="1">
        <v>41991</v>
      </c>
      <c r="FY97">
        <v>100.003</v>
      </c>
      <c r="FZ97" s="1">
        <v>41963</v>
      </c>
      <c r="GA97">
        <v>100.004</v>
      </c>
      <c r="GB97" s="1">
        <v>41906</v>
      </c>
      <c r="GC97">
        <v>100.005</v>
      </c>
      <c r="GD97" s="1">
        <v>41879</v>
      </c>
      <c r="GE97">
        <v>100</v>
      </c>
      <c r="GF97" s="1">
        <v>41851</v>
      </c>
      <c r="GG97">
        <v>100</v>
      </c>
      <c r="GH97" s="1">
        <v>41822</v>
      </c>
      <c r="GI97">
        <v>99.998999999999995</v>
      </c>
      <c r="GJ97" s="1">
        <v>41794</v>
      </c>
      <c r="GK97">
        <v>99.989000000000004</v>
      </c>
      <c r="GL97" s="1">
        <v>41774</v>
      </c>
      <c r="GM97">
        <v>99.992000000000004</v>
      </c>
      <c r="GN97" s="1">
        <v>41768</v>
      </c>
      <c r="GO97">
        <v>100</v>
      </c>
      <c r="GQ97" s="1"/>
      <c r="GR97" s="1">
        <v>42453</v>
      </c>
      <c r="GS97">
        <v>100.273</v>
      </c>
      <c r="GT97" s="1">
        <v>42348</v>
      </c>
      <c r="GU97">
        <v>100.188</v>
      </c>
      <c r="GV97" s="1">
        <v>42230</v>
      </c>
      <c r="GW97">
        <v>100.13</v>
      </c>
      <c r="GX97" s="1">
        <v>42110</v>
      </c>
      <c r="GY97">
        <v>100.129</v>
      </c>
      <c r="GZ97" s="1">
        <v>41998</v>
      </c>
      <c r="HA97">
        <v>100.02</v>
      </c>
      <c r="HB97" s="1">
        <v>41885</v>
      </c>
      <c r="HC97">
        <v>100.003</v>
      </c>
      <c r="HD97" s="1">
        <v>41774</v>
      </c>
      <c r="HE97">
        <v>99.927000000000007</v>
      </c>
      <c r="HF97" s="1">
        <v>41768</v>
      </c>
      <c r="HG97">
        <v>99.94</v>
      </c>
      <c r="HO97" s="1"/>
      <c r="HP97" s="1">
        <v>42537</v>
      </c>
      <c r="HQ97">
        <v>100.328</v>
      </c>
      <c r="HR97" s="1">
        <v>42509</v>
      </c>
      <c r="HS97">
        <v>100.31</v>
      </c>
      <c r="HT97" s="1">
        <v>42481</v>
      </c>
      <c r="HU97">
        <v>100.313</v>
      </c>
      <c r="HV97" s="1">
        <v>42453</v>
      </c>
      <c r="HW97">
        <v>100.273</v>
      </c>
      <c r="HX97" s="1">
        <v>42425</v>
      </c>
      <c r="HY97">
        <v>100.26600000000001</v>
      </c>
      <c r="HZ97" s="1">
        <v>42404</v>
      </c>
      <c r="IA97">
        <v>100.239</v>
      </c>
      <c r="IB97" s="1">
        <v>42376</v>
      </c>
      <c r="IC97">
        <v>100.239</v>
      </c>
      <c r="ID97" s="1">
        <v>42348</v>
      </c>
      <c r="IE97">
        <v>100.188</v>
      </c>
      <c r="IF97" s="1">
        <v>42313</v>
      </c>
      <c r="IG97">
        <v>100.17700000000001</v>
      </c>
      <c r="IH97" s="1">
        <v>42285</v>
      </c>
      <c r="II97">
        <v>100.129</v>
      </c>
      <c r="IJ97" s="1">
        <v>42257</v>
      </c>
      <c r="IK97">
        <v>100.126</v>
      </c>
      <c r="IL97" s="1">
        <v>42230</v>
      </c>
      <c r="IM97">
        <v>100.13</v>
      </c>
      <c r="IN97" s="1">
        <v>42201</v>
      </c>
      <c r="IO97">
        <v>100.122</v>
      </c>
      <c r="IP97" s="1">
        <v>42173</v>
      </c>
      <c r="IQ97">
        <v>100.116</v>
      </c>
      <c r="IR97" s="1">
        <v>42145</v>
      </c>
      <c r="IS97">
        <v>100.116</v>
      </c>
      <c r="IT97" s="1">
        <v>42110</v>
      </c>
      <c r="IU97">
        <v>100.129</v>
      </c>
      <c r="IV97" s="1">
        <v>42082</v>
      </c>
      <c r="IW97">
        <v>100.114</v>
      </c>
      <c r="IX97" s="1">
        <v>42054</v>
      </c>
      <c r="IY97">
        <v>100.08</v>
      </c>
      <c r="IZ97" s="1">
        <v>42026</v>
      </c>
      <c r="JA97">
        <v>100.09399999999999</v>
      </c>
      <c r="JB97" s="1">
        <v>41998</v>
      </c>
      <c r="JC97">
        <v>100.02</v>
      </c>
      <c r="JD97" s="1">
        <v>41970</v>
      </c>
      <c r="JE97">
        <v>100.01</v>
      </c>
      <c r="JF97" s="1">
        <v>41942</v>
      </c>
      <c r="JG97">
        <v>100.017</v>
      </c>
      <c r="JH97" s="1">
        <v>41913</v>
      </c>
      <c r="JI97">
        <v>100.032</v>
      </c>
      <c r="JJ97" s="1">
        <v>41885</v>
      </c>
      <c r="JK97">
        <v>100.003</v>
      </c>
      <c r="JL97" s="1">
        <v>41857</v>
      </c>
      <c r="JM97">
        <v>99.991</v>
      </c>
      <c r="JN97" s="1">
        <v>41829</v>
      </c>
      <c r="JO97">
        <v>99.988</v>
      </c>
      <c r="JP97" s="1">
        <v>41801</v>
      </c>
      <c r="JQ97">
        <v>99.971999999999994</v>
      </c>
      <c r="JR97" s="1">
        <v>41774</v>
      </c>
      <c r="JS97">
        <v>99.927000000000007</v>
      </c>
      <c r="JT97" s="1">
        <v>41768</v>
      </c>
      <c r="JU97">
        <v>99.911000000000001</v>
      </c>
      <c r="JV97" s="1">
        <v>42537</v>
      </c>
      <c r="JW97">
        <v>101.05500000000001</v>
      </c>
      <c r="JX97" s="1">
        <v>42453</v>
      </c>
      <c r="JY97">
        <v>100.815</v>
      </c>
      <c r="JZ97" s="1">
        <v>42367</v>
      </c>
      <c r="KA97">
        <v>100.583</v>
      </c>
      <c r="KB97" s="1">
        <v>42258</v>
      </c>
      <c r="KC97">
        <v>100.40300000000001</v>
      </c>
      <c r="KD97" s="1">
        <v>42173</v>
      </c>
      <c r="KE97">
        <v>100.36799999999999</v>
      </c>
      <c r="KF97" s="1">
        <v>42082</v>
      </c>
      <c r="KG97">
        <v>100.41</v>
      </c>
      <c r="KH97" s="1">
        <v>41998</v>
      </c>
      <c r="KI97">
        <v>100.15300000000001</v>
      </c>
      <c r="KJ97" s="1">
        <v>41901</v>
      </c>
      <c r="KK97">
        <v>100.533</v>
      </c>
      <c r="KL97" s="1">
        <v>41815</v>
      </c>
      <c r="KM97">
        <v>100.369</v>
      </c>
      <c r="KN97" s="1">
        <v>41774</v>
      </c>
      <c r="KO97">
        <v>99.863</v>
      </c>
      <c r="KP97" s="1">
        <v>41774</v>
      </c>
      <c r="KQ97">
        <v>99.863</v>
      </c>
      <c r="KR97" s="1">
        <v>41781</v>
      </c>
      <c r="KS97">
        <v>102.727</v>
      </c>
      <c r="KT97" s="1">
        <v>41768</v>
      </c>
      <c r="KU97">
        <v>102.655</v>
      </c>
      <c r="KV97" s="1">
        <v>42153</v>
      </c>
      <c r="KW97">
        <v>100.018</v>
      </c>
      <c r="KX97" s="1">
        <v>41768</v>
      </c>
      <c r="KY97">
        <v>102.438</v>
      </c>
      <c r="KZ97" s="1">
        <v>42530</v>
      </c>
      <c r="LA97">
        <v>102.077</v>
      </c>
      <c r="LB97" s="1">
        <v>42314</v>
      </c>
      <c r="LC97">
        <v>101.21299999999999</v>
      </c>
      <c r="LD97" s="1">
        <v>42153</v>
      </c>
      <c r="LE97">
        <v>100.018</v>
      </c>
      <c r="LF97" s="1">
        <v>42012</v>
      </c>
      <c r="LG97">
        <v>101.155</v>
      </c>
      <c r="LH97" s="1">
        <v>41893</v>
      </c>
      <c r="LI97">
        <v>101.628</v>
      </c>
      <c r="LJ97" s="1">
        <v>41781</v>
      </c>
      <c r="LK97">
        <v>102.727</v>
      </c>
      <c r="LL97" s="1">
        <v>41768</v>
      </c>
      <c r="LM97">
        <v>102.438</v>
      </c>
      <c r="LN97" s="1">
        <v>41768</v>
      </c>
      <c r="LO97">
        <v>106.86499999999999</v>
      </c>
      <c r="LP97" s="1">
        <v>41768</v>
      </c>
      <c r="LQ97">
        <v>101.77500000000001</v>
      </c>
      <c r="LR97" s="1">
        <v>41795</v>
      </c>
      <c r="LS97">
        <v>103.568</v>
      </c>
      <c r="LT97" s="1">
        <v>41768</v>
      </c>
      <c r="LU97">
        <v>106.86499999999999</v>
      </c>
      <c r="LV97" s="1">
        <v>42146</v>
      </c>
      <c r="LW97">
        <v>99.034999999999997</v>
      </c>
      <c r="LX97" s="1">
        <v>41768</v>
      </c>
      <c r="LY97">
        <v>105.47</v>
      </c>
      <c r="LZ97" s="1">
        <v>42509</v>
      </c>
      <c r="MA97">
        <v>103.19</v>
      </c>
      <c r="MB97" s="1">
        <v>42327</v>
      </c>
      <c r="MC97">
        <v>104.947</v>
      </c>
      <c r="MD97" s="1">
        <v>42146</v>
      </c>
      <c r="ME97">
        <v>99.034999999999997</v>
      </c>
      <c r="MF97" s="1">
        <v>42019</v>
      </c>
      <c r="MG97">
        <v>105.488</v>
      </c>
      <c r="MH97" s="1">
        <v>41907</v>
      </c>
      <c r="MI97">
        <v>105.262</v>
      </c>
      <c r="MJ97" s="1">
        <v>41795</v>
      </c>
      <c r="MK97">
        <v>103.568</v>
      </c>
      <c r="ML97" s="1">
        <v>41768</v>
      </c>
      <c r="MM97">
        <v>105.47</v>
      </c>
      <c r="MN97" s="1">
        <v>41768</v>
      </c>
      <c r="MO97">
        <v>155.68</v>
      </c>
      <c r="MP97" s="1">
        <v>41768</v>
      </c>
      <c r="MQ97">
        <v>140.06299999999999</v>
      </c>
      <c r="MR97" s="1">
        <v>41768</v>
      </c>
      <c r="MS97">
        <v>146.94499999999999</v>
      </c>
      <c r="MT97" s="1">
        <v>41823</v>
      </c>
      <c r="MU97">
        <v>105.69</v>
      </c>
      <c r="MV97" s="1">
        <v>41768</v>
      </c>
      <c r="MW97">
        <v>102.94</v>
      </c>
      <c r="MX97" s="1">
        <v>41768</v>
      </c>
      <c r="MY97">
        <v>124.685</v>
      </c>
    </row>
    <row r="98" spans="2:363" x14ac:dyDescent="0.25">
      <c r="B98" s="1">
        <v>42349</v>
      </c>
      <c r="C98">
        <v>100.19</v>
      </c>
      <c r="D98" s="1">
        <v>41999</v>
      </c>
      <c r="E98">
        <v>100.02</v>
      </c>
      <c r="F98" s="1">
        <v>41852</v>
      </c>
      <c r="G98">
        <v>100</v>
      </c>
      <c r="J98" s="1"/>
      <c r="EE98" s="1"/>
      <c r="EF98" s="1"/>
      <c r="EG98" s="1"/>
      <c r="EH98" s="1"/>
      <c r="EI98" s="1"/>
      <c r="EN98" s="1">
        <v>42524</v>
      </c>
      <c r="EO98">
        <v>100.041</v>
      </c>
      <c r="EP98" s="1">
        <v>42503</v>
      </c>
      <c r="EQ98">
        <v>100.032</v>
      </c>
      <c r="ER98" s="1">
        <v>42468</v>
      </c>
      <c r="ES98">
        <v>100.038</v>
      </c>
      <c r="ET98" s="1">
        <v>42439</v>
      </c>
      <c r="EU98">
        <v>100.036</v>
      </c>
      <c r="EV98" s="1">
        <v>42412</v>
      </c>
      <c r="EW98">
        <v>100.029</v>
      </c>
      <c r="EX98" s="1">
        <v>42384</v>
      </c>
      <c r="EY98">
        <v>100.03</v>
      </c>
      <c r="EZ98" s="1">
        <v>42355</v>
      </c>
      <c r="FA98">
        <v>100.038</v>
      </c>
      <c r="FB98" s="1">
        <v>42327</v>
      </c>
      <c r="FC98">
        <v>100.021</v>
      </c>
      <c r="FD98" s="1">
        <v>42300</v>
      </c>
      <c r="FE98">
        <v>100.018</v>
      </c>
      <c r="FF98" s="1">
        <v>42265</v>
      </c>
      <c r="FG98">
        <v>100.021</v>
      </c>
      <c r="FH98" s="1">
        <v>42233</v>
      </c>
      <c r="FI98">
        <v>100.024</v>
      </c>
      <c r="FJ98" s="1">
        <v>42195</v>
      </c>
      <c r="FK98">
        <v>100.01300000000001</v>
      </c>
      <c r="FL98" s="1">
        <v>42167</v>
      </c>
      <c r="FM98">
        <v>100.01300000000001</v>
      </c>
      <c r="FN98" s="1">
        <v>42139</v>
      </c>
      <c r="FO98">
        <v>100.012</v>
      </c>
      <c r="FP98" s="1">
        <v>42104</v>
      </c>
      <c r="FQ98">
        <v>100.015</v>
      </c>
      <c r="FR98" s="1">
        <v>42076</v>
      </c>
      <c r="FS98">
        <v>100.014</v>
      </c>
      <c r="FT98" s="1">
        <v>42048</v>
      </c>
      <c r="FU98">
        <v>100.01</v>
      </c>
      <c r="FV98" s="1">
        <v>42020</v>
      </c>
      <c r="FW98">
        <v>100.01300000000001</v>
      </c>
      <c r="FX98" s="1">
        <v>41992</v>
      </c>
      <c r="FY98">
        <v>100.004</v>
      </c>
      <c r="FZ98" s="1">
        <v>41964</v>
      </c>
      <c r="GA98">
        <v>100.003</v>
      </c>
      <c r="GB98" s="1">
        <v>41907</v>
      </c>
      <c r="GC98">
        <v>100.005</v>
      </c>
      <c r="GD98" s="1">
        <v>41880</v>
      </c>
      <c r="GE98">
        <v>100.001</v>
      </c>
      <c r="GF98" s="1">
        <v>41852</v>
      </c>
      <c r="GG98">
        <v>100</v>
      </c>
      <c r="GH98" s="1">
        <v>41823</v>
      </c>
      <c r="GI98">
        <v>100</v>
      </c>
      <c r="GJ98" s="1">
        <v>41795</v>
      </c>
      <c r="GK98">
        <v>99.995000000000005</v>
      </c>
      <c r="GL98" s="1">
        <v>41775</v>
      </c>
      <c r="GM98">
        <v>99.991</v>
      </c>
      <c r="GN98" s="1">
        <v>41771</v>
      </c>
      <c r="GO98">
        <v>100</v>
      </c>
      <c r="GQ98" s="1"/>
      <c r="GR98" s="1">
        <v>42454</v>
      </c>
      <c r="GS98">
        <v>100.273</v>
      </c>
      <c r="GT98" s="1">
        <v>42349</v>
      </c>
      <c r="GU98">
        <v>100.19</v>
      </c>
      <c r="GV98" s="1">
        <v>42233</v>
      </c>
      <c r="GW98">
        <v>100.13</v>
      </c>
      <c r="GX98" s="1">
        <v>42111</v>
      </c>
      <c r="GY98">
        <v>100.128</v>
      </c>
      <c r="GZ98" s="1">
        <v>41999</v>
      </c>
      <c r="HA98">
        <v>100.02</v>
      </c>
      <c r="HB98" s="1">
        <v>41886</v>
      </c>
      <c r="HC98">
        <v>100.036</v>
      </c>
      <c r="HD98" s="1">
        <v>41775</v>
      </c>
      <c r="HE98">
        <v>99.921000000000006</v>
      </c>
      <c r="HF98" s="1">
        <v>41771</v>
      </c>
      <c r="HG98">
        <v>99.938999999999993</v>
      </c>
      <c r="HO98" s="1"/>
      <c r="HP98" s="1">
        <v>42538</v>
      </c>
      <c r="HQ98">
        <v>100.327</v>
      </c>
      <c r="HR98" s="1">
        <v>42510</v>
      </c>
      <c r="HS98">
        <v>100.30500000000001</v>
      </c>
      <c r="HT98" s="1">
        <v>42482</v>
      </c>
      <c r="HU98">
        <v>100.312</v>
      </c>
      <c r="HV98" s="1">
        <v>42454</v>
      </c>
      <c r="HW98">
        <v>100.273</v>
      </c>
      <c r="HX98" s="1">
        <v>42426</v>
      </c>
      <c r="HY98">
        <v>100.26600000000001</v>
      </c>
      <c r="HZ98" s="1">
        <v>42405</v>
      </c>
      <c r="IA98">
        <v>100.241</v>
      </c>
      <c r="IB98" s="1">
        <v>42377</v>
      </c>
      <c r="IC98">
        <v>100.238</v>
      </c>
      <c r="ID98" s="1">
        <v>42349</v>
      </c>
      <c r="IE98">
        <v>100.19</v>
      </c>
      <c r="IF98" s="1">
        <v>42314</v>
      </c>
      <c r="IG98">
        <v>100.16500000000001</v>
      </c>
      <c r="IH98" s="1">
        <v>42286</v>
      </c>
      <c r="II98">
        <v>100.129</v>
      </c>
      <c r="IJ98" s="1">
        <v>42258</v>
      </c>
      <c r="IK98">
        <v>100.125</v>
      </c>
      <c r="IL98" s="1">
        <v>42233</v>
      </c>
      <c r="IM98">
        <v>100.13</v>
      </c>
      <c r="IN98" s="1">
        <v>42202</v>
      </c>
      <c r="IO98">
        <v>100.123</v>
      </c>
      <c r="IP98" s="1">
        <v>42174</v>
      </c>
      <c r="IQ98">
        <v>100.113</v>
      </c>
      <c r="IR98" s="1">
        <v>42146</v>
      </c>
      <c r="IS98">
        <v>100.12</v>
      </c>
      <c r="IT98" s="1">
        <v>42111</v>
      </c>
      <c r="IU98">
        <v>100.128</v>
      </c>
      <c r="IV98" s="1">
        <v>42083</v>
      </c>
      <c r="IW98">
        <v>100.114</v>
      </c>
      <c r="IX98" s="1">
        <v>42055</v>
      </c>
      <c r="IY98">
        <v>100.077</v>
      </c>
      <c r="IZ98" s="1">
        <v>42027</v>
      </c>
      <c r="JA98">
        <v>100.084</v>
      </c>
      <c r="JB98" s="1">
        <v>41999</v>
      </c>
      <c r="JC98">
        <v>100.02</v>
      </c>
      <c r="JD98" s="1">
        <v>41971</v>
      </c>
      <c r="JE98">
        <v>100.011</v>
      </c>
      <c r="JF98" s="1">
        <v>41943</v>
      </c>
      <c r="JG98">
        <v>100.01300000000001</v>
      </c>
      <c r="JH98" s="1">
        <v>41914</v>
      </c>
      <c r="JI98">
        <v>100.02800000000001</v>
      </c>
      <c r="JJ98" s="1">
        <v>41886</v>
      </c>
      <c r="JK98">
        <v>100.036</v>
      </c>
      <c r="JL98" s="1">
        <v>41858</v>
      </c>
      <c r="JM98">
        <v>99.992999999999995</v>
      </c>
      <c r="JN98" s="1">
        <v>41830</v>
      </c>
      <c r="JO98">
        <v>99.989000000000004</v>
      </c>
      <c r="JP98" s="1">
        <v>41802</v>
      </c>
      <c r="JQ98">
        <v>99.977000000000004</v>
      </c>
      <c r="JR98" s="1">
        <v>41775</v>
      </c>
      <c r="JS98">
        <v>99.921000000000006</v>
      </c>
      <c r="JT98" s="1">
        <v>41771</v>
      </c>
      <c r="JU98">
        <v>99.911000000000001</v>
      </c>
      <c r="JV98" s="1">
        <v>42538</v>
      </c>
      <c r="JW98">
        <v>101.065</v>
      </c>
      <c r="JX98" s="1">
        <v>42454</v>
      </c>
      <c r="JY98">
        <v>100.815</v>
      </c>
      <c r="JZ98" s="1">
        <v>42368</v>
      </c>
      <c r="KA98">
        <v>100.607</v>
      </c>
      <c r="KB98" s="1">
        <v>42261</v>
      </c>
      <c r="KC98">
        <v>100.413</v>
      </c>
      <c r="KD98" s="1">
        <v>42174</v>
      </c>
      <c r="KE98">
        <v>100.375</v>
      </c>
      <c r="KF98" s="1">
        <v>42083</v>
      </c>
      <c r="KG98">
        <v>100.41500000000001</v>
      </c>
      <c r="KH98" s="1">
        <v>41999</v>
      </c>
      <c r="KI98">
        <v>100.15300000000001</v>
      </c>
      <c r="KJ98" s="1">
        <v>41904</v>
      </c>
      <c r="KK98">
        <v>100.52800000000001</v>
      </c>
      <c r="KL98" s="1">
        <v>41816</v>
      </c>
      <c r="KM98">
        <v>100.373</v>
      </c>
      <c r="KN98" s="1">
        <v>41775</v>
      </c>
      <c r="KO98">
        <v>99.850999999999999</v>
      </c>
      <c r="KP98" s="1">
        <v>41775</v>
      </c>
      <c r="KQ98">
        <v>99.850999999999999</v>
      </c>
      <c r="KR98" s="1">
        <v>41782</v>
      </c>
      <c r="KS98">
        <v>102.708</v>
      </c>
      <c r="KT98" s="1">
        <v>41771</v>
      </c>
      <c r="KU98">
        <v>102.66</v>
      </c>
      <c r="KV98" s="1">
        <v>42156</v>
      </c>
      <c r="KW98">
        <v>99.87</v>
      </c>
      <c r="KX98" s="1">
        <v>41771</v>
      </c>
      <c r="KY98">
        <v>102.42</v>
      </c>
      <c r="KZ98" s="1">
        <v>42531</v>
      </c>
      <c r="LA98">
        <v>102.095</v>
      </c>
      <c r="LB98" s="1">
        <v>42317</v>
      </c>
      <c r="LC98">
        <v>101.503</v>
      </c>
      <c r="LD98" s="1">
        <v>42156</v>
      </c>
      <c r="LE98">
        <v>99.87</v>
      </c>
      <c r="LF98" s="1">
        <v>42013</v>
      </c>
      <c r="LG98">
        <v>101.208</v>
      </c>
      <c r="LH98" s="1">
        <v>41894</v>
      </c>
      <c r="LI98">
        <v>101.495</v>
      </c>
      <c r="LJ98" s="1">
        <v>41782</v>
      </c>
      <c r="LK98">
        <v>102.708</v>
      </c>
      <c r="LL98" s="1">
        <v>41771</v>
      </c>
      <c r="LM98">
        <v>102.42</v>
      </c>
      <c r="LN98" s="1">
        <v>41771</v>
      </c>
      <c r="LO98">
        <v>106.80800000000001</v>
      </c>
      <c r="LP98" s="1">
        <v>41771</v>
      </c>
      <c r="LQ98">
        <v>101.71</v>
      </c>
      <c r="LR98" s="1">
        <v>41796</v>
      </c>
      <c r="LS98">
        <v>104.04300000000001</v>
      </c>
      <c r="LT98" s="1">
        <v>41771</v>
      </c>
      <c r="LU98">
        <v>106.80800000000001</v>
      </c>
      <c r="LV98" s="1">
        <v>42149</v>
      </c>
      <c r="LW98">
        <v>99.03</v>
      </c>
      <c r="LX98" s="1">
        <v>41771</v>
      </c>
      <c r="LY98">
        <v>105.39</v>
      </c>
      <c r="LZ98" s="1">
        <v>42510</v>
      </c>
      <c r="MA98">
        <v>103.24</v>
      </c>
      <c r="MB98" s="1">
        <v>42328</v>
      </c>
      <c r="MC98">
        <v>104.943</v>
      </c>
      <c r="MD98" s="1">
        <v>42149</v>
      </c>
      <c r="ME98">
        <v>99.03</v>
      </c>
      <c r="MF98" s="1">
        <v>42020</v>
      </c>
      <c r="MG98">
        <v>105.633</v>
      </c>
      <c r="MH98" s="1">
        <v>41908</v>
      </c>
      <c r="MI98">
        <v>105.27500000000001</v>
      </c>
      <c r="MJ98" s="1">
        <v>41796</v>
      </c>
      <c r="MK98">
        <v>104.04300000000001</v>
      </c>
      <c r="ML98" s="1">
        <v>41771</v>
      </c>
      <c r="MM98">
        <v>105.39</v>
      </c>
      <c r="MN98" s="1">
        <v>41771</v>
      </c>
      <c r="MO98">
        <v>155.50800000000001</v>
      </c>
      <c r="MP98" s="1">
        <v>41771</v>
      </c>
      <c r="MQ98">
        <v>139.875</v>
      </c>
      <c r="MR98" s="1">
        <v>41771</v>
      </c>
      <c r="MS98">
        <v>146.71</v>
      </c>
      <c r="MT98" s="1">
        <v>41824</v>
      </c>
      <c r="MU98">
        <v>106.23</v>
      </c>
      <c r="MV98" s="1">
        <v>41771</v>
      </c>
      <c r="MW98">
        <v>102.72</v>
      </c>
      <c r="MX98" s="1">
        <v>41771</v>
      </c>
      <c r="MY98">
        <v>124.083</v>
      </c>
    </row>
    <row r="99" spans="2:363" x14ac:dyDescent="0.25">
      <c r="B99" s="1">
        <v>42352</v>
      </c>
      <c r="C99">
        <v>100.18899999999999</v>
      </c>
      <c r="D99" s="1">
        <v>42002</v>
      </c>
      <c r="E99">
        <v>100.021</v>
      </c>
      <c r="F99" s="1">
        <v>41855</v>
      </c>
      <c r="G99">
        <v>100</v>
      </c>
      <c r="J99" s="1"/>
      <c r="EE99" s="1"/>
      <c r="EF99" s="1"/>
      <c r="EG99" s="1"/>
      <c r="EH99" s="1"/>
      <c r="EI99" s="1"/>
      <c r="EN99" s="1">
        <v>42527</v>
      </c>
      <c r="EO99">
        <v>100.039</v>
      </c>
      <c r="EP99" s="1">
        <v>42506</v>
      </c>
      <c r="EQ99">
        <v>100.03</v>
      </c>
      <c r="ER99" s="1">
        <v>42471</v>
      </c>
      <c r="ES99">
        <v>100.036</v>
      </c>
      <c r="ET99" s="1">
        <v>42440</v>
      </c>
      <c r="EU99">
        <v>100.03400000000001</v>
      </c>
      <c r="EV99" s="1">
        <v>42415</v>
      </c>
      <c r="EW99">
        <v>100.029</v>
      </c>
      <c r="EX99" s="1">
        <v>42387</v>
      </c>
      <c r="EY99">
        <v>100.029</v>
      </c>
      <c r="EZ99" s="1">
        <v>42356</v>
      </c>
      <c r="FA99">
        <v>100.03400000000001</v>
      </c>
      <c r="FB99" s="1">
        <v>42328</v>
      </c>
      <c r="FC99">
        <v>100.021</v>
      </c>
      <c r="FD99" s="1">
        <v>42303</v>
      </c>
      <c r="FE99">
        <v>100.018</v>
      </c>
      <c r="FF99" s="1">
        <v>42268</v>
      </c>
      <c r="FG99">
        <v>100.02</v>
      </c>
      <c r="FH99" s="1">
        <v>42234</v>
      </c>
      <c r="FI99">
        <v>100.024</v>
      </c>
      <c r="FJ99" s="1">
        <v>42198</v>
      </c>
      <c r="FK99">
        <v>100.012</v>
      </c>
      <c r="FL99" s="1">
        <v>42170</v>
      </c>
      <c r="FM99">
        <v>100.012</v>
      </c>
      <c r="FN99" s="1">
        <v>42142</v>
      </c>
      <c r="FO99">
        <v>100.012</v>
      </c>
      <c r="FP99" s="1">
        <v>42107</v>
      </c>
      <c r="FQ99">
        <v>100.015</v>
      </c>
      <c r="FR99" s="1">
        <v>42079</v>
      </c>
      <c r="FS99">
        <v>100.014</v>
      </c>
      <c r="FT99" s="1">
        <v>42051</v>
      </c>
      <c r="FU99">
        <v>100.009</v>
      </c>
      <c r="FV99" s="1">
        <v>42023</v>
      </c>
      <c r="FW99">
        <v>100.012</v>
      </c>
      <c r="FX99" s="1">
        <v>41995</v>
      </c>
      <c r="FY99">
        <v>100.006</v>
      </c>
      <c r="FZ99" s="1">
        <v>41967</v>
      </c>
      <c r="GA99">
        <v>100.003</v>
      </c>
      <c r="GB99" s="1">
        <v>41908</v>
      </c>
      <c r="GC99">
        <v>100.005</v>
      </c>
      <c r="GD99" s="1">
        <v>41883</v>
      </c>
      <c r="GE99">
        <v>100.001</v>
      </c>
      <c r="GF99" s="1">
        <v>41855</v>
      </c>
      <c r="GG99">
        <v>100</v>
      </c>
      <c r="GH99" s="1">
        <v>41824</v>
      </c>
      <c r="GI99">
        <v>100</v>
      </c>
      <c r="GJ99" s="1">
        <v>41796</v>
      </c>
      <c r="GK99">
        <v>99.994</v>
      </c>
      <c r="GL99" s="1">
        <v>41778</v>
      </c>
      <c r="GM99">
        <v>99.992000000000004</v>
      </c>
      <c r="GN99" s="1">
        <v>41772</v>
      </c>
      <c r="GO99">
        <v>100.001</v>
      </c>
      <c r="GQ99" s="1"/>
      <c r="GR99" s="1">
        <v>42457</v>
      </c>
      <c r="GS99">
        <v>100.273</v>
      </c>
      <c r="GT99" s="1">
        <v>42352</v>
      </c>
      <c r="GU99">
        <v>100.18899999999999</v>
      </c>
      <c r="GV99" s="1">
        <v>42234</v>
      </c>
      <c r="GW99">
        <v>100.129</v>
      </c>
      <c r="GX99" s="1">
        <v>42114</v>
      </c>
      <c r="GY99">
        <v>100.126</v>
      </c>
      <c r="GZ99" s="1">
        <v>42002</v>
      </c>
      <c r="HA99">
        <v>100.021</v>
      </c>
      <c r="HB99" s="1">
        <v>41887</v>
      </c>
      <c r="HC99">
        <v>100.039</v>
      </c>
      <c r="HD99" s="1">
        <v>41778</v>
      </c>
      <c r="HE99">
        <v>99.924000000000007</v>
      </c>
      <c r="HF99" s="1">
        <v>41772</v>
      </c>
      <c r="HG99">
        <v>99.944999999999993</v>
      </c>
      <c r="HO99" s="1"/>
      <c r="HP99" s="1">
        <v>42541</v>
      </c>
      <c r="HQ99">
        <v>100.316</v>
      </c>
      <c r="HR99" s="1">
        <v>42513</v>
      </c>
      <c r="HS99">
        <v>100.30800000000001</v>
      </c>
      <c r="HT99" s="1">
        <v>42485</v>
      </c>
      <c r="HU99">
        <v>100.31</v>
      </c>
      <c r="HV99" s="1">
        <v>42457</v>
      </c>
      <c r="HW99">
        <v>100.273</v>
      </c>
      <c r="HX99" s="1">
        <v>42429</v>
      </c>
      <c r="HY99">
        <v>100.271</v>
      </c>
      <c r="HZ99" s="1">
        <v>42408</v>
      </c>
      <c r="IA99">
        <v>100.242</v>
      </c>
      <c r="IB99" s="1">
        <v>42380</v>
      </c>
      <c r="IC99">
        <v>100.236</v>
      </c>
      <c r="ID99" s="1">
        <v>42352</v>
      </c>
      <c r="IE99">
        <v>100.18899999999999</v>
      </c>
      <c r="IF99" s="1">
        <v>42317</v>
      </c>
      <c r="IG99">
        <v>100.17</v>
      </c>
      <c r="IH99" s="1">
        <v>42289</v>
      </c>
      <c r="II99">
        <v>100.128</v>
      </c>
      <c r="IJ99" s="1">
        <v>42261</v>
      </c>
      <c r="IK99">
        <v>100.123</v>
      </c>
      <c r="IL99" s="1">
        <v>42234</v>
      </c>
      <c r="IM99">
        <v>100.129</v>
      </c>
      <c r="IN99" s="1">
        <v>42205</v>
      </c>
      <c r="IO99">
        <v>100.12</v>
      </c>
      <c r="IP99" s="1">
        <v>42177</v>
      </c>
      <c r="IQ99">
        <v>100.11</v>
      </c>
      <c r="IR99" s="1">
        <v>42149</v>
      </c>
      <c r="IS99">
        <v>100.11799999999999</v>
      </c>
      <c r="IT99" s="1">
        <v>42114</v>
      </c>
      <c r="IU99">
        <v>100.126</v>
      </c>
      <c r="IV99" s="1">
        <v>42086</v>
      </c>
      <c r="IW99">
        <v>100.108</v>
      </c>
      <c r="IX99" s="1">
        <v>42058</v>
      </c>
      <c r="IY99">
        <v>100.07599999999999</v>
      </c>
      <c r="IZ99" s="1">
        <v>42030</v>
      </c>
      <c r="JA99">
        <v>100.074</v>
      </c>
      <c r="JB99" s="1">
        <v>42002</v>
      </c>
      <c r="JC99">
        <v>100.021</v>
      </c>
      <c r="JD99" s="1">
        <v>41974</v>
      </c>
      <c r="JE99">
        <v>100.008</v>
      </c>
      <c r="JF99" s="1">
        <v>41946</v>
      </c>
      <c r="JG99">
        <v>100.01</v>
      </c>
      <c r="JH99" s="1">
        <v>41915</v>
      </c>
      <c r="JI99">
        <v>100.024</v>
      </c>
      <c r="JJ99" s="1">
        <v>41887</v>
      </c>
      <c r="JK99">
        <v>100.039</v>
      </c>
      <c r="JL99" s="1">
        <v>41859</v>
      </c>
      <c r="JM99">
        <v>99.992000000000004</v>
      </c>
      <c r="JN99" s="1">
        <v>41831</v>
      </c>
      <c r="JO99">
        <v>99.988</v>
      </c>
      <c r="JP99" s="1">
        <v>41803</v>
      </c>
      <c r="JQ99">
        <v>99.986999999999995</v>
      </c>
      <c r="JR99" s="1">
        <v>41778</v>
      </c>
      <c r="JS99">
        <v>99.924000000000007</v>
      </c>
      <c r="JT99" s="1">
        <v>41772</v>
      </c>
      <c r="JU99">
        <v>99.92</v>
      </c>
      <c r="JV99" s="1">
        <v>42541</v>
      </c>
      <c r="JW99">
        <v>101.02500000000001</v>
      </c>
      <c r="JX99" s="1">
        <v>42457</v>
      </c>
      <c r="JY99">
        <v>100.815</v>
      </c>
      <c r="JZ99" s="1">
        <v>42369</v>
      </c>
      <c r="KA99">
        <v>100.607</v>
      </c>
      <c r="KB99" s="1">
        <v>42262</v>
      </c>
      <c r="KC99">
        <v>100.4</v>
      </c>
      <c r="KD99" s="1">
        <v>42177</v>
      </c>
      <c r="KE99">
        <v>100.352</v>
      </c>
      <c r="KF99" s="1">
        <v>42086</v>
      </c>
      <c r="KG99">
        <v>100.387</v>
      </c>
      <c r="KH99" s="1">
        <v>42002</v>
      </c>
      <c r="KI99">
        <v>100.17</v>
      </c>
      <c r="KJ99" s="1">
        <v>41905</v>
      </c>
      <c r="KK99">
        <v>100.504</v>
      </c>
      <c r="KL99" s="1">
        <v>41817</v>
      </c>
      <c r="KM99">
        <v>100.35899999999999</v>
      </c>
      <c r="KN99" s="1">
        <v>41778</v>
      </c>
      <c r="KO99">
        <v>99.86</v>
      </c>
      <c r="KP99" s="1">
        <v>41778</v>
      </c>
      <c r="KQ99">
        <v>99.86</v>
      </c>
      <c r="KR99" s="1">
        <v>41785</v>
      </c>
      <c r="KS99">
        <v>102.733</v>
      </c>
      <c r="KT99" s="1">
        <v>41772</v>
      </c>
      <c r="KU99">
        <v>102.72</v>
      </c>
      <c r="KV99" s="1">
        <v>42157</v>
      </c>
      <c r="KW99">
        <v>99.51</v>
      </c>
      <c r="KX99" s="1">
        <v>41772</v>
      </c>
      <c r="KY99">
        <v>102.595</v>
      </c>
      <c r="KZ99" s="1">
        <v>42534</v>
      </c>
      <c r="LA99">
        <v>102.11</v>
      </c>
      <c r="LB99" s="1">
        <v>42318</v>
      </c>
      <c r="LC99">
        <v>101.64</v>
      </c>
      <c r="LD99" s="1">
        <v>42157</v>
      </c>
      <c r="LE99">
        <v>99.51</v>
      </c>
      <c r="LF99" s="1">
        <v>42016</v>
      </c>
      <c r="LG99">
        <v>101.178</v>
      </c>
      <c r="LH99" s="1">
        <v>41897</v>
      </c>
      <c r="LI99">
        <v>101.57</v>
      </c>
      <c r="LJ99" s="1">
        <v>41785</v>
      </c>
      <c r="LK99">
        <v>102.733</v>
      </c>
      <c r="LL99" s="1">
        <v>41772</v>
      </c>
      <c r="LM99">
        <v>102.595</v>
      </c>
      <c r="LN99" s="1">
        <v>41772</v>
      </c>
      <c r="LO99">
        <v>107.137</v>
      </c>
      <c r="LP99" s="1">
        <v>41772</v>
      </c>
      <c r="LQ99">
        <v>102.08499999999999</v>
      </c>
      <c r="LR99" s="1">
        <v>41799</v>
      </c>
      <c r="LS99">
        <v>103.792</v>
      </c>
      <c r="LT99" s="1">
        <v>41772</v>
      </c>
      <c r="LU99">
        <v>107.137</v>
      </c>
      <c r="LV99" s="1">
        <v>42150</v>
      </c>
      <c r="LW99">
        <v>99.57</v>
      </c>
      <c r="LX99" s="1">
        <v>41772</v>
      </c>
      <c r="LY99">
        <v>105.78</v>
      </c>
      <c r="LZ99" s="1">
        <v>42513</v>
      </c>
      <c r="MA99">
        <v>103.125</v>
      </c>
      <c r="MB99" s="1">
        <v>42331</v>
      </c>
      <c r="MC99">
        <v>104.452</v>
      </c>
      <c r="MD99" s="1">
        <v>42150</v>
      </c>
      <c r="ME99">
        <v>99.57</v>
      </c>
      <c r="MF99" s="1">
        <v>42023</v>
      </c>
      <c r="MG99">
        <v>105.74</v>
      </c>
      <c r="MH99" s="1">
        <v>41911</v>
      </c>
      <c r="MI99">
        <v>105.36</v>
      </c>
      <c r="MJ99" s="1">
        <v>41799</v>
      </c>
      <c r="MK99">
        <v>103.792</v>
      </c>
      <c r="ML99" s="1">
        <v>41772</v>
      </c>
      <c r="MM99">
        <v>105.78</v>
      </c>
      <c r="MN99" s="1">
        <v>41772</v>
      </c>
      <c r="MO99">
        <v>156.19</v>
      </c>
      <c r="MP99" s="1">
        <v>41772</v>
      </c>
      <c r="MQ99">
        <v>140.62</v>
      </c>
      <c r="MR99" s="1">
        <v>41772</v>
      </c>
      <c r="MS99">
        <v>147.63</v>
      </c>
      <c r="MT99" s="1">
        <v>41827</v>
      </c>
      <c r="MU99">
        <v>106.33499999999999</v>
      </c>
      <c r="MV99" s="1">
        <v>41772</v>
      </c>
      <c r="MW99">
        <v>103.505</v>
      </c>
      <c r="MX99" s="1">
        <v>41772</v>
      </c>
      <c r="MY99">
        <v>124.96299999999999</v>
      </c>
    </row>
    <row r="100" spans="2:363" x14ac:dyDescent="0.25">
      <c r="B100" s="1">
        <v>42353</v>
      </c>
      <c r="C100">
        <v>100.18899999999999</v>
      </c>
      <c r="D100" s="1">
        <v>42003</v>
      </c>
      <c r="E100">
        <v>100.02500000000001</v>
      </c>
      <c r="F100" s="1">
        <v>41856</v>
      </c>
      <c r="G100">
        <v>100.001</v>
      </c>
      <c r="J100" s="1"/>
      <c r="EE100" s="1"/>
      <c r="EF100" s="1"/>
      <c r="EG100" s="1"/>
      <c r="EH100" s="1"/>
      <c r="EI100" s="1"/>
      <c r="EN100" s="1">
        <v>42528</v>
      </c>
      <c r="EO100">
        <v>100.038</v>
      </c>
      <c r="EP100" s="1">
        <v>42507</v>
      </c>
      <c r="EQ100">
        <v>100.029</v>
      </c>
      <c r="ER100" s="1">
        <v>42472</v>
      </c>
      <c r="ES100">
        <v>100.035</v>
      </c>
      <c r="ET100" s="1">
        <v>42443</v>
      </c>
      <c r="EU100">
        <v>100.033</v>
      </c>
      <c r="EV100" s="1">
        <v>42416</v>
      </c>
      <c r="EW100">
        <v>100.02800000000001</v>
      </c>
      <c r="EX100" s="1">
        <v>42388</v>
      </c>
      <c r="EY100">
        <v>100.02800000000001</v>
      </c>
      <c r="EZ100" s="1">
        <v>42359</v>
      </c>
      <c r="FA100">
        <v>100.035</v>
      </c>
      <c r="FB100" s="1">
        <v>42331</v>
      </c>
      <c r="FC100">
        <v>100.02</v>
      </c>
      <c r="FD100" s="1">
        <v>42304</v>
      </c>
      <c r="FE100">
        <v>100.017</v>
      </c>
      <c r="FF100" s="1">
        <v>42269</v>
      </c>
      <c r="FG100">
        <v>100.021</v>
      </c>
      <c r="FH100" s="1">
        <v>42235</v>
      </c>
      <c r="FI100">
        <v>100.024</v>
      </c>
      <c r="FJ100" s="1">
        <v>42199</v>
      </c>
      <c r="FK100">
        <v>100.012</v>
      </c>
      <c r="FL100" s="1">
        <v>42171</v>
      </c>
      <c r="FM100">
        <v>100.012</v>
      </c>
      <c r="FN100" s="1">
        <v>42143</v>
      </c>
      <c r="FO100">
        <v>100.011</v>
      </c>
      <c r="FP100" s="1">
        <v>42108</v>
      </c>
      <c r="FQ100">
        <v>100.015</v>
      </c>
      <c r="FR100" s="1">
        <v>42080</v>
      </c>
      <c r="FS100">
        <v>100.01300000000001</v>
      </c>
      <c r="FT100" s="1">
        <v>42052</v>
      </c>
      <c r="FU100">
        <v>100.009</v>
      </c>
      <c r="FV100" s="1">
        <v>42024</v>
      </c>
      <c r="FW100">
        <v>100.012</v>
      </c>
      <c r="FX100" s="1">
        <v>41996</v>
      </c>
      <c r="FY100">
        <v>100.005</v>
      </c>
      <c r="FZ100" s="1">
        <v>41968</v>
      </c>
      <c r="GA100">
        <v>100.003</v>
      </c>
      <c r="GB100" s="1">
        <v>41911</v>
      </c>
      <c r="GC100">
        <v>100.004</v>
      </c>
      <c r="GD100" s="1">
        <v>41884</v>
      </c>
      <c r="GE100">
        <v>100.002</v>
      </c>
      <c r="GF100" s="1">
        <v>41856</v>
      </c>
      <c r="GG100">
        <v>100.001</v>
      </c>
      <c r="GH100" s="1">
        <v>41827</v>
      </c>
      <c r="GI100">
        <v>100</v>
      </c>
      <c r="GJ100" s="1">
        <v>41799</v>
      </c>
      <c r="GK100">
        <v>99.994</v>
      </c>
      <c r="GL100" s="1">
        <v>41779</v>
      </c>
      <c r="GM100">
        <v>99.992000000000004</v>
      </c>
      <c r="GN100" s="1">
        <v>41773</v>
      </c>
      <c r="GO100">
        <v>99.998999999999995</v>
      </c>
      <c r="GQ100" s="1"/>
      <c r="GR100" s="1">
        <v>42458</v>
      </c>
      <c r="GS100">
        <v>100.274</v>
      </c>
      <c r="GT100" s="1">
        <v>42353</v>
      </c>
      <c r="GU100">
        <v>100.18899999999999</v>
      </c>
      <c r="GV100" s="1">
        <v>42235</v>
      </c>
      <c r="GW100">
        <v>100.129</v>
      </c>
      <c r="GX100" s="1">
        <v>42115</v>
      </c>
      <c r="GY100">
        <v>100.126</v>
      </c>
      <c r="GZ100" s="1">
        <v>42003</v>
      </c>
      <c r="HA100">
        <v>100.02500000000001</v>
      </c>
      <c r="HB100" s="1">
        <v>41890</v>
      </c>
      <c r="HC100">
        <v>100.039</v>
      </c>
      <c r="HD100" s="1">
        <v>41779</v>
      </c>
      <c r="HE100">
        <v>99.926000000000002</v>
      </c>
      <c r="HF100" s="1">
        <v>41773</v>
      </c>
      <c r="HG100">
        <v>99.953000000000003</v>
      </c>
      <c r="HO100" s="1"/>
      <c r="HP100" s="1">
        <v>42542</v>
      </c>
      <c r="HQ100">
        <v>100.319</v>
      </c>
      <c r="HR100" s="1">
        <v>42514</v>
      </c>
      <c r="HS100">
        <v>100.30500000000001</v>
      </c>
      <c r="HT100" s="1">
        <v>42486</v>
      </c>
      <c r="HU100">
        <v>100.306</v>
      </c>
      <c r="HV100" s="1">
        <v>42458</v>
      </c>
      <c r="HW100">
        <v>100.274</v>
      </c>
      <c r="HX100" s="1">
        <v>42430</v>
      </c>
      <c r="HY100">
        <v>100.265</v>
      </c>
      <c r="HZ100" s="1">
        <v>42409</v>
      </c>
      <c r="IA100">
        <v>100.238</v>
      </c>
      <c r="IB100" s="1">
        <v>42381</v>
      </c>
      <c r="IC100">
        <v>100.23399999999999</v>
      </c>
      <c r="ID100" s="1">
        <v>42353</v>
      </c>
      <c r="IE100">
        <v>100.18899999999999</v>
      </c>
      <c r="IF100" s="1">
        <v>42318</v>
      </c>
      <c r="IG100">
        <v>100.175</v>
      </c>
      <c r="IH100" s="1">
        <v>42290</v>
      </c>
      <c r="II100">
        <v>100.128</v>
      </c>
      <c r="IJ100" s="1">
        <v>42262</v>
      </c>
      <c r="IK100">
        <v>100.124</v>
      </c>
      <c r="IL100" s="1">
        <v>42235</v>
      </c>
      <c r="IM100">
        <v>100.129</v>
      </c>
      <c r="IN100" s="1">
        <v>42206</v>
      </c>
      <c r="IO100">
        <v>100.12</v>
      </c>
      <c r="IP100" s="1">
        <v>42178</v>
      </c>
      <c r="IQ100">
        <v>100.102</v>
      </c>
      <c r="IR100" s="1">
        <v>42150</v>
      </c>
      <c r="IS100">
        <v>100.12</v>
      </c>
      <c r="IT100" s="1">
        <v>42115</v>
      </c>
      <c r="IU100">
        <v>100.126</v>
      </c>
      <c r="IV100" s="1">
        <v>42087</v>
      </c>
      <c r="IW100">
        <v>100.108</v>
      </c>
      <c r="IX100" s="1">
        <v>42059</v>
      </c>
      <c r="IY100">
        <v>100.07599999999999</v>
      </c>
      <c r="IZ100" s="1">
        <v>42031</v>
      </c>
      <c r="JA100">
        <v>100.066</v>
      </c>
      <c r="JB100" s="1">
        <v>42003</v>
      </c>
      <c r="JC100">
        <v>100.02500000000001</v>
      </c>
      <c r="JD100" s="1">
        <v>41975</v>
      </c>
      <c r="JE100">
        <v>100.009</v>
      </c>
      <c r="JF100" s="1">
        <v>41947</v>
      </c>
      <c r="JG100">
        <v>100.014</v>
      </c>
      <c r="JH100" s="1">
        <v>41918</v>
      </c>
      <c r="JI100">
        <v>100.027</v>
      </c>
      <c r="JJ100" s="1">
        <v>41890</v>
      </c>
      <c r="JK100">
        <v>100.039</v>
      </c>
      <c r="JL100" s="1">
        <v>41862</v>
      </c>
      <c r="JM100">
        <v>99.994</v>
      </c>
      <c r="JN100" s="1">
        <v>41834</v>
      </c>
      <c r="JO100">
        <v>99.986999999999995</v>
      </c>
      <c r="JP100" s="1">
        <v>41806</v>
      </c>
      <c r="JQ100">
        <v>99.989000000000004</v>
      </c>
      <c r="JR100" s="1">
        <v>41779</v>
      </c>
      <c r="JS100">
        <v>99.926000000000002</v>
      </c>
      <c r="JT100" s="1">
        <v>41773</v>
      </c>
      <c r="JU100">
        <v>99.932000000000002</v>
      </c>
      <c r="JV100" s="1">
        <v>42542</v>
      </c>
      <c r="JW100">
        <v>101.02500000000001</v>
      </c>
      <c r="JX100" s="1">
        <v>42458</v>
      </c>
      <c r="JY100">
        <v>100.845</v>
      </c>
      <c r="JZ100" s="1">
        <v>42370</v>
      </c>
      <c r="KA100">
        <v>100.607</v>
      </c>
      <c r="KB100" s="1">
        <v>42263</v>
      </c>
      <c r="KC100">
        <v>100.38500000000001</v>
      </c>
      <c r="KD100" s="1">
        <v>42178</v>
      </c>
      <c r="KE100">
        <v>100.355</v>
      </c>
      <c r="KF100" s="1">
        <v>42087</v>
      </c>
      <c r="KG100">
        <v>100.383</v>
      </c>
      <c r="KH100" s="1">
        <v>42003</v>
      </c>
      <c r="KI100">
        <v>100.178</v>
      </c>
      <c r="KJ100" s="1">
        <v>41906</v>
      </c>
      <c r="KK100">
        <v>100.499</v>
      </c>
      <c r="KL100" s="1">
        <v>41820</v>
      </c>
      <c r="KM100">
        <v>100.371</v>
      </c>
      <c r="KN100" s="1">
        <v>41779</v>
      </c>
      <c r="KO100">
        <v>99.88</v>
      </c>
      <c r="KP100" s="1">
        <v>41779</v>
      </c>
      <c r="KQ100">
        <v>99.88</v>
      </c>
      <c r="KR100" s="1">
        <v>41786</v>
      </c>
      <c r="KS100">
        <v>102.843</v>
      </c>
      <c r="KT100" s="1">
        <v>41773</v>
      </c>
      <c r="KU100">
        <v>102.77</v>
      </c>
      <c r="KV100" s="1">
        <v>42158</v>
      </c>
      <c r="KW100">
        <v>99.117999999999995</v>
      </c>
      <c r="KX100" s="1">
        <v>41773</v>
      </c>
      <c r="KY100">
        <v>102.795</v>
      </c>
      <c r="KZ100" s="1">
        <v>42535</v>
      </c>
      <c r="LA100">
        <v>102.288</v>
      </c>
      <c r="LB100" s="1">
        <v>42319</v>
      </c>
      <c r="LC100">
        <v>101.67</v>
      </c>
      <c r="LD100" s="1">
        <v>42158</v>
      </c>
      <c r="LE100">
        <v>99.117999999999995</v>
      </c>
      <c r="LF100" s="1">
        <v>42017</v>
      </c>
      <c r="LG100">
        <v>101.19</v>
      </c>
      <c r="LH100" s="1">
        <v>41898</v>
      </c>
      <c r="LI100">
        <v>101.55800000000001</v>
      </c>
      <c r="LJ100" s="1">
        <v>41786</v>
      </c>
      <c r="LK100">
        <v>102.843</v>
      </c>
      <c r="LL100" s="1">
        <v>41773</v>
      </c>
      <c r="LM100">
        <v>102.795</v>
      </c>
      <c r="LN100" s="1">
        <v>41773</v>
      </c>
      <c r="LO100">
        <v>107.52500000000001</v>
      </c>
      <c r="LP100" s="1">
        <v>41773</v>
      </c>
      <c r="LQ100">
        <v>102.52500000000001</v>
      </c>
      <c r="LR100" s="1">
        <v>41800</v>
      </c>
      <c r="LS100">
        <v>103.563</v>
      </c>
      <c r="LT100" s="1">
        <v>41773</v>
      </c>
      <c r="LU100">
        <v>107.52500000000001</v>
      </c>
      <c r="LV100" s="1">
        <v>42151</v>
      </c>
      <c r="LW100">
        <v>99.503</v>
      </c>
      <c r="LX100" s="1">
        <v>41773</v>
      </c>
      <c r="LY100">
        <v>106.248</v>
      </c>
      <c r="LZ100" s="1">
        <v>42514</v>
      </c>
      <c r="MA100">
        <v>103.11799999999999</v>
      </c>
      <c r="MB100" s="1">
        <v>42332</v>
      </c>
      <c r="MC100">
        <v>104.572</v>
      </c>
      <c r="MD100" s="1">
        <v>42151</v>
      </c>
      <c r="ME100">
        <v>99.503</v>
      </c>
      <c r="MF100" s="1">
        <v>42024</v>
      </c>
      <c r="MG100">
        <v>105.655</v>
      </c>
      <c r="MH100" s="1">
        <v>41912</v>
      </c>
      <c r="MI100">
        <v>105.523</v>
      </c>
      <c r="MJ100" s="1">
        <v>41800</v>
      </c>
      <c r="MK100">
        <v>103.563</v>
      </c>
      <c r="ML100" s="1">
        <v>41773</v>
      </c>
      <c r="MM100">
        <v>106.248</v>
      </c>
      <c r="MN100" s="1">
        <v>41773</v>
      </c>
      <c r="MO100">
        <v>157.12</v>
      </c>
      <c r="MP100" s="1">
        <v>41773</v>
      </c>
      <c r="MQ100">
        <v>141.68299999999999</v>
      </c>
      <c r="MR100" s="1">
        <v>41773</v>
      </c>
      <c r="MS100">
        <v>148.983</v>
      </c>
      <c r="MT100" s="1">
        <v>41828</v>
      </c>
      <c r="MU100">
        <v>107.173</v>
      </c>
      <c r="MV100" s="1">
        <v>41773</v>
      </c>
      <c r="MW100">
        <v>104.705</v>
      </c>
      <c r="MX100" s="1">
        <v>41773</v>
      </c>
      <c r="MY100">
        <v>127.08</v>
      </c>
    </row>
    <row r="101" spans="2:363" x14ac:dyDescent="0.25">
      <c r="B101" s="1">
        <v>42354</v>
      </c>
      <c r="C101">
        <v>100.18899999999999</v>
      </c>
      <c r="D101" s="1">
        <v>42004</v>
      </c>
      <c r="E101">
        <v>100.026</v>
      </c>
      <c r="F101" s="1">
        <v>41857</v>
      </c>
      <c r="G101">
        <v>100.001</v>
      </c>
      <c r="J101" s="1"/>
      <c r="EE101" s="1"/>
      <c r="EF101" s="1"/>
      <c r="EG101" s="1"/>
      <c r="EH101" s="1"/>
      <c r="EI101" s="1"/>
      <c r="EN101" s="1">
        <v>42529</v>
      </c>
      <c r="EO101">
        <v>100.036</v>
      </c>
      <c r="EP101" s="1">
        <v>42508</v>
      </c>
      <c r="EQ101">
        <v>100.02800000000001</v>
      </c>
      <c r="ER101" s="1">
        <v>42473</v>
      </c>
      <c r="ES101">
        <v>100.03400000000001</v>
      </c>
      <c r="ET101" s="1">
        <v>42444</v>
      </c>
      <c r="EU101">
        <v>100.033</v>
      </c>
      <c r="EV101" s="1">
        <v>42417</v>
      </c>
      <c r="EW101">
        <v>100.027</v>
      </c>
      <c r="EX101" s="1">
        <v>42389</v>
      </c>
      <c r="EY101">
        <v>100.026</v>
      </c>
      <c r="EZ101" s="1">
        <v>42360</v>
      </c>
      <c r="FA101">
        <v>100.036</v>
      </c>
      <c r="FB101" s="1">
        <v>42332</v>
      </c>
      <c r="FC101">
        <v>100.02</v>
      </c>
      <c r="FD101" s="1">
        <v>42305</v>
      </c>
      <c r="FE101">
        <v>100.018</v>
      </c>
      <c r="FF101" s="1">
        <v>42270</v>
      </c>
      <c r="FG101">
        <v>100.02</v>
      </c>
      <c r="FH101" s="1">
        <v>42236</v>
      </c>
      <c r="FI101">
        <v>100.023</v>
      </c>
      <c r="FJ101" s="1">
        <v>42200</v>
      </c>
      <c r="FK101">
        <v>100.012</v>
      </c>
      <c r="FL101" s="1">
        <v>42172</v>
      </c>
      <c r="FM101">
        <v>100.011</v>
      </c>
      <c r="FN101" s="1">
        <v>42144</v>
      </c>
      <c r="FO101">
        <v>100.011</v>
      </c>
      <c r="FP101" s="1">
        <v>42109</v>
      </c>
      <c r="FQ101">
        <v>100.014</v>
      </c>
      <c r="FR101" s="1">
        <v>42081</v>
      </c>
      <c r="FS101">
        <v>100.012</v>
      </c>
      <c r="FT101" s="1">
        <v>42053</v>
      </c>
      <c r="FU101">
        <v>100.008</v>
      </c>
      <c r="FV101" s="1">
        <v>42025</v>
      </c>
      <c r="FW101">
        <v>100.012</v>
      </c>
      <c r="FX101" s="1">
        <v>41997</v>
      </c>
      <c r="FY101">
        <v>100.006</v>
      </c>
      <c r="FZ101" s="1">
        <v>41969</v>
      </c>
      <c r="GA101">
        <v>100</v>
      </c>
      <c r="GB101" s="1">
        <v>41912</v>
      </c>
      <c r="GC101">
        <v>100.004</v>
      </c>
      <c r="GD101" s="1">
        <v>41885</v>
      </c>
      <c r="GE101">
        <v>100.001</v>
      </c>
      <c r="GF101" s="1">
        <v>41857</v>
      </c>
      <c r="GG101">
        <v>100.001</v>
      </c>
      <c r="GH101" s="1">
        <v>41828</v>
      </c>
      <c r="GI101">
        <v>100</v>
      </c>
      <c r="GJ101" s="1">
        <v>41800</v>
      </c>
      <c r="GK101">
        <v>99.995000000000005</v>
      </c>
      <c r="GL101" s="1">
        <v>41780</v>
      </c>
      <c r="GM101">
        <v>99.991</v>
      </c>
      <c r="GN101" s="1"/>
      <c r="GO101" s="1"/>
      <c r="GQ101" s="1"/>
      <c r="GR101" s="1">
        <v>42459</v>
      </c>
      <c r="GS101">
        <v>100.27200000000001</v>
      </c>
      <c r="GT101" s="1">
        <v>42354</v>
      </c>
      <c r="GU101">
        <v>100.18899999999999</v>
      </c>
      <c r="GV101" s="1">
        <v>42236</v>
      </c>
      <c r="GW101">
        <v>100.129</v>
      </c>
      <c r="GX101" s="1">
        <v>42116</v>
      </c>
      <c r="GY101">
        <v>100.122</v>
      </c>
      <c r="GZ101" s="1">
        <v>42004</v>
      </c>
      <c r="HA101">
        <v>100.026</v>
      </c>
      <c r="HB101" s="1">
        <v>41891</v>
      </c>
      <c r="HC101">
        <v>100.038</v>
      </c>
      <c r="HD101" s="1">
        <v>41780</v>
      </c>
      <c r="HE101">
        <v>99.924999999999997</v>
      </c>
      <c r="HF101" s="1">
        <v>41774</v>
      </c>
      <c r="HG101">
        <v>99.960999999999999</v>
      </c>
      <c r="HO101" s="1"/>
      <c r="HP101" s="1">
        <v>42543</v>
      </c>
      <c r="HQ101">
        <v>100.321</v>
      </c>
      <c r="HR101" s="1">
        <v>42515</v>
      </c>
      <c r="HS101">
        <v>100.304</v>
      </c>
      <c r="HT101" s="1">
        <v>42487</v>
      </c>
      <c r="HU101">
        <v>100.306</v>
      </c>
      <c r="HV101" s="1">
        <v>42459</v>
      </c>
      <c r="HW101">
        <v>100.27200000000001</v>
      </c>
      <c r="HX101" s="1">
        <v>42431</v>
      </c>
      <c r="HY101">
        <v>100.26600000000001</v>
      </c>
      <c r="HZ101" s="1">
        <v>42410</v>
      </c>
      <c r="IA101">
        <v>100.23699999999999</v>
      </c>
      <c r="IB101" s="1">
        <v>42382</v>
      </c>
      <c r="IC101">
        <v>100.23099999999999</v>
      </c>
      <c r="ID101" s="1">
        <v>42354</v>
      </c>
      <c r="IE101">
        <v>100.18899999999999</v>
      </c>
      <c r="IF101" s="1">
        <v>42319</v>
      </c>
      <c r="IG101">
        <v>100.17700000000001</v>
      </c>
      <c r="IH101" s="1">
        <v>42291</v>
      </c>
      <c r="II101">
        <v>100.128</v>
      </c>
      <c r="IJ101" s="1">
        <v>42263</v>
      </c>
      <c r="IK101">
        <v>100.123</v>
      </c>
      <c r="IL101" s="1">
        <v>42236</v>
      </c>
      <c r="IM101">
        <v>100.129</v>
      </c>
      <c r="IN101" s="1">
        <v>42207</v>
      </c>
      <c r="IO101">
        <v>100.119</v>
      </c>
      <c r="IP101" s="1">
        <v>42179</v>
      </c>
      <c r="IQ101">
        <v>100.10299999999999</v>
      </c>
      <c r="IR101" s="1">
        <v>42151</v>
      </c>
      <c r="IS101">
        <v>100.11799999999999</v>
      </c>
      <c r="IT101" s="1">
        <v>42116</v>
      </c>
      <c r="IU101">
        <v>100.122</v>
      </c>
      <c r="IV101" s="1">
        <v>42088</v>
      </c>
      <c r="IW101">
        <v>100.104</v>
      </c>
      <c r="IX101" s="1">
        <v>42060</v>
      </c>
      <c r="IY101">
        <v>100.07599999999999</v>
      </c>
      <c r="IZ101" s="1">
        <v>42032</v>
      </c>
      <c r="JA101">
        <v>100.065</v>
      </c>
      <c r="JB101" s="1">
        <v>42004</v>
      </c>
      <c r="JC101">
        <v>100.026</v>
      </c>
      <c r="JD101" s="1">
        <v>41976</v>
      </c>
      <c r="JE101">
        <v>100.009</v>
      </c>
      <c r="JF101" s="1">
        <v>41948</v>
      </c>
      <c r="JG101">
        <v>100.014</v>
      </c>
      <c r="JH101" s="1">
        <v>41919</v>
      </c>
      <c r="JI101">
        <v>100.02200000000001</v>
      </c>
      <c r="JJ101" s="1">
        <v>41891</v>
      </c>
      <c r="JK101">
        <v>100.038</v>
      </c>
      <c r="JL101" s="1">
        <v>41863</v>
      </c>
      <c r="JM101">
        <v>99.997</v>
      </c>
      <c r="JN101" s="1">
        <v>41835</v>
      </c>
      <c r="JO101">
        <v>99.989000000000004</v>
      </c>
      <c r="JP101" s="1">
        <v>41807</v>
      </c>
      <c r="JQ101">
        <v>99.983000000000004</v>
      </c>
      <c r="JR101" s="1">
        <v>41780</v>
      </c>
      <c r="JS101">
        <v>99.924999999999997</v>
      </c>
      <c r="JT101" s="1">
        <v>41774</v>
      </c>
      <c r="JU101">
        <v>99.941000000000003</v>
      </c>
      <c r="JV101" s="1">
        <v>42543</v>
      </c>
      <c r="JW101">
        <v>101.02800000000001</v>
      </c>
      <c r="JX101" s="1">
        <v>42459</v>
      </c>
      <c r="JY101">
        <v>100.825</v>
      </c>
      <c r="JZ101" s="1">
        <v>42373</v>
      </c>
      <c r="KA101">
        <v>100.61499999999999</v>
      </c>
      <c r="KB101" s="1">
        <v>42264</v>
      </c>
      <c r="KC101">
        <v>100.355</v>
      </c>
      <c r="KD101" s="1">
        <v>42179</v>
      </c>
      <c r="KE101">
        <v>100.363</v>
      </c>
      <c r="KF101" s="1">
        <v>42088</v>
      </c>
      <c r="KG101">
        <v>100.408</v>
      </c>
      <c r="KH101" s="1">
        <v>42004</v>
      </c>
      <c r="KI101">
        <v>100.175</v>
      </c>
      <c r="KJ101" s="1">
        <v>41907</v>
      </c>
      <c r="KK101">
        <v>100.52</v>
      </c>
      <c r="KL101" s="1">
        <v>41821</v>
      </c>
      <c r="KM101">
        <v>100.38800000000001</v>
      </c>
      <c r="KN101" s="1">
        <v>41780</v>
      </c>
      <c r="KO101">
        <v>99.861000000000004</v>
      </c>
      <c r="KP101" s="1">
        <v>41780</v>
      </c>
      <c r="KQ101">
        <v>99.861000000000004</v>
      </c>
      <c r="KR101" s="1">
        <v>41787</v>
      </c>
      <c r="KS101">
        <v>102.973</v>
      </c>
      <c r="KT101" s="1">
        <v>41774</v>
      </c>
      <c r="KU101">
        <v>102.81</v>
      </c>
      <c r="KV101" s="1">
        <v>42159</v>
      </c>
      <c r="KW101">
        <v>99.23</v>
      </c>
      <c r="KX101" s="1">
        <v>41774</v>
      </c>
      <c r="KY101">
        <v>102.968</v>
      </c>
      <c r="KZ101" s="1">
        <v>42536</v>
      </c>
      <c r="LA101">
        <v>102.363</v>
      </c>
      <c r="LB101" s="1">
        <v>42320</v>
      </c>
      <c r="LC101">
        <v>101.628</v>
      </c>
      <c r="LD101" s="1">
        <v>42159</v>
      </c>
      <c r="LE101">
        <v>99.23</v>
      </c>
      <c r="LF101" s="1">
        <v>42018</v>
      </c>
      <c r="LG101">
        <v>101.265</v>
      </c>
      <c r="LH101" s="1">
        <v>41899</v>
      </c>
      <c r="LI101">
        <v>101.613</v>
      </c>
      <c r="LJ101" s="1">
        <v>41787</v>
      </c>
      <c r="LK101">
        <v>102.973</v>
      </c>
      <c r="LL101" s="1">
        <v>41774</v>
      </c>
      <c r="LM101">
        <v>102.968</v>
      </c>
      <c r="LN101" s="1">
        <v>41774</v>
      </c>
      <c r="LO101">
        <v>107.947</v>
      </c>
      <c r="LP101" s="1">
        <v>41774</v>
      </c>
      <c r="LQ101">
        <v>103.035</v>
      </c>
      <c r="LR101" s="1">
        <v>41801</v>
      </c>
      <c r="LS101">
        <v>103.61799999999999</v>
      </c>
      <c r="LT101" s="1">
        <v>41774</v>
      </c>
      <c r="LU101">
        <v>107.947</v>
      </c>
      <c r="LV101" s="1">
        <v>42152</v>
      </c>
      <c r="LW101">
        <v>99.727000000000004</v>
      </c>
      <c r="LX101" s="1">
        <v>41774</v>
      </c>
      <c r="LY101">
        <v>106.822</v>
      </c>
      <c r="LZ101" s="1">
        <v>42515</v>
      </c>
      <c r="MA101">
        <v>103.36499999999999</v>
      </c>
      <c r="MB101" s="1">
        <v>42333</v>
      </c>
      <c r="MC101">
        <v>105.02</v>
      </c>
      <c r="MD101" s="1">
        <v>42152</v>
      </c>
      <c r="ME101">
        <v>99.727000000000004</v>
      </c>
      <c r="MF101" s="1">
        <v>42025</v>
      </c>
      <c r="MG101">
        <v>104.928</v>
      </c>
      <c r="MH101" s="1">
        <v>41913</v>
      </c>
      <c r="MI101">
        <v>105.93300000000001</v>
      </c>
      <c r="MJ101" s="1">
        <v>41801</v>
      </c>
      <c r="MK101">
        <v>103.61799999999999</v>
      </c>
      <c r="ML101" s="1">
        <v>41774</v>
      </c>
      <c r="MM101">
        <v>106.822</v>
      </c>
      <c r="MN101" s="1">
        <v>41774</v>
      </c>
      <c r="MO101">
        <v>158.33699999999999</v>
      </c>
      <c r="MP101" s="1">
        <v>41774</v>
      </c>
      <c r="MQ101">
        <v>143.173</v>
      </c>
      <c r="MR101" s="1">
        <v>41774</v>
      </c>
      <c r="MS101">
        <v>150.91</v>
      </c>
      <c r="MT101" s="1">
        <v>41829</v>
      </c>
      <c r="MU101">
        <v>106.968</v>
      </c>
      <c r="MV101" s="1">
        <v>41774</v>
      </c>
      <c r="MW101">
        <v>106.375</v>
      </c>
      <c r="MX101" s="1">
        <v>41774</v>
      </c>
      <c r="MY101">
        <v>128.477</v>
      </c>
    </row>
    <row r="102" spans="2:363" x14ac:dyDescent="0.25">
      <c r="B102" s="1">
        <v>42355</v>
      </c>
      <c r="C102">
        <v>100.19499999999999</v>
      </c>
      <c r="D102" s="1">
        <v>42005</v>
      </c>
      <c r="E102">
        <v>100.026</v>
      </c>
      <c r="F102" s="1">
        <v>41858</v>
      </c>
      <c r="G102">
        <v>100</v>
      </c>
      <c r="J102" s="1"/>
      <c r="EE102" s="1"/>
      <c r="EF102" s="1"/>
      <c r="EG102" s="1"/>
      <c r="EH102" s="1"/>
      <c r="EI102" s="1"/>
      <c r="EN102" s="1">
        <v>42530</v>
      </c>
      <c r="EO102">
        <v>100.03400000000001</v>
      </c>
      <c r="EP102" s="1">
        <v>42509</v>
      </c>
      <c r="EQ102">
        <v>100.024</v>
      </c>
      <c r="ER102" s="1">
        <v>42474</v>
      </c>
      <c r="ES102">
        <v>100.03100000000001</v>
      </c>
      <c r="ET102" s="1">
        <v>42445</v>
      </c>
      <c r="EU102">
        <v>100.032</v>
      </c>
      <c r="EV102" s="1">
        <v>42418</v>
      </c>
      <c r="EW102">
        <v>100.024</v>
      </c>
      <c r="EX102" s="1">
        <v>42390</v>
      </c>
      <c r="EY102">
        <v>100.023</v>
      </c>
      <c r="EZ102" s="1">
        <v>42361</v>
      </c>
      <c r="FA102">
        <v>100.03100000000001</v>
      </c>
      <c r="FB102" s="1">
        <v>42333</v>
      </c>
      <c r="FC102">
        <v>100.01900000000001</v>
      </c>
      <c r="FD102" s="1">
        <v>42306</v>
      </c>
      <c r="FE102">
        <v>100.015</v>
      </c>
      <c r="FF102" s="1">
        <v>42271</v>
      </c>
      <c r="FG102">
        <v>100.018</v>
      </c>
      <c r="FH102" s="1">
        <v>42237</v>
      </c>
      <c r="FI102">
        <v>100.023</v>
      </c>
      <c r="FJ102" s="1">
        <v>42201</v>
      </c>
      <c r="FK102">
        <v>100.01</v>
      </c>
      <c r="FL102" s="1">
        <v>42173</v>
      </c>
      <c r="FM102">
        <v>100.009</v>
      </c>
      <c r="FN102" s="1">
        <v>42145</v>
      </c>
      <c r="FO102">
        <v>100.009</v>
      </c>
      <c r="FP102" s="1">
        <v>42110</v>
      </c>
      <c r="FQ102">
        <v>100.01300000000001</v>
      </c>
      <c r="FR102" s="1">
        <v>42082</v>
      </c>
      <c r="FS102">
        <v>100.012</v>
      </c>
      <c r="FT102" s="1">
        <v>42054</v>
      </c>
      <c r="FU102">
        <v>100.00700000000001</v>
      </c>
      <c r="FV102" s="1">
        <v>42026</v>
      </c>
      <c r="FW102">
        <v>100.009</v>
      </c>
      <c r="FX102" s="1">
        <v>41998</v>
      </c>
      <c r="FY102">
        <v>100.006</v>
      </c>
      <c r="FZ102" s="1">
        <v>41970</v>
      </c>
      <c r="GA102">
        <v>100.003</v>
      </c>
      <c r="GB102" s="1">
        <v>41913</v>
      </c>
      <c r="GC102">
        <v>100.004</v>
      </c>
      <c r="GD102" s="1">
        <v>41886</v>
      </c>
      <c r="GE102">
        <v>100.004</v>
      </c>
      <c r="GF102" s="1">
        <v>41858</v>
      </c>
      <c r="GG102">
        <v>100</v>
      </c>
      <c r="GH102" s="1">
        <v>41829</v>
      </c>
      <c r="GI102">
        <v>99.998999999999995</v>
      </c>
      <c r="GJ102" s="1">
        <v>41801</v>
      </c>
      <c r="GK102">
        <v>99.997</v>
      </c>
      <c r="GL102" s="1">
        <v>41781</v>
      </c>
      <c r="GM102">
        <v>99.992000000000004</v>
      </c>
      <c r="GN102" s="1"/>
      <c r="GO102" s="1"/>
      <c r="GQ102" s="1"/>
      <c r="GR102" s="1">
        <v>42460</v>
      </c>
      <c r="GS102">
        <v>100.27</v>
      </c>
      <c r="GT102" s="1">
        <v>42355</v>
      </c>
      <c r="GU102">
        <v>100.19499999999999</v>
      </c>
      <c r="GV102" s="1">
        <v>42237</v>
      </c>
      <c r="GW102">
        <v>100.13</v>
      </c>
      <c r="GX102" s="1">
        <v>42117</v>
      </c>
      <c r="GY102">
        <v>100.121</v>
      </c>
      <c r="GZ102" s="1">
        <v>42005</v>
      </c>
      <c r="HA102">
        <v>100.026</v>
      </c>
      <c r="HB102" s="1">
        <v>41892</v>
      </c>
      <c r="HC102">
        <v>100.036</v>
      </c>
      <c r="HD102" s="1">
        <v>41781</v>
      </c>
      <c r="HE102">
        <v>99.932000000000002</v>
      </c>
      <c r="HF102" s="1">
        <v>41775</v>
      </c>
      <c r="HG102">
        <v>99.957999999999998</v>
      </c>
      <c r="HO102" s="1"/>
      <c r="HP102" s="1">
        <v>42544</v>
      </c>
      <c r="HQ102">
        <v>100.315</v>
      </c>
      <c r="HR102" s="1">
        <v>42516</v>
      </c>
      <c r="HS102">
        <v>100.303</v>
      </c>
      <c r="HT102" s="1">
        <v>42488</v>
      </c>
      <c r="HU102">
        <v>100.30500000000001</v>
      </c>
      <c r="HV102" s="1">
        <v>42460</v>
      </c>
      <c r="HW102">
        <v>100.27</v>
      </c>
      <c r="HX102" s="1">
        <v>42432</v>
      </c>
      <c r="HY102">
        <v>100.27200000000001</v>
      </c>
      <c r="HZ102" s="1">
        <v>42411</v>
      </c>
      <c r="IA102">
        <v>100.238</v>
      </c>
      <c r="IB102" s="1">
        <v>42383</v>
      </c>
      <c r="IC102">
        <v>100.22199999999999</v>
      </c>
      <c r="ID102" s="1">
        <v>42355</v>
      </c>
      <c r="IE102">
        <v>100.19499999999999</v>
      </c>
      <c r="IF102" s="1">
        <v>42320</v>
      </c>
      <c r="IG102">
        <v>100.17700000000001</v>
      </c>
      <c r="IH102" s="1">
        <v>42292</v>
      </c>
      <c r="II102">
        <v>100.128</v>
      </c>
      <c r="IJ102" s="1">
        <v>42264</v>
      </c>
      <c r="IK102">
        <v>100.12</v>
      </c>
      <c r="IL102" s="1">
        <v>42237</v>
      </c>
      <c r="IM102">
        <v>100.13</v>
      </c>
      <c r="IN102" s="1">
        <v>42208</v>
      </c>
      <c r="IO102">
        <v>100.117</v>
      </c>
      <c r="IP102" s="1">
        <v>42180</v>
      </c>
      <c r="IQ102">
        <v>100.105</v>
      </c>
      <c r="IR102" s="1">
        <v>42152</v>
      </c>
      <c r="IS102">
        <v>100.113</v>
      </c>
      <c r="IT102" s="1">
        <v>42117</v>
      </c>
      <c r="IU102">
        <v>100.121</v>
      </c>
      <c r="IV102" s="1">
        <v>42089</v>
      </c>
      <c r="IW102">
        <v>100.102</v>
      </c>
      <c r="IX102" s="1">
        <v>42061</v>
      </c>
      <c r="IY102">
        <v>100.08199999999999</v>
      </c>
      <c r="IZ102" s="1">
        <v>42033</v>
      </c>
      <c r="JA102">
        <v>100.068</v>
      </c>
      <c r="JB102" s="1">
        <v>42005</v>
      </c>
      <c r="JC102">
        <v>100.026</v>
      </c>
      <c r="JD102" s="1">
        <v>41977</v>
      </c>
      <c r="JE102">
        <v>100.011</v>
      </c>
      <c r="JF102" s="1">
        <v>41949</v>
      </c>
      <c r="JG102">
        <v>100.015</v>
      </c>
      <c r="JH102" s="1">
        <v>41920</v>
      </c>
      <c r="JI102">
        <v>100.024</v>
      </c>
      <c r="JJ102" s="1">
        <v>41892</v>
      </c>
      <c r="JK102">
        <v>100.036</v>
      </c>
      <c r="JL102" s="1">
        <v>41864</v>
      </c>
      <c r="JM102">
        <v>99.995999999999995</v>
      </c>
      <c r="JN102" s="1">
        <v>41836</v>
      </c>
      <c r="JO102">
        <v>99.992000000000004</v>
      </c>
      <c r="JP102" s="1">
        <v>41808</v>
      </c>
      <c r="JQ102">
        <v>99.983000000000004</v>
      </c>
      <c r="JR102" s="1">
        <v>41781</v>
      </c>
      <c r="JS102">
        <v>99.932000000000002</v>
      </c>
      <c r="JT102" s="1">
        <v>41775</v>
      </c>
      <c r="JU102">
        <v>99.941999999999993</v>
      </c>
      <c r="JV102" s="1">
        <v>42544</v>
      </c>
      <c r="JW102">
        <v>100.995</v>
      </c>
      <c r="JX102" s="1">
        <v>42460</v>
      </c>
      <c r="JY102">
        <v>100.82</v>
      </c>
      <c r="JZ102" s="1">
        <v>42374</v>
      </c>
      <c r="KA102">
        <v>100.655</v>
      </c>
      <c r="KB102" s="1">
        <v>42265</v>
      </c>
      <c r="KC102">
        <v>100.41</v>
      </c>
      <c r="KD102" s="1">
        <v>42180</v>
      </c>
      <c r="KE102">
        <v>100.36799999999999</v>
      </c>
      <c r="KF102" s="1">
        <v>42089</v>
      </c>
      <c r="KG102">
        <v>100.423</v>
      </c>
      <c r="KH102" s="1">
        <v>42005</v>
      </c>
      <c r="KI102">
        <v>100.175</v>
      </c>
      <c r="KJ102" s="1">
        <v>41908</v>
      </c>
      <c r="KK102">
        <v>100.523</v>
      </c>
      <c r="KL102" s="1">
        <v>41822</v>
      </c>
      <c r="KM102">
        <v>100.377</v>
      </c>
      <c r="KN102" s="1">
        <v>41781</v>
      </c>
      <c r="KO102">
        <v>99.894000000000005</v>
      </c>
      <c r="KP102" s="1">
        <v>41781</v>
      </c>
      <c r="KQ102">
        <v>99.894000000000005</v>
      </c>
      <c r="KR102" s="1">
        <v>41788</v>
      </c>
      <c r="KS102">
        <v>102.9</v>
      </c>
      <c r="KT102" s="1">
        <v>41775</v>
      </c>
      <c r="KU102">
        <v>102.77800000000001</v>
      </c>
      <c r="KV102" s="1">
        <v>42160</v>
      </c>
      <c r="KW102">
        <v>99.192999999999998</v>
      </c>
      <c r="KX102" s="1">
        <v>41775</v>
      </c>
      <c r="KY102">
        <v>102.873</v>
      </c>
      <c r="KZ102" s="1">
        <v>42537</v>
      </c>
      <c r="LA102">
        <v>102.44</v>
      </c>
      <c r="LB102" s="1">
        <v>42321</v>
      </c>
      <c r="LC102">
        <v>101.765</v>
      </c>
      <c r="LD102" s="1">
        <v>42160</v>
      </c>
      <c r="LE102">
        <v>99.192999999999998</v>
      </c>
      <c r="LF102" s="1">
        <v>42019</v>
      </c>
      <c r="LG102">
        <v>101.395</v>
      </c>
      <c r="LH102" s="1">
        <v>41900</v>
      </c>
      <c r="LI102">
        <v>101.428</v>
      </c>
      <c r="LJ102" s="1">
        <v>41788</v>
      </c>
      <c r="LK102">
        <v>102.9</v>
      </c>
      <c r="LL102" s="1">
        <v>41775</v>
      </c>
      <c r="LM102">
        <v>102.873</v>
      </c>
      <c r="LN102" s="1">
        <v>41775</v>
      </c>
      <c r="LO102">
        <v>107.758</v>
      </c>
      <c r="LP102" s="1">
        <v>41775</v>
      </c>
      <c r="LQ102">
        <v>102.82</v>
      </c>
      <c r="LR102" s="1">
        <v>41802</v>
      </c>
      <c r="LS102">
        <v>103.693</v>
      </c>
      <c r="LT102" s="1">
        <v>41775</v>
      </c>
      <c r="LU102">
        <v>107.758</v>
      </c>
      <c r="LV102" s="1">
        <v>42153</v>
      </c>
      <c r="LW102">
        <v>100.13</v>
      </c>
      <c r="LX102" s="1">
        <v>41775</v>
      </c>
      <c r="LY102">
        <v>106.613</v>
      </c>
      <c r="LZ102" s="1">
        <v>42516</v>
      </c>
      <c r="MA102">
        <v>103.423</v>
      </c>
      <c r="MB102" s="1">
        <v>42334</v>
      </c>
      <c r="MC102">
        <v>105.023</v>
      </c>
      <c r="MD102" s="1">
        <v>42153</v>
      </c>
      <c r="ME102">
        <v>100.13</v>
      </c>
      <c r="MF102" s="1">
        <v>42026</v>
      </c>
      <c r="MG102">
        <v>105.64</v>
      </c>
      <c r="MH102" s="1">
        <v>41914</v>
      </c>
      <c r="MI102">
        <v>105.908</v>
      </c>
      <c r="MJ102" s="1">
        <v>41802</v>
      </c>
      <c r="MK102">
        <v>103.693</v>
      </c>
      <c r="ML102" s="1">
        <v>41775</v>
      </c>
      <c r="MM102">
        <v>106.613</v>
      </c>
      <c r="MN102" s="1">
        <v>41775</v>
      </c>
      <c r="MO102">
        <v>157.86799999999999</v>
      </c>
      <c r="MP102" s="1">
        <v>41775</v>
      </c>
      <c r="MQ102">
        <v>142.61799999999999</v>
      </c>
      <c r="MR102" s="1">
        <v>41775</v>
      </c>
      <c r="MS102">
        <v>150.21</v>
      </c>
      <c r="MT102" s="1">
        <v>41830</v>
      </c>
      <c r="MU102">
        <v>108.023</v>
      </c>
      <c r="MV102" s="1">
        <v>41775</v>
      </c>
      <c r="MW102">
        <v>105.753</v>
      </c>
      <c r="MX102" s="1">
        <v>41775</v>
      </c>
      <c r="MY102">
        <v>127.693</v>
      </c>
    </row>
    <row r="103" spans="2:363" x14ac:dyDescent="0.25">
      <c r="B103" s="1">
        <v>42356</v>
      </c>
      <c r="C103">
        <v>100.20099999999999</v>
      </c>
      <c r="D103" s="1">
        <v>42006</v>
      </c>
      <c r="E103">
        <v>100.029</v>
      </c>
      <c r="F103" s="1">
        <v>41859</v>
      </c>
      <c r="G103">
        <v>100.001</v>
      </c>
      <c r="J103" s="1"/>
      <c r="EE103" s="1"/>
      <c r="EF103" s="1"/>
      <c r="EG103" s="1"/>
      <c r="EH103" s="1"/>
      <c r="EI103" s="1"/>
      <c r="EN103" s="1">
        <v>42531</v>
      </c>
      <c r="EO103">
        <v>100.033</v>
      </c>
      <c r="EP103" s="1">
        <v>42510</v>
      </c>
      <c r="EQ103">
        <v>100.02200000000001</v>
      </c>
      <c r="ER103" s="1">
        <v>42475</v>
      </c>
      <c r="ES103">
        <v>100.03</v>
      </c>
      <c r="ET103" s="1">
        <v>42446</v>
      </c>
      <c r="EU103">
        <v>100.02800000000001</v>
      </c>
      <c r="EV103" s="1">
        <v>42419</v>
      </c>
      <c r="EW103">
        <v>100.023</v>
      </c>
      <c r="EX103" s="1">
        <v>42391</v>
      </c>
      <c r="EY103">
        <v>100.02200000000001</v>
      </c>
      <c r="EZ103" s="1">
        <v>42362</v>
      </c>
      <c r="FA103">
        <v>100.03100000000001</v>
      </c>
      <c r="FB103" s="1">
        <v>42334</v>
      </c>
      <c r="FC103">
        <v>100.018</v>
      </c>
      <c r="FD103" s="1">
        <v>42307</v>
      </c>
      <c r="FE103">
        <v>100.015</v>
      </c>
      <c r="FF103" s="1">
        <v>42272</v>
      </c>
      <c r="FG103">
        <v>100.018</v>
      </c>
      <c r="FH103" s="1">
        <v>42240</v>
      </c>
      <c r="FI103">
        <v>100.02200000000001</v>
      </c>
      <c r="FJ103" s="1">
        <v>42202</v>
      </c>
      <c r="FK103">
        <v>100.01</v>
      </c>
      <c r="FL103" s="1">
        <v>42174</v>
      </c>
      <c r="FM103">
        <v>100.009</v>
      </c>
      <c r="FN103" s="1">
        <v>42146</v>
      </c>
      <c r="FO103">
        <v>100.009</v>
      </c>
      <c r="FP103" s="1">
        <v>42111</v>
      </c>
      <c r="FQ103">
        <v>100.012</v>
      </c>
      <c r="FR103" s="1">
        <v>42083</v>
      </c>
      <c r="FS103">
        <v>100.012</v>
      </c>
      <c r="FT103" s="1">
        <v>42055</v>
      </c>
      <c r="FU103">
        <v>100.008</v>
      </c>
      <c r="FV103" s="1">
        <v>42027</v>
      </c>
      <c r="FW103">
        <v>100.009</v>
      </c>
      <c r="FX103" s="1">
        <v>41999</v>
      </c>
      <c r="FY103">
        <v>100.006</v>
      </c>
      <c r="FZ103" s="1">
        <v>41971</v>
      </c>
      <c r="GA103">
        <v>100.001</v>
      </c>
      <c r="GB103" s="1">
        <v>41914</v>
      </c>
      <c r="GC103">
        <v>100.003</v>
      </c>
      <c r="GD103" s="1">
        <v>41887</v>
      </c>
      <c r="GE103">
        <v>100.004</v>
      </c>
      <c r="GF103" s="1">
        <v>41859</v>
      </c>
      <c r="GG103">
        <v>100.001</v>
      </c>
      <c r="GH103" s="1">
        <v>41830</v>
      </c>
      <c r="GI103">
        <v>100</v>
      </c>
      <c r="GJ103" s="1">
        <v>41802</v>
      </c>
      <c r="GK103">
        <v>99.998000000000005</v>
      </c>
      <c r="GL103" s="1">
        <v>41782</v>
      </c>
      <c r="GM103">
        <v>99.992999999999995</v>
      </c>
      <c r="GN103" s="1"/>
      <c r="GO103" s="1"/>
      <c r="GQ103" s="1"/>
      <c r="GR103" s="1">
        <v>42461</v>
      </c>
      <c r="GS103">
        <v>100.27200000000001</v>
      </c>
      <c r="GT103" s="1">
        <v>42356</v>
      </c>
      <c r="GU103">
        <v>100.20099999999999</v>
      </c>
      <c r="GV103" s="1">
        <v>42240</v>
      </c>
      <c r="GW103">
        <v>100.128</v>
      </c>
      <c r="GX103" s="1">
        <v>42118</v>
      </c>
      <c r="GY103">
        <v>100.123</v>
      </c>
      <c r="GZ103" s="1">
        <v>42006</v>
      </c>
      <c r="HA103">
        <v>100.029</v>
      </c>
      <c r="HB103" s="1">
        <v>41893</v>
      </c>
      <c r="HC103">
        <v>100.03700000000001</v>
      </c>
      <c r="HD103" s="1">
        <v>41782</v>
      </c>
      <c r="HE103">
        <v>99.933000000000007</v>
      </c>
      <c r="HF103" s="1">
        <v>41778</v>
      </c>
      <c r="HG103">
        <v>99.962999999999994</v>
      </c>
      <c r="HQ103" s="1"/>
      <c r="HR103" s="1">
        <v>42517</v>
      </c>
      <c r="HS103">
        <v>100.30200000000001</v>
      </c>
      <c r="HT103" s="1">
        <v>42489</v>
      </c>
      <c r="HU103">
        <v>100.301</v>
      </c>
      <c r="HV103" s="1">
        <v>42461</v>
      </c>
      <c r="HW103">
        <v>100.27200000000001</v>
      </c>
      <c r="HX103" s="1">
        <v>42433</v>
      </c>
      <c r="HY103">
        <v>100.26300000000001</v>
      </c>
      <c r="HZ103" s="1">
        <v>42412</v>
      </c>
      <c r="IA103">
        <v>100.229</v>
      </c>
      <c r="IB103" s="1">
        <v>42384</v>
      </c>
      <c r="IC103">
        <v>100.226</v>
      </c>
      <c r="ID103" s="1">
        <v>42356</v>
      </c>
      <c r="IE103">
        <v>100.20099999999999</v>
      </c>
      <c r="IF103" s="1">
        <v>42321</v>
      </c>
      <c r="IG103">
        <v>100.17700000000001</v>
      </c>
      <c r="IH103" s="1">
        <v>42293</v>
      </c>
      <c r="II103">
        <v>100.129</v>
      </c>
      <c r="IJ103" s="1">
        <v>42265</v>
      </c>
      <c r="IK103">
        <v>100.121</v>
      </c>
      <c r="IL103" s="1">
        <v>42240</v>
      </c>
      <c r="IM103">
        <v>100.128</v>
      </c>
      <c r="IN103" s="1">
        <v>42209</v>
      </c>
      <c r="IO103">
        <v>100.116</v>
      </c>
      <c r="IP103" s="1">
        <v>42181</v>
      </c>
      <c r="IQ103">
        <v>100.102</v>
      </c>
      <c r="IR103" s="1">
        <v>42153</v>
      </c>
      <c r="IS103">
        <v>100.113</v>
      </c>
      <c r="IT103" s="1">
        <v>42118</v>
      </c>
      <c r="IU103">
        <v>100.123</v>
      </c>
      <c r="IV103" s="1">
        <v>42090</v>
      </c>
      <c r="IW103">
        <v>100.09699999999999</v>
      </c>
      <c r="IX103" s="1">
        <v>42062</v>
      </c>
      <c r="IY103">
        <v>100.081</v>
      </c>
      <c r="IZ103" s="1">
        <v>42034</v>
      </c>
      <c r="JA103">
        <v>100.066</v>
      </c>
      <c r="JB103" s="1">
        <v>42006</v>
      </c>
      <c r="JC103">
        <v>100.029</v>
      </c>
      <c r="JD103" s="1">
        <v>41978</v>
      </c>
      <c r="JE103">
        <v>100.011</v>
      </c>
      <c r="JF103" s="1">
        <v>41950</v>
      </c>
      <c r="JG103">
        <v>100.015</v>
      </c>
      <c r="JH103" s="1">
        <v>41921</v>
      </c>
      <c r="JI103">
        <v>100.024</v>
      </c>
      <c r="JJ103" s="1">
        <v>41893</v>
      </c>
      <c r="JK103">
        <v>100.03700000000001</v>
      </c>
      <c r="JL103" s="1">
        <v>41865</v>
      </c>
      <c r="JM103">
        <v>99.992999999999995</v>
      </c>
      <c r="JN103" s="1">
        <v>41837</v>
      </c>
      <c r="JO103">
        <v>99.991</v>
      </c>
      <c r="JP103" s="1">
        <v>41809</v>
      </c>
      <c r="JQ103">
        <v>99.981999999999999</v>
      </c>
      <c r="JR103" s="1">
        <v>41782</v>
      </c>
      <c r="JS103">
        <v>99.933000000000007</v>
      </c>
      <c r="JT103" s="1">
        <v>41778</v>
      </c>
      <c r="JU103">
        <v>99.942999999999998</v>
      </c>
      <c r="JW103" s="1"/>
      <c r="JX103" s="1">
        <v>42461</v>
      </c>
      <c r="JY103">
        <v>100.813</v>
      </c>
      <c r="JZ103" s="1">
        <v>42375</v>
      </c>
      <c r="KA103">
        <v>100.67</v>
      </c>
      <c r="KB103" s="1">
        <v>42268</v>
      </c>
      <c r="KC103">
        <v>100.413</v>
      </c>
      <c r="KD103" s="1">
        <v>42181</v>
      </c>
      <c r="KE103">
        <v>100.348</v>
      </c>
      <c r="KF103" s="1">
        <v>42090</v>
      </c>
      <c r="KG103">
        <v>100.417</v>
      </c>
      <c r="KH103" s="1">
        <v>42006</v>
      </c>
      <c r="KI103">
        <v>100.19499999999999</v>
      </c>
      <c r="KJ103" s="1">
        <v>41911</v>
      </c>
      <c r="KK103">
        <v>100.521</v>
      </c>
      <c r="KL103" s="1">
        <v>41823</v>
      </c>
      <c r="KM103">
        <v>100.374</v>
      </c>
      <c r="KN103" s="1">
        <v>41782</v>
      </c>
      <c r="KO103">
        <v>99.894000000000005</v>
      </c>
      <c r="KP103" s="1">
        <v>41782</v>
      </c>
      <c r="KQ103">
        <v>99.894000000000005</v>
      </c>
      <c r="KR103" s="1">
        <v>41789</v>
      </c>
      <c r="KS103">
        <v>102.86</v>
      </c>
      <c r="KT103" s="1">
        <v>41778</v>
      </c>
      <c r="KU103">
        <v>102.77500000000001</v>
      </c>
      <c r="KV103" s="1">
        <v>42163</v>
      </c>
      <c r="KW103">
        <v>99.128</v>
      </c>
      <c r="KX103" s="1">
        <v>41778</v>
      </c>
      <c r="KY103">
        <v>102.83499999999999</v>
      </c>
      <c r="KZ103" s="1">
        <v>42538</v>
      </c>
      <c r="LA103">
        <v>102.43</v>
      </c>
      <c r="LB103" s="1">
        <v>42324</v>
      </c>
      <c r="LC103">
        <v>101.848</v>
      </c>
      <c r="LD103" s="1">
        <v>42163</v>
      </c>
      <c r="LE103">
        <v>99.128</v>
      </c>
      <c r="LF103" s="1">
        <v>42020</v>
      </c>
      <c r="LG103">
        <v>101.423</v>
      </c>
      <c r="LH103" s="1">
        <v>41901</v>
      </c>
      <c r="LI103">
        <v>101.605</v>
      </c>
      <c r="LJ103" s="1">
        <v>41789</v>
      </c>
      <c r="LK103">
        <v>102.86</v>
      </c>
      <c r="LL103" s="1">
        <v>41778</v>
      </c>
      <c r="LM103">
        <v>102.83499999999999</v>
      </c>
      <c r="LN103" s="1">
        <v>41778</v>
      </c>
      <c r="LO103">
        <v>107.66500000000001</v>
      </c>
      <c r="LP103" s="1">
        <v>41778</v>
      </c>
      <c r="LQ103">
        <v>102.71299999999999</v>
      </c>
      <c r="LR103" s="1">
        <v>41803</v>
      </c>
      <c r="LS103">
        <v>103.93</v>
      </c>
      <c r="LT103" s="1">
        <v>41778</v>
      </c>
      <c r="LU103">
        <v>107.66500000000001</v>
      </c>
      <c r="LV103" s="1">
        <v>42156</v>
      </c>
      <c r="LW103">
        <v>99.623000000000005</v>
      </c>
      <c r="LX103" s="1">
        <v>41778</v>
      </c>
      <c r="LY103">
        <v>106.498</v>
      </c>
      <c r="LZ103" s="1">
        <v>42517</v>
      </c>
      <c r="MA103">
        <v>103.498</v>
      </c>
      <c r="MB103" s="1">
        <v>42335</v>
      </c>
      <c r="MC103">
        <v>105.123</v>
      </c>
      <c r="MD103" s="1">
        <v>42156</v>
      </c>
      <c r="ME103">
        <v>99.623000000000005</v>
      </c>
      <c r="MF103" s="1">
        <v>42027</v>
      </c>
      <c r="MG103">
        <v>106.393</v>
      </c>
      <c r="MH103" s="1">
        <v>41915</v>
      </c>
      <c r="MI103">
        <v>105.663</v>
      </c>
      <c r="MJ103" s="1">
        <v>41803</v>
      </c>
      <c r="MK103">
        <v>103.93</v>
      </c>
      <c r="ML103" s="1">
        <v>41778</v>
      </c>
      <c r="MM103">
        <v>106.498</v>
      </c>
      <c r="MN103" s="1">
        <v>41778</v>
      </c>
      <c r="MO103">
        <v>157.685</v>
      </c>
      <c r="MP103" s="1">
        <v>41778</v>
      </c>
      <c r="MQ103">
        <v>142.43</v>
      </c>
      <c r="MR103" s="1">
        <v>41778</v>
      </c>
      <c r="MS103">
        <v>149.95699999999999</v>
      </c>
      <c r="MT103" s="1">
        <v>41831</v>
      </c>
      <c r="MU103">
        <v>107.965</v>
      </c>
      <c r="MV103" s="1">
        <v>41778</v>
      </c>
      <c r="MW103">
        <v>105.55800000000001</v>
      </c>
      <c r="MX103" s="1">
        <v>41778</v>
      </c>
      <c r="MY103">
        <v>127.05500000000001</v>
      </c>
    </row>
    <row r="104" spans="2:363" x14ac:dyDescent="0.25">
      <c r="B104" s="1">
        <v>42359</v>
      </c>
      <c r="C104">
        <v>100.202</v>
      </c>
      <c r="D104" s="1">
        <v>42009</v>
      </c>
      <c r="E104">
        <v>100.032</v>
      </c>
      <c r="F104" s="1">
        <v>41862</v>
      </c>
      <c r="G104">
        <v>100.001</v>
      </c>
      <c r="J104" s="1"/>
      <c r="EE104" s="1"/>
      <c r="EF104" s="1"/>
      <c r="EG104" s="1"/>
      <c r="EH104" s="1"/>
      <c r="EI104" s="1"/>
      <c r="EN104" s="1">
        <v>42534</v>
      </c>
      <c r="EO104">
        <v>100.03100000000001</v>
      </c>
      <c r="EP104" s="1">
        <v>42513</v>
      </c>
      <c r="EQ104">
        <v>100.021</v>
      </c>
      <c r="ER104" s="1">
        <v>42478</v>
      </c>
      <c r="ES104">
        <v>100.029</v>
      </c>
      <c r="ET104" s="1">
        <v>42447</v>
      </c>
      <c r="EU104">
        <v>100.027</v>
      </c>
      <c r="EV104" s="1">
        <v>42422</v>
      </c>
      <c r="EW104">
        <v>100.02200000000001</v>
      </c>
      <c r="EX104" s="1">
        <v>42394</v>
      </c>
      <c r="EY104">
        <v>100.021</v>
      </c>
      <c r="EZ104" s="1">
        <v>42363</v>
      </c>
      <c r="FA104">
        <v>100.03100000000001</v>
      </c>
      <c r="FB104" s="1">
        <v>42335</v>
      </c>
      <c r="FC104">
        <v>100.01900000000001</v>
      </c>
      <c r="FD104" s="1">
        <v>42310</v>
      </c>
      <c r="FE104">
        <v>100.014</v>
      </c>
      <c r="FF104" s="1">
        <v>42275</v>
      </c>
      <c r="FG104">
        <v>100.01900000000001</v>
      </c>
      <c r="FH104" s="1">
        <v>42241</v>
      </c>
      <c r="FI104">
        <v>100.021</v>
      </c>
      <c r="FJ104" s="1">
        <v>42205</v>
      </c>
      <c r="FK104">
        <v>100.01</v>
      </c>
      <c r="FL104" s="1">
        <v>42177</v>
      </c>
      <c r="FM104">
        <v>100.008</v>
      </c>
      <c r="FN104" s="1">
        <v>42149</v>
      </c>
      <c r="FO104">
        <v>100.008</v>
      </c>
      <c r="FP104" s="1">
        <v>42114</v>
      </c>
      <c r="FQ104">
        <v>100.011</v>
      </c>
      <c r="FR104" s="1">
        <v>42086</v>
      </c>
      <c r="FS104">
        <v>100.01</v>
      </c>
      <c r="FT104" s="1">
        <v>42058</v>
      </c>
      <c r="FU104">
        <v>100.006</v>
      </c>
      <c r="FV104" s="1">
        <v>42030</v>
      </c>
      <c r="FW104">
        <v>100.006</v>
      </c>
      <c r="FX104" s="1">
        <v>42002</v>
      </c>
      <c r="FY104">
        <v>100.005</v>
      </c>
      <c r="FZ104" s="1">
        <v>41974</v>
      </c>
      <c r="GA104">
        <v>100.001</v>
      </c>
      <c r="GB104" s="1">
        <v>41915</v>
      </c>
      <c r="GC104">
        <v>100.003</v>
      </c>
      <c r="GD104" s="1">
        <v>41890</v>
      </c>
      <c r="GE104">
        <v>100.004</v>
      </c>
      <c r="GF104" s="1">
        <v>41862</v>
      </c>
      <c r="GG104">
        <v>100.001</v>
      </c>
      <c r="GH104" s="1">
        <v>41831</v>
      </c>
      <c r="GI104">
        <v>100</v>
      </c>
      <c r="GJ104" s="1">
        <v>41803</v>
      </c>
      <c r="GK104">
        <v>100</v>
      </c>
      <c r="GL104" s="1">
        <v>41785</v>
      </c>
      <c r="GM104">
        <v>99.992999999999995</v>
      </c>
      <c r="GN104" s="1"/>
      <c r="GO104" s="1"/>
      <c r="GQ104" s="1"/>
      <c r="GR104" s="1">
        <v>42464</v>
      </c>
      <c r="GS104">
        <v>100.268</v>
      </c>
      <c r="GT104" s="1">
        <v>42359</v>
      </c>
      <c r="GU104">
        <v>100.202</v>
      </c>
      <c r="GV104" s="1">
        <v>42241</v>
      </c>
      <c r="GW104">
        <v>100.127</v>
      </c>
      <c r="GX104" s="1">
        <v>42121</v>
      </c>
      <c r="GY104">
        <v>100.124</v>
      </c>
      <c r="GZ104" s="1">
        <v>42009</v>
      </c>
      <c r="HA104">
        <v>100.032</v>
      </c>
      <c r="HB104" s="1">
        <v>41894</v>
      </c>
      <c r="HC104">
        <v>100.03100000000001</v>
      </c>
      <c r="HD104" s="1">
        <v>41785</v>
      </c>
      <c r="HE104">
        <v>99.936000000000007</v>
      </c>
      <c r="HF104" s="1">
        <v>41779</v>
      </c>
      <c r="HG104">
        <v>99.962999999999994</v>
      </c>
      <c r="HQ104" s="1"/>
      <c r="HR104" s="1">
        <v>42520</v>
      </c>
      <c r="HS104">
        <v>100.29900000000001</v>
      </c>
      <c r="HT104" s="1">
        <v>42492</v>
      </c>
      <c r="HU104">
        <v>100.297</v>
      </c>
      <c r="HV104" s="1">
        <v>42464</v>
      </c>
      <c r="HW104">
        <v>100.268</v>
      </c>
      <c r="HX104" s="1">
        <v>42436</v>
      </c>
      <c r="HY104">
        <v>100.26300000000001</v>
      </c>
      <c r="HZ104" s="1">
        <v>42415</v>
      </c>
      <c r="IA104">
        <v>100.23</v>
      </c>
      <c r="IB104" s="1">
        <v>42387</v>
      </c>
      <c r="IC104">
        <v>100.22499999999999</v>
      </c>
      <c r="ID104" s="1">
        <v>42359</v>
      </c>
      <c r="IE104">
        <v>100.202</v>
      </c>
      <c r="IF104" s="1">
        <v>42324</v>
      </c>
      <c r="IG104">
        <v>100.176</v>
      </c>
      <c r="IH104" s="1">
        <v>42296</v>
      </c>
      <c r="II104">
        <v>100.128</v>
      </c>
      <c r="IJ104" s="1">
        <v>42268</v>
      </c>
      <c r="IK104">
        <v>100.12</v>
      </c>
      <c r="IL104" s="1">
        <v>42241</v>
      </c>
      <c r="IM104">
        <v>100.127</v>
      </c>
      <c r="IN104" s="1">
        <v>42212</v>
      </c>
      <c r="IO104">
        <v>100.116</v>
      </c>
      <c r="IP104" s="1">
        <v>42184</v>
      </c>
      <c r="IQ104">
        <v>100.10299999999999</v>
      </c>
      <c r="IR104" s="1">
        <v>42156</v>
      </c>
      <c r="IS104">
        <v>100.116</v>
      </c>
      <c r="IT104" s="1">
        <v>42121</v>
      </c>
      <c r="IU104">
        <v>100.124</v>
      </c>
      <c r="IV104" s="1">
        <v>42093</v>
      </c>
      <c r="IW104">
        <v>100.09699999999999</v>
      </c>
      <c r="IX104" s="1">
        <v>42065</v>
      </c>
      <c r="IY104">
        <v>100.08199999999999</v>
      </c>
      <c r="IZ104" s="1">
        <v>42037</v>
      </c>
      <c r="JA104">
        <v>100.07</v>
      </c>
      <c r="JB104" s="1">
        <v>42009</v>
      </c>
      <c r="JC104">
        <v>100.032</v>
      </c>
      <c r="JD104" s="1">
        <v>41981</v>
      </c>
      <c r="JE104">
        <v>100.012</v>
      </c>
      <c r="JF104" s="1">
        <v>41953</v>
      </c>
      <c r="JG104">
        <v>100.012</v>
      </c>
      <c r="JH104" s="1">
        <v>41922</v>
      </c>
      <c r="JI104">
        <v>100.02200000000001</v>
      </c>
      <c r="JJ104" s="1">
        <v>41894</v>
      </c>
      <c r="JK104">
        <v>100.03100000000001</v>
      </c>
      <c r="JL104" s="1">
        <v>41866</v>
      </c>
      <c r="JM104">
        <v>99.994</v>
      </c>
      <c r="JN104" s="1">
        <v>41838</v>
      </c>
      <c r="JO104">
        <v>99.988</v>
      </c>
      <c r="JP104" s="1">
        <v>41810</v>
      </c>
      <c r="JQ104">
        <v>99.980999999999995</v>
      </c>
      <c r="JR104" s="1">
        <v>41785</v>
      </c>
      <c r="JS104">
        <v>99.936000000000007</v>
      </c>
      <c r="JT104" s="1">
        <v>41779</v>
      </c>
      <c r="JU104">
        <v>99.942999999999998</v>
      </c>
      <c r="JW104" s="1"/>
      <c r="JX104" s="1">
        <v>42464</v>
      </c>
      <c r="JY104">
        <v>100.80500000000001</v>
      </c>
      <c r="JZ104" s="1">
        <v>42376</v>
      </c>
      <c r="KA104">
        <v>100.66</v>
      </c>
      <c r="KB104" s="1">
        <v>42269</v>
      </c>
      <c r="KC104">
        <v>100.45</v>
      </c>
      <c r="KD104" s="1">
        <v>42184</v>
      </c>
      <c r="KE104">
        <v>100.387</v>
      </c>
      <c r="KF104" s="1">
        <v>42093</v>
      </c>
      <c r="KG104">
        <v>100.423</v>
      </c>
      <c r="KH104" s="1">
        <v>42009</v>
      </c>
      <c r="KI104">
        <v>100.175</v>
      </c>
      <c r="KJ104" s="1">
        <v>41912</v>
      </c>
      <c r="KK104">
        <v>100.54</v>
      </c>
      <c r="KL104" s="1">
        <v>41824</v>
      </c>
      <c r="KM104">
        <v>100.377</v>
      </c>
      <c r="KN104" s="1">
        <v>41785</v>
      </c>
      <c r="KO104">
        <v>99.908000000000001</v>
      </c>
      <c r="KP104" s="1">
        <v>41785</v>
      </c>
      <c r="KQ104">
        <v>99.908000000000001</v>
      </c>
      <c r="KR104" s="1">
        <v>41792</v>
      </c>
      <c r="KS104">
        <v>102.818</v>
      </c>
      <c r="KT104" s="1">
        <v>41779</v>
      </c>
      <c r="KU104">
        <v>102.798</v>
      </c>
      <c r="KV104" s="1">
        <v>42164</v>
      </c>
      <c r="KW104">
        <v>98.91</v>
      </c>
      <c r="KX104" s="1">
        <v>41779</v>
      </c>
      <c r="KY104">
        <v>102.863</v>
      </c>
      <c r="KZ104" s="1">
        <v>42541</v>
      </c>
      <c r="LA104">
        <v>102.295</v>
      </c>
      <c r="LB104" s="1">
        <v>42325</v>
      </c>
      <c r="LC104">
        <v>101.898</v>
      </c>
      <c r="LD104" s="1">
        <v>42164</v>
      </c>
      <c r="LE104">
        <v>98.91</v>
      </c>
      <c r="LF104" s="1">
        <v>42023</v>
      </c>
      <c r="LG104">
        <v>101.423</v>
      </c>
      <c r="LH104" s="1">
        <v>41904</v>
      </c>
      <c r="LI104">
        <v>101.633</v>
      </c>
      <c r="LJ104" s="1">
        <v>41792</v>
      </c>
      <c r="LK104">
        <v>102.818</v>
      </c>
      <c r="LL104" s="1">
        <v>41779</v>
      </c>
      <c r="LM104">
        <v>102.863</v>
      </c>
      <c r="LN104" s="1">
        <v>41779</v>
      </c>
      <c r="LO104">
        <v>107.655</v>
      </c>
      <c r="LP104" s="1">
        <v>41779</v>
      </c>
      <c r="LQ104">
        <v>102.68</v>
      </c>
      <c r="LR104" s="1">
        <v>41806</v>
      </c>
      <c r="LS104">
        <v>104.015</v>
      </c>
      <c r="LT104" s="1">
        <v>41779</v>
      </c>
      <c r="LU104">
        <v>107.655</v>
      </c>
      <c r="LV104" s="1">
        <v>42157</v>
      </c>
      <c r="LW104">
        <v>98.01</v>
      </c>
      <c r="LX104" s="1">
        <v>41779</v>
      </c>
      <c r="LY104">
        <v>106.447</v>
      </c>
      <c r="LZ104" s="1">
        <v>42520</v>
      </c>
      <c r="MA104">
        <v>103.21299999999999</v>
      </c>
      <c r="MB104" s="1">
        <v>42338</v>
      </c>
      <c r="MC104">
        <v>104.99299999999999</v>
      </c>
      <c r="MD104" s="1">
        <v>42157</v>
      </c>
      <c r="ME104">
        <v>98.01</v>
      </c>
      <c r="MF104" s="1">
        <v>42030</v>
      </c>
      <c r="MG104">
        <v>106.048</v>
      </c>
      <c r="MH104" s="1">
        <v>41918</v>
      </c>
      <c r="MI104">
        <v>105.852</v>
      </c>
      <c r="MJ104" s="1">
        <v>41806</v>
      </c>
      <c r="MK104">
        <v>104.015</v>
      </c>
      <c r="ML104" s="1">
        <v>41779</v>
      </c>
      <c r="MM104">
        <v>106.447</v>
      </c>
      <c r="MN104" s="1">
        <v>41779</v>
      </c>
      <c r="MO104">
        <v>157.47</v>
      </c>
      <c r="MP104" s="1">
        <v>41779</v>
      </c>
      <c r="MQ104">
        <v>142.09800000000001</v>
      </c>
      <c r="MR104" s="1">
        <v>41779</v>
      </c>
      <c r="MS104">
        <v>149.50299999999999</v>
      </c>
      <c r="MT104" s="1">
        <v>41834</v>
      </c>
      <c r="MU104">
        <v>107.968</v>
      </c>
      <c r="MV104" s="1">
        <v>41779</v>
      </c>
      <c r="MW104">
        <v>105.13500000000001</v>
      </c>
      <c r="MX104" s="1">
        <v>41779</v>
      </c>
      <c r="MY104">
        <v>126.053</v>
      </c>
    </row>
    <row r="105" spans="2:363" x14ac:dyDescent="0.25">
      <c r="B105" s="1">
        <v>42360</v>
      </c>
      <c r="C105">
        <v>100.208</v>
      </c>
      <c r="D105" s="1">
        <v>42010</v>
      </c>
      <c r="E105">
        <v>100.036</v>
      </c>
      <c r="F105" s="1">
        <v>41863</v>
      </c>
      <c r="G105">
        <v>100.001</v>
      </c>
      <c r="J105" s="1"/>
      <c r="EE105" s="1"/>
      <c r="EF105" s="1"/>
      <c r="EG105" s="1"/>
      <c r="EH105" s="1"/>
      <c r="EI105" s="1"/>
      <c r="EN105" s="1">
        <v>42535</v>
      </c>
      <c r="EO105">
        <v>100.03</v>
      </c>
      <c r="EP105" s="1">
        <v>42514</v>
      </c>
      <c r="EQ105">
        <v>100.01900000000001</v>
      </c>
      <c r="ER105" s="1">
        <v>42479</v>
      </c>
      <c r="ES105">
        <v>100.02800000000001</v>
      </c>
      <c r="ET105" s="1">
        <v>42450</v>
      </c>
      <c r="EU105">
        <v>100.02500000000001</v>
      </c>
      <c r="EV105" s="1">
        <v>42423</v>
      </c>
      <c r="EW105">
        <v>100.021</v>
      </c>
      <c r="EX105" s="1">
        <v>42395</v>
      </c>
      <c r="EY105">
        <v>100.01900000000001</v>
      </c>
      <c r="EZ105" s="1">
        <v>42366</v>
      </c>
      <c r="FA105">
        <v>100.03</v>
      </c>
      <c r="FB105" s="1">
        <v>42338</v>
      </c>
      <c r="FC105">
        <v>100.018</v>
      </c>
      <c r="FD105" s="1">
        <v>42311</v>
      </c>
      <c r="FE105">
        <v>100.01300000000001</v>
      </c>
      <c r="FF105" s="1">
        <v>42276</v>
      </c>
      <c r="FG105">
        <v>100.018</v>
      </c>
      <c r="FH105" s="1">
        <v>42242</v>
      </c>
      <c r="FI105">
        <v>100.021</v>
      </c>
      <c r="FJ105" s="1">
        <v>42206</v>
      </c>
      <c r="FK105">
        <v>100.01</v>
      </c>
      <c r="FL105" s="1">
        <v>42178</v>
      </c>
      <c r="FM105">
        <v>100.00700000000001</v>
      </c>
      <c r="FN105" s="1">
        <v>42150</v>
      </c>
      <c r="FO105">
        <v>100.008</v>
      </c>
      <c r="FP105" s="1">
        <v>42115</v>
      </c>
      <c r="FQ105">
        <v>100.011</v>
      </c>
      <c r="FR105" s="1">
        <v>42087</v>
      </c>
      <c r="FS105">
        <v>100.01</v>
      </c>
      <c r="FT105" s="1">
        <v>42059</v>
      </c>
      <c r="FU105">
        <v>100.00700000000001</v>
      </c>
      <c r="FV105" s="1">
        <v>42031</v>
      </c>
      <c r="FW105">
        <v>100.005</v>
      </c>
      <c r="FX105" s="1">
        <v>42003</v>
      </c>
      <c r="FY105">
        <v>100.006</v>
      </c>
      <c r="FZ105" s="1">
        <v>41975</v>
      </c>
      <c r="GA105">
        <v>100.002</v>
      </c>
      <c r="GB105" s="1">
        <v>41918</v>
      </c>
      <c r="GC105">
        <v>100.004</v>
      </c>
      <c r="GD105" s="1">
        <v>41891</v>
      </c>
      <c r="GE105">
        <v>100.003</v>
      </c>
      <c r="GF105" s="1">
        <v>41863</v>
      </c>
      <c r="GG105">
        <v>100.001</v>
      </c>
      <c r="GH105" s="1">
        <v>41834</v>
      </c>
      <c r="GI105">
        <v>100</v>
      </c>
      <c r="GJ105" s="1">
        <v>41806</v>
      </c>
      <c r="GK105">
        <v>100</v>
      </c>
      <c r="GL105" s="1">
        <v>41786</v>
      </c>
      <c r="GM105">
        <v>99.995999999999995</v>
      </c>
      <c r="GN105" s="1"/>
      <c r="GO105" s="1"/>
      <c r="GQ105" s="1"/>
      <c r="GR105" s="1">
        <v>42465</v>
      </c>
      <c r="GS105">
        <v>100.27</v>
      </c>
      <c r="GT105" s="1">
        <v>42360</v>
      </c>
      <c r="GU105">
        <v>100.208</v>
      </c>
      <c r="GV105" s="1">
        <v>42242</v>
      </c>
      <c r="GW105">
        <v>100.131</v>
      </c>
      <c r="GX105" s="1">
        <v>42122</v>
      </c>
      <c r="GY105">
        <v>100.125</v>
      </c>
      <c r="GZ105" s="1">
        <v>42010</v>
      </c>
      <c r="HA105">
        <v>100.036</v>
      </c>
      <c r="HB105" s="1">
        <v>41897</v>
      </c>
      <c r="HC105">
        <v>100.03</v>
      </c>
      <c r="HD105" s="1">
        <v>41786</v>
      </c>
      <c r="HE105">
        <v>99.936999999999998</v>
      </c>
      <c r="HF105" s="1">
        <v>41780</v>
      </c>
      <c r="HG105">
        <v>99.962999999999994</v>
      </c>
      <c r="HQ105" s="1"/>
      <c r="HR105" s="1">
        <v>42521</v>
      </c>
      <c r="HS105">
        <v>100.3</v>
      </c>
      <c r="HT105" s="1">
        <v>42493</v>
      </c>
      <c r="HU105">
        <v>100.298</v>
      </c>
      <c r="HV105" s="1">
        <v>42465</v>
      </c>
      <c r="HW105">
        <v>100.27</v>
      </c>
      <c r="HX105" s="1">
        <v>42437</v>
      </c>
      <c r="HY105">
        <v>100.26600000000001</v>
      </c>
      <c r="HZ105" s="1">
        <v>42416</v>
      </c>
      <c r="IA105">
        <v>100.229</v>
      </c>
      <c r="IB105" s="1">
        <v>42388</v>
      </c>
      <c r="IC105">
        <v>100.218</v>
      </c>
      <c r="ID105" s="1">
        <v>42360</v>
      </c>
      <c r="IE105">
        <v>100.208</v>
      </c>
      <c r="IF105" s="1">
        <v>42325</v>
      </c>
      <c r="IG105">
        <v>100.178</v>
      </c>
      <c r="IH105" s="1">
        <v>42297</v>
      </c>
      <c r="II105">
        <v>100.126</v>
      </c>
      <c r="IJ105" s="1">
        <v>42269</v>
      </c>
      <c r="IK105">
        <v>100.124</v>
      </c>
      <c r="IL105" s="1">
        <v>42242</v>
      </c>
      <c r="IM105">
        <v>100.131</v>
      </c>
      <c r="IN105" s="1">
        <v>42213</v>
      </c>
      <c r="IO105">
        <v>100.117</v>
      </c>
      <c r="IP105" s="1">
        <v>42185</v>
      </c>
      <c r="IQ105">
        <v>100.105</v>
      </c>
      <c r="IR105" s="1">
        <v>42157</v>
      </c>
      <c r="IS105">
        <v>100.11199999999999</v>
      </c>
      <c r="IT105" s="1">
        <v>42122</v>
      </c>
      <c r="IU105">
        <v>100.125</v>
      </c>
      <c r="IV105" s="1">
        <v>42094</v>
      </c>
      <c r="IW105">
        <v>100.101</v>
      </c>
      <c r="IX105" s="1">
        <v>42066</v>
      </c>
      <c r="IY105">
        <v>100.083</v>
      </c>
      <c r="IZ105" s="1">
        <v>42038</v>
      </c>
      <c r="JA105">
        <v>100.07</v>
      </c>
      <c r="JB105" s="1">
        <v>42010</v>
      </c>
      <c r="JC105">
        <v>100.036</v>
      </c>
      <c r="JD105" s="1">
        <v>41982</v>
      </c>
      <c r="JE105">
        <v>100.012</v>
      </c>
      <c r="JF105" s="1">
        <v>41954</v>
      </c>
      <c r="JG105">
        <v>100.01</v>
      </c>
      <c r="JH105" s="1">
        <v>41925</v>
      </c>
      <c r="JI105">
        <v>100.01600000000001</v>
      </c>
      <c r="JJ105" s="1">
        <v>41897</v>
      </c>
      <c r="JK105">
        <v>100.03</v>
      </c>
      <c r="JL105" s="1">
        <v>41869</v>
      </c>
      <c r="JM105">
        <v>99.994</v>
      </c>
      <c r="JN105" s="1">
        <v>41841</v>
      </c>
      <c r="JO105">
        <v>99.988</v>
      </c>
      <c r="JP105" s="1">
        <v>41813</v>
      </c>
      <c r="JQ105">
        <v>99.977999999999994</v>
      </c>
      <c r="JR105" s="1">
        <v>41786</v>
      </c>
      <c r="JS105">
        <v>99.936999999999998</v>
      </c>
      <c r="JT105" s="1">
        <v>41780</v>
      </c>
      <c r="JU105">
        <v>99.94</v>
      </c>
      <c r="JW105" s="1"/>
      <c r="JX105" s="1">
        <v>42465</v>
      </c>
      <c r="JY105">
        <v>100.82</v>
      </c>
      <c r="JZ105" s="1">
        <v>42377</v>
      </c>
      <c r="KA105">
        <v>100.68</v>
      </c>
      <c r="KB105" s="1">
        <v>42270</v>
      </c>
      <c r="KC105">
        <v>100.435</v>
      </c>
      <c r="KD105" s="1">
        <v>42185</v>
      </c>
      <c r="KE105">
        <v>100.413</v>
      </c>
      <c r="KF105" s="1">
        <v>42094</v>
      </c>
      <c r="KG105">
        <v>100.438</v>
      </c>
      <c r="KH105" s="1">
        <v>42010</v>
      </c>
      <c r="KI105">
        <v>100.18300000000001</v>
      </c>
      <c r="KJ105" s="1">
        <v>41913</v>
      </c>
      <c r="KK105">
        <v>100.541</v>
      </c>
      <c r="KL105" s="1">
        <v>41827</v>
      </c>
      <c r="KM105">
        <v>100.36799999999999</v>
      </c>
      <c r="KN105" s="1">
        <v>41786</v>
      </c>
      <c r="KO105">
        <v>99.9</v>
      </c>
      <c r="KP105" s="1">
        <v>41786</v>
      </c>
      <c r="KQ105">
        <v>99.9</v>
      </c>
      <c r="KR105" s="1">
        <v>41793</v>
      </c>
      <c r="KS105">
        <v>102.705</v>
      </c>
      <c r="KT105" s="1">
        <v>41780</v>
      </c>
      <c r="KU105">
        <v>102.773</v>
      </c>
      <c r="KV105" s="1">
        <v>42165</v>
      </c>
      <c r="KW105">
        <v>98.944999999999993</v>
      </c>
      <c r="KX105" s="1">
        <v>41780</v>
      </c>
      <c r="KY105">
        <v>102.78</v>
      </c>
      <c r="KZ105" s="1">
        <v>42542</v>
      </c>
      <c r="LA105">
        <v>102.27500000000001</v>
      </c>
      <c r="LB105" s="1">
        <v>42326</v>
      </c>
      <c r="LC105">
        <v>101.905</v>
      </c>
      <c r="LD105" s="1">
        <v>42165</v>
      </c>
      <c r="LE105">
        <v>98.944999999999993</v>
      </c>
      <c r="LF105" s="1">
        <v>42024</v>
      </c>
      <c r="LG105">
        <v>101.33499999999999</v>
      </c>
      <c r="LH105" s="1">
        <v>41905</v>
      </c>
      <c r="LI105">
        <v>101.568</v>
      </c>
      <c r="LJ105" s="1">
        <v>41793</v>
      </c>
      <c r="LK105">
        <v>102.705</v>
      </c>
      <c r="LL105" s="1">
        <v>41780</v>
      </c>
      <c r="LM105">
        <v>102.78</v>
      </c>
      <c r="LN105" s="1">
        <v>41780</v>
      </c>
      <c r="LO105">
        <v>107.48</v>
      </c>
      <c r="LP105" s="1">
        <v>41780</v>
      </c>
      <c r="LQ105">
        <v>102.485</v>
      </c>
      <c r="LR105" s="1">
        <v>41807</v>
      </c>
      <c r="LS105">
        <v>103.59</v>
      </c>
      <c r="LT105" s="1">
        <v>41780</v>
      </c>
      <c r="LU105">
        <v>107.48</v>
      </c>
      <c r="LV105" s="1">
        <v>42158</v>
      </c>
      <c r="LW105">
        <v>96.472999999999999</v>
      </c>
      <c r="LX105" s="1">
        <v>41780</v>
      </c>
      <c r="LY105">
        <v>106.235</v>
      </c>
      <c r="LZ105" s="1">
        <v>42521</v>
      </c>
      <c r="MA105">
        <v>103.488</v>
      </c>
      <c r="MB105" s="1">
        <v>42339</v>
      </c>
      <c r="MC105">
        <v>105.038</v>
      </c>
      <c r="MD105" s="1">
        <v>42158</v>
      </c>
      <c r="ME105">
        <v>96.472999999999999</v>
      </c>
      <c r="MF105" s="1">
        <v>42031</v>
      </c>
      <c r="MG105">
        <v>106.175</v>
      </c>
      <c r="MH105" s="1">
        <v>41919</v>
      </c>
      <c r="MI105">
        <v>105.86499999999999</v>
      </c>
      <c r="MJ105" s="1">
        <v>41807</v>
      </c>
      <c r="MK105">
        <v>103.59</v>
      </c>
      <c r="ML105" s="1">
        <v>41780</v>
      </c>
      <c r="MM105">
        <v>106.235</v>
      </c>
      <c r="MN105" s="1">
        <v>41780</v>
      </c>
      <c r="MO105">
        <v>157.01499999999999</v>
      </c>
      <c r="MP105" s="1">
        <v>41780</v>
      </c>
      <c r="MQ105">
        <v>141.62299999999999</v>
      </c>
      <c r="MR105" s="1">
        <v>41780</v>
      </c>
      <c r="MS105">
        <v>148.94300000000001</v>
      </c>
      <c r="MT105" s="1">
        <v>41835</v>
      </c>
      <c r="MU105">
        <v>108.345</v>
      </c>
      <c r="MV105" s="1">
        <v>41780</v>
      </c>
      <c r="MW105">
        <v>104.667</v>
      </c>
      <c r="MX105" s="1">
        <v>41780</v>
      </c>
      <c r="MY105">
        <v>125.94499999999999</v>
      </c>
    </row>
    <row r="106" spans="2:363" x14ac:dyDescent="0.25">
      <c r="B106" s="1">
        <v>42361</v>
      </c>
      <c r="C106">
        <v>100.20699999999999</v>
      </c>
      <c r="D106" s="1">
        <v>42011</v>
      </c>
      <c r="E106">
        <v>100.05200000000001</v>
      </c>
      <c r="F106" s="1">
        <v>41864</v>
      </c>
      <c r="G106">
        <v>100.001</v>
      </c>
      <c r="J106" s="1"/>
      <c r="EE106" s="1"/>
      <c r="EF106" s="1"/>
      <c r="EG106" s="1"/>
      <c r="EH106" s="1"/>
      <c r="EI106" s="1"/>
      <c r="EN106" s="1">
        <v>42536</v>
      </c>
      <c r="EO106">
        <v>100.02800000000001</v>
      </c>
      <c r="EP106" s="1">
        <v>42515</v>
      </c>
      <c r="EQ106">
        <v>100.018</v>
      </c>
      <c r="ER106" s="1">
        <v>42480</v>
      </c>
      <c r="ES106">
        <v>100.027</v>
      </c>
      <c r="ET106" s="1">
        <v>42451</v>
      </c>
      <c r="EU106">
        <v>100.024</v>
      </c>
      <c r="EV106" s="1">
        <v>42424</v>
      </c>
      <c r="EW106">
        <v>100.02200000000001</v>
      </c>
      <c r="EX106" s="1">
        <v>42396</v>
      </c>
      <c r="EY106">
        <v>100.018</v>
      </c>
      <c r="EZ106" s="1">
        <v>42367</v>
      </c>
      <c r="FA106">
        <v>100.02800000000001</v>
      </c>
      <c r="FB106" s="1">
        <v>42339</v>
      </c>
      <c r="FC106">
        <v>100.017</v>
      </c>
      <c r="FD106" s="1">
        <v>42312</v>
      </c>
      <c r="FE106">
        <v>100.012</v>
      </c>
      <c r="FF106" s="1">
        <v>42277</v>
      </c>
      <c r="FG106">
        <v>100.018</v>
      </c>
      <c r="FH106" s="1">
        <v>42243</v>
      </c>
      <c r="FI106">
        <v>100.02</v>
      </c>
      <c r="FJ106" s="1">
        <v>42207</v>
      </c>
      <c r="FK106">
        <v>100.009</v>
      </c>
      <c r="FL106" s="1">
        <v>42179</v>
      </c>
      <c r="FM106">
        <v>100.00700000000001</v>
      </c>
      <c r="FN106" s="1">
        <v>42151</v>
      </c>
      <c r="FO106">
        <v>100.00700000000001</v>
      </c>
      <c r="FP106" s="1">
        <v>42116</v>
      </c>
      <c r="FQ106">
        <v>100.01</v>
      </c>
      <c r="FR106" s="1">
        <v>42088</v>
      </c>
      <c r="FS106">
        <v>100.009</v>
      </c>
      <c r="FT106" s="1">
        <v>42060</v>
      </c>
      <c r="FU106">
        <v>100.00700000000001</v>
      </c>
      <c r="FV106" s="1">
        <v>42032</v>
      </c>
      <c r="FW106">
        <v>100.006</v>
      </c>
      <c r="FX106" s="1">
        <v>42004</v>
      </c>
      <c r="FY106">
        <v>100.004</v>
      </c>
      <c r="FZ106" s="1">
        <v>41976</v>
      </c>
      <c r="GA106">
        <v>100.002</v>
      </c>
      <c r="GB106" s="1">
        <v>41919</v>
      </c>
      <c r="GC106">
        <v>100.003</v>
      </c>
      <c r="GD106" s="1">
        <v>41892</v>
      </c>
      <c r="GE106">
        <v>100.003</v>
      </c>
      <c r="GF106" s="1">
        <v>41864</v>
      </c>
      <c r="GG106">
        <v>100.001</v>
      </c>
      <c r="GH106" s="1">
        <v>41835</v>
      </c>
      <c r="GI106">
        <v>100</v>
      </c>
      <c r="GJ106" s="1">
        <v>41807</v>
      </c>
      <c r="GK106">
        <v>100</v>
      </c>
      <c r="GL106" s="1">
        <v>41787</v>
      </c>
      <c r="GM106">
        <v>99.995999999999995</v>
      </c>
      <c r="GN106" s="1"/>
      <c r="GO106" s="1"/>
      <c r="GQ106" s="1"/>
      <c r="GR106" s="1">
        <v>42466</v>
      </c>
      <c r="GS106">
        <v>100.26900000000001</v>
      </c>
      <c r="GT106" s="1">
        <v>42361</v>
      </c>
      <c r="GU106">
        <v>100.20699999999999</v>
      </c>
      <c r="GV106" s="1">
        <v>42243</v>
      </c>
      <c r="GW106">
        <v>100.129</v>
      </c>
      <c r="GX106" s="1">
        <v>42123</v>
      </c>
      <c r="GY106">
        <v>100.11799999999999</v>
      </c>
      <c r="GZ106" s="1">
        <v>42011</v>
      </c>
      <c r="HA106">
        <v>100.05200000000001</v>
      </c>
      <c r="HB106" s="1">
        <v>41898</v>
      </c>
      <c r="HC106">
        <v>100.017</v>
      </c>
      <c r="HD106" s="1">
        <v>41787</v>
      </c>
      <c r="HE106">
        <v>99.938999999999993</v>
      </c>
      <c r="HF106" s="1">
        <v>41781</v>
      </c>
      <c r="HG106">
        <v>99.965000000000003</v>
      </c>
      <c r="HQ106" s="1"/>
      <c r="HR106" s="1">
        <v>42522</v>
      </c>
      <c r="HS106">
        <v>100.297</v>
      </c>
      <c r="HT106" s="1">
        <v>42494</v>
      </c>
      <c r="HU106">
        <v>100.298</v>
      </c>
      <c r="HV106" s="1">
        <v>42466</v>
      </c>
      <c r="HW106">
        <v>100.26900000000001</v>
      </c>
      <c r="HX106" s="1">
        <v>42438</v>
      </c>
      <c r="HY106">
        <v>100.26300000000001</v>
      </c>
      <c r="HZ106" s="1">
        <v>42417</v>
      </c>
      <c r="IA106">
        <v>100.227</v>
      </c>
      <c r="IB106" s="1">
        <v>42389</v>
      </c>
      <c r="IC106">
        <v>100.215</v>
      </c>
      <c r="ID106" s="1">
        <v>42361</v>
      </c>
      <c r="IE106">
        <v>100.20699999999999</v>
      </c>
      <c r="IF106" s="1">
        <v>42326</v>
      </c>
      <c r="IG106">
        <v>100.18</v>
      </c>
      <c r="IH106" s="1">
        <v>42298</v>
      </c>
      <c r="II106">
        <v>100.125</v>
      </c>
      <c r="IJ106" s="1">
        <v>42270</v>
      </c>
      <c r="IK106">
        <v>100.124</v>
      </c>
      <c r="IL106" s="1">
        <v>42243</v>
      </c>
      <c r="IM106">
        <v>100.129</v>
      </c>
      <c r="IN106" s="1">
        <v>42214</v>
      </c>
      <c r="IO106">
        <v>100.11799999999999</v>
      </c>
      <c r="IP106" s="1">
        <v>42186</v>
      </c>
      <c r="IQ106">
        <v>100.107</v>
      </c>
      <c r="IR106" s="1">
        <v>42158</v>
      </c>
      <c r="IS106">
        <v>100.111</v>
      </c>
      <c r="IT106" s="1">
        <v>42123</v>
      </c>
      <c r="IU106">
        <v>100.11799999999999</v>
      </c>
      <c r="IV106" s="1">
        <v>42095</v>
      </c>
      <c r="IW106">
        <v>100.102</v>
      </c>
      <c r="IX106" s="1">
        <v>42067</v>
      </c>
      <c r="IY106">
        <v>100.078</v>
      </c>
      <c r="IZ106" s="1">
        <v>42039</v>
      </c>
      <c r="JA106">
        <v>100.072</v>
      </c>
      <c r="JB106" s="1">
        <v>42011</v>
      </c>
      <c r="JC106">
        <v>100.05200000000001</v>
      </c>
      <c r="JD106" s="1">
        <v>41983</v>
      </c>
      <c r="JE106">
        <v>100.01</v>
      </c>
      <c r="JF106" s="1">
        <v>41955</v>
      </c>
      <c r="JG106">
        <v>100.012</v>
      </c>
      <c r="JH106" s="1">
        <v>41926</v>
      </c>
      <c r="JI106">
        <v>100.024</v>
      </c>
      <c r="JJ106" s="1">
        <v>41898</v>
      </c>
      <c r="JK106">
        <v>100.017</v>
      </c>
      <c r="JL106" s="1">
        <v>41870</v>
      </c>
      <c r="JM106">
        <v>100</v>
      </c>
      <c r="JN106" s="1">
        <v>41842</v>
      </c>
      <c r="JO106">
        <v>99.986999999999995</v>
      </c>
      <c r="JP106" s="1">
        <v>41814</v>
      </c>
      <c r="JQ106">
        <v>99.983000000000004</v>
      </c>
      <c r="JR106" s="1">
        <v>41787</v>
      </c>
      <c r="JS106">
        <v>99.938999999999993</v>
      </c>
      <c r="JT106" s="1">
        <v>41781</v>
      </c>
      <c r="JU106">
        <v>99.944000000000003</v>
      </c>
      <c r="JW106" s="1"/>
      <c r="JX106" s="1">
        <v>42466</v>
      </c>
      <c r="JY106">
        <v>100.822</v>
      </c>
      <c r="JZ106" s="1">
        <v>42380</v>
      </c>
      <c r="KA106">
        <v>100.66500000000001</v>
      </c>
      <c r="KB106" s="1">
        <v>42271</v>
      </c>
      <c r="KC106">
        <v>100.41500000000001</v>
      </c>
      <c r="KD106" s="1">
        <v>42186</v>
      </c>
      <c r="KE106">
        <v>100.43300000000001</v>
      </c>
      <c r="KF106" s="1">
        <v>42095</v>
      </c>
      <c r="KG106">
        <v>100.443</v>
      </c>
      <c r="KH106" s="1">
        <v>42011</v>
      </c>
      <c r="KI106">
        <v>100.18300000000001</v>
      </c>
      <c r="KJ106" s="1">
        <v>41914</v>
      </c>
      <c r="KK106">
        <v>100.53100000000001</v>
      </c>
      <c r="KL106" s="1">
        <v>41828</v>
      </c>
      <c r="KM106">
        <v>100.372</v>
      </c>
      <c r="KN106" s="1">
        <v>41787</v>
      </c>
      <c r="KO106">
        <v>99.902000000000001</v>
      </c>
      <c r="KP106" s="1">
        <v>41787</v>
      </c>
      <c r="KQ106">
        <v>99.902000000000001</v>
      </c>
      <c r="KR106" s="1">
        <v>41794</v>
      </c>
      <c r="KS106">
        <v>102.62</v>
      </c>
      <c r="KT106" s="1">
        <v>41781</v>
      </c>
      <c r="KU106">
        <v>102.81</v>
      </c>
      <c r="KV106" s="1">
        <v>42166</v>
      </c>
      <c r="KW106">
        <v>99.123000000000005</v>
      </c>
      <c r="KX106" s="1">
        <v>41781</v>
      </c>
      <c r="KY106">
        <v>102.86799999999999</v>
      </c>
      <c r="KZ106" s="1">
        <v>42543</v>
      </c>
      <c r="LA106">
        <v>102.22499999999999</v>
      </c>
      <c r="LB106" s="1">
        <v>42327</v>
      </c>
      <c r="LC106">
        <v>101.955</v>
      </c>
      <c r="LD106" s="1">
        <v>42166</v>
      </c>
      <c r="LE106">
        <v>99.123000000000005</v>
      </c>
      <c r="LF106" s="1">
        <v>42025</v>
      </c>
      <c r="LG106">
        <v>101.18</v>
      </c>
      <c r="LH106" s="1">
        <v>41906</v>
      </c>
      <c r="LI106">
        <v>101.583</v>
      </c>
      <c r="LJ106" s="1">
        <v>41794</v>
      </c>
      <c r="LK106">
        <v>102.62</v>
      </c>
      <c r="LL106" s="1">
        <v>41781</v>
      </c>
      <c r="LM106">
        <v>102.86799999999999</v>
      </c>
      <c r="LN106" s="1">
        <v>41781</v>
      </c>
      <c r="LO106">
        <v>107.62</v>
      </c>
      <c r="LP106" s="1">
        <v>41781</v>
      </c>
      <c r="LQ106">
        <v>102.63</v>
      </c>
      <c r="LR106" s="1">
        <v>41808</v>
      </c>
      <c r="LS106">
        <v>103.83</v>
      </c>
      <c r="LT106" s="1">
        <v>41781</v>
      </c>
      <c r="LU106">
        <v>107.62</v>
      </c>
      <c r="LV106" s="1">
        <v>42159</v>
      </c>
      <c r="LW106">
        <v>96.878</v>
      </c>
      <c r="LX106" s="1">
        <v>41781</v>
      </c>
      <c r="LY106">
        <v>106.373</v>
      </c>
      <c r="LZ106" s="1">
        <v>42522</v>
      </c>
      <c r="MA106">
        <v>103.515</v>
      </c>
      <c r="MB106" s="1">
        <v>42340</v>
      </c>
      <c r="MC106">
        <v>105.023</v>
      </c>
      <c r="MD106" s="1">
        <v>42159</v>
      </c>
      <c r="ME106">
        <v>96.878</v>
      </c>
      <c r="MF106" s="1">
        <v>42032</v>
      </c>
      <c r="MG106">
        <v>106.46</v>
      </c>
      <c r="MH106" s="1">
        <v>41920</v>
      </c>
      <c r="MI106">
        <v>105.848</v>
      </c>
      <c r="MJ106" s="1">
        <v>41808</v>
      </c>
      <c r="MK106">
        <v>103.83</v>
      </c>
      <c r="ML106" s="1">
        <v>41781</v>
      </c>
      <c r="MM106">
        <v>106.373</v>
      </c>
      <c r="MN106" s="1">
        <v>41781</v>
      </c>
      <c r="MO106">
        <v>157.36500000000001</v>
      </c>
      <c r="MP106" s="1">
        <v>41781</v>
      </c>
      <c r="MQ106">
        <v>142.03299999999999</v>
      </c>
      <c r="MR106" s="1">
        <v>41781</v>
      </c>
      <c r="MS106">
        <v>149.46</v>
      </c>
      <c r="MT106" s="1">
        <v>41836</v>
      </c>
      <c r="MU106">
        <v>108.795</v>
      </c>
      <c r="MV106" s="1">
        <v>41781</v>
      </c>
      <c r="MW106">
        <v>105.15300000000001</v>
      </c>
      <c r="MX106" s="1">
        <v>41781</v>
      </c>
      <c r="MY106">
        <v>126.77500000000001</v>
      </c>
    </row>
    <row r="107" spans="2:363" x14ac:dyDescent="0.25">
      <c r="B107" s="1">
        <v>42362</v>
      </c>
      <c r="C107">
        <v>100.209</v>
      </c>
      <c r="D107" s="1">
        <v>42012</v>
      </c>
      <c r="E107">
        <v>100.05</v>
      </c>
      <c r="F107" s="1">
        <v>41865</v>
      </c>
      <c r="G107">
        <v>100.001</v>
      </c>
      <c r="J107" s="1"/>
      <c r="EE107" s="1"/>
      <c r="EF107" s="1"/>
      <c r="EG107" s="1"/>
      <c r="EH107" s="1"/>
      <c r="EI107" s="1"/>
      <c r="EN107" s="1">
        <v>42537</v>
      </c>
      <c r="EO107">
        <v>100.024</v>
      </c>
      <c r="EP107" s="1">
        <v>42516</v>
      </c>
      <c r="EQ107">
        <v>100.01300000000001</v>
      </c>
      <c r="ER107" s="1">
        <v>42481</v>
      </c>
      <c r="ES107">
        <v>100.02200000000001</v>
      </c>
      <c r="ET107" s="1">
        <v>42452</v>
      </c>
      <c r="EU107">
        <v>100.01900000000001</v>
      </c>
      <c r="EV107" s="1">
        <v>42425</v>
      </c>
      <c r="EW107">
        <v>100.01900000000001</v>
      </c>
      <c r="EX107" s="1">
        <v>42397</v>
      </c>
      <c r="EY107">
        <v>100.015</v>
      </c>
      <c r="EZ107" s="1">
        <v>42368</v>
      </c>
      <c r="FA107">
        <v>100.021</v>
      </c>
      <c r="FB107" s="1">
        <v>42340</v>
      </c>
      <c r="FC107">
        <v>100.01600000000001</v>
      </c>
      <c r="FD107" s="1">
        <v>42313</v>
      </c>
      <c r="FE107">
        <v>100.011</v>
      </c>
      <c r="FF107" s="1">
        <v>42278</v>
      </c>
      <c r="FG107">
        <v>100.01600000000001</v>
      </c>
      <c r="FH107" s="1">
        <v>42244</v>
      </c>
      <c r="FI107">
        <v>100.018</v>
      </c>
      <c r="FJ107" s="1">
        <v>42208</v>
      </c>
      <c r="FK107">
        <v>100.006</v>
      </c>
      <c r="FL107" s="1">
        <v>42180</v>
      </c>
      <c r="FM107">
        <v>100.006</v>
      </c>
      <c r="FN107" s="1">
        <v>42152</v>
      </c>
      <c r="FO107">
        <v>100.006</v>
      </c>
      <c r="FP107" s="1">
        <v>42117</v>
      </c>
      <c r="FQ107">
        <v>100.008</v>
      </c>
      <c r="FR107" s="1">
        <v>42089</v>
      </c>
      <c r="FS107">
        <v>100.008</v>
      </c>
      <c r="FT107" s="1">
        <v>42061</v>
      </c>
      <c r="FU107">
        <v>100.006</v>
      </c>
      <c r="FV107" s="1">
        <v>42033</v>
      </c>
      <c r="FW107">
        <v>100.005</v>
      </c>
      <c r="FX107" s="1">
        <v>42005</v>
      </c>
      <c r="FY107">
        <v>100.004</v>
      </c>
      <c r="FZ107" s="1">
        <v>41977</v>
      </c>
      <c r="GA107">
        <v>100.001</v>
      </c>
      <c r="GB107" s="1">
        <v>41920</v>
      </c>
      <c r="GC107">
        <v>100.003</v>
      </c>
      <c r="GD107" s="1">
        <v>41893</v>
      </c>
      <c r="GE107">
        <v>100.002</v>
      </c>
      <c r="GF107" s="1">
        <v>41865</v>
      </c>
      <c r="GG107">
        <v>100.001</v>
      </c>
      <c r="GH107" s="1">
        <v>41836</v>
      </c>
      <c r="GI107">
        <v>100.001</v>
      </c>
      <c r="GJ107" s="1">
        <v>41808</v>
      </c>
      <c r="GK107">
        <v>99.998999999999995</v>
      </c>
      <c r="GL107" s="1">
        <v>41788</v>
      </c>
      <c r="GM107">
        <v>99.997</v>
      </c>
      <c r="GN107" s="1"/>
      <c r="GO107" s="1"/>
      <c r="GQ107" s="1"/>
      <c r="GR107" s="1">
        <v>42467</v>
      </c>
      <c r="GS107">
        <v>100.268</v>
      </c>
      <c r="GT107" s="1">
        <v>42362</v>
      </c>
      <c r="GU107">
        <v>100.209</v>
      </c>
      <c r="GV107" s="1">
        <v>42244</v>
      </c>
      <c r="GW107">
        <v>100.127</v>
      </c>
      <c r="GX107" s="1">
        <v>42124</v>
      </c>
      <c r="GY107">
        <v>100.117</v>
      </c>
      <c r="GZ107" s="1">
        <v>42012</v>
      </c>
      <c r="HA107">
        <v>100.05</v>
      </c>
      <c r="HB107" s="1">
        <v>41899</v>
      </c>
      <c r="HC107">
        <v>100.018</v>
      </c>
      <c r="HD107" s="1">
        <v>41788</v>
      </c>
      <c r="HE107">
        <v>99.936999999999998</v>
      </c>
      <c r="HF107" s="1">
        <v>41782</v>
      </c>
      <c r="HG107">
        <v>99.968000000000004</v>
      </c>
      <c r="HQ107" s="1"/>
      <c r="HR107" s="1">
        <v>42523</v>
      </c>
      <c r="HS107">
        <v>100.295</v>
      </c>
      <c r="HT107" s="1">
        <v>42495</v>
      </c>
      <c r="HU107">
        <v>100.295</v>
      </c>
      <c r="HV107" s="1">
        <v>42467</v>
      </c>
      <c r="HW107">
        <v>100.268</v>
      </c>
      <c r="HX107" s="1">
        <v>42439</v>
      </c>
      <c r="HY107">
        <v>100.24299999999999</v>
      </c>
      <c r="HZ107" s="1">
        <v>42418</v>
      </c>
      <c r="IA107">
        <v>100.229</v>
      </c>
      <c r="IB107" s="1">
        <v>42390</v>
      </c>
      <c r="IC107">
        <v>100.221</v>
      </c>
      <c r="ID107" s="1">
        <v>42362</v>
      </c>
      <c r="IE107">
        <v>100.209</v>
      </c>
      <c r="IF107" s="1">
        <v>42327</v>
      </c>
      <c r="IG107">
        <v>100.18</v>
      </c>
      <c r="IH107" s="1">
        <v>42299</v>
      </c>
      <c r="II107">
        <v>100.142</v>
      </c>
      <c r="IJ107" s="1">
        <v>42271</v>
      </c>
      <c r="IK107">
        <v>100.122</v>
      </c>
      <c r="IL107" s="1">
        <v>42244</v>
      </c>
      <c r="IM107">
        <v>100.127</v>
      </c>
      <c r="IN107" s="1">
        <v>42215</v>
      </c>
      <c r="IO107">
        <v>100.11799999999999</v>
      </c>
      <c r="IP107" s="1">
        <v>42187</v>
      </c>
      <c r="IQ107">
        <v>100.108</v>
      </c>
      <c r="IR107" s="1">
        <v>42159</v>
      </c>
      <c r="IS107">
        <v>100.107</v>
      </c>
      <c r="IT107" s="1">
        <v>42124</v>
      </c>
      <c r="IU107">
        <v>100.117</v>
      </c>
      <c r="IV107" s="1">
        <v>42096</v>
      </c>
      <c r="IW107">
        <v>100.105</v>
      </c>
      <c r="IX107" s="1">
        <v>42068</v>
      </c>
      <c r="IY107">
        <v>100.08</v>
      </c>
      <c r="IZ107" s="1">
        <v>42040</v>
      </c>
      <c r="JA107">
        <v>100.074</v>
      </c>
      <c r="JB107" s="1">
        <v>42012</v>
      </c>
      <c r="JC107">
        <v>100.05</v>
      </c>
      <c r="JD107" s="1">
        <v>41984</v>
      </c>
      <c r="JE107">
        <v>100.01</v>
      </c>
      <c r="JF107" s="1">
        <v>41956</v>
      </c>
      <c r="JG107">
        <v>100.01300000000001</v>
      </c>
      <c r="JH107" s="1">
        <v>41927</v>
      </c>
      <c r="JI107">
        <v>100.023</v>
      </c>
      <c r="JJ107" s="1">
        <v>41899</v>
      </c>
      <c r="JK107">
        <v>100.018</v>
      </c>
      <c r="JL107" s="1">
        <v>41871</v>
      </c>
      <c r="JM107">
        <v>99.998999999999995</v>
      </c>
      <c r="JN107" s="1">
        <v>41843</v>
      </c>
      <c r="JO107">
        <v>99.99</v>
      </c>
      <c r="JP107" s="1">
        <v>41815</v>
      </c>
      <c r="JQ107">
        <v>99.983000000000004</v>
      </c>
      <c r="JR107" s="1">
        <v>41788</v>
      </c>
      <c r="JS107">
        <v>99.936999999999998</v>
      </c>
      <c r="JT107" s="1">
        <v>41782</v>
      </c>
      <c r="JU107">
        <v>99.947000000000003</v>
      </c>
      <c r="JW107" s="1"/>
      <c r="JX107" s="1">
        <v>42467</v>
      </c>
      <c r="JY107">
        <v>100.852</v>
      </c>
      <c r="JZ107" s="1">
        <v>42381</v>
      </c>
      <c r="KA107">
        <v>100.658</v>
      </c>
      <c r="KB107" s="1">
        <v>42272</v>
      </c>
      <c r="KC107">
        <v>100.41</v>
      </c>
      <c r="KD107" s="1">
        <v>42187</v>
      </c>
      <c r="KE107">
        <v>100.443</v>
      </c>
      <c r="KF107" s="1">
        <v>42096</v>
      </c>
      <c r="KG107">
        <v>100.43</v>
      </c>
      <c r="KH107" s="1">
        <v>42012</v>
      </c>
      <c r="KI107">
        <v>100.178</v>
      </c>
      <c r="KJ107" s="1">
        <v>41915</v>
      </c>
      <c r="KK107">
        <v>100.515</v>
      </c>
      <c r="KL107" s="1">
        <v>41829</v>
      </c>
      <c r="KM107">
        <v>100.372</v>
      </c>
      <c r="KN107" s="1">
        <v>41788</v>
      </c>
      <c r="KO107">
        <v>99.905000000000001</v>
      </c>
      <c r="KP107" s="1">
        <v>41788</v>
      </c>
      <c r="KQ107">
        <v>99.905000000000001</v>
      </c>
      <c r="KR107" s="1">
        <v>41795</v>
      </c>
      <c r="KS107">
        <v>102.9</v>
      </c>
      <c r="KT107" s="1">
        <v>41782</v>
      </c>
      <c r="KU107">
        <v>102.815</v>
      </c>
      <c r="KV107" s="1">
        <v>42167</v>
      </c>
      <c r="KW107">
        <v>99.268000000000001</v>
      </c>
      <c r="KX107" s="1">
        <v>41782</v>
      </c>
      <c r="KY107">
        <v>102.845</v>
      </c>
      <c r="KZ107" s="1">
        <v>42544</v>
      </c>
      <c r="LA107">
        <v>102.12</v>
      </c>
      <c r="LB107" s="1">
        <v>42328</v>
      </c>
      <c r="LC107">
        <v>101.995</v>
      </c>
      <c r="LD107" s="1">
        <v>42167</v>
      </c>
      <c r="LE107">
        <v>99.268000000000001</v>
      </c>
      <c r="LF107" s="1">
        <v>42026</v>
      </c>
      <c r="LG107">
        <v>101.295</v>
      </c>
      <c r="LH107" s="1">
        <v>41907</v>
      </c>
      <c r="LI107">
        <v>101.718</v>
      </c>
      <c r="LJ107" s="1">
        <v>41795</v>
      </c>
      <c r="LK107">
        <v>102.9</v>
      </c>
      <c r="LL107" s="1">
        <v>41782</v>
      </c>
      <c r="LM107">
        <v>102.845</v>
      </c>
      <c r="LN107" s="1">
        <v>41782</v>
      </c>
      <c r="LO107">
        <v>107.575</v>
      </c>
      <c r="LP107" s="1">
        <v>41782</v>
      </c>
      <c r="LQ107">
        <v>102.58</v>
      </c>
      <c r="LR107" s="1">
        <v>41809</v>
      </c>
      <c r="LS107">
        <v>104.325</v>
      </c>
      <c r="LT107" s="1">
        <v>41782</v>
      </c>
      <c r="LU107">
        <v>107.575</v>
      </c>
      <c r="LV107" s="1">
        <v>42160</v>
      </c>
      <c r="LW107">
        <v>96.825000000000003</v>
      </c>
      <c r="LX107" s="1">
        <v>41782</v>
      </c>
      <c r="LY107">
        <v>106.315</v>
      </c>
      <c r="LZ107" s="1">
        <v>42523</v>
      </c>
      <c r="MA107">
        <v>103.72499999999999</v>
      </c>
      <c r="MB107" s="1">
        <v>42341</v>
      </c>
      <c r="MC107">
        <v>103.133</v>
      </c>
      <c r="MD107" s="1">
        <v>42160</v>
      </c>
      <c r="ME107">
        <v>96.825000000000003</v>
      </c>
      <c r="MF107" s="1">
        <v>42033</v>
      </c>
      <c r="MG107">
        <v>106.383</v>
      </c>
      <c r="MH107" s="1">
        <v>41921</v>
      </c>
      <c r="MI107">
        <v>105.863</v>
      </c>
      <c r="MJ107" s="1">
        <v>41809</v>
      </c>
      <c r="MK107">
        <v>104.325</v>
      </c>
      <c r="ML107" s="1">
        <v>41782</v>
      </c>
      <c r="MM107">
        <v>106.315</v>
      </c>
      <c r="MN107" s="1">
        <v>41782</v>
      </c>
      <c r="MO107">
        <v>157.18</v>
      </c>
      <c r="MP107" s="1">
        <v>41782</v>
      </c>
      <c r="MQ107">
        <v>141.78800000000001</v>
      </c>
      <c r="MR107" s="1">
        <v>41782</v>
      </c>
      <c r="MS107">
        <v>149.148</v>
      </c>
      <c r="MT107" s="1">
        <v>41837</v>
      </c>
      <c r="MU107">
        <v>109.55800000000001</v>
      </c>
      <c r="MV107" s="1">
        <v>41782</v>
      </c>
      <c r="MW107">
        <v>104.90300000000001</v>
      </c>
      <c r="MX107" s="1">
        <v>41782</v>
      </c>
      <c r="MY107">
        <v>126.69499999999999</v>
      </c>
    </row>
    <row r="108" spans="2:363" x14ac:dyDescent="0.25">
      <c r="B108" s="1">
        <v>42363</v>
      </c>
      <c r="C108">
        <v>100.209</v>
      </c>
      <c r="D108" s="1">
        <v>42013</v>
      </c>
      <c r="E108">
        <v>100.056</v>
      </c>
      <c r="F108" s="1">
        <v>41866</v>
      </c>
      <c r="G108">
        <v>100.001</v>
      </c>
      <c r="J108" s="1"/>
      <c r="EE108" s="1"/>
      <c r="EF108" s="1"/>
      <c r="EG108" s="1"/>
      <c r="EH108" s="1"/>
      <c r="EI108" s="1"/>
      <c r="EN108" s="1">
        <v>42538</v>
      </c>
      <c r="EO108">
        <v>100.02200000000001</v>
      </c>
      <c r="EP108" s="1">
        <v>42517</v>
      </c>
      <c r="EQ108">
        <v>100.012</v>
      </c>
      <c r="ER108" s="1">
        <v>42482</v>
      </c>
      <c r="ES108">
        <v>100.021</v>
      </c>
      <c r="ET108" s="1">
        <v>42453</v>
      </c>
      <c r="EU108">
        <v>100.018</v>
      </c>
      <c r="EV108" s="1">
        <v>42426</v>
      </c>
      <c r="EW108">
        <v>100.01600000000001</v>
      </c>
      <c r="EX108" s="1">
        <v>42398</v>
      </c>
      <c r="EY108">
        <v>100.014</v>
      </c>
      <c r="EZ108" s="1">
        <v>42369</v>
      </c>
      <c r="FA108">
        <v>100.021</v>
      </c>
      <c r="FB108" s="1">
        <v>42341</v>
      </c>
      <c r="FC108">
        <v>100.012</v>
      </c>
      <c r="FD108" s="1">
        <v>42314</v>
      </c>
      <c r="FE108">
        <v>100.01</v>
      </c>
      <c r="FF108" s="1">
        <v>42279</v>
      </c>
      <c r="FG108">
        <v>100.015</v>
      </c>
      <c r="FH108" s="1">
        <v>42247</v>
      </c>
      <c r="FI108">
        <v>100.017</v>
      </c>
      <c r="FJ108" s="1">
        <v>42209</v>
      </c>
      <c r="FK108">
        <v>100.006</v>
      </c>
      <c r="FL108" s="1">
        <v>42181</v>
      </c>
      <c r="FM108">
        <v>100.005</v>
      </c>
      <c r="FN108" s="1">
        <v>42153</v>
      </c>
      <c r="FO108">
        <v>100.005</v>
      </c>
      <c r="FP108" s="1">
        <v>42118</v>
      </c>
      <c r="FQ108">
        <v>100.008</v>
      </c>
      <c r="FR108" s="1">
        <v>42090</v>
      </c>
      <c r="FS108">
        <v>100.008</v>
      </c>
      <c r="FT108" s="1">
        <v>42062</v>
      </c>
      <c r="FU108">
        <v>100.006</v>
      </c>
      <c r="FV108" s="1">
        <v>42034</v>
      </c>
      <c r="FW108">
        <v>100.004</v>
      </c>
      <c r="FX108" s="1">
        <v>42006</v>
      </c>
      <c r="FY108">
        <v>100.004</v>
      </c>
      <c r="FZ108" s="1">
        <v>41978</v>
      </c>
      <c r="GA108">
        <v>100.001</v>
      </c>
      <c r="GB108" s="1">
        <v>41921</v>
      </c>
      <c r="GC108">
        <v>100.003</v>
      </c>
      <c r="GD108" s="1">
        <v>41894</v>
      </c>
      <c r="GE108">
        <v>100.003</v>
      </c>
      <c r="GF108" s="1">
        <v>41866</v>
      </c>
      <c r="GG108">
        <v>100.001</v>
      </c>
      <c r="GH108" s="1">
        <v>41837</v>
      </c>
      <c r="GI108">
        <v>100.001</v>
      </c>
      <c r="GJ108" s="1">
        <v>41809</v>
      </c>
      <c r="GK108">
        <v>100</v>
      </c>
      <c r="GL108" s="1">
        <v>41789</v>
      </c>
      <c r="GM108">
        <v>99.998000000000005</v>
      </c>
      <c r="GN108" s="1"/>
      <c r="GO108" s="1"/>
      <c r="GQ108" s="1"/>
      <c r="GR108" s="1">
        <v>42468</v>
      </c>
      <c r="GS108">
        <v>100.268</v>
      </c>
      <c r="GT108" s="1">
        <v>42363</v>
      </c>
      <c r="GU108">
        <v>100.209</v>
      </c>
      <c r="GV108" s="1">
        <v>42247</v>
      </c>
      <c r="GW108">
        <v>100.124</v>
      </c>
      <c r="GX108" s="1">
        <v>42125</v>
      </c>
      <c r="GY108">
        <v>100.117</v>
      </c>
      <c r="GZ108" s="1">
        <v>42013</v>
      </c>
      <c r="HA108">
        <v>100.056</v>
      </c>
      <c r="HB108" s="1">
        <v>41900</v>
      </c>
      <c r="HC108">
        <v>100.01600000000001</v>
      </c>
      <c r="HD108" s="1">
        <v>41789</v>
      </c>
      <c r="HE108">
        <v>99.936000000000007</v>
      </c>
      <c r="HF108" s="1">
        <v>41785</v>
      </c>
      <c r="HG108">
        <v>99.968999999999994</v>
      </c>
      <c r="HQ108" s="1"/>
      <c r="HR108" s="1">
        <v>42524</v>
      </c>
      <c r="HS108">
        <v>100.295</v>
      </c>
      <c r="HT108" s="1">
        <v>42496</v>
      </c>
      <c r="HU108">
        <v>100.292</v>
      </c>
      <c r="HV108" s="1">
        <v>42468</v>
      </c>
      <c r="HW108">
        <v>100.268</v>
      </c>
      <c r="HX108" s="1">
        <v>42440</v>
      </c>
      <c r="HY108">
        <v>100.241</v>
      </c>
      <c r="HZ108" s="1">
        <v>42419</v>
      </c>
      <c r="IA108">
        <v>100.227</v>
      </c>
      <c r="IB108" s="1">
        <v>42391</v>
      </c>
      <c r="IC108">
        <v>100.22</v>
      </c>
      <c r="ID108" s="1">
        <v>42363</v>
      </c>
      <c r="IE108">
        <v>100.209</v>
      </c>
      <c r="IF108" s="1">
        <v>42328</v>
      </c>
      <c r="IG108">
        <v>100.18600000000001</v>
      </c>
      <c r="IH108" s="1">
        <v>42300</v>
      </c>
      <c r="II108">
        <v>100.15</v>
      </c>
      <c r="IJ108" s="1">
        <v>42272</v>
      </c>
      <c r="IK108">
        <v>100.123</v>
      </c>
      <c r="IL108" s="1">
        <v>42247</v>
      </c>
      <c r="IM108">
        <v>100.124</v>
      </c>
      <c r="IN108" s="1">
        <v>42216</v>
      </c>
      <c r="IO108">
        <v>100.12</v>
      </c>
      <c r="IP108" s="1">
        <v>42188</v>
      </c>
      <c r="IQ108">
        <v>100.107</v>
      </c>
      <c r="IR108" s="1">
        <v>42160</v>
      </c>
      <c r="IS108">
        <v>100.108</v>
      </c>
      <c r="IT108" s="1">
        <v>42125</v>
      </c>
      <c r="IU108">
        <v>100.117</v>
      </c>
      <c r="IV108" s="1">
        <v>42097</v>
      </c>
      <c r="IW108">
        <v>100.105</v>
      </c>
      <c r="IX108" s="1">
        <v>42069</v>
      </c>
      <c r="IY108">
        <v>100.081</v>
      </c>
      <c r="IZ108" s="1">
        <v>42041</v>
      </c>
      <c r="JA108">
        <v>100.07299999999999</v>
      </c>
      <c r="JB108" s="1">
        <v>42013</v>
      </c>
      <c r="JC108">
        <v>100.056</v>
      </c>
      <c r="JD108" s="1">
        <v>41985</v>
      </c>
      <c r="JE108">
        <v>100.009</v>
      </c>
      <c r="JF108" s="1">
        <v>41957</v>
      </c>
      <c r="JG108">
        <v>100.01</v>
      </c>
      <c r="JH108" s="1">
        <v>41928</v>
      </c>
      <c r="JI108">
        <v>100.024</v>
      </c>
      <c r="JJ108" s="1">
        <v>41900</v>
      </c>
      <c r="JK108">
        <v>100.01600000000001</v>
      </c>
      <c r="JL108" s="1">
        <v>41872</v>
      </c>
      <c r="JM108">
        <v>100</v>
      </c>
      <c r="JN108" s="1">
        <v>41844</v>
      </c>
      <c r="JO108">
        <v>99.991</v>
      </c>
      <c r="JP108" s="1">
        <v>41816</v>
      </c>
      <c r="JQ108">
        <v>99.980999999999995</v>
      </c>
      <c r="JR108" s="1">
        <v>41789</v>
      </c>
      <c r="JS108">
        <v>99.936000000000007</v>
      </c>
      <c r="JT108" s="1">
        <v>41785</v>
      </c>
      <c r="JU108">
        <v>99.948999999999998</v>
      </c>
      <c r="JW108" s="1"/>
      <c r="JX108" s="1">
        <v>42468</v>
      </c>
      <c r="JY108">
        <v>100.863</v>
      </c>
      <c r="JZ108" s="1">
        <v>42382</v>
      </c>
      <c r="KA108">
        <v>100.655</v>
      </c>
      <c r="KB108" s="1">
        <v>42275</v>
      </c>
      <c r="KC108">
        <v>100.425</v>
      </c>
      <c r="KD108" s="1">
        <v>42188</v>
      </c>
      <c r="KE108">
        <v>100.455</v>
      </c>
      <c r="KF108" s="1">
        <v>42097</v>
      </c>
      <c r="KG108">
        <v>100.43</v>
      </c>
      <c r="KH108" s="1">
        <v>42013</v>
      </c>
      <c r="KI108">
        <v>100.197</v>
      </c>
      <c r="KJ108" s="1">
        <v>41918</v>
      </c>
      <c r="KK108">
        <v>100.52500000000001</v>
      </c>
      <c r="KL108" s="1">
        <v>41830</v>
      </c>
      <c r="KM108">
        <v>100.367</v>
      </c>
      <c r="KN108" s="1">
        <v>41789</v>
      </c>
      <c r="KO108">
        <v>99.894000000000005</v>
      </c>
      <c r="KP108" s="1">
        <v>41789</v>
      </c>
      <c r="KQ108">
        <v>99.894000000000005</v>
      </c>
      <c r="KR108" s="1">
        <v>41796</v>
      </c>
      <c r="KS108">
        <v>103.11</v>
      </c>
      <c r="KT108" s="1">
        <v>41785</v>
      </c>
      <c r="KU108">
        <v>102.827</v>
      </c>
      <c r="KV108" s="1">
        <v>42170</v>
      </c>
      <c r="KW108">
        <v>99.263000000000005</v>
      </c>
      <c r="KX108" s="1">
        <v>41785</v>
      </c>
      <c r="KY108">
        <v>102.875</v>
      </c>
      <c r="LA108" s="1"/>
      <c r="LB108" s="1">
        <v>42331</v>
      </c>
      <c r="LC108">
        <v>101.925</v>
      </c>
      <c r="LD108" s="1">
        <v>42170</v>
      </c>
      <c r="LE108">
        <v>99.263000000000005</v>
      </c>
      <c r="LF108" s="1">
        <v>42027</v>
      </c>
      <c r="LG108">
        <v>101.477</v>
      </c>
      <c r="LH108" s="1">
        <v>41908</v>
      </c>
      <c r="LI108">
        <v>101.72499999999999</v>
      </c>
      <c r="LJ108" s="1">
        <v>41796</v>
      </c>
      <c r="LK108">
        <v>103.11</v>
      </c>
      <c r="LL108" s="1">
        <v>41785</v>
      </c>
      <c r="LM108">
        <v>102.875</v>
      </c>
      <c r="LN108" s="1">
        <v>41785</v>
      </c>
      <c r="LO108">
        <v>107.57</v>
      </c>
      <c r="LP108" s="1">
        <v>41785</v>
      </c>
      <c r="LQ108">
        <v>102.553</v>
      </c>
      <c r="LR108" s="1">
        <v>41810</v>
      </c>
      <c r="LS108">
        <v>104.102</v>
      </c>
      <c r="LT108" s="1">
        <v>41785</v>
      </c>
      <c r="LU108">
        <v>107.57</v>
      </c>
      <c r="LV108" s="1">
        <v>42163</v>
      </c>
      <c r="LW108">
        <v>96.507999999999996</v>
      </c>
      <c r="LX108" s="1">
        <v>41785</v>
      </c>
      <c r="LY108">
        <v>106.295</v>
      </c>
      <c r="LZ108" s="1">
        <v>42524</v>
      </c>
      <c r="MA108">
        <v>104.178</v>
      </c>
      <c r="MB108" s="1">
        <v>42342</v>
      </c>
      <c r="MC108">
        <v>103.015</v>
      </c>
      <c r="MD108" s="1">
        <v>42163</v>
      </c>
      <c r="ME108">
        <v>96.507999999999996</v>
      </c>
      <c r="MF108" s="1">
        <v>42034</v>
      </c>
      <c r="MG108">
        <v>106.938</v>
      </c>
      <c r="MH108" s="1">
        <v>41922</v>
      </c>
      <c r="MI108">
        <v>106.035</v>
      </c>
      <c r="MJ108" s="1">
        <v>41810</v>
      </c>
      <c r="MK108">
        <v>104.102</v>
      </c>
      <c r="ML108" s="1">
        <v>41785</v>
      </c>
      <c r="MM108">
        <v>106.295</v>
      </c>
      <c r="MN108" s="1">
        <v>41785</v>
      </c>
      <c r="MO108">
        <v>157.05799999999999</v>
      </c>
      <c r="MP108" s="1">
        <v>41785</v>
      </c>
      <c r="MQ108">
        <v>141.625</v>
      </c>
      <c r="MR108" s="1">
        <v>41785</v>
      </c>
      <c r="MS108">
        <v>148.88499999999999</v>
      </c>
      <c r="MT108" s="1">
        <v>41838</v>
      </c>
      <c r="MU108">
        <v>109.83799999999999</v>
      </c>
      <c r="MV108" s="1">
        <v>41785</v>
      </c>
      <c r="MW108">
        <v>104.667</v>
      </c>
      <c r="MX108" s="1">
        <v>41785</v>
      </c>
      <c r="MY108">
        <v>126.258</v>
      </c>
    </row>
    <row r="109" spans="2:363" x14ac:dyDescent="0.25">
      <c r="B109" s="1">
        <v>42366</v>
      </c>
      <c r="C109">
        <v>100.20699999999999</v>
      </c>
      <c r="D109" s="1">
        <v>42016</v>
      </c>
      <c r="E109">
        <v>100.05800000000001</v>
      </c>
      <c r="F109" s="1">
        <v>41869</v>
      </c>
      <c r="G109">
        <v>100.001</v>
      </c>
      <c r="J109" s="1"/>
      <c r="EE109" s="1"/>
      <c r="EF109" s="1"/>
      <c r="EG109" s="1"/>
      <c r="EH109" s="1"/>
      <c r="EI109" s="1"/>
      <c r="EN109" s="1">
        <v>42541</v>
      </c>
      <c r="EO109">
        <v>100.021</v>
      </c>
      <c r="EP109" s="1">
        <v>42520</v>
      </c>
      <c r="EQ109">
        <v>100.011</v>
      </c>
      <c r="ER109" s="1">
        <v>42485</v>
      </c>
      <c r="ES109">
        <v>100.01900000000001</v>
      </c>
      <c r="ET109" s="1">
        <v>42454</v>
      </c>
      <c r="EU109">
        <v>100.018</v>
      </c>
      <c r="EV109" s="1">
        <v>42429</v>
      </c>
      <c r="EW109">
        <v>100.015</v>
      </c>
      <c r="EX109" s="1">
        <v>42401</v>
      </c>
      <c r="EY109">
        <v>100.014</v>
      </c>
      <c r="EZ109" s="1">
        <v>42370</v>
      </c>
      <c r="FA109">
        <v>100.021</v>
      </c>
      <c r="FB109" s="1">
        <v>42342</v>
      </c>
      <c r="FC109">
        <v>100.011</v>
      </c>
      <c r="FD109" s="1">
        <v>42317</v>
      </c>
      <c r="FE109">
        <v>100.009</v>
      </c>
      <c r="FF109" s="1">
        <v>42282</v>
      </c>
      <c r="FG109">
        <v>100.012</v>
      </c>
      <c r="FH109" s="1">
        <v>42248</v>
      </c>
      <c r="FI109">
        <v>100.017</v>
      </c>
      <c r="FJ109" s="1">
        <v>42212</v>
      </c>
      <c r="FK109">
        <v>100.005</v>
      </c>
      <c r="FL109" s="1">
        <v>42184</v>
      </c>
      <c r="FM109">
        <v>100.004</v>
      </c>
      <c r="FN109" s="1">
        <v>42156</v>
      </c>
      <c r="FO109">
        <v>100.005</v>
      </c>
      <c r="FP109" s="1">
        <v>42121</v>
      </c>
      <c r="FQ109">
        <v>100.008</v>
      </c>
      <c r="FR109" s="1">
        <v>42093</v>
      </c>
      <c r="FS109">
        <v>100.008</v>
      </c>
      <c r="FT109" s="1">
        <v>42065</v>
      </c>
      <c r="FU109">
        <v>100.006</v>
      </c>
      <c r="FV109" s="1">
        <v>42037</v>
      </c>
      <c r="FW109">
        <v>100.004</v>
      </c>
      <c r="FX109" s="1">
        <v>42009</v>
      </c>
      <c r="FY109">
        <v>100.004</v>
      </c>
      <c r="FZ109" s="1">
        <v>41981</v>
      </c>
      <c r="GA109">
        <v>100.001</v>
      </c>
      <c r="GB109" s="1">
        <v>41922</v>
      </c>
      <c r="GC109">
        <v>100.002</v>
      </c>
      <c r="GD109" s="1">
        <v>41897</v>
      </c>
      <c r="GE109">
        <v>100.002</v>
      </c>
      <c r="GF109" s="1">
        <v>41869</v>
      </c>
      <c r="GG109">
        <v>100.001</v>
      </c>
      <c r="GH109" s="1">
        <v>41838</v>
      </c>
      <c r="GI109">
        <v>100.001</v>
      </c>
      <c r="GJ109" s="1">
        <v>41810</v>
      </c>
      <c r="GK109">
        <v>100.001</v>
      </c>
      <c r="GL109" s="1">
        <v>41792</v>
      </c>
      <c r="GM109">
        <v>99.997</v>
      </c>
      <c r="GN109" s="1"/>
      <c r="GO109" s="1"/>
      <c r="GQ109" s="1"/>
      <c r="GR109" s="1">
        <v>42471</v>
      </c>
      <c r="GS109">
        <v>100.268</v>
      </c>
      <c r="GT109" s="1">
        <v>42366</v>
      </c>
      <c r="GU109">
        <v>100.20699999999999</v>
      </c>
      <c r="GV109" s="1">
        <v>42248</v>
      </c>
      <c r="GW109">
        <v>100.123</v>
      </c>
      <c r="GX109" s="1">
        <v>42128</v>
      </c>
      <c r="GY109">
        <v>100.117</v>
      </c>
      <c r="GZ109" s="1">
        <v>42016</v>
      </c>
      <c r="HA109">
        <v>100.05800000000001</v>
      </c>
      <c r="HB109" s="1">
        <v>41901</v>
      </c>
      <c r="HC109">
        <v>100.023</v>
      </c>
      <c r="HD109" s="1">
        <v>41792</v>
      </c>
      <c r="HE109">
        <v>99.938000000000002</v>
      </c>
      <c r="HF109" s="1">
        <v>41786</v>
      </c>
      <c r="HG109">
        <v>99.971000000000004</v>
      </c>
      <c r="HQ109" s="1"/>
      <c r="HR109" s="1">
        <v>42527</v>
      </c>
      <c r="HS109">
        <v>100.29300000000001</v>
      </c>
      <c r="HT109" s="1">
        <v>42499</v>
      </c>
      <c r="HU109">
        <v>100.292</v>
      </c>
      <c r="HV109" s="1">
        <v>42471</v>
      </c>
      <c r="HW109">
        <v>100.268</v>
      </c>
      <c r="HX109" s="1">
        <v>42443</v>
      </c>
      <c r="HY109">
        <v>100.242</v>
      </c>
      <c r="HZ109" s="1">
        <v>42422</v>
      </c>
      <c r="IA109">
        <v>100.227</v>
      </c>
      <c r="IB109" s="1">
        <v>42394</v>
      </c>
      <c r="IC109">
        <v>100.217</v>
      </c>
      <c r="ID109" s="1">
        <v>42366</v>
      </c>
      <c r="IE109">
        <v>100.20699999999999</v>
      </c>
      <c r="IF109" s="1">
        <v>42331</v>
      </c>
      <c r="IG109">
        <v>100.19199999999999</v>
      </c>
      <c r="IH109" s="1">
        <v>42303</v>
      </c>
      <c r="II109">
        <v>100.15</v>
      </c>
      <c r="IJ109" s="1">
        <v>42275</v>
      </c>
      <c r="IK109">
        <v>100.122</v>
      </c>
      <c r="IL109" s="1">
        <v>42248</v>
      </c>
      <c r="IM109">
        <v>100.123</v>
      </c>
      <c r="IN109" s="1">
        <v>42219</v>
      </c>
      <c r="IO109">
        <v>100.119</v>
      </c>
      <c r="IP109" s="1">
        <v>42191</v>
      </c>
      <c r="IQ109">
        <v>100.11</v>
      </c>
      <c r="IR109" s="1">
        <v>42163</v>
      </c>
      <c r="IS109">
        <v>100.107</v>
      </c>
      <c r="IT109" s="1">
        <v>42128</v>
      </c>
      <c r="IU109">
        <v>100.117</v>
      </c>
      <c r="IV109" s="1">
        <v>42100</v>
      </c>
      <c r="IW109">
        <v>100.105</v>
      </c>
      <c r="IX109" s="1">
        <v>42072</v>
      </c>
      <c r="IY109">
        <v>100.084</v>
      </c>
      <c r="IZ109" s="1">
        <v>42044</v>
      </c>
      <c r="JA109">
        <v>100.069</v>
      </c>
      <c r="JB109" s="1">
        <v>42016</v>
      </c>
      <c r="JC109">
        <v>100.05800000000001</v>
      </c>
      <c r="JD109" s="1">
        <v>41988</v>
      </c>
      <c r="JE109">
        <v>100.008</v>
      </c>
      <c r="JF109" s="1">
        <v>41960</v>
      </c>
      <c r="JG109">
        <v>100.00700000000001</v>
      </c>
      <c r="JH109" s="1">
        <v>41929</v>
      </c>
      <c r="JI109">
        <v>100.023</v>
      </c>
      <c r="JJ109" s="1">
        <v>41901</v>
      </c>
      <c r="JK109">
        <v>100.023</v>
      </c>
      <c r="JL109" s="1">
        <v>41873</v>
      </c>
      <c r="JM109">
        <v>99.998000000000005</v>
      </c>
      <c r="JN109" s="1">
        <v>41845</v>
      </c>
      <c r="JO109">
        <v>99.992000000000004</v>
      </c>
      <c r="JP109" s="1">
        <v>41817</v>
      </c>
      <c r="JQ109">
        <v>99.981999999999999</v>
      </c>
      <c r="JR109" s="1">
        <v>41792</v>
      </c>
      <c r="JS109">
        <v>99.938000000000002</v>
      </c>
      <c r="JT109" s="1">
        <v>41786</v>
      </c>
      <c r="JU109">
        <v>99.950999999999993</v>
      </c>
      <c r="JW109" s="1"/>
      <c r="JX109" s="1">
        <v>42471</v>
      </c>
      <c r="JY109">
        <v>100.86799999999999</v>
      </c>
      <c r="JZ109" s="1">
        <v>42383</v>
      </c>
      <c r="KA109">
        <v>100.65300000000001</v>
      </c>
      <c r="KB109" s="1">
        <v>42276</v>
      </c>
      <c r="KC109">
        <v>100.417</v>
      </c>
      <c r="KD109" s="1">
        <v>42191</v>
      </c>
      <c r="KE109">
        <v>100.44499999999999</v>
      </c>
      <c r="KF109" s="1">
        <v>42100</v>
      </c>
      <c r="KG109">
        <v>100.43</v>
      </c>
      <c r="KH109" s="1">
        <v>42016</v>
      </c>
      <c r="KI109">
        <v>100.197</v>
      </c>
      <c r="KJ109" s="1">
        <v>41919</v>
      </c>
      <c r="KK109">
        <v>100.515</v>
      </c>
      <c r="KL109" s="1">
        <v>41831</v>
      </c>
      <c r="KM109">
        <v>100.367</v>
      </c>
      <c r="KN109" s="1">
        <v>41792</v>
      </c>
      <c r="KO109">
        <v>99.9</v>
      </c>
      <c r="KP109" s="1">
        <v>41792</v>
      </c>
      <c r="KQ109">
        <v>99.9</v>
      </c>
      <c r="KR109" s="1">
        <v>41799</v>
      </c>
      <c r="KS109">
        <v>102.935</v>
      </c>
      <c r="KT109" s="1">
        <v>41786</v>
      </c>
      <c r="KU109">
        <v>102.83</v>
      </c>
      <c r="KV109" s="1">
        <v>42171</v>
      </c>
      <c r="KW109">
        <v>99.36</v>
      </c>
      <c r="KX109" s="1">
        <v>41786</v>
      </c>
      <c r="KY109">
        <v>102.96299999999999</v>
      </c>
      <c r="LA109" s="1"/>
      <c r="LB109" s="1">
        <v>42332</v>
      </c>
      <c r="LC109">
        <v>101.90300000000001</v>
      </c>
      <c r="LD109" s="1">
        <v>42171</v>
      </c>
      <c r="LE109">
        <v>99.36</v>
      </c>
      <c r="LF109" s="1">
        <v>42030</v>
      </c>
      <c r="LG109">
        <v>101.3</v>
      </c>
      <c r="LH109" s="1">
        <v>41911</v>
      </c>
      <c r="LI109">
        <v>101.745</v>
      </c>
      <c r="LJ109" s="1">
        <v>41799</v>
      </c>
      <c r="LK109">
        <v>102.935</v>
      </c>
      <c r="LL109" s="1">
        <v>41786</v>
      </c>
      <c r="LM109">
        <v>102.96299999999999</v>
      </c>
      <c r="LN109" s="1">
        <v>41786</v>
      </c>
      <c r="LO109">
        <v>107.785</v>
      </c>
      <c r="LP109" s="1">
        <v>41786</v>
      </c>
      <c r="LQ109">
        <v>102.80800000000001</v>
      </c>
      <c r="LR109" s="1">
        <v>41813</v>
      </c>
      <c r="LS109">
        <v>104.292</v>
      </c>
      <c r="LT109" s="1">
        <v>41786</v>
      </c>
      <c r="LU109">
        <v>107.785</v>
      </c>
      <c r="LV109" s="1">
        <v>42164</v>
      </c>
      <c r="LW109">
        <v>95.867999999999995</v>
      </c>
      <c r="LX109" s="1">
        <v>41786</v>
      </c>
      <c r="LY109">
        <v>106.54</v>
      </c>
      <c r="LZ109" s="1">
        <v>42527</v>
      </c>
      <c r="MA109">
        <v>104</v>
      </c>
      <c r="MB109" s="1">
        <v>42345</v>
      </c>
      <c r="MC109">
        <v>103.935</v>
      </c>
      <c r="MD109" s="1">
        <v>42164</v>
      </c>
      <c r="ME109">
        <v>95.867999999999995</v>
      </c>
      <c r="MF109" s="1">
        <v>42037</v>
      </c>
      <c r="MG109">
        <v>106.818</v>
      </c>
      <c r="MH109" s="1">
        <v>41925</v>
      </c>
      <c r="MI109">
        <v>105.968</v>
      </c>
      <c r="MJ109" s="1">
        <v>41813</v>
      </c>
      <c r="MK109">
        <v>104.292</v>
      </c>
      <c r="ML109" s="1">
        <v>41786</v>
      </c>
      <c r="MM109">
        <v>106.54</v>
      </c>
      <c r="MN109" s="1">
        <v>41786</v>
      </c>
      <c r="MO109">
        <v>157.60499999999999</v>
      </c>
      <c r="MP109" s="1">
        <v>41786</v>
      </c>
      <c r="MQ109">
        <v>142.25299999999999</v>
      </c>
      <c r="MR109" s="1">
        <v>41786</v>
      </c>
      <c r="MS109">
        <v>149.67500000000001</v>
      </c>
      <c r="MT109" s="1">
        <v>41841</v>
      </c>
      <c r="MU109">
        <v>110.05</v>
      </c>
      <c r="MV109" s="1">
        <v>41786</v>
      </c>
      <c r="MW109">
        <v>105.35</v>
      </c>
      <c r="MX109" s="1">
        <v>41786</v>
      </c>
      <c r="MY109">
        <v>127.13800000000001</v>
      </c>
    </row>
    <row r="110" spans="2:363" x14ac:dyDescent="0.25">
      <c r="B110" s="1">
        <v>42367</v>
      </c>
      <c r="C110">
        <v>100.212</v>
      </c>
      <c r="D110" s="1">
        <v>42017</v>
      </c>
      <c r="E110">
        <v>100.06100000000001</v>
      </c>
      <c r="F110" s="1">
        <v>41870</v>
      </c>
      <c r="G110">
        <v>100.002</v>
      </c>
      <c r="J110" s="1"/>
      <c r="EE110" s="1"/>
      <c r="EF110" s="1"/>
      <c r="EG110" s="1"/>
      <c r="EH110" s="1"/>
      <c r="EI110" s="1"/>
      <c r="EN110" s="1">
        <v>42542</v>
      </c>
      <c r="EO110">
        <v>100.02</v>
      </c>
      <c r="EP110" s="1">
        <v>42521</v>
      </c>
      <c r="EQ110">
        <v>100.009</v>
      </c>
      <c r="ER110" s="1">
        <v>42486</v>
      </c>
      <c r="ES110">
        <v>100.018</v>
      </c>
      <c r="ET110" s="1">
        <v>42457</v>
      </c>
      <c r="EU110">
        <v>100.018</v>
      </c>
      <c r="EV110" s="1">
        <v>42430</v>
      </c>
      <c r="EW110">
        <v>100.014</v>
      </c>
      <c r="EX110" s="1">
        <v>42402</v>
      </c>
      <c r="EY110">
        <v>100.01300000000001</v>
      </c>
      <c r="EZ110" s="1">
        <v>42373</v>
      </c>
      <c r="FA110">
        <v>100.017</v>
      </c>
      <c r="FB110" s="1">
        <v>42345</v>
      </c>
      <c r="FC110">
        <v>100.011</v>
      </c>
      <c r="FD110" s="1">
        <v>42318</v>
      </c>
      <c r="FE110">
        <v>100.009</v>
      </c>
      <c r="FF110" s="1">
        <v>42283</v>
      </c>
      <c r="FG110">
        <v>100.012</v>
      </c>
      <c r="FH110" s="1">
        <v>42249</v>
      </c>
      <c r="FI110">
        <v>100.015</v>
      </c>
      <c r="FJ110" s="1">
        <v>42213</v>
      </c>
      <c r="FK110">
        <v>100.004</v>
      </c>
      <c r="FL110" s="1">
        <v>42185</v>
      </c>
      <c r="FM110">
        <v>100.004</v>
      </c>
      <c r="FN110" s="1">
        <v>42157</v>
      </c>
      <c r="FO110">
        <v>100.004</v>
      </c>
      <c r="FP110" s="1">
        <v>42122</v>
      </c>
      <c r="FQ110">
        <v>100.00700000000001</v>
      </c>
      <c r="FR110" s="1">
        <v>42094</v>
      </c>
      <c r="FS110">
        <v>100.008</v>
      </c>
      <c r="FT110" s="1">
        <v>42066</v>
      </c>
      <c r="FU110">
        <v>100.006</v>
      </c>
      <c r="FV110" s="1">
        <v>42038</v>
      </c>
      <c r="FW110">
        <v>100.004</v>
      </c>
      <c r="FX110" s="1">
        <v>42010</v>
      </c>
      <c r="FY110">
        <v>100.003</v>
      </c>
      <c r="FZ110" s="1">
        <v>41982</v>
      </c>
      <c r="GA110">
        <v>100.001</v>
      </c>
      <c r="GB110" s="1">
        <v>41925</v>
      </c>
      <c r="GC110">
        <v>100.002</v>
      </c>
      <c r="GD110" s="1">
        <v>41898</v>
      </c>
      <c r="GE110">
        <v>100.002</v>
      </c>
      <c r="GF110" s="1">
        <v>41870</v>
      </c>
      <c r="GG110">
        <v>100.002</v>
      </c>
      <c r="GH110" s="1">
        <v>41841</v>
      </c>
      <c r="GI110">
        <v>100</v>
      </c>
      <c r="GJ110" s="1">
        <v>41813</v>
      </c>
      <c r="GK110">
        <v>100</v>
      </c>
      <c r="GL110" s="1">
        <v>41793</v>
      </c>
      <c r="GM110">
        <v>99.998000000000005</v>
      </c>
      <c r="GN110" s="1"/>
      <c r="GO110" s="1"/>
      <c r="GQ110" s="1"/>
      <c r="GR110" s="1">
        <v>42472</v>
      </c>
      <c r="GS110">
        <v>100.267</v>
      </c>
      <c r="GT110" s="1">
        <v>42367</v>
      </c>
      <c r="GU110">
        <v>100.212</v>
      </c>
      <c r="GV110" s="1">
        <v>42249</v>
      </c>
      <c r="GW110">
        <v>100.119</v>
      </c>
      <c r="GX110" s="1">
        <v>42129</v>
      </c>
      <c r="GY110">
        <v>100.113</v>
      </c>
      <c r="GZ110" s="1">
        <v>42017</v>
      </c>
      <c r="HA110">
        <v>100.06100000000001</v>
      </c>
      <c r="HB110" s="1">
        <v>41904</v>
      </c>
      <c r="HC110">
        <v>100.02200000000001</v>
      </c>
      <c r="HD110" s="1">
        <v>41793</v>
      </c>
      <c r="HE110">
        <v>99.938999999999993</v>
      </c>
      <c r="HF110" s="1">
        <v>41787</v>
      </c>
      <c r="HG110">
        <v>99.97</v>
      </c>
      <c r="HQ110" s="1"/>
      <c r="HR110" s="1">
        <v>42528</v>
      </c>
      <c r="HS110">
        <v>100.295</v>
      </c>
      <c r="HT110" s="1">
        <v>42500</v>
      </c>
      <c r="HU110">
        <v>100.289</v>
      </c>
      <c r="HV110" s="1">
        <v>42472</v>
      </c>
      <c r="HW110">
        <v>100.267</v>
      </c>
      <c r="HX110" s="1">
        <v>42444</v>
      </c>
      <c r="HY110">
        <v>100.239</v>
      </c>
      <c r="HZ110" s="1">
        <v>42423</v>
      </c>
      <c r="IA110">
        <v>100.227</v>
      </c>
      <c r="IB110" s="1">
        <v>42395</v>
      </c>
      <c r="IC110">
        <v>100.211</v>
      </c>
      <c r="ID110" s="1">
        <v>42367</v>
      </c>
      <c r="IE110">
        <v>100.212</v>
      </c>
      <c r="IF110" s="1">
        <v>42332</v>
      </c>
      <c r="IG110">
        <v>100.188</v>
      </c>
      <c r="IH110" s="1">
        <v>42304</v>
      </c>
      <c r="II110">
        <v>100.15900000000001</v>
      </c>
      <c r="IJ110" s="1">
        <v>42276</v>
      </c>
      <c r="IK110">
        <v>100.123</v>
      </c>
      <c r="IL110" s="1">
        <v>42249</v>
      </c>
      <c r="IM110">
        <v>100.119</v>
      </c>
      <c r="IN110" s="1">
        <v>42220</v>
      </c>
      <c r="IO110">
        <v>100.11799999999999</v>
      </c>
      <c r="IP110" s="1">
        <v>42192</v>
      </c>
      <c r="IQ110">
        <v>100.11</v>
      </c>
      <c r="IR110" s="1">
        <v>42164</v>
      </c>
      <c r="IS110">
        <v>100.105</v>
      </c>
      <c r="IT110" s="1">
        <v>42129</v>
      </c>
      <c r="IU110">
        <v>100.113</v>
      </c>
      <c r="IV110" s="1">
        <v>42101</v>
      </c>
      <c r="IW110">
        <v>100.105</v>
      </c>
      <c r="IX110" s="1">
        <v>42073</v>
      </c>
      <c r="IY110">
        <v>100.08799999999999</v>
      </c>
      <c r="IZ110" s="1">
        <v>42045</v>
      </c>
      <c r="JA110">
        <v>100.071</v>
      </c>
      <c r="JB110" s="1">
        <v>42017</v>
      </c>
      <c r="JC110">
        <v>100.06100000000001</v>
      </c>
      <c r="JD110" s="1">
        <v>41989</v>
      </c>
      <c r="JE110">
        <v>100.01</v>
      </c>
      <c r="JF110" s="1">
        <v>41961</v>
      </c>
      <c r="JG110">
        <v>100.006</v>
      </c>
      <c r="JH110" s="1">
        <v>41932</v>
      </c>
      <c r="JI110">
        <v>100.021</v>
      </c>
      <c r="JJ110" s="1">
        <v>41904</v>
      </c>
      <c r="JK110">
        <v>100.02200000000001</v>
      </c>
      <c r="JL110" s="1">
        <v>41876</v>
      </c>
      <c r="JM110">
        <v>100.002</v>
      </c>
      <c r="JN110" s="1">
        <v>41848</v>
      </c>
      <c r="JO110">
        <v>99.989000000000004</v>
      </c>
      <c r="JP110" s="1">
        <v>41820</v>
      </c>
      <c r="JQ110">
        <v>99.983000000000004</v>
      </c>
      <c r="JR110" s="1">
        <v>41793</v>
      </c>
      <c r="JS110">
        <v>99.938999999999993</v>
      </c>
      <c r="JT110" s="1">
        <v>41787</v>
      </c>
      <c r="JU110">
        <v>99.953000000000003</v>
      </c>
      <c r="JW110" s="1"/>
      <c r="JX110" s="1">
        <v>42472</v>
      </c>
      <c r="JY110">
        <v>100.857</v>
      </c>
      <c r="JZ110" s="1">
        <v>42384</v>
      </c>
      <c r="KA110">
        <v>100.67</v>
      </c>
      <c r="KB110" s="1">
        <v>42277</v>
      </c>
      <c r="KC110">
        <v>100.428</v>
      </c>
      <c r="KD110" s="1">
        <v>42192</v>
      </c>
      <c r="KE110">
        <v>100.468</v>
      </c>
      <c r="KF110" s="1">
        <v>42101</v>
      </c>
      <c r="KG110">
        <v>100.447</v>
      </c>
      <c r="KH110" s="1">
        <v>42017</v>
      </c>
      <c r="KI110">
        <v>100.205</v>
      </c>
      <c r="KJ110" s="1">
        <v>41920</v>
      </c>
      <c r="KK110">
        <v>100.51900000000001</v>
      </c>
      <c r="KL110" s="1">
        <v>41834</v>
      </c>
      <c r="KM110">
        <v>100.35899999999999</v>
      </c>
      <c r="KN110" s="1">
        <v>41793</v>
      </c>
      <c r="KO110">
        <v>99.894000000000005</v>
      </c>
      <c r="KP110" s="1">
        <v>41793</v>
      </c>
      <c r="KQ110">
        <v>99.894000000000005</v>
      </c>
      <c r="KR110" s="1">
        <v>41800</v>
      </c>
      <c r="KS110">
        <v>102.833</v>
      </c>
      <c r="KT110" s="1">
        <v>41787</v>
      </c>
      <c r="KU110">
        <v>102.84</v>
      </c>
      <c r="KV110" s="1">
        <v>42172</v>
      </c>
      <c r="KW110">
        <v>99.363</v>
      </c>
      <c r="KX110" s="1">
        <v>41787</v>
      </c>
      <c r="KY110">
        <v>103.072</v>
      </c>
      <c r="LA110" s="1"/>
      <c r="LB110" s="1">
        <v>42333</v>
      </c>
      <c r="LC110">
        <v>102.158</v>
      </c>
      <c r="LD110" s="1">
        <v>42172</v>
      </c>
      <c r="LE110">
        <v>99.363</v>
      </c>
      <c r="LF110" s="1">
        <v>42031</v>
      </c>
      <c r="LG110">
        <v>101.333</v>
      </c>
      <c r="LH110" s="1">
        <v>41912</v>
      </c>
      <c r="LI110">
        <v>101.843</v>
      </c>
      <c r="LJ110" s="1">
        <v>41800</v>
      </c>
      <c r="LK110">
        <v>102.833</v>
      </c>
      <c r="LL110" s="1">
        <v>41787</v>
      </c>
      <c r="LM110">
        <v>103.072</v>
      </c>
      <c r="LN110" s="1">
        <v>41787</v>
      </c>
      <c r="LO110">
        <v>108.13</v>
      </c>
      <c r="LP110" s="1">
        <v>41787</v>
      </c>
      <c r="LQ110">
        <v>103.25</v>
      </c>
      <c r="LR110" s="1">
        <v>41814</v>
      </c>
      <c r="LS110">
        <v>104.31</v>
      </c>
      <c r="LT110" s="1">
        <v>41787</v>
      </c>
      <c r="LU110">
        <v>108.13</v>
      </c>
      <c r="LV110" s="1">
        <v>42165</v>
      </c>
      <c r="LW110">
        <v>95.59</v>
      </c>
      <c r="LX110" s="1">
        <v>41787</v>
      </c>
      <c r="LY110">
        <v>106.995</v>
      </c>
      <c r="LZ110" s="1">
        <v>42528</v>
      </c>
      <c r="MA110">
        <v>104.357</v>
      </c>
      <c r="MB110" s="1">
        <v>42346</v>
      </c>
      <c r="MC110">
        <v>104.035</v>
      </c>
      <c r="MD110" s="1">
        <v>42165</v>
      </c>
      <c r="ME110">
        <v>95.59</v>
      </c>
      <c r="MF110" s="1">
        <v>42038</v>
      </c>
      <c r="MG110">
        <v>106.515</v>
      </c>
      <c r="MH110" s="1">
        <v>41926</v>
      </c>
      <c r="MI110">
        <v>106.495</v>
      </c>
      <c r="MJ110" s="1">
        <v>41814</v>
      </c>
      <c r="MK110">
        <v>104.31</v>
      </c>
      <c r="ML110" s="1">
        <v>41787</v>
      </c>
      <c r="MM110">
        <v>106.995</v>
      </c>
      <c r="MN110" s="1">
        <v>41787</v>
      </c>
      <c r="MO110">
        <v>158.49799999999999</v>
      </c>
      <c r="MP110" s="1">
        <v>41787</v>
      </c>
      <c r="MQ110">
        <v>143.238</v>
      </c>
      <c r="MR110" s="1">
        <v>41787</v>
      </c>
      <c r="MS110">
        <v>150.94</v>
      </c>
      <c r="MT110" s="1">
        <v>41842</v>
      </c>
      <c r="MU110">
        <v>109.47</v>
      </c>
      <c r="MV110" s="1">
        <v>41787</v>
      </c>
      <c r="MW110">
        <v>106.468</v>
      </c>
      <c r="MX110" s="1">
        <v>41787</v>
      </c>
      <c r="MY110">
        <v>129.1</v>
      </c>
    </row>
    <row r="111" spans="2:363" x14ac:dyDescent="0.25">
      <c r="B111" s="1">
        <v>42368</v>
      </c>
      <c r="C111">
        <v>100.208</v>
      </c>
      <c r="D111" s="1">
        <v>42018</v>
      </c>
      <c r="E111">
        <v>100.06399999999999</v>
      </c>
      <c r="F111" s="1">
        <v>41871</v>
      </c>
      <c r="G111">
        <v>100</v>
      </c>
      <c r="J111" s="1"/>
      <c r="EE111" s="1"/>
      <c r="EF111" s="1"/>
      <c r="EG111" s="1"/>
      <c r="EH111" s="1"/>
      <c r="EI111" s="1"/>
      <c r="EN111" s="1">
        <v>42543</v>
      </c>
      <c r="EO111">
        <v>100.01900000000001</v>
      </c>
      <c r="EP111" s="1">
        <v>42522</v>
      </c>
      <c r="EQ111">
        <v>100.00700000000001</v>
      </c>
      <c r="ER111" s="1">
        <v>42487</v>
      </c>
      <c r="ES111">
        <v>100.01600000000001</v>
      </c>
      <c r="ET111" s="1">
        <v>42458</v>
      </c>
      <c r="EU111">
        <v>100.017</v>
      </c>
      <c r="EV111" s="1">
        <v>42431</v>
      </c>
      <c r="EW111">
        <v>100.01300000000001</v>
      </c>
      <c r="EX111" s="1">
        <v>42403</v>
      </c>
      <c r="EY111">
        <v>100.012</v>
      </c>
      <c r="EZ111" s="1">
        <v>42374</v>
      </c>
      <c r="FA111">
        <v>100.015</v>
      </c>
      <c r="FB111" s="1">
        <v>42346</v>
      </c>
      <c r="FC111">
        <v>100.011</v>
      </c>
      <c r="FD111" s="1">
        <v>42319</v>
      </c>
      <c r="FE111">
        <v>100.008</v>
      </c>
      <c r="FF111" s="1">
        <v>42284</v>
      </c>
      <c r="FG111">
        <v>100.012</v>
      </c>
      <c r="FH111" s="1">
        <v>42250</v>
      </c>
      <c r="FI111">
        <v>100.014</v>
      </c>
      <c r="FJ111" s="1">
        <v>42214</v>
      </c>
      <c r="FK111">
        <v>100.004</v>
      </c>
      <c r="FL111" s="1">
        <v>42186</v>
      </c>
      <c r="FM111">
        <v>100.004</v>
      </c>
      <c r="FN111" s="1">
        <v>42158</v>
      </c>
      <c r="FO111">
        <v>100.003</v>
      </c>
      <c r="FP111" s="1">
        <v>42123</v>
      </c>
      <c r="FQ111">
        <v>100.006</v>
      </c>
      <c r="FR111" s="1">
        <v>42095</v>
      </c>
      <c r="FS111">
        <v>100.005</v>
      </c>
      <c r="FT111" s="1">
        <v>42067</v>
      </c>
      <c r="FU111">
        <v>100.006</v>
      </c>
      <c r="FV111" s="1">
        <v>42039</v>
      </c>
      <c r="FW111">
        <v>100.003</v>
      </c>
      <c r="FX111" s="1">
        <v>42011</v>
      </c>
      <c r="FY111">
        <v>100.004</v>
      </c>
      <c r="FZ111" s="1">
        <v>41983</v>
      </c>
      <c r="GA111">
        <v>100.001</v>
      </c>
      <c r="GB111" s="1">
        <v>41926</v>
      </c>
      <c r="GC111">
        <v>100.002</v>
      </c>
      <c r="GD111" s="1">
        <v>41899</v>
      </c>
      <c r="GE111">
        <v>100.002</v>
      </c>
      <c r="GF111" s="1">
        <v>41871</v>
      </c>
      <c r="GG111">
        <v>100</v>
      </c>
      <c r="GH111" s="1">
        <v>41842</v>
      </c>
      <c r="GI111">
        <v>100.001</v>
      </c>
      <c r="GJ111" s="1">
        <v>41814</v>
      </c>
      <c r="GK111">
        <v>100</v>
      </c>
      <c r="GL111" s="1">
        <v>41794</v>
      </c>
      <c r="GM111">
        <v>99.998000000000005</v>
      </c>
      <c r="GN111" s="1"/>
      <c r="GO111" s="1"/>
      <c r="GQ111" s="1"/>
      <c r="GR111" s="1">
        <v>42473</v>
      </c>
      <c r="GS111">
        <v>100.27</v>
      </c>
      <c r="GT111" s="1">
        <v>42368</v>
      </c>
      <c r="GU111">
        <v>100.208</v>
      </c>
      <c r="GV111" s="1">
        <v>42250</v>
      </c>
      <c r="GW111">
        <v>100.119</v>
      </c>
      <c r="GX111" s="1">
        <v>42130</v>
      </c>
      <c r="GY111">
        <v>100.11799999999999</v>
      </c>
      <c r="GZ111" s="1">
        <v>42018</v>
      </c>
      <c r="HA111">
        <v>100.06399999999999</v>
      </c>
      <c r="HB111" s="1">
        <v>41905</v>
      </c>
      <c r="HC111">
        <v>100.018</v>
      </c>
      <c r="HD111" s="1">
        <v>41794</v>
      </c>
      <c r="HE111">
        <v>99.945999999999998</v>
      </c>
      <c r="HF111" s="1">
        <v>41788</v>
      </c>
      <c r="HG111">
        <v>99.971000000000004</v>
      </c>
      <c r="HQ111" s="1"/>
      <c r="HR111" s="1">
        <v>42529</v>
      </c>
      <c r="HS111">
        <v>100.29600000000001</v>
      </c>
      <c r="HT111" s="1">
        <v>42501</v>
      </c>
      <c r="HU111">
        <v>100.289</v>
      </c>
      <c r="HV111" s="1">
        <v>42473</v>
      </c>
      <c r="HW111">
        <v>100.27</v>
      </c>
      <c r="HX111" s="1">
        <v>42445</v>
      </c>
      <c r="HY111">
        <v>100.245</v>
      </c>
      <c r="HZ111" s="1">
        <v>42424</v>
      </c>
      <c r="IA111">
        <v>100.227</v>
      </c>
      <c r="IB111" s="1">
        <v>42396</v>
      </c>
      <c r="IC111">
        <v>100.214</v>
      </c>
      <c r="ID111" s="1">
        <v>42368</v>
      </c>
      <c r="IE111">
        <v>100.208</v>
      </c>
      <c r="IF111" s="1">
        <v>42333</v>
      </c>
      <c r="IG111">
        <v>100.199</v>
      </c>
      <c r="IH111" s="1">
        <v>42305</v>
      </c>
      <c r="II111">
        <v>100.15900000000001</v>
      </c>
      <c r="IJ111" s="1">
        <v>42277</v>
      </c>
      <c r="IK111">
        <v>100.121</v>
      </c>
      <c r="IL111" s="1">
        <v>42250</v>
      </c>
      <c r="IM111">
        <v>100.119</v>
      </c>
      <c r="IN111" s="1">
        <v>42221</v>
      </c>
      <c r="IO111">
        <v>100.11799999999999</v>
      </c>
      <c r="IP111" s="1">
        <v>42193</v>
      </c>
      <c r="IQ111">
        <v>100.111</v>
      </c>
      <c r="IR111" s="1">
        <v>42165</v>
      </c>
      <c r="IS111">
        <v>100.104</v>
      </c>
      <c r="IT111" s="1">
        <v>42130</v>
      </c>
      <c r="IU111">
        <v>100.11799999999999</v>
      </c>
      <c r="IV111" s="1">
        <v>42102</v>
      </c>
      <c r="IW111">
        <v>100.11</v>
      </c>
      <c r="IX111" s="1">
        <v>42074</v>
      </c>
      <c r="IY111">
        <v>100.09399999999999</v>
      </c>
      <c r="IZ111" s="1">
        <v>42046</v>
      </c>
      <c r="JA111">
        <v>100.071</v>
      </c>
      <c r="JB111" s="1">
        <v>42018</v>
      </c>
      <c r="JC111">
        <v>100.06399999999999</v>
      </c>
      <c r="JD111" s="1">
        <v>41990</v>
      </c>
      <c r="JE111">
        <v>100.011</v>
      </c>
      <c r="JF111" s="1">
        <v>41962</v>
      </c>
      <c r="JG111">
        <v>100.004</v>
      </c>
      <c r="JH111" s="1">
        <v>41933</v>
      </c>
      <c r="JI111">
        <v>100.017</v>
      </c>
      <c r="JJ111" s="1">
        <v>41905</v>
      </c>
      <c r="JK111">
        <v>100.018</v>
      </c>
      <c r="JL111" s="1">
        <v>41877</v>
      </c>
      <c r="JM111">
        <v>100.006</v>
      </c>
      <c r="JN111" s="1">
        <v>41849</v>
      </c>
      <c r="JO111">
        <v>99.989000000000004</v>
      </c>
      <c r="JP111" s="1">
        <v>41821</v>
      </c>
      <c r="JQ111">
        <v>99.984999999999999</v>
      </c>
      <c r="JR111" s="1">
        <v>41794</v>
      </c>
      <c r="JS111">
        <v>99.945999999999998</v>
      </c>
      <c r="JT111" s="1">
        <v>41788</v>
      </c>
      <c r="JU111">
        <v>99.954999999999998</v>
      </c>
      <c r="JW111" s="1"/>
      <c r="JX111" s="1">
        <v>42473</v>
      </c>
      <c r="JY111">
        <v>100.86499999999999</v>
      </c>
      <c r="JZ111" s="1">
        <v>42387</v>
      </c>
      <c r="KA111">
        <v>100.675</v>
      </c>
      <c r="KB111" s="1">
        <v>42278</v>
      </c>
      <c r="KC111">
        <v>100.452</v>
      </c>
      <c r="KD111" s="1">
        <v>42193</v>
      </c>
      <c r="KE111">
        <v>100.46</v>
      </c>
      <c r="KF111" s="1">
        <v>42102</v>
      </c>
      <c r="KG111">
        <v>100.48</v>
      </c>
      <c r="KH111" s="1">
        <v>42018</v>
      </c>
      <c r="KI111">
        <v>100.19499999999999</v>
      </c>
      <c r="KJ111" s="1">
        <v>41921</v>
      </c>
      <c r="KK111">
        <v>100.508</v>
      </c>
      <c r="KL111" s="1">
        <v>41835</v>
      </c>
      <c r="KM111">
        <v>100.35899999999999</v>
      </c>
      <c r="KN111" s="1">
        <v>41794</v>
      </c>
      <c r="KO111">
        <v>99.91</v>
      </c>
      <c r="KP111" s="1">
        <v>41794</v>
      </c>
      <c r="KQ111">
        <v>99.91</v>
      </c>
      <c r="KR111" s="1">
        <v>41801</v>
      </c>
      <c r="KS111">
        <v>102.93300000000001</v>
      </c>
      <c r="KT111" s="1">
        <v>41788</v>
      </c>
      <c r="KU111">
        <v>102.80500000000001</v>
      </c>
      <c r="KV111" s="1">
        <v>42173</v>
      </c>
      <c r="KW111">
        <v>99.36</v>
      </c>
      <c r="KX111" s="1">
        <v>41788</v>
      </c>
      <c r="KY111">
        <v>103.003</v>
      </c>
      <c r="LA111" s="1"/>
      <c r="LB111" s="1">
        <v>42334</v>
      </c>
      <c r="LC111">
        <v>102.175</v>
      </c>
      <c r="LD111" s="1">
        <v>42173</v>
      </c>
      <c r="LE111">
        <v>99.36</v>
      </c>
      <c r="LF111" s="1">
        <v>42032</v>
      </c>
      <c r="LG111">
        <v>101.49299999999999</v>
      </c>
      <c r="LH111" s="1">
        <v>41913</v>
      </c>
      <c r="LI111">
        <v>101.928</v>
      </c>
      <c r="LJ111" s="1">
        <v>41801</v>
      </c>
      <c r="LK111">
        <v>102.93300000000001</v>
      </c>
      <c r="LL111" s="1">
        <v>41788</v>
      </c>
      <c r="LM111">
        <v>103.003</v>
      </c>
      <c r="LN111" s="1">
        <v>41788</v>
      </c>
      <c r="LO111">
        <v>108.012</v>
      </c>
      <c r="LP111" s="1">
        <v>41788</v>
      </c>
      <c r="LQ111">
        <v>103.113</v>
      </c>
      <c r="LR111" s="1">
        <v>41815</v>
      </c>
      <c r="LS111">
        <v>104.848</v>
      </c>
      <c r="LT111" s="1">
        <v>41788</v>
      </c>
      <c r="LU111">
        <v>108.012</v>
      </c>
      <c r="LV111" s="1">
        <v>42166</v>
      </c>
      <c r="LW111">
        <v>96.468000000000004</v>
      </c>
      <c r="LX111" s="1">
        <v>41788</v>
      </c>
      <c r="LY111">
        <v>106.84</v>
      </c>
      <c r="LZ111" s="1">
        <v>42529</v>
      </c>
      <c r="MA111">
        <v>104.30800000000001</v>
      </c>
      <c r="MB111" s="1">
        <v>42347</v>
      </c>
      <c r="MC111">
        <v>103.76</v>
      </c>
      <c r="MD111" s="1">
        <v>42166</v>
      </c>
      <c r="ME111">
        <v>96.468000000000004</v>
      </c>
      <c r="MF111" s="1">
        <v>42039</v>
      </c>
      <c r="MG111">
        <v>106.3</v>
      </c>
      <c r="MH111" s="1">
        <v>41927</v>
      </c>
      <c r="MI111">
        <v>107.26</v>
      </c>
      <c r="MJ111" s="1">
        <v>41815</v>
      </c>
      <c r="MK111">
        <v>104.848</v>
      </c>
      <c r="ML111" s="1">
        <v>41788</v>
      </c>
      <c r="MM111">
        <v>106.84</v>
      </c>
      <c r="MN111" s="1">
        <v>41788</v>
      </c>
      <c r="MO111">
        <v>158.12799999999999</v>
      </c>
      <c r="MP111" s="1">
        <v>41788</v>
      </c>
      <c r="MQ111">
        <v>142.767</v>
      </c>
      <c r="MR111" s="1">
        <v>41788</v>
      </c>
      <c r="MS111">
        <v>150.38800000000001</v>
      </c>
      <c r="MT111" s="1">
        <v>41843</v>
      </c>
      <c r="MU111">
        <v>109.953</v>
      </c>
      <c r="MV111" s="1">
        <v>41788</v>
      </c>
      <c r="MW111">
        <v>105.96299999999999</v>
      </c>
      <c r="MX111" s="1">
        <v>41788</v>
      </c>
      <c r="MY111">
        <v>128.47999999999999</v>
      </c>
    </row>
    <row r="112" spans="2:363" x14ac:dyDescent="0.25">
      <c r="B112" s="1">
        <v>42369</v>
      </c>
      <c r="C112">
        <v>100.208</v>
      </c>
      <c r="D112" s="1">
        <v>42019</v>
      </c>
      <c r="E112">
        <v>100.077</v>
      </c>
      <c r="F112" s="1">
        <v>41872</v>
      </c>
      <c r="G112">
        <v>100.001</v>
      </c>
      <c r="J112" s="1"/>
      <c r="EE112" s="1"/>
      <c r="EF112" s="1"/>
      <c r="EG112" s="1"/>
      <c r="EH112" s="1"/>
      <c r="EI112" s="1"/>
      <c r="EN112" s="1">
        <v>42544</v>
      </c>
      <c r="EO112">
        <v>100.014</v>
      </c>
      <c r="EP112" s="1">
        <v>42523</v>
      </c>
      <c r="EQ112">
        <v>100.003</v>
      </c>
      <c r="ER112" s="1">
        <v>42488</v>
      </c>
      <c r="ES112">
        <v>100.01300000000001</v>
      </c>
      <c r="ET112" s="1">
        <v>42459</v>
      </c>
      <c r="EU112">
        <v>100.01600000000001</v>
      </c>
      <c r="EV112" s="1">
        <v>42432</v>
      </c>
      <c r="EW112">
        <v>100.01</v>
      </c>
      <c r="EX112" s="1">
        <v>42404</v>
      </c>
      <c r="EY112">
        <v>100.009</v>
      </c>
      <c r="EZ112" s="1">
        <v>42375</v>
      </c>
      <c r="FA112">
        <v>100.014</v>
      </c>
      <c r="FB112" s="1">
        <v>42347</v>
      </c>
      <c r="FC112">
        <v>100.01</v>
      </c>
      <c r="FD112" s="1">
        <v>42320</v>
      </c>
      <c r="FE112">
        <v>100.006</v>
      </c>
      <c r="FF112" s="1">
        <v>42285</v>
      </c>
      <c r="FG112">
        <v>100.01</v>
      </c>
      <c r="FH112" s="1">
        <v>42251</v>
      </c>
      <c r="FI112">
        <v>100.014</v>
      </c>
      <c r="FJ112" s="1">
        <v>42215</v>
      </c>
      <c r="FK112">
        <v>100.002</v>
      </c>
      <c r="FL112" s="1">
        <v>42187</v>
      </c>
      <c r="FM112">
        <v>100.002</v>
      </c>
      <c r="FN112" s="1">
        <v>42159</v>
      </c>
      <c r="FO112">
        <v>100.001</v>
      </c>
      <c r="FP112" s="1">
        <v>42124</v>
      </c>
      <c r="FQ112">
        <v>100.005</v>
      </c>
      <c r="FR112" s="1">
        <v>42096</v>
      </c>
      <c r="FS112">
        <v>100.005</v>
      </c>
      <c r="FT112" s="1">
        <v>42068</v>
      </c>
      <c r="FU112">
        <v>100.004</v>
      </c>
      <c r="FV112" s="1">
        <v>42040</v>
      </c>
      <c r="FW112">
        <v>100.003</v>
      </c>
      <c r="FX112" s="1">
        <v>42012</v>
      </c>
      <c r="FY112">
        <v>100.003</v>
      </c>
      <c r="FZ112" s="1">
        <v>41984</v>
      </c>
      <c r="GA112">
        <v>100.001</v>
      </c>
      <c r="GB112" s="1">
        <v>41927</v>
      </c>
      <c r="GC112">
        <v>100.002</v>
      </c>
      <c r="GD112" s="1">
        <v>41900</v>
      </c>
      <c r="GE112">
        <v>100.002</v>
      </c>
      <c r="GF112" s="1">
        <v>41872</v>
      </c>
      <c r="GG112">
        <v>100.001</v>
      </c>
      <c r="GH112" s="1">
        <v>41843</v>
      </c>
      <c r="GI112">
        <v>100</v>
      </c>
      <c r="GJ112" s="1">
        <v>41815</v>
      </c>
      <c r="GK112">
        <v>100</v>
      </c>
      <c r="GL112" s="1">
        <v>41795</v>
      </c>
      <c r="GM112">
        <v>100</v>
      </c>
      <c r="GN112" s="1"/>
      <c r="GO112" s="1"/>
      <c r="GQ112" s="1"/>
      <c r="GR112" s="1">
        <v>42474</v>
      </c>
      <c r="GS112">
        <v>100.27800000000001</v>
      </c>
      <c r="GT112" s="1">
        <v>42369</v>
      </c>
      <c r="GU112">
        <v>100.208</v>
      </c>
      <c r="GV112" s="1">
        <v>42251</v>
      </c>
      <c r="GW112">
        <v>100.11799999999999</v>
      </c>
      <c r="GX112" s="1">
        <v>42131</v>
      </c>
      <c r="GY112">
        <v>100.113</v>
      </c>
      <c r="GZ112" s="1">
        <v>42019</v>
      </c>
      <c r="HA112">
        <v>100.077</v>
      </c>
      <c r="HB112" s="1">
        <v>41906</v>
      </c>
      <c r="HC112">
        <v>100.01900000000001</v>
      </c>
      <c r="HD112" s="1">
        <v>41795</v>
      </c>
      <c r="HE112">
        <v>99.956999999999994</v>
      </c>
      <c r="HF112" s="1">
        <v>41789</v>
      </c>
      <c r="HG112">
        <v>99.97</v>
      </c>
      <c r="HQ112" s="1"/>
      <c r="HR112" s="1">
        <v>42530</v>
      </c>
      <c r="HS112">
        <v>100.29300000000001</v>
      </c>
      <c r="HT112" s="1">
        <v>42502</v>
      </c>
      <c r="HU112">
        <v>100.286</v>
      </c>
      <c r="HV112" s="1">
        <v>42474</v>
      </c>
      <c r="HW112">
        <v>100.27800000000001</v>
      </c>
      <c r="HX112" s="1">
        <v>42446</v>
      </c>
      <c r="HY112">
        <v>100.245</v>
      </c>
      <c r="HZ112" s="1">
        <v>42425</v>
      </c>
      <c r="IA112">
        <v>100.23099999999999</v>
      </c>
      <c r="IB112" s="1">
        <v>42397</v>
      </c>
      <c r="IC112">
        <v>100.21299999999999</v>
      </c>
      <c r="ID112" s="1">
        <v>42369</v>
      </c>
      <c r="IE112">
        <v>100.208</v>
      </c>
      <c r="IF112" s="1">
        <v>42334</v>
      </c>
      <c r="IG112">
        <v>100.2</v>
      </c>
      <c r="IH112" s="1">
        <v>42306</v>
      </c>
      <c r="II112">
        <v>100.155</v>
      </c>
      <c r="IJ112" s="1">
        <v>42278</v>
      </c>
      <c r="IK112">
        <v>100.123</v>
      </c>
      <c r="IL112" s="1">
        <v>42251</v>
      </c>
      <c r="IM112">
        <v>100.11799999999999</v>
      </c>
      <c r="IN112" s="1">
        <v>42222</v>
      </c>
      <c r="IO112">
        <v>100.11499999999999</v>
      </c>
      <c r="IP112" s="1">
        <v>42194</v>
      </c>
      <c r="IQ112">
        <v>100.11199999999999</v>
      </c>
      <c r="IR112" s="1">
        <v>42166</v>
      </c>
      <c r="IS112">
        <v>100.102</v>
      </c>
      <c r="IT112" s="1">
        <v>42131</v>
      </c>
      <c r="IU112">
        <v>100.113</v>
      </c>
      <c r="IV112" s="1">
        <v>42103</v>
      </c>
      <c r="IW112">
        <v>100.111</v>
      </c>
      <c r="IX112" s="1">
        <v>42075</v>
      </c>
      <c r="IY112">
        <v>100.096</v>
      </c>
      <c r="IZ112" s="1">
        <v>42047</v>
      </c>
      <c r="JA112">
        <v>100.071</v>
      </c>
      <c r="JB112" s="1">
        <v>42019</v>
      </c>
      <c r="JC112">
        <v>100.077</v>
      </c>
      <c r="JD112" s="1">
        <v>41991</v>
      </c>
      <c r="JE112">
        <v>100.01300000000001</v>
      </c>
      <c r="JF112" s="1">
        <v>41963</v>
      </c>
      <c r="JG112">
        <v>100.006</v>
      </c>
      <c r="JH112" s="1">
        <v>41934</v>
      </c>
      <c r="JI112">
        <v>100.015</v>
      </c>
      <c r="JJ112" s="1">
        <v>41906</v>
      </c>
      <c r="JK112">
        <v>100.01900000000001</v>
      </c>
      <c r="JL112" s="1">
        <v>41878</v>
      </c>
      <c r="JM112">
        <v>100.003</v>
      </c>
      <c r="JN112" s="1">
        <v>41850</v>
      </c>
      <c r="JO112">
        <v>99.991</v>
      </c>
      <c r="JP112" s="1">
        <v>41822</v>
      </c>
      <c r="JQ112">
        <v>99.983999999999995</v>
      </c>
      <c r="JR112" s="1">
        <v>41795</v>
      </c>
      <c r="JS112">
        <v>99.956999999999994</v>
      </c>
      <c r="JT112" s="1">
        <v>41789</v>
      </c>
      <c r="JU112">
        <v>99.953000000000003</v>
      </c>
      <c r="JW112" s="1"/>
      <c r="JX112" s="1">
        <v>42474</v>
      </c>
      <c r="JY112">
        <v>100.83799999999999</v>
      </c>
      <c r="JZ112" s="1">
        <v>42388</v>
      </c>
      <c r="KA112">
        <v>100.67</v>
      </c>
      <c r="KB112" s="1">
        <v>42279</v>
      </c>
      <c r="KC112">
        <v>100.458</v>
      </c>
      <c r="KD112" s="1">
        <v>42194</v>
      </c>
      <c r="KE112">
        <v>100.44</v>
      </c>
      <c r="KF112" s="1">
        <v>42103</v>
      </c>
      <c r="KG112">
        <v>100.46299999999999</v>
      </c>
      <c r="KH112" s="1">
        <v>42019</v>
      </c>
      <c r="KI112">
        <v>100.238</v>
      </c>
      <c r="KJ112" s="1">
        <v>41922</v>
      </c>
      <c r="KK112">
        <v>100.503</v>
      </c>
      <c r="KL112" s="1">
        <v>41836</v>
      </c>
      <c r="KM112">
        <v>100.371</v>
      </c>
      <c r="KN112" s="1">
        <v>41795</v>
      </c>
      <c r="KO112">
        <v>99.909000000000006</v>
      </c>
      <c r="KP112" s="1">
        <v>41795</v>
      </c>
      <c r="KQ112">
        <v>99.909000000000006</v>
      </c>
      <c r="KR112" s="1">
        <v>41802</v>
      </c>
      <c r="KS112">
        <v>102.982</v>
      </c>
      <c r="KT112" s="1">
        <v>41789</v>
      </c>
      <c r="KU112">
        <v>102.788</v>
      </c>
      <c r="KV112" s="1">
        <v>42174</v>
      </c>
      <c r="KW112">
        <v>99.51</v>
      </c>
      <c r="KX112" s="1">
        <v>41789</v>
      </c>
      <c r="KY112">
        <v>102.958</v>
      </c>
      <c r="LA112" s="1"/>
      <c r="LB112" s="1">
        <v>42335</v>
      </c>
      <c r="LC112">
        <v>102.17</v>
      </c>
      <c r="LD112" s="1">
        <v>42174</v>
      </c>
      <c r="LE112">
        <v>99.51</v>
      </c>
      <c r="LF112" s="1">
        <v>42033</v>
      </c>
      <c r="LG112">
        <v>101.505</v>
      </c>
      <c r="LH112" s="1">
        <v>41914</v>
      </c>
      <c r="LI112">
        <v>101.848</v>
      </c>
      <c r="LJ112" s="1">
        <v>41802</v>
      </c>
      <c r="LK112">
        <v>102.982</v>
      </c>
      <c r="LL112" s="1">
        <v>41789</v>
      </c>
      <c r="LM112">
        <v>102.958</v>
      </c>
      <c r="LN112" s="1">
        <v>41789</v>
      </c>
      <c r="LO112">
        <v>107.955</v>
      </c>
      <c r="LP112" s="1">
        <v>41789</v>
      </c>
      <c r="LQ112">
        <v>103.042</v>
      </c>
      <c r="LR112" s="1">
        <v>41816</v>
      </c>
      <c r="LS112">
        <v>104.998</v>
      </c>
      <c r="LT112" s="1">
        <v>41789</v>
      </c>
      <c r="LU112">
        <v>107.955</v>
      </c>
      <c r="LV112" s="1">
        <v>42167</v>
      </c>
      <c r="LW112">
        <v>96.915000000000006</v>
      </c>
      <c r="LX112" s="1">
        <v>41789</v>
      </c>
      <c r="LY112">
        <v>106.77800000000001</v>
      </c>
      <c r="LZ112" s="1">
        <v>42530</v>
      </c>
      <c r="MA112">
        <v>104.523</v>
      </c>
      <c r="MB112" s="1">
        <v>42348</v>
      </c>
      <c r="MC112">
        <v>104.06</v>
      </c>
      <c r="MD112" s="1">
        <v>42167</v>
      </c>
      <c r="ME112">
        <v>96.915000000000006</v>
      </c>
      <c r="MF112" s="1">
        <v>42040</v>
      </c>
      <c r="MG112">
        <v>106.27</v>
      </c>
      <c r="MH112" s="1">
        <v>41928</v>
      </c>
      <c r="MI112">
        <v>106.637</v>
      </c>
      <c r="MJ112" s="1">
        <v>41816</v>
      </c>
      <c r="MK112">
        <v>104.998</v>
      </c>
      <c r="ML112" s="1">
        <v>41789</v>
      </c>
      <c r="MM112">
        <v>106.77800000000001</v>
      </c>
      <c r="MN112" s="1">
        <v>41789</v>
      </c>
      <c r="MO112">
        <v>157.892</v>
      </c>
      <c r="MP112" s="1">
        <v>41789</v>
      </c>
      <c r="MQ112">
        <v>142.42500000000001</v>
      </c>
      <c r="MR112" s="1">
        <v>41789</v>
      </c>
      <c r="MS112">
        <v>149.94999999999999</v>
      </c>
      <c r="MT112" s="1">
        <v>41844</v>
      </c>
      <c r="MU112">
        <v>109.178</v>
      </c>
      <c r="MV112" s="1">
        <v>41789</v>
      </c>
      <c r="MW112">
        <v>105.595</v>
      </c>
      <c r="MX112" s="1">
        <v>41789</v>
      </c>
      <c r="MY112">
        <v>127.47</v>
      </c>
    </row>
    <row r="113" spans="2:363" x14ac:dyDescent="0.25">
      <c r="B113" s="1">
        <v>42370</v>
      </c>
      <c r="C113">
        <v>100.208</v>
      </c>
      <c r="D113" s="1">
        <v>42020</v>
      </c>
      <c r="E113">
        <v>100.084</v>
      </c>
      <c r="F113" s="1">
        <v>41873</v>
      </c>
      <c r="G113">
        <v>100.001</v>
      </c>
      <c r="J113" s="1"/>
      <c r="EE113" s="1"/>
      <c r="EF113" s="1"/>
      <c r="EG113" s="1"/>
      <c r="EH113" s="1"/>
      <c r="EI113" s="1"/>
      <c r="EP113" s="1">
        <v>42524</v>
      </c>
      <c r="EQ113">
        <v>100.002</v>
      </c>
      <c r="ER113" s="1">
        <v>42489</v>
      </c>
      <c r="ES113">
        <v>100.011</v>
      </c>
      <c r="ET113" s="1">
        <v>42460</v>
      </c>
      <c r="EU113">
        <v>100.012</v>
      </c>
      <c r="EV113" s="1">
        <v>42433</v>
      </c>
      <c r="EW113">
        <v>100.009</v>
      </c>
      <c r="EX113" s="1">
        <v>42405</v>
      </c>
      <c r="EY113">
        <v>100.008</v>
      </c>
      <c r="EZ113" s="1">
        <v>42376</v>
      </c>
      <c r="FA113">
        <v>100.01</v>
      </c>
      <c r="FB113" s="1">
        <v>42348</v>
      </c>
      <c r="FC113">
        <v>100.008</v>
      </c>
      <c r="FD113" s="1">
        <v>42321</v>
      </c>
      <c r="FE113">
        <v>100.005</v>
      </c>
      <c r="FF113" s="1">
        <v>42286</v>
      </c>
      <c r="FG113">
        <v>100.009</v>
      </c>
      <c r="FH113" s="1">
        <v>42254</v>
      </c>
      <c r="FI113">
        <v>100.01300000000001</v>
      </c>
      <c r="FJ113" s="1">
        <v>42216</v>
      </c>
      <c r="FK113">
        <v>100.001</v>
      </c>
      <c r="FL113" s="1">
        <v>42188</v>
      </c>
      <c r="FM113">
        <v>100.001</v>
      </c>
      <c r="FN113" s="1">
        <v>42160</v>
      </c>
      <c r="FO113">
        <v>100.001</v>
      </c>
      <c r="FP113" s="1">
        <v>42125</v>
      </c>
      <c r="FQ113">
        <v>100.005</v>
      </c>
      <c r="FR113" s="1">
        <v>42097</v>
      </c>
      <c r="FS113">
        <v>100.005</v>
      </c>
      <c r="FT113" s="1">
        <v>42069</v>
      </c>
      <c r="FU113">
        <v>100.004</v>
      </c>
      <c r="FV113" s="1">
        <v>42041</v>
      </c>
      <c r="FW113">
        <v>100.003</v>
      </c>
      <c r="FX113" s="1">
        <v>42013</v>
      </c>
      <c r="FY113">
        <v>100.003</v>
      </c>
      <c r="FZ113" s="1">
        <v>41985</v>
      </c>
      <c r="GA113">
        <v>100.001</v>
      </c>
      <c r="GB113" s="1">
        <v>41928</v>
      </c>
      <c r="GC113">
        <v>100.002</v>
      </c>
      <c r="GD113" s="1">
        <v>41901</v>
      </c>
      <c r="GE113">
        <v>100.002</v>
      </c>
      <c r="GF113" s="1">
        <v>41873</v>
      </c>
      <c r="GG113">
        <v>100.001</v>
      </c>
      <c r="GH113" s="1">
        <v>41844</v>
      </c>
      <c r="GI113">
        <v>100.001</v>
      </c>
      <c r="GJ113" s="1">
        <v>41816</v>
      </c>
      <c r="GK113">
        <v>100</v>
      </c>
      <c r="GL113" s="1">
        <v>41796</v>
      </c>
      <c r="GM113">
        <v>100</v>
      </c>
      <c r="GN113" s="1"/>
      <c r="GO113" s="1"/>
      <c r="GQ113" s="1"/>
      <c r="GR113" s="1">
        <v>42475</v>
      </c>
      <c r="GS113">
        <v>100.282</v>
      </c>
      <c r="GT113" s="1">
        <v>42370</v>
      </c>
      <c r="GU113">
        <v>100.208</v>
      </c>
      <c r="GV113" s="1">
        <v>42254</v>
      </c>
      <c r="GW113">
        <v>100.113</v>
      </c>
      <c r="GX113" s="1">
        <v>42132</v>
      </c>
      <c r="GY113">
        <v>100.11799999999999</v>
      </c>
      <c r="GZ113" s="1">
        <v>42020</v>
      </c>
      <c r="HA113">
        <v>100.084</v>
      </c>
      <c r="HB113" s="1">
        <v>41907</v>
      </c>
      <c r="HC113">
        <v>100.02</v>
      </c>
      <c r="HD113" s="1">
        <v>41796</v>
      </c>
      <c r="HE113">
        <v>99.954999999999998</v>
      </c>
      <c r="HF113" s="1">
        <v>41792</v>
      </c>
      <c r="HG113">
        <v>99.97</v>
      </c>
      <c r="HQ113" s="1"/>
      <c r="HR113" s="1">
        <v>42531</v>
      </c>
      <c r="HS113">
        <v>100.292</v>
      </c>
      <c r="HT113" s="1">
        <v>42503</v>
      </c>
      <c r="HU113">
        <v>100.28400000000001</v>
      </c>
      <c r="HV113" s="1">
        <v>42475</v>
      </c>
      <c r="HW113">
        <v>100.282</v>
      </c>
      <c r="HX113" s="1">
        <v>42447</v>
      </c>
      <c r="HY113">
        <v>100.249</v>
      </c>
      <c r="HZ113" s="1">
        <v>42426</v>
      </c>
      <c r="IA113">
        <v>100.232</v>
      </c>
      <c r="IB113" s="1">
        <v>42398</v>
      </c>
      <c r="IC113">
        <v>100.22</v>
      </c>
      <c r="ID113" s="1">
        <v>42370</v>
      </c>
      <c r="IE113">
        <v>100.208</v>
      </c>
      <c r="IF113" s="1">
        <v>42335</v>
      </c>
      <c r="IG113">
        <v>100.205</v>
      </c>
      <c r="IH113" s="1">
        <v>42307</v>
      </c>
      <c r="II113">
        <v>100.155</v>
      </c>
      <c r="IJ113" s="1">
        <v>42279</v>
      </c>
      <c r="IK113">
        <v>100.122</v>
      </c>
      <c r="IL113" s="1">
        <v>42254</v>
      </c>
      <c r="IM113">
        <v>100.113</v>
      </c>
      <c r="IN113" s="1">
        <v>42223</v>
      </c>
      <c r="IO113">
        <v>100.117</v>
      </c>
      <c r="IP113" s="1">
        <v>42195</v>
      </c>
      <c r="IQ113">
        <v>100.111</v>
      </c>
      <c r="IR113" s="1">
        <v>42167</v>
      </c>
      <c r="IS113">
        <v>100.102</v>
      </c>
      <c r="IT113" s="1">
        <v>42132</v>
      </c>
      <c r="IU113">
        <v>100.11799999999999</v>
      </c>
      <c r="IV113" s="1">
        <v>42104</v>
      </c>
      <c r="IW113">
        <v>100.11</v>
      </c>
      <c r="IX113" s="1">
        <v>42076</v>
      </c>
      <c r="IY113">
        <v>100.095</v>
      </c>
      <c r="IZ113" s="1">
        <v>42048</v>
      </c>
      <c r="JA113">
        <v>100.072</v>
      </c>
      <c r="JB113" s="1">
        <v>42020</v>
      </c>
      <c r="JC113">
        <v>100.084</v>
      </c>
      <c r="JD113" s="1">
        <v>41992</v>
      </c>
      <c r="JE113">
        <v>100.018</v>
      </c>
      <c r="JF113" s="1">
        <v>41964</v>
      </c>
      <c r="JG113">
        <v>100.009</v>
      </c>
      <c r="JH113" s="1">
        <v>41935</v>
      </c>
      <c r="JI113">
        <v>100.01600000000001</v>
      </c>
      <c r="JJ113" s="1">
        <v>41907</v>
      </c>
      <c r="JK113">
        <v>100.02</v>
      </c>
      <c r="JL113" s="1">
        <v>41879</v>
      </c>
      <c r="JM113">
        <v>99.998999999999995</v>
      </c>
      <c r="JN113" s="1">
        <v>41851</v>
      </c>
      <c r="JO113">
        <v>99.99</v>
      </c>
      <c r="JP113" s="1">
        <v>41823</v>
      </c>
      <c r="JQ113">
        <v>99.988</v>
      </c>
      <c r="JR113" s="1">
        <v>41796</v>
      </c>
      <c r="JS113">
        <v>99.954999999999998</v>
      </c>
      <c r="JT113" s="1">
        <v>41792</v>
      </c>
      <c r="JU113">
        <v>99.951999999999998</v>
      </c>
      <c r="JW113" s="1"/>
      <c r="JX113" s="1">
        <v>42475</v>
      </c>
      <c r="JY113">
        <v>100.848</v>
      </c>
      <c r="JZ113" s="1">
        <v>42389</v>
      </c>
      <c r="KA113">
        <v>100.685</v>
      </c>
      <c r="KB113" s="1">
        <v>42282</v>
      </c>
      <c r="KC113">
        <v>100.44499999999999</v>
      </c>
      <c r="KD113" s="1">
        <v>42195</v>
      </c>
      <c r="KE113">
        <v>100.36799999999999</v>
      </c>
      <c r="KF113" s="1">
        <v>42104</v>
      </c>
      <c r="KG113">
        <v>100.46</v>
      </c>
      <c r="KH113" s="1">
        <v>42020</v>
      </c>
      <c r="KI113">
        <v>100.268</v>
      </c>
      <c r="KJ113" s="1">
        <v>41925</v>
      </c>
      <c r="KK113">
        <v>100.48399999999999</v>
      </c>
      <c r="KL113" s="1">
        <v>41837</v>
      </c>
      <c r="KM113">
        <v>100.35899999999999</v>
      </c>
      <c r="KN113" s="1">
        <v>41796</v>
      </c>
      <c r="KO113">
        <v>99.911000000000001</v>
      </c>
      <c r="KP113" s="1">
        <v>41796</v>
      </c>
      <c r="KQ113">
        <v>99.911000000000001</v>
      </c>
      <c r="KR113" s="1">
        <v>41803</v>
      </c>
      <c r="KS113">
        <v>103.018</v>
      </c>
      <c r="KT113" s="1">
        <v>41792</v>
      </c>
      <c r="KU113">
        <v>102.788</v>
      </c>
      <c r="KV113" s="1">
        <v>42177</v>
      </c>
      <c r="KW113">
        <v>99.22</v>
      </c>
      <c r="KX113" s="1">
        <v>41792</v>
      </c>
      <c r="KY113">
        <v>102.917</v>
      </c>
      <c r="LA113" s="1"/>
      <c r="LB113" s="1">
        <v>42338</v>
      </c>
      <c r="LC113">
        <v>102.123</v>
      </c>
      <c r="LD113" s="1">
        <v>42177</v>
      </c>
      <c r="LE113">
        <v>99.22</v>
      </c>
      <c r="LF113" s="1">
        <v>42034</v>
      </c>
      <c r="LG113">
        <v>101.648</v>
      </c>
      <c r="LH113" s="1">
        <v>41915</v>
      </c>
      <c r="LI113">
        <v>101.758</v>
      </c>
      <c r="LJ113" s="1">
        <v>41803</v>
      </c>
      <c r="LK113">
        <v>103.018</v>
      </c>
      <c r="LL113" s="1">
        <v>41792</v>
      </c>
      <c r="LM113">
        <v>102.917</v>
      </c>
      <c r="LN113" s="1">
        <v>41792</v>
      </c>
      <c r="LO113">
        <v>107.848</v>
      </c>
      <c r="LP113" s="1">
        <v>41792</v>
      </c>
      <c r="LQ113">
        <v>102.923</v>
      </c>
      <c r="LR113" s="1">
        <v>41817</v>
      </c>
      <c r="LS113">
        <v>104.83499999999999</v>
      </c>
      <c r="LT113" s="1">
        <v>41792</v>
      </c>
      <c r="LU113">
        <v>107.848</v>
      </c>
      <c r="LV113" s="1">
        <v>42170</v>
      </c>
      <c r="LW113">
        <v>97.007999999999996</v>
      </c>
      <c r="LX113" s="1">
        <v>41792</v>
      </c>
      <c r="LY113">
        <v>106.655</v>
      </c>
      <c r="LZ113" s="1">
        <v>42531</v>
      </c>
      <c r="MA113">
        <v>104.64</v>
      </c>
      <c r="MB113" s="1">
        <v>42349</v>
      </c>
      <c r="MC113">
        <v>104.33</v>
      </c>
      <c r="MD113" s="1">
        <v>42170</v>
      </c>
      <c r="ME113">
        <v>97.007999999999996</v>
      </c>
      <c r="MF113" s="1">
        <v>42041</v>
      </c>
      <c r="MG113">
        <v>106.15300000000001</v>
      </c>
      <c r="MH113" s="1">
        <v>41929</v>
      </c>
      <c r="MI113">
        <v>106.262</v>
      </c>
      <c r="MJ113" s="1">
        <v>41817</v>
      </c>
      <c r="MK113">
        <v>104.83499999999999</v>
      </c>
      <c r="ML113" s="1">
        <v>41792</v>
      </c>
      <c r="MM113">
        <v>106.655</v>
      </c>
      <c r="MN113" s="1">
        <v>41792</v>
      </c>
      <c r="MO113">
        <v>157.59800000000001</v>
      </c>
      <c r="MP113" s="1">
        <v>41792</v>
      </c>
      <c r="MQ113">
        <v>142.06800000000001</v>
      </c>
      <c r="MR113" s="1">
        <v>41792</v>
      </c>
      <c r="MS113">
        <v>149.505</v>
      </c>
      <c r="MT113" s="1">
        <v>41845</v>
      </c>
      <c r="MU113">
        <v>109.955</v>
      </c>
      <c r="MV113" s="1">
        <v>41792</v>
      </c>
      <c r="MW113">
        <v>105.208</v>
      </c>
      <c r="MX113" s="1">
        <v>41792</v>
      </c>
      <c r="MY113">
        <v>127.145</v>
      </c>
    </row>
    <row r="114" spans="2:363" x14ac:dyDescent="0.25">
      <c r="B114" s="1">
        <v>42373</v>
      </c>
      <c r="C114">
        <v>100.211</v>
      </c>
      <c r="D114" s="1">
        <v>42023</v>
      </c>
      <c r="E114">
        <v>100.086</v>
      </c>
      <c r="F114" s="1">
        <v>41876</v>
      </c>
      <c r="G114">
        <v>100.001</v>
      </c>
      <c r="J114" s="1"/>
      <c r="EE114" s="1"/>
      <c r="EF114" s="1"/>
      <c r="EG114" s="1"/>
      <c r="EH114" s="1"/>
      <c r="EI114" s="1"/>
      <c r="EP114" s="1">
        <v>42527</v>
      </c>
      <c r="EQ114">
        <v>100.002</v>
      </c>
      <c r="ER114" s="1">
        <v>42492</v>
      </c>
      <c r="ES114">
        <v>100.009</v>
      </c>
      <c r="ET114" s="1">
        <v>42461</v>
      </c>
      <c r="EU114">
        <v>100.01</v>
      </c>
      <c r="EV114" s="1">
        <v>42436</v>
      </c>
      <c r="EW114">
        <v>100.008</v>
      </c>
      <c r="EX114" s="1">
        <v>42408</v>
      </c>
      <c r="EY114">
        <v>100.00700000000001</v>
      </c>
      <c r="EZ114" s="1">
        <v>42377</v>
      </c>
      <c r="FA114">
        <v>100.01</v>
      </c>
      <c r="FB114" s="1">
        <v>42349</v>
      </c>
      <c r="FC114">
        <v>100.00700000000001</v>
      </c>
      <c r="FD114" s="1">
        <v>42324</v>
      </c>
      <c r="FE114">
        <v>100.005</v>
      </c>
      <c r="FF114" s="1">
        <v>42289</v>
      </c>
      <c r="FG114">
        <v>100.008</v>
      </c>
      <c r="FH114" s="1">
        <v>42255</v>
      </c>
      <c r="FI114">
        <v>100.012</v>
      </c>
      <c r="FJ114" s="1">
        <v>42219</v>
      </c>
      <c r="FK114">
        <v>100.001</v>
      </c>
      <c r="FL114" s="1">
        <v>42191</v>
      </c>
      <c r="FM114">
        <v>100.001</v>
      </c>
      <c r="FN114" s="1">
        <v>42163</v>
      </c>
      <c r="FO114">
        <v>100.001</v>
      </c>
      <c r="FP114" s="1">
        <v>42128</v>
      </c>
      <c r="FQ114">
        <v>100.004</v>
      </c>
      <c r="FR114" s="1">
        <v>42100</v>
      </c>
      <c r="FS114">
        <v>100.005</v>
      </c>
      <c r="FT114" s="1">
        <v>42072</v>
      </c>
      <c r="FU114">
        <v>100.004</v>
      </c>
      <c r="FV114" s="1">
        <v>42044</v>
      </c>
      <c r="FW114">
        <v>100.002</v>
      </c>
      <c r="FX114" s="1">
        <v>42016</v>
      </c>
      <c r="FY114">
        <v>100.003</v>
      </c>
      <c r="FZ114" s="1">
        <v>41988</v>
      </c>
      <c r="GA114">
        <v>100.001</v>
      </c>
      <c r="GB114" s="1">
        <v>41929</v>
      </c>
      <c r="GC114">
        <v>100.002</v>
      </c>
      <c r="GD114" s="1">
        <v>41904</v>
      </c>
      <c r="GE114">
        <v>100.001</v>
      </c>
      <c r="GF114" s="1">
        <v>41876</v>
      </c>
      <c r="GG114">
        <v>100.001</v>
      </c>
      <c r="GH114" s="1">
        <v>41845</v>
      </c>
      <c r="GI114">
        <v>100.001</v>
      </c>
      <c r="GJ114" s="1">
        <v>41817</v>
      </c>
      <c r="GK114">
        <v>100.001</v>
      </c>
      <c r="GL114" s="1">
        <v>41799</v>
      </c>
      <c r="GM114">
        <v>100</v>
      </c>
      <c r="GN114" s="1"/>
      <c r="GO114" s="1"/>
      <c r="GQ114" s="1"/>
      <c r="GR114" s="1">
        <v>42478</v>
      </c>
      <c r="GS114">
        <v>100.28100000000001</v>
      </c>
      <c r="GT114" s="1">
        <v>42373</v>
      </c>
      <c r="GU114">
        <v>100.211</v>
      </c>
      <c r="GV114" s="1">
        <v>42255</v>
      </c>
      <c r="GW114">
        <v>100.114</v>
      </c>
      <c r="GX114" s="1">
        <v>42135</v>
      </c>
      <c r="GY114">
        <v>100.11199999999999</v>
      </c>
      <c r="GZ114" s="1">
        <v>42023</v>
      </c>
      <c r="HA114">
        <v>100.086</v>
      </c>
      <c r="HB114" s="1">
        <v>41908</v>
      </c>
      <c r="HC114">
        <v>100.018</v>
      </c>
      <c r="HD114" s="1">
        <v>41799</v>
      </c>
      <c r="HE114">
        <v>99.957999999999998</v>
      </c>
      <c r="HF114" s="1">
        <v>41793</v>
      </c>
      <c r="HG114">
        <v>99.971999999999994</v>
      </c>
      <c r="HQ114" s="1"/>
      <c r="HR114" s="1">
        <v>42534</v>
      </c>
      <c r="HS114">
        <v>100.29</v>
      </c>
      <c r="HT114" s="1">
        <v>42506</v>
      </c>
      <c r="HU114">
        <v>100.283</v>
      </c>
      <c r="HV114" s="1">
        <v>42478</v>
      </c>
      <c r="HW114">
        <v>100.28100000000001</v>
      </c>
      <c r="HX114" s="1">
        <v>42450</v>
      </c>
      <c r="HY114">
        <v>100.251</v>
      </c>
      <c r="HZ114" s="1">
        <v>42429</v>
      </c>
      <c r="IA114">
        <v>100.236</v>
      </c>
      <c r="IB114" s="1">
        <v>42401</v>
      </c>
      <c r="IC114">
        <v>100.214</v>
      </c>
      <c r="ID114" s="1">
        <v>42373</v>
      </c>
      <c r="IE114">
        <v>100.211</v>
      </c>
      <c r="IF114" s="1">
        <v>42338</v>
      </c>
      <c r="IG114">
        <v>100.203</v>
      </c>
      <c r="IH114" s="1">
        <v>42310</v>
      </c>
      <c r="II114">
        <v>100.152</v>
      </c>
      <c r="IJ114" s="1">
        <v>42282</v>
      </c>
      <c r="IK114">
        <v>100.12</v>
      </c>
      <c r="IL114" s="1">
        <v>42255</v>
      </c>
      <c r="IM114">
        <v>100.114</v>
      </c>
      <c r="IN114" s="1">
        <v>42226</v>
      </c>
      <c r="IO114">
        <v>100.11499999999999</v>
      </c>
      <c r="IP114" s="1">
        <v>42198</v>
      </c>
      <c r="IQ114">
        <v>100.11</v>
      </c>
      <c r="IR114" s="1">
        <v>42170</v>
      </c>
      <c r="IS114">
        <v>100.1</v>
      </c>
      <c r="IT114" s="1">
        <v>42135</v>
      </c>
      <c r="IU114">
        <v>100.11199999999999</v>
      </c>
      <c r="IV114" s="1">
        <v>42107</v>
      </c>
      <c r="IW114">
        <v>100.114</v>
      </c>
      <c r="IX114" s="1">
        <v>42079</v>
      </c>
      <c r="IY114">
        <v>100.095</v>
      </c>
      <c r="IZ114" s="1">
        <v>42051</v>
      </c>
      <c r="JA114">
        <v>100.072</v>
      </c>
      <c r="JB114" s="1">
        <v>42023</v>
      </c>
      <c r="JC114">
        <v>100.086</v>
      </c>
      <c r="JD114" s="1">
        <v>41995</v>
      </c>
      <c r="JE114">
        <v>100.021</v>
      </c>
      <c r="JF114" s="1">
        <v>41967</v>
      </c>
      <c r="JG114">
        <v>100.009</v>
      </c>
      <c r="JH114" s="1">
        <v>41936</v>
      </c>
      <c r="JI114">
        <v>100.014</v>
      </c>
      <c r="JJ114" s="1">
        <v>41908</v>
      </c>
      <c r="JK114">
        <v>100.018</v>
      </c>
      <c r="JL114" s="1">
        <v>41880</v>
      </c>
      <c r="JM114">
        <v>100.004</v>
      </c>
      <c r="JN114" s="1">
        <v>41852</v>
      </c>
      <c r="JO114">
        <v>99.991</v>
      </c>
      <c r="JP114" s="1">
        <v>41824</v>
      </c>
      <c r="JQ114">
        <v>99.988</v>
      </c>
      <c r="JR114" s="1">
        <v>41799</v>
      </c>
      <c r="JS114">
        <v>99.957999999999998</v>
      </c>
      <c r="JT114" s="1">
        <v>41793</v>
      </c>
      <c r="JU114">
        <v>99.954999999999998</v>
      </c>
      <c r="JW114" s="1"/>
      <c r="JX114" s="1">
        <v>42478</v>
      </c>
      <c r="JY114">
        <v>100.833</v>
      </c>
      <c r="JZ114" s="1">
        <v>42390</v>
      </c>
      <c r="KA114">
        <v>100.738</v>
      </c>
      <c r="KB114" s="1">
        <v>42283</v>
      </c>
      <c r="KC114">
        <v>100.425</v>
      </c>
      <c r="KD114" s="1">
        <v>42198</v>
      </c>
      <c r="KE114">
        <v>100.398</v>
      </c>
      <c r="KF114" s="1">
        <v>42107</v>
      </c>
      <c r="KG114">
        <v>100.46299999999999</v>
      </c>
      <c r="KH114" s="1">
        <v>42023</v>
      </c>
      <c r="KI114">
        <v>100.285</v>
      </c>
      <c r="KJ114" s="1">
        <v>41926</v>
      </c>
      <c r="KK114">
        <v>100.492</v>
      </c>
      <c r="KL114" s="1">
        <v>41838</v>
      </c>
      <c r="KM114">
        <v>100.352</v>
      </c>
      <c r="KN114" s="1">
        <v>41799</v>
      </c>
      <c r="KO114">
        <v>99.903999999999996</v>
      </c>
      <c r="KP114" s="1">
        <v>41799</v>
      </c>
      <c r="KQ114">
        <v>99.903999999999996</v>
      </c>
      <c r="KR114" s="1">
        <v>41806</v>
      </c>
      <c r="KS114">
        <v>103.02800000000001</v>
      </c>
      <c r="KT114" s="1">
        <v>41793</v>
      </c>
      <c r="KU114">
        <v>102.762</v>
      </c>
      <c r="KV114" s="1">
        <v>42178</v>
      </c>
      <c r="KW114">
        <v>99.29</v>
      </c>
      <c r="KX114" s="1">
        <v>41793</v>
      </c>
      <c r="KY114">
        <v>102.815</v>
      </c>
      <c r="LA114" s="1"/>
      <c r="LB114" s="1">
        <v>42339</v>
      </c>
      <c r="LC114">
        <v>102.205</v>
      </c>
      <c r="LD114" s="1">
        <v>42178</v>
      </c>
      <c r="LE114">
        <v>99.29</v>
      </c>
      <c r="LF114" s="1">
        <v>42037</v>
      </c>
      <c r="LG114">
        <v>101.625</v>
      </c>
      <c r="LH114" s="1">
        <v>41918</v>
      </c>
      <c r="LI114">
        <v>101.798</v>
      </c>
      <c r="LJ114" s="1">
        <v>41806</v>
      </c>
      <c r="LK114">
        <v>103.02800000000001</v>
      </c>
      <c r="LL114" s="1">
        <v>41793</v>
      </c>
      <c r="LM114">
        <v>102.815</v>
      </c>
      <c r="LN114" s="1">
        <v>41793</v>
      </c>
      <c r="LO114">
        <v>107.57</v>
      </c>
      <c r="LP114" s="1">
        <v>41793</v>
      </c>
      <c r="LQ114">
        <v>102.6</v>
      </c>
      <c r="LR114" s="1">
        <v>41820</v>
      </c>
      <c r="LS114">
        <v>104.995</v>
      </c>
      <c r="LT114" s="1">
        <v>41793</v>
      </c>
      <c r="LU114">
        <v>107.57</v>
      </c>
      <c r="LV114" s="1">
        <v>42171</v>
      </c>
      <c r="LW114">
        <v>97.253</v>
      </c>
      <c r="LX114" s="1">
        <v>41793</v>
      </c>
      <c r="LY114">
        <v>106.295</v>
      </c>
      <c r="LZ114" s="1">
        <v>42534</v>
      </c>
      <c r="MA114">
        <v>104.607</v>
      </c>
      <c r="MB114" s="1">
        <v>42352</v>
      </c>
      <c r="MC114">
        <v>104.003</v>
      </c>
      <c r="MD114" s="1">
        <v>42171</v>
      </c>
      <c r="ME114">
        <v>97.253</v>
      </c>
      <c r="MF114" s="1">
        <v>42044</v>
      </c>
      <c r="MG114">
        <v>106.33799999999999</v>
      </c>
      <c r="MH114" s="1">
        <v>41932</v>
      </c>
      <c r="MI114">
        <v>106.357</v>
      </c>
      <c r="MJ114" s="1">
        <v>41820</v>
      </c>
      <c r="MK114">
        <v>104.995</v>
      </c>
      <c r="ML114" s="1">
        <v>41793</v>
      </c>
      <c r="MM114">
        <v>106.295</v>
      </c>
      <c r="MN114" s="1">
        <v>41793</v>
      </c>
      <c r="MO114">
        <v>156.96799999999999</v>
      </c>
      <c r="MP114" s="1">
        <v>41793</v>
      </c>
      <c r="MQ114">
        <v>141.43299999999999</v>
      </c>
      <c r="MR114" s="1">
        <v>41793</v>
      </c>
      <c r="MS114">
        <v>148.72</v>
      </c>
      <c r="MT114" s="1">
        <v>41848</v>
      </c>
      <c r="MU114">
        <v>110.378</v>
      </c>
      <c r="MV114" s="1">
        <v>41793</v>
      </c>
      <c r="MW114">
        <v>104.55</v>
      </c>
      <c r="MX114" s="1">
        <v>41793</v>
      </c>
      <c r="MY114">
        <v>126.04</v>
      </c>
    </row>
    <row r="115" spans="2:363" x14ac:dyDescent="0.25">
      <c r="B115" s="1">
        <v>42374</v>
      </c>
      <c r="C115">
        <v>100.211</v>
      </c>
      <c r="D115" s="1">
        <v>42024</v>
      </c>
      <c r="E115">
        <v>100.083</v>
      </c>
      <c r="F115" s="1">
        <v>41877</v>
      </c>
      <c r="G115">
        <v>100.001</v>
      </c>
      <c r="J115" s="1"/>
      <c r="EE115" s="1"/>
      <c r="EF115" s="1"/>
      <c r="EG115" s="1"/>
      <c r="EH115" s="1"/>
      <c r="EI115" s="1"/>
      <c r="EP115" s="1">
        <v>42528</v>
      </c>
      <c r="EQ115">
        <v>100.002</v>
      </c>
      <c r="ER115" s="1">
        <v>42493</v>
      </c>
      <c r="ES115">
        <v>100.008</v>
      </c>
      <c r="ET115" s="1">
        <v>42464</v>
      </c>
      <c r="EU115">
        <v>100.009</v>
      </c>
      <c r="EV115" s="1">
        <v>42437</v>
      </c>
      <c r="EW115">
        <v>100.00700000000001</v>
      </c>
      <c r="EX115" s="1">
        <v>42409</v>
      </c>
      <c r="EY115">
        <v>100.006</v>
      </c>
      <c r="EZ115" s="1">
        <v>42380</v>
      </c>
      <c r="FA115">
        <v>100.008</v>
      </c>
      <c r="FB115" s="1">
        <v>42352</v>
      </c>
      <c r="FC115">
        <v>100.00700000000001</v>
      </c>
      <c r="FD115" s="1">
        <v>42325</v>
      </c>
      <c r="FE115">
        <v>100.004</v>
      </c>
      <c r="FF115" s="1">
        <v>42290</v>
      </c>
      <c r="FG115">
        <v>100.008</v>
      </c>
      <c r="FH115" s="1">
        <v>42256</v>
      </c>
      <c r="FI115">
        <v>100.011</v>
      </c>
      <c r="FJ115" s="1">
        <v>42220</v>
      </c>
      <c r="FK115">
        <v>100.001</v>
      </c>
      <c r="FL115" s="1">
        <v>42192</v>
      </c>
      <c r="FM115">
        <v>100.001</v>
      </c>
      <c r="FN115" s="1">
        <v>42164</v>
      </c>
      <c r="FO115">
        <v>100.001</v>
      </c>
      <c r="FP115" s="1">
        <v>42129</v>
      </c>
      <c r="FQ115">
        <v>100.004</v>
      </c>
      <c r="FR115" s="1">
        <v>42101</v>
      </c>
      <c r="FS115">
        <v>100.004</v>
      </c>
      <c r="FT115" s="1">
        <v>42073</v>
      </c>
      <c r="FU115">
        <v>100.003</v>
      </c>
      <c r="FV115" s="1">
        <v>42045</v>
      </c>
      <c r="FW115">
        <v>100.003</v>
      </c>
      <c r="FX115" s="1">
        <v>42017</v>
      </c>
      <c r="FY115">
        <v>100.003</v>
      </c>
      <c r="FZ115" s="1">
        <v>41989</v>
      </c>
      <c r="GA115">
        <v>100.001</v>
      </c>
      <c r="GB115" s="1">
        <v>41932</v>
      </c>
      <c r="GC115">
        <v>100.002</v>
      </c>
      <c r="GD115" s="1">
        <v>41905</v>
      </c>
      <c r="GE115">
        <v>100.001</v>
      </c>
      <c r="GF115" s="1">
        <v>41877</v>
      </c>
      <c r="GG115">
        <v>100.001</v>
      </c>
      <c r="GH115" s="1">
        <v>41848</v>
      </c>
      <c r="GI115">
        <v>100.001</v>
      </c>
      <c r="GJ115" s="1">
        <v>41820</v>
      </c>
      <c r="GK115">
        <v>100.001</v>
      </c>
      <c r="GL115" s="1">
        <v>41800</v>
      </c>
      <c r="GM115">
        <v>100.001</v>
      </c>
      <c r="GN115" s="1"/>
      <c r="GO115" s="1"/>
      <c r="GQ115" s="1"/>
      <c r="GR115" s="1">
        <v>42479</v>
      </c>
      <c r="GS115">
        <v>100.28</v>
      </c>
      <c r="GT115" s="1">
        <v>42374</v>
      </c>
      <c r="GU115">
        <v>100.211</v>
      </c>
      <c r="GV115" s="1">
        <v>42256</v>
      </c>
      <c r="GW115">
        <v>100.113</v>
      </c>
      <c r="GX115" s="1">
        <v>42136</v>
      </c>
      <c r="GY115">
        <v>100.108</v>
      </c>
      <c r="GZ115" s="1">
        <v>42024</v>
      </c>
      <c r="HA115">
        <v>100.083</v>
      </c>
      <c r="HB115" s="1">
        <v>41911</v>
      </c>
      <c r="HC115">
        <v>100.01900000000001</v>
      </c>
      <c r="HD115" s="1">
        <v>41800</v>
      </c>
      <c r="HE115">
        <v>99.96</v>
      </c>
      <c r="HF115" s="1">
        <v>41794</v>
      </c>
      <c r="HG115">
        <v>99.972999999999999</v>
      </c>
      <c r="HQ115" s="1"/>
      <c r="HR115" s="1">
        <v>42535</v>
      </c>
      <c r="HS115">
        <v>100.291</v>
      </c>
      <c r="HT115" s="1">
        <v>42507</v>
      </c>
      <c r="HU115">
        <v>100.282</v>
      </c>
      <c r="HV115" s="1">
        <v>42479</v>
      </c>
      <c r="HW115">
        <v>100.28</v>
      </c>
      <c r="HX115" s="1">
        <v>42451</v>
      </c>
      <c r="HY115">
        <v>100.246</v>
      </c>
      <c r="HZ115" s="1">
        <v>42430</v>
      </c>
      <c r="IA115">
        <v>100.23099999999999</v>
      </c>
      <c r="IB115" s="1">
        <v>42402</v>
      </c>
      <c r="IC115">
        <v>100.21299999999999</v>
      </c>
      <c r="ID115" s="1">
        <v>42374</v>
      </c>
      <c r="IE115">
        <v>100.211</v>
      </c>
      <c r="IF115" s="1">
        <v>42339</v>
      </c>
      <c r="IG115">
        <v>100.21599999999999</v>
      </c>
      <c r="IH115" s="1">
        <v>42311</v>
      </c>
      <c r="II115">
        <v>100.152</v>
      </c>
      <c r="IJ115" s="1">
        <v>42283</v>
      </c>
      <c r="IK115">
        <v>100.119</v>
      </c>
      <c r="IL115" s="1">
        <v>42256</v>
      </c>
      <c r="IM115">
        <v>100.113</v>
      </c>
      <c r="IN115" s="1">
        <v>42227</v>
      </c>
      <c r="IO115">
        <v>100.11499999999999</v>
      </c>
      <c r="IP115" s="1">
        <v>42199</v>
      </c>
      <c r="IQ115">
        <v>100.108</v>
      </c>
      <c r="IR115" s="1">
        <v>42171</v>
      </c>
      <c r="IS115">
        <v>100.098</v>
      </c>
      <c r="IT115" s="1">
        <v>42136</v>
      </c>
      <c r="IU115">
        <v>100.108</v>
      </c>
      <c r="IV115" s="1">
        <v>42108</v>
      </c>
      <c r="IW115">
        <v>100.111</v>
      </c>
      <c r="IX115" s="1">
        <v>42080</v>
      </c>
      <c r="IY115">
        <v>100.089</v>
      </c>
      <c r="IZ115" s="1">
        <v>42052</v>
      </c>
      <c r="JA115">
        <v>100.071</v>
      </c>
      <c r="JB115" s="1">
        <v>42024</v>
      </c>
      <c r="JC115">
        <v>100.083</v>
      </c>
      <c r="JD115" s="1">
        <v>41996</v>
      </c>
      <c r="JE115">
        <v>100.02200000000001</v>
      </c>
      <c r="JF115" s="1">
        <v>41968</v>
      </c>
      <c r="JG115">
        <v>100.009</v>
      </c>
      <c r="JH115" s="1">
        <v>41939</v>
      </c>
      <c r="JI115">
        <v>100.01300000000001</v>
      </c>
      <c r="JJ115" s="1">
        <v>41911</v>
      </c>
      <c r="JK115">
        <v>100.01900000000001</v>
      </c>
      <c r="JL115" s="1">
        <v>41883</v>
      </c>
      <c r="JM115">
        <v>100.004</v>
      </c>
      <c r="JN115" s="1">
        <v>41855</v>
      </c>
      <c r="JO115">
        <v>99.99</v>
      </c>
      <c r="JP115" s="1">
        <v>41827</v>
      </c>
      <c r="JQ115">
        <v>99.988</v>
      </c>
      <c r="JR115" s="1">
        <v>41800</v>
      </c>
      <c r="JS115">
        <v>99.96</v>
      </c>
      <c r="JT115" s="1">
        <v>41794</v>
      </c>
      <c r="JU115">
        <v>99.959000000000003</v>
      </c>
      <c r="JW115" s="1"/>
      <c r="JX115" s="1">
        <v>42479</v>
      </c>
      <c r="JY115">
        <v>100.84</v>
      </c>
      <c r="JZ115" s="1">
        <v>42391</v>
      </c>
      <c r="KA115">
        <v>100.74</v>
      </c>
      <c r="KB115" s="1">
        <v>42284</v>
      </c>
      <c r="KC115">
        <v>100.428</v>
      </c>
      <c r="KD115" s="1">
        <v>42199</v>
      </c>
      <c r="KE115">
        <v>100.398</v>
      </c>
      <c r="KF115" s="1">
        <v>42108</v>
      </c>
      <c r="KG115">
        <v>100.47</v>
      </c>
      <c r="KH115" s="1">
        <v>42024</v>
      </c>
      <c r="KI115">
        <v>100.265</v>
      </c>
      <c r="KJ115" s="1">
        <v>41927</v>
      </c>
      <c r="KK115">
        <v>100.51</v>
      </c>
      <c r="KL115" s="1">
        <v>41841</v>
      </c>
      <c r="KM115">
        <v>100.354</v>
      </c>
      <c r="KN115" s="1">
        <v>41800</v>
      </c>
      <c r="KO115">
        <v>99.906999999999996</v>
      </c>
      <c r="KP115" s="1">
        <v>41800</v>
      </c>
      <c r="KQ115">
        <v>99.906999999999996</v>
      </c>
      <c r="KR115" s="1">
        <v>41807</v>
      </c>
      <c r="KS115">
        <v>102.83799999999999</v>
      </c>
      <c r="KT115" s="1">
        <v>41794</v>
      </c>
      <c r="KU115">
        <v>102.758</v>
      </c>
      <c r="KV115" s="1">
        <v>42179</v>
      </c>
      <c r="KW115">
        <v>99.344999999999999</v>
      </c>
      <c r="KX115" s="1">
        <v>41794</v>
      </c>
      <c r="KY115">
        <v>102.75</v>
      </c>
      <c r="LA115" s="1"/>
      <c r="LB115" s="1">
        <v>42340</v>
      </c>
      <c r="LC115">
        <v>102.29</v>
      </c>
      <c r="LD115" s="1">
        <v>42179</v>
      </c>
      <c r="LE115">
        <v>99.344999999999999</v>
      </c>
      <c r="LF115" s="1">
        <v>42038</v>
      </c>
      <c r="LG115">
        <v>101.6</v>
      </c>
      <c r="LH115" s="1">
        <v>41919</v>
      </c>
      <c r="LI115">
        <v>101.783</v>
      </c>
      <c r="LJ115" s="1">
        <v>41807</v>
      </c>
      <c r="LK115">
        <v>102.83799999999999</v>
      </c>
      <c r="LL115" s="1">
        <v>41794</v>
      </c>
      <c r="LM115">
        <v>102.75</v>
      </c>
      <c r="LN115" s="1">
        <v>41794</v>
      </c>
      <c r="LO115">
        <v>107.393</v>
      </c>
      <c r="LP115" s="1">
        <v>41794</v>
      </c>
      <c r="LQ115">
        <v>102.43</v>
      </c>
      <c r="LR115" s="1">
        <v>41821</v>
      </c>
      <c r="LS115">
        <v>104.982</v>
      </c>
      <c r="LT115" s="1">
        <v>41794</v>
      </c>
      <c r="LU115">
        <v>107.393</v>
      </c>
      <c r="LV115" s="1">
        <v>42172</v>
      </c>
      <c r="LW115">
        <v>97.158000000000001</v>
      </c>
      <c r="LX115" s="1">
        <v>41794</v>
      </c>
      <c r="LY115">
        <v>106.1</v>
      </c>
      <c r="LZ115" s="1">
        <v>42535</v>
      </c>
      <c r="MA115">
        <v>104.878</v>
      </c>
      <c r="MB115" s="1">
        <v>42353</v>
      </c>
      <c r="MC115">
        <v>103.36</v>
      </c>
      <c r="MD115" s="1">
        <v>42172</v>
      </c>
      <c r="ME115">
        <v>97.158000000000001</v>
      </c>
      <c r="MF115" s="1">
        <v>42045</v>
      </c>
      <c r="MG115">
        <v>106.188</v>
      </c>
      <c r="MH115" s="1">
        <v>41933</v>
      </c>
      <c r="MI115">
        <v>106.143</v>
      </c>
      <c r="MJ115" s="1">
        <v>41821</v>
      </c>
      <c r="MK115">
        <v>104.982</v>
      </c>
      <c r="ML115" s="1">
        <v>41794</v>
      </c>
      <c r="MM115">
        <v>106.1</v>
      </c>
      <c r="MN115" s="1">
        <v>41794</v>
      </c>
      <c r="MO115">
        <v>156.595</v>
      </c>
      <c r="MP115" s="1">
        <v>41794</v>
      </c>
      <c r="MQ115">
        <v>141.01</v>
      </c>
      <c r="MR115" s="1">
        <v>41794</v>
      </c>
      <c r="MS115">
        <v>148.19499999999999</v>
      </c>
      <c r="MT115" s="1">
        <v>41849</v>
      </c>
      <c r="MU115">
        <v>111.44</v>
      </c>
      <c r="MV115" s="1">
        <v>41794</v>
      </c>
      <c r="MW115">
        <v>104.113</v>
      </c>
      <c r="MX115" s="1">
        <v>41794</v>
      </c>
      <c r="MY115">
        <v>125.235</v>
      </c>
    </row>
    <row r="116" spans="2:363" x14ac:dyDescent="0.25">
      <c r="B116" s="1">
        <v>42375</v>
      </c>
      <c r="C116">
        <v>100.21</v>
      </c>
      <c r="D116" s="1">
        <v>42025</v>
      </c>
      <c r="E116">
        <v>100.081</v>
      </c>
      <c r="F116" s="1">
        <v>41878</v>
      </c>
      <c r="G116">
        <v>100</v>
      </c>
      <c r="J116" s="1"/>
      <c r="EE116" s="1"/>
      <c r="EF116" s="1"/>
      <c r="EG116" s="1"/>
      <c r="EH116" s="1"/>
      <c r="EI116" s="1"/>
      <c r="EP116" s="1">
        <v>42529</v>
      </c>
      <c r="EQ116">
        <v>100.002</v>
      </c>
      <c r="ER116" s="1">
        <v>42494</v>
      </c>
      <c r="ES116">
        <v>100.00700000000001</v>
      </c>
      <c r="ET116" s="1">
        <v>42465</v>
      </c>
      <c r="EU116">
        <v>100.008</v>
      </c>
      <c r="EV116" s="1">
        <v>42438</v>
      </c>
      <c r="EW116">
        <v>100.006</v>
      </c>
      <c r="EX116" s="1">
        <v>42410</v>
      </c>
      <c r="EY116">
        <v>100.005</v>
      </c>
      <c r="EZ116" s="1">
        <v>42381</v>
      </c>
      <c r="FA116">
        <v>100.00700000000001</v>
      </c>
      <c r="FB116" s="1">
        <v>42353</v>
      </c>
      <c r="FC116">
        <v>100.005</v>
      </c>
      <c r="FD116" s="1">
        <v>42326</v>
      </c>
      <c r="FE116">
        <v>100.004</v>
      </c>
      <c r="FF116" s="1">
        <v>42291</v>
      </c>
      <c r="FG116">
        <v>100.00700000000001</v>
      </c>
      <c r="FH116" s="1">
        <v>42257</v>
      </c>
      <c r="FI116">
        <v>100.009</v>
      </c>
      <c r="FJ116" s="1">
        <v>42221</v>
      </c>
      <c r="FK116">
        <v>100.001</v>
      </c>
      <c r="FL116" s="1">
        <v>42193</v>
      </c>
      <c r="FM116">
        <v>100.001</v>
      </c>
      <c r="FN116" s="1">
        <v>42165</v>
      </c>
      <c r="FO116">
        <v>100.001</v>
      </c>
      <c r="FP116" s="1">
        <v>42130</v>
      </c>
      <c r="FQ116">
        <v>100.003</v>
      </c>
      <c r="FR116" s="1">
        <v>42102</v>
      </c>
      <c r="FS116">
        <v>100.003</v>
      </c>
      <c r="FT116" s="1">
        <v>42074</v>
      </c>
      <c r="FU116">
        <v>100.003</v>
      </c>
      <c r="FV116" s="1">
        <v>42046</v>
      </c>
      <c r="FW116">
        <v>100.002</v>
      </c>
      <c r="FX116" s="1">
        <v>42018</v>
      </c>
      <c r="FY116">
        <v>100.003</v>
      </c>
      <c r="FZ116" s="1">
        <v>41990</v>
      </c>
      <c r="GA116">
        <v>100.001</v>
      </c>
      <c r="GB116" s="1">
        <v>41933</v>
      </c>
      <c r="GC116">
        <v>100.001</v>
      </c>
      <c r="GD116" s="1">
        <v>41906</v>
      </c>
      <c r="GE116">
        <v>100.001</v>
      </c>
      <c r="GF116" s="1">
        <v>41878</v>
      </c>
      <c r="GG116">
        <v>100</v>
      </c>
      <c r="GH116" s="1">
        <v>41849</v>
      </c>
      <c r="GI116">
        <v>100.001</v>
      </c>
      <c r="GJ116" s="1">
        <v>41821</v>
      </c>
      <c r="GK116">
        <v>100.001</v>
      </c>
      <c r="GL116" s="1">
        <v>41801</v>
      </c>
      <c r="GM116">
        <v>100</v>
      </c>
      <c r="GN116" s="1"/>
      <c r="GO116" s="1"/>
      <c r="GQ116" s="1"/>
      <c r="GR116" s="1">
        <v>42480</v>
      </c>
      <c r="GS116">
        <v>100.28</v>
      </c>
      <c r="GT116" s="1">
        <v>42375</v>
      </c>
      <c r="GU116">
        <v>100.21</v>
      </c>
      <c r="GV116" s="1">
        <v>42257</v>
      </c>
      <c r="GW116">
        <v>100.111</v>
      </c>
      <c r="GX116" s="1">
        <v>42137</v>
      </c>
      <c r="GY116">
        <v>100.107</v>
      </c>
      <c r="GZ116" s="1">
        <v>42025</v>
      </c>
      <c r="HA116">
        <v>100.081</v>
      </c>
      <c r="HB116" s="1">
        <v>41912</v>
      </c>
      <c r="HC116">
        <v>100.01900000000001</v>
      </c>
      <c r="HD116" s="1">
        <v>41801</v>
      </c>
      <c r="HE116">
        <v>99.974999999999994</v>
      </c>
      <c r="HF116" s="1">
        <v>41795</v>
      </c>
      <c r="HG116">
        <v>99.984999999999999</v>
      </c>
      <c r="HQ116" s="1"/>
      <c r="HR116" s="1">
        <v>42536</v>
      </c>
      <c r="HS116">
        <v>100.288</v>
      </c>
      <c r="HT116" s="1">
        <v>42508</v>
      </c>
      <c r="HU116">
        <v>100.279</v>
      </c>
      <c r="HV116" s="1">
        <v>42480</v>
      </c>
      <c r="HW116">
        <v>100.28</v>
      </c>
      <c r="HX116" s="1">
        <v>42452</v>
      </c>
      <c r="HY116">
        <v>100.242</v>
      </c>
      <c r="HZ116" s="1">
        <v>42431</v>
      </c>
      <c r="IA116">
        <v>100.23</v>
      </c>
      <c r="IB116" s="1">
        <v>42403</v>
      </c>
      <c r="IC116">
        <v>100.214</v>
      </c>
      <c r="ID116" s="1">
        <v>42375</v>
      </c>
      <c r="IE116">
        <v>100.21</v>
      </c>
      <c r="IF116" s="1">
        <v>42340</v>
      </c>
      <c r="IG116">
        <v>100.221</v>
      </c>
      <c r="IH116" s="1">
        <v>42312</v>
      </c>
      <c r="II116">
        <v>100.15300000000001</v>
      </c>
      <c r="IJ116" s="1">
        <v>42284</v>
      </c>
      <c r="IK116">
        <v>100.119</v>
      </c>
      <c r="IL116" s="1">
        <v>42257</v>
      </c>
      <c r="IM116">
        <v>100.111</v>
      </c>
      <c r="IN116" s="1">
        <v>42228</v>
      </c>
      <c r="IO116">
        <v>100.114</v>
      </c>
      <c r="IP116" s="1">
        <v>42200</v>
      </c>
      <c r="IQ116">
        <v>100.11799999999999</v>
      </c>
      <c r="IR116" s="1">
        <v>42172</v>
      </c>
      <c r="IS116">
        <v>100.098</v>
      </c>
      <c r="IT116" s="1">
        <v>42137</v>
      </c>
      <c r="IU116">
        <v>100.107</v>
      </c>
      <c r="IV116" s="1">
        <v>42109</v>
      </c>
      <c r="IW116">
        <v>100.11199999999999</v>
      </c>
      <c r="IX116" s="1">
        <v>42081</v>
      </c>
      <c r="IY116">
        <v>100.092</v>
      </c>
      <c r="IZ116" s="1">
        <v>42053</v>
      </c>
      <c r="JA116">
        <v>100.071</v>
      </c>
      <c r="JB116" s="1">
        <v>42025</v>
      </c>
      <c r="JC116">
        <v>100.081</v>
      </c>
      <c r="JD116" s="1">
        <v>41997</v>
      </c>
      <c r="JE116">
        <v>100.02200000000001</v>
      </c>
      <c r="JF116" s="1">
        <v>41969</v>
      </c>
      <c r="JG116">
        <v>100.01</v>
      </c>
      <c r="JH116" s="1">
        <v>41940</v>
      </c>
      <c r="JI116">
        <v>100.015</v>
      </c>
      <c r="JJ116" s="1">
        <v>41912</v>
      </c>
      <c r="JK116">
        <v>100.01900000000001</v>
      </c>
      <c r="JL116" s="1">
        <v>41884</v>
      </c>
      <c r="JM116">
        <v>100.004</v>
      </c>
      <c r="JN116" s="1">
        <v>41856</v>
      </c>
      <c r="JO116">
        <v>99.99</v>
      </c>
      <c r="JP116" s="1">
        <v>41828</v>
      </c>
      <c r="JQ116">
        <v>99.986000000000004</v>
      </c>
      <c r="JR116" s="1">
        <v>41801</v>
      </c>
      <c r="JS116">
        <v>99.974999999999994</v>
      </c>
      <c r="JT116" s="1">
        <v>41795</v>
      </c>
      <c r="JU116">
        <v>99.968999999999994</v>
      </c>
      <c r="JW116" s="1"/>
      <c r="JX116" s="1">
        <v>42480</v>
      </c>
      <c r="JY116">
        <v>100.83499999999999</v>
      </c>
      <c r="JZ116" s="1">
        <v>42394</v>
      </c>
      <c r="KA116">
        <v>100.74</v>
      </c>
      <c r="KB116" s="1">
        <v>42285</v>
      </c>
      <c r="KC116">
        <v>100.425</v>
      </c>
      <c r="KD116" s="1">
        <v>42200</v>
      </c>
      <c r="KE116">
        <v>100.408</v>
      </c>
      <c r="KF116" s="1">
        <v>42109</v>
      </c>
      <c r="KG116">
        <v>100.46299999999999</v>
      </c>
      <c r="KH116" s="1">
        <v>42025</v>
      </c>
      <c r="KI116">
        <v>100.27500000000001</v>
      </c>
      <c r="KJ116" s="1">
        <v>41928</v>
      </c>
      <c r="KK116">
        <v>100.501</v>
      </c>
      <c r="KL116" s="1">
        <v>41842</v>
      </c>
      <c r="KM116">
        <v>100.34399999999999</v>
      </c>
      <c r="KN116" s="1">
        <v>41801</v>
      </c>
      <c r="KO116">
        <v>99.944000000000003</v>
      </c>
      <c r="KP116" s="1">
        <v>41801</v>
      </c>
      <c r="KQ116">
        <v>99.944000000000003</v>
      </c>
      <c r="KR116" s="1">
        <v>41808</v>
      </c>
      <c r="KS116">
        <v>102.923</v>
      </c>
      <c r="KT116" s="1">
        <v>41795</v>
      </c>
      <c r="KU116">
        <v>102.785</v>
      </c>
      <c r="KV116" s="1">
        <v>42180</v>
      </c>
      <c r="KW116">
        <v>99.375</v>
      </c>
      <c r="KX116" s="1">
        <v>41795</v>
      </c>
      <c r="KY116">
        <v>102.98</v>
      </c>
      <c r="LA116" s="1"/>
      <c r="LB116" s="1">
        <v>42341</v>
      </c>
      <c r="LC116">
        <v>101.408</v>
      </c>
      <c r="LD116" s="1">
        <v>42180</v>
      </c>
      <c r="LE116">
        <v>99.375</v>
      </c>
      <c r="LF116" s="1">
        <v>42039</v>
      </c>
      <c r="LG116">
        <v>101.572</v>
      </c>
      <c r="LH116" s="1">
        <v>41920</v>
      </c>
      <c r="LI116">
        <v>101.78</v>
      </c>
      <c r="LJ116" s="1">
        <v>41808</v>
      </c>
      <c r="LK116">
        <v>102.923</v>
      </c>
      <c r="LL116" s="1">
        <v>41795</v>
      </c>
      <c r="LM116">
        <v>102.98</v>
      </c>
      <c r="LN116" s="1">
        <v>41795</v>
      </c>
      <c r="LO116">
        <v>107.71</v>
      </c>
      <c r="LP116" s="1">
        <v>41795</v>
      </c>
      <c r="LQ116">
        <v>102.68300000000001</v>
      </c>
      <c r="LR116" s="1">
        <v>41822</v>
      </c>
      <c r="LS116">
        <v>104.602</v>
      </c>
      <c r="LT116" s="1">
        <v>41795</v>
      </c>
      <c r="LU116">
        <v>107.71</v>
      </c>
      <c r="LV116" s="1">
        <v>42173</v>
      </c>
      <c r="LW116">
        <v>97.168000000000006</v>
      </c>
      <c r="LX116" s="1">
        <v>41795</v>
      </c>
      <c r="LY116">
        <v>106.38500000000001</v>
      </c>
      <c r="LZ116" s="1">
        <v>42536</v>
      </c>
      <c r="MA116">
        <v>104.943</v>
      </c>
      <c r="MB116" s="1">
        <v>42354</v>
      </c>
      <c r="MC116">
        <v>103.01</v>
      </c>
      <c r="MD116" s="1">
        <v>42173</v>
      </c>
      <c r="ME116">
        <v>97.168000000000006</v>
      </c>
      <c r="MF116" s="1">
        <v>42046</v>
      </c>
      <c r="MG116">
        <v>106.322</v>
      </c>
      <c r="MH116" s="1">
        <v>41934</v>
      </c>
      <c r="MI116">
        <v>106.137</v>
      </c>
      <c r="MJ116" s="1">
        <v>41822</v>
      </c>
      <c r="MK116">
        <v>104.602</v>
      </c>
      <c r="ML116" s="1">
        <v>41795</v>
      </c>
      <c r="MM116">
        <v>106.38500000000001</v>
      </c>
      <c r="MN116" s="1">
        <v>41795</v>
      </c>
      <c r="MO116">
        <v>156.94999999999999</v>
      </c>
      <c r="MP116" s="1">
        <v>41795</v>
      </c>
      <c r="MQ116">
        <v>141.33500000000001</v>
      </c>
      <c r="MR116" s="1">
        <v>41795</v>
      </c>
      <c r="MS116">
        <v>148.517</v>
      </c>
      <c r="MT116" s="1">
        <v>41850</v>
      </c>
      <c r="MU116">
        <v>109.905</v>
      </c>
      <c r="MV116" s="1">
        <v>41795</v>
      </c>
      <c r="MW116">
        <v>104.41</v>
      </c>
      <c r="MX116" s="1">
        <v>41795</v>
      </c>
      <c r="MY116">
        <v>126.28</v>
      </c>
    </row>
    <row r="117" spans="2:363" x14ac:dyDescent="0.25">
      <c r="B117" s="1">
        <v>42376</v>
      </c>
      <c r="C117">
        <v>100.209</v>
      </c>
      <c r="D117" s="1">
        <v>42026</v>
      </c>
      <c r="E117">
        <v>100.084</v>
      </c>
      <c r="F117" s="1">
        <v>41879</v>
      </c>
      <c r="G117">
        <v>100.001</v>
      </c>
      <c r="J117" s="1"/>
      <c r="EE117" s="1"/>
      <c r="EF117" s="1"/>
      <c r="EG117" s="1"/>
      <c r="EH117" s="1"/>
      <c r="EI117" s="1"/>
      <c r="ER117" s="1">
        <v>42495</v>
      </c>
      <c r="ES117">
        <v>100.003</v>
      </c>
      <c r="ET117" s="1">
        <v>42466</v>
      </c>
      <c r="EU117">
        <v>100.00700000000001</v>
      </c>
      <c r="EV117" s="1">
        <v>42439</v>
      </c>
      <c r="EW117">
        <v>100.003</v>
      </c>
      <c r="EX117" s="1">
        <v>42411</v>
      </c>
      <c r="EY117">
        <v>100.003</v>
      </c>
      <c r="EZ117" s="1">
        <v>42382</v>
      </c>
      <c r="FA117">
        <v>100.006</v>
      </c>
      <c r="FB117" s="1">
        <v>42354</v>
      </c>
      <c r="FC117">
        <v>100.004</v>
      </c>
      <c r="FD117" s="1">
        <v>42327</v>
      </c>
      <c r="FE117">
        <v>100.002</v>
      </c>
      <c r="FF117" s="1">
        <v>42292</v>
      </c>
      <c r="FG117">
        <v>100.006</v>
      </c>
      <c r="FH117" s="1">
        <v>42258</v>
      </c>
      <c r="FI117">
        <v>100.009</v>
      </c>
      <c r="FP117" s="1">
        <v>42131</v>
      </c>
      <c r="FQ117">
        <v>100.002</v>
      </c>
      <c r="FR117" s="1">
        <v>42103</v>
      </c>
      <c r="FS117">
        <v>100.001</v>
      </c>
      <c r="FT117" s="1">
        <v>42075</v>
      </c>
      <c r="FU117">
        <v>100.001</v>
      </c>
      <c r="FV117" s="1">
        <v>42047</v>
      </c>
      <c r="FW117">
        <v>100.001</v>
      </c>
      <c r="FX117" s="1">
        <v>42019</v>
      </c>
      <c r="FY117">
        <v>100.002</v>
      </c>
      <c r="FZ117" s="1">
        <v>41991</v>
      </c>
      <c r="GA117">
        <v>100.001</v>
      </c>
      <c r="GB117" s="1">
        <v>41934</v>
      </c>
      <c r="GC117">
        <v>100.002</v>
      </c>
      <c r="GD117" s="1">
        <v>41907</v>
      </c>
      <c r="GE117">
        <v>100.001</v>
      </c>
      <c r="GF117" s="1">
        <v>41879</v>
      </c>
      <c r="GG117">
        <v>100.001</v>
      </c>
      <c r="GH117" s="1">
        <v>41850</v>
      </c>
      <c r="GI117">
        <v>100.001</v>
      </c>
      <c r="GJ117" s="1">
        <v>41822</v>
      </c>
      <c r="GK117">
        <v>100</v>
      </c>
      <c r="GM117" s="1"/>
      <c r="GN117" s="1"/>
      <c r="GO117" s="1"/>
      <c r="GQ117" s="1"/>
      <c r="GR117" s="1">
        <v>42481</v>
      </c>
      <c r="GS117">
        <v>100.274</v>
      </c>
      <c r="GT117" s="1">
        <v>42376</v>
      </c>
      <c r="GU117">
        <v>100.209</v>
      </c>
      <c r="GV117" s="1">
        <v>42258</v>
      </c>
      <c r="GW117">
        <v>100.111</v>
      </c>
      <c r="GX117" s="1">
        <v>42138</v>
      </c>
      <c r="GY117">
        <v>100.102</v>
      </c>
      <c r="GZ117" s="1">
        <v>42026</v>
      </c>
      <c r="HA117">
        <v>100.084</v>
      </c>
      <c r="HB117" s="1">
        <v>41913</v>
      </c>
      <c r="HC117">
        <v>100.024</v>
      </c>
      <c r="HD117" s="1">
        <v>41802</v>
      </c>
      <c r="HE117">
        <v>99.983000000000004</v>
      </c>
      <c r="HF117" s="1">
        <v>41796</v>
      </c>
      <c r="HG117">
        <v>99.983000000000004</v>
      </c>
      <c r="HQ117" s="1"/>
      <c r="HR117" s="1">
        <v>42537</v>
      </c>
      <c r="HS117">
        <v>100.283</v>
      </c>
      <c r="HT117" s="1">
        <v>42509</v>
      </c>
      <c r="HU117">
        <v>100.271</v>
      </c>
      <c r="HV117" s="1">
        <v>42481</v>
      </c>
      <c r="HW117">
        <v>100.274</v>
      </c>
      <c r="HX117" s="1">
        <v>42453</v>
      </c>
      <c r="HY117">
        <v>100.239</v>
      </c>
      <c r="HZ117" s="1">
        <v>42432</v>
      </c>
      <c r="IA117">
        <v>100.229</v>
      </c>
      <c r="IB117" s="1">
        <v>42404</v>
      </c>
      <c r="IC117">
        <v>100.209</v>
      </c>
      <c r="ID117" s="1">
        <v>42376</v>
      </c>
      <c r="IE117">
        <v>100.209</v>
      </c>
      <c r="IF117" s="1">
        <v>42341</v>
      </c>
      <c r="IG117">
        <v>100.184</v>
      </c>
      <c r="IH117" s="1">
        <v>42313</v>
      </c>
      <c r="II117">
        <v>100.154</v>
      </c>
      <c r="IJ117" s="1">
        <v>42285</v>
      </c>
      <c r="IK117">
        <v>100.11799999999999</v>
      </c>
      <c r="IL117" s="1">
        <v>42258</v>
      </c>
      <c r="IM117">
        <v>100.111</v>
      </c>
      <c r="IN117" s="1">
        <v>42229</v>
      </c>
      <c r="IO117">
        <v>100.11199999999999</v>
      </c>
      <c r="IP117" s="1">
        <v>42201</v>
      </c>
      <c r="IQ117">
        <v>100.114</v>
      </c>
      <c r="IR117" s="1">
        <v>42173</v>
      </c>
      <c r="IS117">
        <v>100.096</v>
      </c>
      <c r="IT117" s="1">
        <v>42138</v>
      </c>
      <c r="IU117">
        <v>100.102</v>
      </c>
      <c r="IV117" s="1">
        <v>42110</v>
      </c>
      <c r="IW117">
        <v>100.111</v>
      </c>
      <c r="IX117" s="1">
        <v>42082</v>
      </c>
      <c r="IY117">
        <v>100.099</v>
      </c>
      <c r="IZ117" s="1">
        <v>42054</v>
      </c>
      <c r="JA117">
        <v>100.069</v>
      </c>
      <c r="JB117" s="1">
        <v>42026</v>
      </c>
      <c r="JC117">
        <v>100.084</v>
      </c>
      <c r="JD117" s="1">
        <v>41998</v>
      </c>
      <c r="JE117">
        <v>100.02200000000001</v>
      </c>
      <c r="JF117" s="1">
        <v>41970</v>
      </c>
      <c r="JG117">
        <v>100.01300000000001</v>
      </c>
      <c r="JH117" s="1">
        <v>41941</v>
      </c>
      <c r="JI117">
        <v>100.012</v>
      </c>
      <c r="JJ117" s="1">
        <v>41913</v>
      </c>
      <c r="JK117">
        <v>100.024</v>
      </c>
      <c r="JL117" s="1">
        <v>41885</v>
      </c>
      <c r="JM117">
        <v>100.003</v>
      </c>
      <c r="JN117" s="1">
        <v>41857</v>
      </c>
      <c r="JO117">
        <v>99.991</v>
      </c>
      <c r="JP117" s="1">
        <v>41829</v>
      </c>
      <c r="JQ117">
        <v>99.989000000000004</v>
      </c>
      <c r="JR117" s="1">
        <v>41802</v>
      </c>
      <c r="JS117">
        <v>99.983000000000004</v>
      </c>
      <c r="JT117" s="1">
        <v>41796</v>
      </c>
      <c r="JU117">
        <v>99.97</v>
      </c>
      <c r="JW117" s="1"/>
      <c r="JX117" s="1">
        <v>42481</v>
      </c>
      <c r="JY117">
        <v>100.81</v>
      </c>
      <c r="JZ117" s="1">
        <v>42395</v>
      </c>
      <c r="KA117">
        <v>100.745</v>
      </c>
      <c r="KB117" s="1">
        <v>42286</v>
      </c>
      <c r="KC117">
        <v>100.425</v>
      </c>
      <c r="KD117" s="1">
        <v>42201</v>
      </c>
      <c r="KE117">
        <v>100.38500000000001</v>
      </c>
      <c r="KF117" s="1">
        <v>42110</v>
      </c>
      <c r="KG117">
        <v>100.468</v>
      </c>
      <c r="KH117" s="1">
        <v>42026</v>
      </c>
      <c r="KI117">
        <v>100.27800000000001</v>
      </c>
      <c r="KJ117" s="1">
        <v>41929</v>
      </c>
      <c r="KK117">
        <v>100.491</v>
      </c>
      <c r="KL117" s="1">
        <v>41843</v>
      </c>
      <c r="KM117">
        <v>100.355</v>
      </c>
      <c r="KN117" s="1">
        <v>41802</v>
      </c>
      <c r="KO117">
        <v>99.960999999999999</v>
      </c>
      <c r="KP117" s="1">
        <v>41802</v>
      </c>
      <c r="KQ117">
        <v>99.960999999999999</v>
      </c>
      <c r="KR117" s="1">
        <v>41809</v>
      </c>
      <c r="KS117">
        <v>103.077</v>
      </c>
      <c r="KT117" s="1">
        <v>41796</v>
      </c>
      <c r="KU117">
        <v>102.788</v>
      </c>
      <c r="KV117" s="1">
        <v>42181</v>
      </c>
      <c r="KW117">
        <v>99.204999999999998</v>
      </c>
      <c r="KX117" s="1">
        <v>41796</v>
      </c>
      <c r="KY117">
        <v>103.133</v>
      </c>
      <c r="LA117" s="1"/>
      <c r="LB117" s="1">
        <v>42342</v>
      </c>
      <c r="LC117">
        <v>101.273</v>
      </c>
      <c r="LD117" s="1">
        <v>42181</v>
      </c>
      <c r="LE117">
        <v>99.204999999999998</v>
      </c>
      <c r="LF117" s="1">
        <v>42040</v>
      </c>
      <c r="LG117">
        <v>101.57</v>
      </c>
      <c r="LH117" s="1">
        <v>41921</v>
      </c>
      <c r="LI117">
        <v>101.788</v>
      </c>
      <c r="LJ117" s="1">
        <v>41809</v>
      </c>
      <c r="LK117">
        <v>103.077</v>
      </c>
      <c r="LL117" s="1">
        <v>41796</v>
      </c>
      <c r="LM117">
        <v>103.133</v>
      </c>
      <c r="LN117" s="1">
        <v>41796</v>
      </c>
      <c r="LO117">
        <v>108.072</v>
      </c>
      <c r="LP117" s="1">
        <v>41796</v>
      </c>
      <c r="LQ117">
        <v>103.107</v>
      </c>
      <c r="LR117" s="1">
        <v>41823</v>
      </c>
      <c r="LS117">
        <v>104.577</v>
      </c>
      <c r="LT117" s="1">
        <v>41796</v>
      </c>
      <c r="LU117">
        <v>108.072</v>
      </c>
      <c r="LV117" s="1">
        <v>42174</v>
      </c>
      <c r="LW117">
        <v>97.677999999999997</v>
      </c>
      <c r="LX117" s="1">
        <v>41796</v>
      </c>
      <c r="LY117">
        <v>106.84</v>
      </c>
      <c r="LZ117" s="1">
        <v>42537</v>
      </c>
      <c r="MA117">
        <v>105.072</v>
      </c>
      <c r="MB117" s="1">
        <v>42355</v>
      </c>
      <c r="MC117">
        <v>103.758</v>
      </c>
      <c r="MD117" s="1">
        <v>42174</v>
      </c>
      <c r="ME117">
        <v>97.677999999999997</v>
      </c>
      <c r="MF117" s="1">
        <v>42047</v>
      </c>
      <c r="MG117">
        <v>106.663</v>
      </c>
      <c r="MH117" s="1">
        <v>41935</v>
      </c>
      <c r="MI117">
        <v>105.848</v>
      </c>
      <c r="MJ117" s="1">
        <v>41823</v>
      </c>
      <c r="MK117">
        <v>104.577</v>
      </c>
      <c r="ML117" s="1">
        <v>41796</v>
      </c>
      <c r="MM117">
        <v>106.84</v>
      </c>
      <c r="MN117" s="1">
        <v>41796</v>
      </c>
      <c r="MO117">
        <v>157.46799999999999</v>
      </c>
      <c r="MP117" s="1">
        <v>41796</v>
      </c>
      <c r="MQ117">
        <v>141.66300000000001</v>
      </c>
      <c r="MR117" s="1">
        <v>41796</v>
      </c>
      <c r="MS117">
        <v>148.72</v>
      </c>
      <c r="MT117" s="1">
        <v>41851</v>
      </c>
      <c r="MU117">
        <v>110.015</v>
      </c>
      <c r="MV117" s="1">
        <v>41796</v>
      </c>
      <c r="MW117">
        <v>104.58799999999999</v>
      </c>
      <c r="MX117" s="1">
        <v>41796</v>
      </c>
      <c r="MY117">
        <v>127.91500000000001</v>
      </c>
    </row>
    <row r="118" spans="2:363" x14ac:dyDescent="0.25">
      <c r="B118" s="1">
        <v>42377</v>
      </c>
      <c r="C118">
        <v>100.208</v>
      </c>
      <c r="D118" s="1">
        <v>42027</v>
      </c>
      <c r="E118">
        <v>100.07599999999999</v>
      </c>
      <c r="F118" s="1">
        <v>41880</v>
      </c>
      <c r="G118">
        <v>100.001</v>
      </c>
      <c r="J118" s="1"/>
      <c r="EE118" s="1"/>
      <c r="EF118" s="1"/>
      <c r="EG118" s="1"/>
      <c r="EH118" s="1"/>
      <c r="EI118" s="1"/>
      <c r="ER118" s="1">
        <v>42496</v>
      </c>
      <c r="ES118">
        <v>100.002</v>
      </c>
      <c r="ET118" s="1">
        <v>42467</v>
      </c>
      <c r="EU118">
        <v>100.003</v>
      </c>
      <c r="EV118" s="1">
        <v>42440</v>
      </c>
      <c r="EW118">
        <v>100.002</v>
      </c>
      <c r="EX118" s="1">
        <v>42412</v>
      </c>
      <c r="EY118">
        <v>100.002</v>
      </c>
      <c r="EZ118" s="1">
        <v>42383</v>
      </c>
      <c r="FA118">
        <v>100.003</v>
      </c>
      <c r="FB118" s="1">
        <v>42355</v>
      </c>
      <c r="FC118">
        <v>100.002</v>
      </c>
      <c r="FD118" s="1">
        <v>42328</v>
      </c>
      <c r="FE118">
        <v>100.001</v>
      </c>
      <c r="FF118" s="1">
        <v>42293</v>
      </c>
      <c r="FG118">
        <v>100.005</v>
      </c>
      <c r="FH118" s="1">
        <v>42261</v>
      </c>
      <c r="FI118">
        <v>100.009</v>
      </c>
      <c r="FP118" s="1">
        <v>42132</v>
      </c>
      <c r="FQ118">
        <v>100.001</v>
      </c>
      <c r="FR118" s="1">
        <v>42104</v>
      </c>
      <c r="FS118">
        <v>100.001</v>
      </c>
      <c r="FT118" s="1">
        <v>42076</v>
      </c>
      <c r="FU118">
        <v>100.001</v>
      </c>
      <c r="FV118" s="1">
        <v>42048</v>
      </c>
      <c r="FW118">
        <v>100.001</v>
      </c>
      <c r="FX118" s="1">
        <v>42020</v>
      </c>
      <c r="FY118">
        <v>100.002</v>
      </c>
      <c r="FZ118" s="1">
        <v>41992</v>
      </c>
      <c r="GA118">
        <v>100.001</v>
      </c>
      <c r="GB118" s="1">
        <v>41935</v>
      </c>
      <c r="GC118">
        <v>100.001</v>
      </c>
      <c r="GD118" s="1">
        <v>41908</v>
      </c>
      <c r="GE118">
        <v>100.001</v>
      </c>
      <c r="GF118" s="1">
        <v>41880</v>
      </c>
      <c r="GG118">
        <v>100.001</v>
      </c>
      <c r="GH118" s="1">
        <v>41851</v>
      </c>
      <c r="GI118">
        <v>100.001</v>
      </c>
      <c r="GJ118" s="1">
        <v>41823</v>
      </c>
      <c r="GK118">
        <v>100.001</v>
      </c>
      <c r="GM118" s="1"/>
      <c r="GN118" s="1"/>
      <c r="GO118" s="1"/>
      <c r="GQ118" s="1"/>
      <c r="GR118" s="1">
        <v>42482</v>
      </c>
      <c r="GS118">
        <v>100.273</v>
      </c>
      <c r="GT118" s="1">
        <v>42377</v>
      </c>
      <c r="GU118">
        <v>100.208</v>
      </c>
      <c r="GV118" s="1">
        <v>42261</v>
      </c>
      <c r="GW118">
        <v>100.11</v>
      </c>
      <c r="GX118" s="1">
        <v>42139</v>
      </c>
      <c r="GY118">
        <v>100.102</v>
      </c>
      <c r="GZ118" s="1">
        <v>42027</v>
      </c>
      <c r="HA118">
        <v>100.07599999999999</v>
      </c>
      <c r="HB118" s="1">
        <v>41914</v>
      </c>
      <c r="HC118">
        <v>100.023</v>
      </c>
      <c r="HD118" s="1">
        <v>41803</v>
      </c>
      <c r="HE118">
        <v>99.994</v>
      </c>
      <c r="HF118" s="1">
        <v>41799</v>
      </c>
      <c r="HG118">
        <v>99.983000000000004</v>
      </c>
      <c r="HQ118" s="1"/>
      <c r="HR118" s="1">
        <v>42538</v>
      </c>
      <c r="HS118">
        <v>100.28100000000001</v>
      </c>
      <c r="HT118" s="1">
        <v>42510</v>
      </c>
      <c r="HU118">
        <v>100.26900000000001</v>
      </c>
      <c r="HV118" s="1">
        <v>42482</v>
      </c>
      <c r="HW118">
        <v>100.273</v>
      </c>
      <c r="HX118" s="1">
        <v>42454</v>
      </c>
      <c r="HY118">
        <v>100.239</v>
      </c>
      <c r="HZ118" s="1">
        <v>42433</v>
      </c>
      <c r="IA118">
        <v>100.22499999999999</v>
      </c>
      <c r="IB118" s="1">
        <v>42405</v>
      </c>
      <c r="IC118">
        <v>100.21</v>
      </c>
      <c r="ID118" s="1">
        <v>42377</v>
      </c>
      <c r="IE118">
        <v>100.208</v>
      </c>
      <c r="IF118" s="1">
        <v>42342</v>
      </c>
      <c r="IG118">
        <v>100.179</v>
      </c>
      <c r="IH118" s="1">
        <v>42314</v>
      </c>
      <c r="II118">
        <v>100.14400000000001</v>
      </c>
      <c r="IJ118" s="1">
        <v>42286</v>
      </c>
      <c r="IK118">
        <v>100.116</v>
      </c>
      <c r="IL118" s="1">
        <v>42261</v>
      </c>
      <c r="IM118">
        <v>100.11</v>
      </c>
      <c r="IN118" s="1">
        <v>42230</v>
      </c>
      <c r="IO118">
        <v>100.114</v>
      </c>
      <c r="IP118" s="1">
        <v>42202</v>
      </c>
      <c r="IQ118">
        <v>100.11499999999999</v>
      </c>
      <c r="IR118" s="1">
        <v>42174</v>
      </c>
      <c r="IS118">
        <v>100.095</v>
      </c>
      <c r="IT118" s="1">
        <v>42139</v>
      </c>
      <c r="IU118">
        <v>100.102</v>
      </c>
      <c r="IV118" s="1">
        <v>42111</v>
      </c>
      <c r="IW118">
        <v>100.111</v>
      </c>
      <c r="IX118" s="1">
        <v>42083</v>
      </c>
      <c r="IY118">
        <v>100.101</v>
      </c>
      <c r="IZ118" s="1">
        <v>42055</v>
      </c>
      <c r="JA118">
        <v>100.066</v>
      </c>
      <c r="JB118" s="1">
        <v>42027</v>
      </c>
      <c r="JC118">
        <v>100.07599999999999</v>
      </c>
      <c r="JD118" s="1">
        <v>41999</v>
      </c>
      <c r="JE118">
        <v>100.02200000000001</v>
      </c>
      <c r="JF118" s="1">
        <v>41971</v>
      </c>
      <c r="JG118">
        <v>100.012</v>
      </c>
      <c r="JH118" s="1">
        <v>41942</v>
      </c>
      <c r="JI118">
        <v>100.01600000000001</v>
      </c>
      <c r="JJ118" s="1">
        <v>41914</v>
      </c>
      <c r="JK118">
        <v>100.023</v>
      </c>
      <c r="JL118" s="1">
        <v>41886</v>
      </c>
      <c r="JM118">
        <v>100.03400000000001</v>
      </c>
      <c r="JN118" s="1">
        <v>41858</v>
      </c>
      <c r="JO118">
        <v>99.992999999999995</v>
      </c>
      <c r="JP118" s="1">
        <v>41830</v>
      </c>
      <c r="JQ118">
        <v>99.989000000000004</v>
      </c>
      <c r="JR118" s="1">
        <v>41803</v>
      </c>
      <c r="JS118">
        <v>99.994</v>
      </c>
      <c r="JT118" s="1">
        <v>41799</v>
      </c>
      <c r="JU118">
        <v>99.971000000000004</v>
      </c>
      <c r="JW118" s="1"/>
      <c r="JX118" s="1">
        <v>42482</v>
      </c>
      <c r="JY118">
        <v>100.827</v>
      </c>
      <c r="JZ118" s="1">
        <v>42396</v>
      </c>
      <c r="KA118">
        <v>100.72</v>
      </c>
      <c r="KB118" s="1">
        <v>42289</v>
      </c>
      <c r="KC118">
        <v>100.438</v>
      </c>
      <c r="KD118" s="1">
        <v>42202</v>
      </c>
      <c r="KE118">
        <v>100.387</v>
      </c>
      <c r="KF118" s="1">
        <v>42111</v>
      </c>
      <c r="KG118">
        <v>100.458</v>
      </c>
      <c r="KH118" s="1">
        <v>42027</v>
      </c>
      <c r="KI118">
        <v>100.27800000000001</v>
      </c>
      <c r="KJ118" s="1">
        <v>41932</v>
      </c>
      <c r="KK118">
        <v>100.505</v>
      </c>
      <c r="KL118" s="1">
        <v>41844</v>
      </c>
      <c r="KM118">
        <v>100.33799999999999</v>
      </c>
      <c r="KN118" s="1">
        <v>41803</v>
      </c>
      <c r="KO118">
        <v>99.972999999999999</v>
      </c>
      <c r="KP118" s="1">
        <v>41803</v>
      </c>
      <c r="KQ118">
        <v>99.972999999999999</v>
      </c>
      <c r="KR118" s="1">
        <v>41810</v>
      </c>
      <c r="KS118">
        <v>102.973</v>
      </c>
      <c r="KT118" s="1">
        <v>41799</v>
      </c>
      <c r="KU118">
        <v>102.762</v>
      </c>
      <c r="KV118" s="1">
        <v>42184</v>
      </c>
      <c r="KW118">
        <v>99.488</v>
      </c>
      <c r="KX118" s="1">
        <v>41799</v>
      </c>
      <c r="KY118">
        <v>102.982</v>
      </c>
      <c r="LA118" s="1"/>
      <c r="LB118" s="1">
        <v>42345</v>
      </c>
      <c r="LC118">
        <v>101.583</v>
      </c>
      <c r="LD118" s="1">
        <v>42184</v>
      </c>
      <c r="LE118">
        <v>99.488</v>
      </c>
      <c r="LF118" s="1">
        <v>42041</v>
      </c>
      <c r="LG118">
        <v>101.613</v>
      </c>
      <c r="LH118" s="1">
        <v>41922</v>
      </c>
      <c r="LI118">
        <v>101.8</v>
      </c>
      <c r="LJ118" s="1">
        <v>41810</v>
      </c>
      <c r="LK118">
        <v>102.973</v>
      </c>
      <c r="LL118" s="1">
        <v>41799</v>
      </c>
      <c r="LM118">
        <v>102.982</v>
      </c>
      <c r="LN118" s="1">
        <v>41799</v>
      </c>
      <c r="LO118">
        <v>107.83499999999999</v>
      </c>
      <c r="LP118" s="1">
        <v>41799</v>
      </c>
      <c r="LQ118">
        <v>102.86799999999999</v>
      </c>
      <c r="LR118" s="1">
        <v>41824</v>
      </c>
      <c r="LS118">
        <v>104.8</v>
      </c>
      <c r="LT118" s="1">
        <v>41799</v>
      </c>
      <c r="LU118">
        <v>107.83499999999999</v>
      </c>
      <c r="LV118" s="1">
        <v>42177</v>
      </c>
      <c r="LW118">
        <v>96.474999999999994</v>
      </c>
      <c r="LX118" s="1">
        <v>41799</v>
      </c>
      <c r="LY118">
        <v>106.59</v>
      </c>
      <c r="LZ118" s="1">
        <v>42538</v>
      </c>
      <c r="MA118">
        <v>104.648</v>
      </c>
      <c r="MB118" s="1">
        <v>42356</v>
      </c>
      <c r="MC118">
        <v>104.248</v>
      </c>
      <c r="MD118" s="1">
        <v>42177</v>
      </c>
      <c r="ME118">
        <v>96.474999999999994</v>
      </c>
      <c r="MF118" s="1">
        <v>42048</v>
      </c>
      <c r="MG118">
        <v>106.468</v>
      </c>
      <c r="MH118" s="1">
        <v>41936</v>
      </c>
      <c r="MI118">
        <v>105.943</v>
      </c>
      <c r="MJ118" s="1">
        <v>41824</v>
      </c>
      <c r="MK118">
        <v>104.8</v>
      </c>
      <c r="ML118" s="1">
        <v>41799</v>
      </c>
      <c r="MM118">
        <v>106.59</v>
      </c>
      <c r="MN118" s="1">
        <v>41799</v>
      </c>
      <c r="MO118">
        <v>157.19999999999999</v>
      </c>
      <c r="MP118" s="1">
        <v>41799</v>
      </c>
      <c r="MQ118">
        <v>141.33199999999999</v>
      </c>
      <c r="MR118" s="1">
        <v>41799</v>
      </c>
      <c r="MS118">
        <v>148.35</v>
      </c>
      <c r="MT118" s="1">
        <v>41852</v>
      </c>
      <c r="MU118">
        <v>110.455</v>
      </c>
      <c r="MV118" s="1">
        <v>41799</v>
      </c>
      <c r="MW118">
        <v>104.29</v>
      </c>
      <c r="MX118" s="1">
        <v>41799</v>
      </c>
      <c r="MY118">
        <v>128.26</v>
      </c>
    </row>
    <row r="119" spans="2:363" x14ac:dyDescent="0.25">
      <c r="B119" s="1">
        <v>42380</v>
      </c>
      <c r="C119">
        <v>100.208</v>
      </c>
      <c r="D119" s="1">
        <v>42030</v>
      </c>
      <c r="E119">
        <v>100.066</v>
      </c>
      <c r="F119" s="1">
        <v>41883</v>
      </c>
      <c r="G119">
        <v>100.001</v>
      </c>
      <c r="J119" s="1"/>
      <c r="EE119" s="1"/>
      <c r="EF119" s="1"/>
      <c r="EG119" s="1"/>
      <c r="EH119" s="1"/>
      <c r="EI119" s="1"/>
      <c r="ER119" s="1">
        <v>42499</v>
      </c>
      <c r="ES119">
        <v>100.002</v>
      </c>
      <c r="ET119" s="1">
        <v>42468</v>
      </c>
      <c r="EU119">
        <v>100.002</v>
      </c>
      <c r="EV119" s="1">
        <v>42443</v>
      </c>
      <c r="EW119">
        <v>99.998999999999995</v>
      </c>
      <c r="EX119" s="1">
        <v>42415</v>
      </c>
      <c r="EY119">
        <v>100.002</v>
      </c>
      <c r="EZ119" s="1">
        <v>42384</v>
      </c>
      <c r="FA119">
        <v>100.002</v>
      </c>
      <c r="FB119" s="1">
        <v>42356</v>
      </c>
      <c r="FC119">
        <v>100.002</v>
      </c>
      <c r="FD119" s="1">
        <v>42331</v>
      </c>
      <c r="FE119">
        <v>100.001</v>
      </c>
      <c r="FF119" s="1">
        <v>42296</v>
      </c>
      <c r="FG119">
        <v>100.004</v>
      </c>
      <c r="FH119" s="1">
        <v>42262</v>
      </c>
      <c r="FI119">
        <v>100.008</v>
      </c>
      <c r="FP119" s="1">
        <v>42135</v>
      </c>
      <c r="FQ119">
        <v>100.001</v>
      </c>
      <c r="FR119" s="1">
        <v>42107</v>
      </c>
      <c r="FS119">
        <v>100.001</v>
      </c>
      <c r="FT119" s="1">
        <v>42079</v>
      </c>
      <c r="FU119">
        <v>100.001</v>
      </c>
      <c r="FV119" s="1">
        <v>42051</v>
      </c>
      <c r="FW119">
        <v>100.001</v>
      </c>
      <c r="FX119" s="1">
        <v>42023</v>
      </c>
      <c r="FY119">
        <v>100.001</v>
      </c>
      <c r="FZ119" s="1">
        <v>41995</v>
      </c>
      <c r="GA119">
        <v>100</v>
      </c>
      <c r="GB119" s="1">
        <v>41936</v>
      </c>
      <c r="GC119">
        <v>100.001</v>
      </c>
      <c r="GD119" s="1">
        <v>41911</v>
      </c>
      <c r="GE119">
        <v>100.001</v>
      </c>
      <c r="GF119" s="1">
        <v>41883</v>
      </c>
      <c r="GG119">
        <v>100.001</v>
      </c>
      <c r="GH119" s="1">
        <v>41852</v>
      </c>
      <c r="GI119">
        <v>100.001</v>
      </c>
      <c r="GJ119" s="1">
        <v>41824</v>
      </c>
      <c r="GK119">
        <v>100.001</v>
      </c>
      <c r="GM119" s="1"/>
      <c r="GN119" s="1"/>
      <c r="GO119" s="1"/>
      <c r="GQ119" s="1"/>
      <c r="GR119" s="1">
        <v>42485</v>
      </c>
      <c r="GS119">
        <v>100.271</v>
      </c>
      <c r="GT119" s="1">
        <v>42380</v>
      </c>
      <c r="GU119">
        <v>100.208</v>
      </c>
      <c r="GV119" s="1">
        <v>42262</v>
      </c>
      <c r="GW119">
        <v>100.11</v>
      </c>
      <c r="GX119" s="1">
        <v>42142</v>
      </c>
      <c r="GY119">
        <v>100.102</v>
      </c>
      <c r="GZ119" s="1">
        <v>42030</v>
      </c>
      <c r="HA119">
        <v>100.066</v>
      </c>
      <c r="HB119" s="1">
        <v>41915</v>
      </c>
      <c r="HC119">
        <v>100.01900000000001</v>
      </c>
      <c r="HD119" s="1">
        <v>41806</v>
      </c>
      <c r="HE119">
        <v>99.994</v>
      </c>
      <c r="HF119" s="1">
        <v>41800</v>
      </c>
      <c r="HG119">
        <v>99.988</v>
      </c>
      <c r="HQ119" s="1"/>
      <c r="HR119" s="1">
        <v>42541</v>
      </c>
      <c r="HS119">
        <v>100.276</v>
      </c>
      <c r="HT119" s="1">
        <v>42513</v>
      </c>
      <c r="HU119">
        <v>100.27</v>
      </c>
      <c r="HV119" s="1">
        <v>42485</v>
      </c>
      <c r="HW119">
        <v>100.271</v>
      </c>
      <c r="HX119" s="1">
        <v>42457</v>
      </c>
      <c r="HY119">
        <v>100.239</v>
      </c>
      <c r="HZ119" s="1">
        <v>42436</v>
      </c>
      <c r="IA119">
        <v>100.224</v>
      </c>
      <c r="IB119" s="1">
        <v>42408</v>
      </c>
      <c r="IC119">
        <v>100.212</v>
      </c>
      <c r="ID119" s="1">
        <v>42380</v>
      </c>
      <c r="IE119">
        <v>100.208</v>
      </c>
      <c r="IF119" s="1">
        <v>42345</v>
      </c>
      <c r="IG119">
        <v>100.18</v>
      </c>
      <c r="IH119" s="1">
        <v>42317</v>
      </c>
      <c r="II119">
        <v>100.148</v>
      </c>
      <c r="IJ119" s="1">
        <v>42289</v>
      </c>
      <c r="IK119">
        <v>100.116</v>
      </c>
      <c r="IL119" s="1">
        <v>42262</v>
      </c>
      <c r="IM119">
        <v>100.11</v>
      </c>
      <c r="IN119" s="1">
        <v>42233</v>
      </c>
      <c r="IO119">
        <v>100.113</v>
      </c>
      <c r="IP119" s="1">
        <v>42205</v>
      </c>
      <c r="IQ119">
        <v>100.113</v>
      </c>
      <c r="IR119" s="1">
        <v>42177</v>
      </c>
      <c r="IS119">
        <v>100.093</v>
      </c>
      <c r="IT119" s="1">
        <v>42142</v>
      </c>
      <c r="IU119">
        <v>100.102</v>
      </c>
      <c r="IV119" s="1">
        <v>42114</v>
      </c>
      <c r="IW119">
        <v>100.11</v>
      </c>
      <c r="IX119" s="1">
        <v>42086</v>
      </c>
      <c r="IY119">
        <v>100.096</v>
      </c>
      <c r="IZ119" s="1">
        <v>42058</v>
      </c>
      <c r="JA119">
        <v>100.063</v>
      </c>
      <c r="JB119" s="1">
        <v>42030</v>
      </c>
      <c r="JC119">
        <v>100.066</v>
      </c>
      <c r="JD119" s="1">
        <v>42002</v>
      </c>
      <c r="JE119">
        <v>100.024</v>
      </c>
      <c r="JF119" s="1">
        <v>41974</v>
      </c>
      <c r="JG119">
        <v>100.009</v>
      </c>
      <c r="JH119" s="1">
        <v>41943</v>
      </c>
      <c r="JI119">
        <v>100.014</v>
      </c>
      <c r="JJ119" s="1">
        <v>41915</v>
      </c>
      <c r="JK119">
        <v>100.01900000000001</v>
      </c>
      <c r="JL119" s="1">
        <v>41887</v>
      </c>
      <c r="JM119">
        <v>100.036</v>
      </c>
      <c r="JN119" s="1">
        <v>41859</v>
      </c>
      <c r="JO119">
        <v>99.992999999999995</v>
      </c>
      <c r="JP119" s="1">
        <v>41831</v>
      </c>
      <c r="JQ119">
        <v>99.988</v>
      </c>
      <c r="JR119" s="1">
        <v>41806</v>
      </c>
      <c r="JS119">
        <v>99.994</v>
      </c>
      <c r="JT119" s="1">
        <v>41800</v>
      </c>
      <c r="JU119">
        <v>99.975999999999999</v>
      </c>
      <c r="JW119" s="1"/>
      <c r="JX119" s="1">
        <v>42485</v>
      </c>
      <c r="JY119">
        <v>100.822</v>
      </c>
      <c r="JZ119" s="1">
        <v>42397</v>
      </c>
      <c r="KA119">
        <v>100.72499999999999</v>
      </c>
      <c r="KB119" s="1">
        <v>42290</v>
      </c>
      <c r="KC119">
        <v>100.425</v>
      </c>
      <c r="KD119" s="1">
        <v>42205</v>
      </c>
      <c r="KE119">
        <v>100.383</v>
      </c>
      <c r="KF119" s="1">
        <v>42114</v>
      </c>
      <c r="KG119">
        <v>100.45</v>
      </c>
      <c r="KH119" s="1">
        <v>42030</v>
      </c>
      <c r="KI119">
        <v>100.24299999999999</v>
      </c>
      <c r="KJ119" s="1">
        <v>41933</v>
      </c>
      <c r="KK119">
        <v>100.489</v>
      </c>
      <c r="KL119" s="1">
        <v>41845</v>
      </c>
      <c r="KM119">
        <v>100.34699999999999</v>
      </c>
      <c r="KN119" s="1">
        <v>41806</v>
      </c>
      <c r="KO119">
        <v>99.971999999999994</v>
      </c>
      <c r="KP119" s="1">
        <v>41806</v>
      </c>
      <c r="KQ119">
        <v>99.971999999999994</v>
      </c>
      <c r="KR119" s="1">
        <v>41813</v>
      </c>
      <c r="KS119">
        <v>103.023</v>
      </c>
      <c r="KT119" s="1">
        <v>41800</v>
      </c>
      <c r="KU119">
        <v>102.76</v>
      </c>
      <c r="KV119" s="1">
        <v>42185</v>
      </c>
      <c r="KW119">
        <v>99.653000000000006</v>
      </c>
      <c r="KX119" s="1">
        <v>41800</v>
      </c>
      <c r="KY119">
        <v>102.9</v>
      </c>
      <c r="LA119" s="1"/>
      <c r="LB119" s="1">
        <v>42346</v>
      </c>
      <c r="LC119">
        <v>101.568</v>
      </c>
      <c r="LD119" s="1">
        <v>42185</v>
      </c>
      <c r="LE119">
        <v>99.653000000000006</v>
      </c>
      <c r="LF119" s="1">
        <v>42044</v>
      </c>
      <c r="LG119">
        <v>101.645</v>
      </c>
      <c r="LH119" s="1">
        <v>41925</v>
      </c>
      <c r="LI119">
        <v>101.732</v>
      </c>
      <c r="LJ119" s="1">
        <v>41813</v>
      </c>
      <c r="LK119">
        <v>103.023</v>
      </c>
      <c r="LL119" s="1">
        <v>41800</v>
      </c>
      <c r="LM119">
        <v>102.9</v>
      </c>
      <c r="LN119" s="1">
        <v>41800</v>
      </c>
      <c r="LO119">
        <v>107.65300000000001</v>
      </c>
      <c r="LP119" s="1">
        <v>41800</v>
      </c>
      <c r="LQ119">
        <v>102.64</v>
      </c>
      <c r="LR119" s="1">
        <v>41827</v>
      </c>
      <c r="LS119">
        <v>104.887</v>
      </c>
      <c r="LT119" s="1">
        <v>41800</v>
      </c>
      <c r="LU119">
        <v>107.65300000000001</v>
      </c>
      <c r="LV119" s="1">
        <v>42178</v>
      </c>
      <c r="LW119">
        <v>96.58</v>
      </c>
      <c r="LX119" s="1">
        <v>41800</v>
      </c>
      <c r="LY119">
        <v>106.35</v>
      </c>
      <c r="LZ119" s="1">
        <v>42541</v>
      </c>
      <c r="MA119">
        <v>104.33</v>
      </c>
      <c r="MB119" s="1">
        <v>42359</v>
      </c>
      <c r="MC119">
        <v>104.22</v>
      </c>
      <c r="MD119" s="1">
        <v>42178</v>
      </c>
      <c r="ME119">
        <v>96.58</v>
      </c>
      <c r="MF119" s="1">
        <v>42051</v>
      </c>
      <c r="MG119">
        <v>106.55500000000001</v>
      </c>
      <c r="MH119" s="1">
        <v>41939</v>
      </c>
      <c r="MI119">
        <v>106.163</v>
      </c>
      <c r="MJ119" s="1">
        <v>41827</v>
      </c>
      <c r="MK119">
        <v>104.887</v>
      </c>
      <c r="ML119" s="1">
        <v>41800</v>
      </c>
      <c r="MM119">
        <v>106.35</v>
      </c>
      <c r="MN119" s="1">
        <v>41800</v>
      </c>
      <c r="MO119">
        <v>156.785</v>
      </c>
      <c r="MP119" s="1">
        <v>41800</v>
      </c>
      <c r="MQ119">
        <v>140.88999999999999</v>
      </c>
      <c r="MR119" s="1">
        <v>41800</v>
      </c>
      <c r="MS119">
        <v>147.81800000000001</v>
      </c>
      <c r="MT119" s="1">
        <v>41855</v>
      </c>
      <c r="MU119">
        <v>110.602</v>
      </c>
      <c r="MV119" s="1">
        <v>41800</v>
      </c>
      <c r="MW119">
        <v>103.818</v>
      </c>
      <c r="MX119" s="1">
        <v>41800</v>
      </c>
      <c r="MY119">
        <v>126.77500000000001</v>
      </c>
    </row>
    <row r="120" spans="2:363" x14ac:dyDescent="0.25">
      <c r="B120" s="1">
        <v>42381</v>
      </c>
      <c r="C120">
        <v>100.206</v>
      </c>
      <c r="D120" s="1">
        <v>42031</v>
      </c>
      <c r="E120">
        <v>100.062</v>
      </c>
      <c r="F120" s="1">
        <v>41884</v>
      </c>
      <c r="G120">
        <v>100.001</v>
      </c>
      <c r="J120" s="1"/>
      <c r="EE120" s="1"/>
      <c r="EF120" s="1"/>
      <c r="EG120" s="1"/>
      <c r="EH120" s="1"/>
      <c r="EI120" s="1"/>
      <c r="ER120" s="1">
        <v>42500</v>
      </c>
      <c r="ES120">
        <v>100.002</v>
      </c>
      <c r="ET120" s="1">
        <v>42471</v>
      </c>
      <c r="EU120">
        <v>100.002</v>
      </c>
      <c r="EV120" s="1">
        <v>42444</v>
      </c>
      <c r="EW120">
        <v>100.002</v>
      </c>
      <c r="EX120" s="1">
        <v>42416</v>
      </c>
      <c r="EY120">
        <v>100.001</v>
      </c>
      <c r="EZ120" s="1">
        <v>42387</v>
      </c>
      <c r="FA120">
        <v>100.002</v>
      </c>
      <c r="FB120" s="1">
        <v>42359</v>
      </c>
      <c r="FC120">
        <v>100</v>
      </c>
      <c r="FD120" s="1">
        <v>42332</v>
      </c>
      <c r="FE120">
        <v>100.001</v>
      </c>
      <c r="FF120" s="1">
        <v>42297</v>
      </c>
      <c r="FG120">
        <v>100.004</v>
      </c>
      <c r="FH120" s="1">
        <v>42263</v>
      </c>
      <c r="FI120">
        <v>100.00700000000001</v>
      </c>
      <c r="FP120" s="1">
        <v>42136</v>
      </c>
      <c r="FQ120">
        <v>100.001</v>
      </c>
      <c r="FR120" s="1">
        <v>42108</v>
      </c>
      <c r="FS120">
        <v>100.001</v>
      </c>
      <c r="FT120" s="1">
        <v>42080</v>
      </c>
      <c r="FU120">
        <v>100.001</v>
      </c>
      <c r="FV120" s="1">
        <v>42052</v>
      </c>
      <c r="FW120">
        <v>100.001</v>
      </c>
      <c r="FX120" s="1">
        <v>42024</v>
      </c>
      <c r="FY120">
        <v>100.001</v>
      </c>
      <c r="FZ120" s="1">
        <v>41996</v>
      </c>
      <c r="GA120">
        <v>100</v>
      </c>
      <c r="GB120" s="1">
        <v>41939</v>
      </c>
      <c r="GC120">
        <v>100.001</v>
      </c>
      <c r="GD120" s="1">
        <v>41912</v>
      </c>
      <c r="GE120">
        <v>100.001</v>
      </c>
      <c r="GF120" s="1">
        <v>41884</v>
      </c>
      <c r="GG120">
        <v>100.001</v>
      </c>
      <c r="GH120" s="1">
        <v>41855</v>
      </c>
      <c r="GI120">
        <v>100.001</v>
      </c>
      <c r="GJ120" s="1">
        <v>41827</v>
      </c>
      <c r="GK120">
        <v>100.001</v>
      </c>
      <c r="GM120" s="1"/>
      <c r="GN120" s="1"/>
      <c r="GO120" s="1"/>
      <c r="GQ120" s="1"/>
      <c r="GR120" s="1">
        <v>42486</v>
      </c>
      <c r="GS120">
        <v>100.267</v>
      </c>
      <c r="GT120" s="1">
        <v>42381</v>
      </c>
      <c r="GU120">
        <v>100.206</v>
      </c>
      <c r="GV120" s="1">
        <v>42263</v>
      </c>
      <c r="GW120">
        <v>100.11</v>
      </c>
      <c r="GX120" s="1">
        <v>42143</v>
      </c>
      <c r="GY120">
        <v>100.102</v>
      </c>
      <c r="GZ120" s="1">
        <v>42031</v>
      </c>
      <c r="HA120">
        <v>100.062</v>
      </c>
      <c r="HB120" s="1">
        <v>41918</v>
      </c>
      <c r="HC120">
        <v>100.02</v>
      </c>
      <c r="HD120" s="1">
        <v>41807</v>
      </c>
      <c r="HE120">
        <v>99.984999999999999</v>
      </c>
      <c r="HF120" s="1">
        <v>41801</v>
      </c>
      <c r="HG120">
        <v>99.991</v>
      </c>
      <c r="HQ120" s="1"/>
      <c r="HR120" s="1">
        <v>42542</v>
      </c>
      <c r="HS120">
        <v>100.276</v>
      </c>
      <c r="HT120" s="1">
        <v>42514</v>
      </c>
      <c r="HU120">
        <v>100.26900000000001</v>
      </c>
      <c r="HV120" s="1">
        <v>42486</v>
      </c>
      <c r="HW120">
        <v>100.267</v>
      </c>
      <c r="HX120" s="1">
        <v>42458</v>
      </c>
      <c r="HY120">
        <v>100.23699999999999</v>
      </c>
      <c r="HZ120" s="1">
        <v>42437</v>
      </c>
      <c r="IA120">
        <v>100.23099999999999</v>
      </c>
      <c r="IB120" s="1">
        <v>42409</v>
      </c>
      <c r="IC120">
        <v>100.209</v>
      </c>
      <c r="ID120" s="1">
        <v>42381</v>
      </c>
      <c r="IE120">
        <v>100.206</v>
      </c>
      <c r="IF120" s="1">
        <v>42346</v>
      </c>
      <c r="IG120">
        <v>100.17700000000001</v>
      </c>
      <c r="IH120" s="1">
        <v>42318</v>
      </c>
      <c r="II120">
        <v>100.15</v>
      </c>
      <c r="IJ120" s="1">
        <v>42290</v>
      </c>
      <c r="IK120">
        <v>100.116</v>
      </c>
      <c r="IL120" s="1">
        <v>42263</v>
      </c>
      <c r="IM120">
        <v>100.11</v>
      </c>
      <c r="IN120" s="1">
        <v>42234</v>
      </c>
      <c r="IO120">
        <v>100.113</v>
      </c>
      <c r="IP120" s="1">
        <v>42206</v>
      </c>
      <c r="IQ120">
        <v>100.113</v>
      </c>
      <c r="IR120" s="1">
        <v>42178</v>
      </c>
      <c r="IS120">
        <v>100.08799999999999</v>
      </c>
      <c r="IT120" s="1">
        <v>42143</v>
      </c>
      <c r="IU120">
        <v>100.102</v>
      </c>
      <c r="IV120" s="1">
        <v>42115</v>
      </c>
      <c r="IW120">
        <v>100.108</v>
      </c>
      <c r="IX120" s="1">
        <v>42087</v>
      </c>
      <c r="IY120">
        <v>100.095</v>
      </c>
      <c r="IZ120" s="1">
        <v>42059</v>
      </c>
      <c r="JA120">
        <v>100.063</v>
      </c>
      <c r="JB120" s="1">
        <v>42031</v>
      </c>
      <c r="JC120">
        <v>100.062</v>
      </c>
      <c r="JD120" s="1">
        <v>42003</v>
      </c>
      <c r="JE120">
        <v>100.027</v>
      </c>
      <c r="JF120" s="1">
        <v>41975</v>
      </c>
      <c r="JG120">
        <v>100.012</v>
      </c>
      <c r="JH120" s="1">
        <v>41946</v>
      </c>
      <c r="JI120">
        <v>100.014</v>
      </c>
      <c r="JJ120" s="1">
        <v>41918</v>
      </c>
      <c r="JK120">
        <v>100.02</v>
      </c>
      <c r="JL120" s="1">
        <v>41890</v>
      </c>
      <c r="JM120">
        <v>100.03400000000001</v>
      </c>
      <c r="JN120" s="1">
        <v>41862</v>
      </c>
      <c r="JO120">
        <v>99.995000000000005</v>
      </c>
      <c r="JP120" s="1">
        <v>41834</v>
      </c>
      <c r="JQ120">
        <v>99.991</v>
      </c>
      <c r="JR120" s="1">
        <v>41807</v>
      </c>
      <c r="JS120">
        <v>99.984999999999999</v>
      </c>
      <c r="JT120" s="1">
        <v>41801</v>
      </c>
      <c r="JU120">
        <v>99.983999999999995</v>
      </c>
      <c r="JW120" s="1"/>
      <c r="JX120" s="1">
        <v>42486</v>
      </c>
      <c r="JY120">
        <v>100.80800000000001</v>
      </c>
      <c r="JZ120" s="1">
        <v>42398</v>
      </c>
      <c r="KA120">
        <v>100.77500000000001</v>
      </c>
      <c r="KB120" s="1">
        <v>42291</v>
      </c>
      <c r="KC120">
        <v>100.443</v>
      </c>
      <c r="KD120" s="1">
        <v>42206</v>
      </c>
      <c r="KE120">
        <v>100.383</v>
      </c>
      <c r="KF120" s="1">
        <v>42115</v>
      </c>
      <c r="KG120">
        <v>100.45</v>
      </c>
      <c r="KH120" s="1">
        <v>42031</v>
      </c>
      <c r="KI120">
        <v>100.253</v>
      </c>
      <c r="KJ120" s="1">
        <v>41934</v>
      </c>
      <c r="KK120">
        <v>100.479</v>
      </c>
      <c r="KL120" s="1">
        <v>41848</v>
      </c>
      <c r="KM120">
        <v>100.337</v>
      </c>
      <c r="KN120" s="1">
        <v>41807</v>
      </c>
      <c r="KO120">
        <v>99.942999999999998</v>
      </c>
      <c r="KP120" s="1">
        <v>41807</v>
      </c>
      <c r="KQ120">
        <v>99.942999999999998</v>
      </c>
      <c r="KR120" s="1">
        <v>41814</v>
      </c>
      <c r="KS120">
        <v>103.018</v>
      </c>
      <c r="KT120" s="1">
        <v>41801</v>
      </c>
      <c r="KU120">
        <v>102.803</v>
      </c>
      <c r="KV120" s="1">
        <v>42186</v>
      </c>
      <c r="KW120">
        <v>99.67</v>
      </c>
      <c r="KX120" s="1">
        <v>41801</v>
      </c>
      <c r="KY120">
        <v>102.988</v>
      </c>
      <c r="LA120" s="1"/>
      <c r="LB120" s="1">
        <v>42347</v>
      </c>
      <c r="LC120">
        <v>101.55500000000001</v>
      </c>
      <c r="LD120" s="1">
        <v>42186</v>
      </c>
      <c r="LE120">
        <v>99.67</v>
      </c>
      <c r="LF120" s="1">
        <v>42045</v>
      </c>
      <c r="LG120">
        <v>101.63</v>
      </c>
      <c r="LH120" s="1">
        <v>41926</v>
      </c>
      <c r="LI120">
        <v>101.848</v>
      </c>
      <c r="LJ120" s="1">
        <v>41814</v>
      </c>
      <c r="LK120">
        <v>103.018</v>
      </c>
      <c r="LL120" s="1">
        <v>41801</v>
      </c>
      <c r="LM120">
        <v>102.988</v>
      </c>
      <c r="LN120" s="1">
        <v>41801</v>
      </c>
      <c r="LO120">
        <v>107.75</v>
      </c>
      <c r="LP120" s="1">
        <v>41801</v>
      </c>
      <c r="LQ120">
        <v>102.71299999999999</v>
      </c>
      <c r="LR120" s="1">
        <v>41828</v>
      </c>
      <c r="LS120">
        <v>105.227</v>
      </c>
      <c r="LT120" s="1">
        <v>41801</v>
      </c>
      <c r="LU120">
        <v>107.75</v>
      </c>
      <c r="LV120" s="1">
        <v>42179</v>
      </c>
      <c r="LW120">
        <v>96.837999999999994</v>
      </c>
      <c r="LX120" s="1">
        <v>41801</v>
      </c>
      <c r="LY120">
        <v>106.40300000000001</v>
      </c>
      <c r="LZ120" s="1">
        <v>42542</v>
      </c>
      <c r="MA120">
        <v>104.33499999999999</v>
      </c>
      <c r="MB120" s="1">
        <v>42360</v>
      </c>
      <c r="MC120">
        <v>103.73</v>
      </c>
      <c r="MD120" s="1">
        <v>42179</v>
      </c>
      <c r="ME120">
        <v>96.837999999999994</v>
      </c>
      <c r="MF120" s="1">
        <v>42052</v>
      </c>
      <c r="MG120">
        <v>106.188</v>
      </c>
      <c r="MH120" s="1">
        <v>41940</v>
      </c>
      <c r="MI120">
        <v>106.08499999999999</v>
      </c>
      <c r="MJ120" s="1">
        <v>41828</v>
      </c>
      <c r="MK120">
        <v>105.227</v>
      </c>
      <c r="ML120" s="1">
        <v>41801</v>
      </c>
      <c r="MM120">
        <v>106.40300000000001</v>
      </c>
      <c r="MN120" s="1">
        <v>41801</v>
      </c>
      <c r="MO120">
        <v>156.86500000000001</v>
      </c>
      <c r="MP120" s="1">
        <v>41801</v>
      </c>
      <c r="MQ120">
        <v>140.94499999999999</v>
      </c>
      <c r="MR120" s="1">
        <v>41801</v>
      </c>
      <c r="MS120">
        <v>147.86799999999999</v>
      </c>
      <c r="MT120" s="1">
        <v>41856</v>
      </c>
      <c r="MU120">
        <v>110.03</v>
      </c>
      <c r="MV120" s="1">
        <v>41801</v>
      </c>
      <c r="MW120">
        <v>103.85</v>
      </c>
      <c r="MX120" s="1">
        <v>41801</v>
      </c>
      <c r="MY120">
        <v>126.542</v>
      </c>
    </row>
    <row r="121" spans="2:363" x14ac:dyDescent="0.25">
      <c r="B121" s="1">
        <v>42382</v>
      </c>
      <c r="C121">
        <v>100.203</v>
      </c>
      <c r="D121" s="1">
        <v>42032</v>
      </c>
      <c r="E121">
        <v>100.06</v>
      </c>
      <c r="F121" s="1">
        <v>41885</v>
      </c>
      <c r="G121">
        <v>100.001</v>
      </c>
      <c r="J121" s="1"/>
      <c r="EE121" s="1"/>
      <c r="EF121" s="1"/>
      <c r="EG121" s="1"/>
      <c r="EH121" s="1"/>
      <c r="EI121" s="1"/>
      <c r="ER121" s="1">
        <v>42501</v>
      </c>
      <c r="ES121">
        <v>100.002</v>
      </c>
      <c r="ET121" s="1">
        <v>42472</v>
      </c>
      <c r="EU121">
        <v>100.002</v>
      </c>
      <c r="EV121" s="1">
        <v>42445</v>
      </c>
      <c r="EW121">
        <v>100.001</v>
      </c>
      <c r="EX121" s="1">
        <v>42417</v>
      </c>
      <c r="EY121">
        <v>100.001</v>
      </c>
      <c r="EZ121" s="1">
        <v>42388</v>
      </c>
      <c r="FA121">
        <v>100.002</v>
      </c>
      <c r="FB121" s="1">
        <v>42360</v>
      </c>
      <c r="FC121">
        <v>100.001</v>
      </c>
      <c r="FD121" s="1">
        <v>42333</v>
      </c>
      <c r="FE121">
        <v>100.001</v>
      </c>
      <c r="FF121" s="1">
        <v>42298</v>
      </c>
      <c r="FG121">
        <v>100.003</v>
      </c>
      <c r="FH121" s="1">
        <v>42264</v>
      </c>
      <c r="FI121">
        <v>100.006</v>
      </c>
      <c r="FP121" s="1">
        <v>42137</v>
      </c>
      <c r="FQ121">
        <v>100.001</v>
      </c>
      <c r="FR121" s="1">
        <v>42109</v>
      </c>
      <c r="FS121">
        <v>100.001</v>
      </c>
      <c r="FT121" s="1">
        <v>42081</v>
      </c>
      <c r="FU121">
        <v>100.001</v>
      </c>
      <c r="FV121" s="1">
        <v>42053</v>
      </c>
      <c r="FW121">
        <v>100.001</v>
      </c>
      <c r="FX121" s="1">
        <v>42025</v>
      </c>
      <c r="FY121">
        <v>100.001</v>
      </c>
      <c r="FZ121" s="1">
        <v>41997</v>
      </c>
      <c r="GA121">
        <v>100</v>
      </c>
      <c r="GB121" s="1">
        <v>41940</v>
      </c>
      <c r="GC121">
        <v>100.001</v>
      </c>
      <c r="GD121" s="1">
        <v>41913</v>
      </c>
      <c r="GE121">
        <v>100.001</v>
      </c>
      <c r="GF121" s="1">
        <v>41885</v>
      </c>
      <c r="GG121">
        <v>100.001</v>
      </c>
      <c r="GH121" s="1">
        <v>41856</v>
      </c>
      <c r="GI121">
        <v>100.001</v>
      </c>
      <c r="GJ121" s="1">
        <v>41828</v>
      </c>
      <c r="GK121">
        <v>100.001</v>
      </c>
      <c r="GM121" s="1"/>
      <c r="GN121" s="1"/>
      <c r="GO121" s="1"/>
      <c r="GQ121" s="1"/>
      <c r="GR121" s="1">
        <v>42487</v>
      </c>
      <c r="GS121">
        <v>100.267</v>
      </c>
      <c r="GT121" s="1">
        <v>42382</v>
      </c>
      <c r="GU121">
        <v>100.203</v>
      </c>
      <c r="GV121" s="1">
        <v>42264</v>
      </c>
      <c r="GW121">
        <v>100.107</v>
      </c>
      <c r="GX121" s="1">
        <v>42144</v>
      </c>
      <c r="GY121">
        <v>100.107</v>
      </c>
      <c r="GZ121" s="1">
        <v>42032</v>
      </c>
      <c r="HA121">
        <v>100.06</v>
      </c>
      <c r="HB121" s="1">
        <v>41919</v>
      </c>
      <c r="HC121">
        <v>100.018</v>
      </c>
      <c r="HD121" s="1">
        <v>41808</v>
      </c>
      <c r="HE121">
        <v>99.986000000000004</v>
      </c>
      <c r="HF121" s="1">
        <v>41802</v>
      </c>
      <c r="HG121">
        <v>99.992999999999995</v>
      </c>
      <c r="HQ121" s="1"/>
      <c r="HR121" s="1">
        <v>42543</v>
      </c>
      <c r="HS121">
        <v>100.277</v>
      </c>
      <c r="HT121" s="1">
        <v>42515</v>
      </c>
      <c r="HU121">
        <v>100.267</v>
      </c>
      <c r="HV121" s="1">
        <v>42487</v>
      </c>
      <c r="HW121">
        <v>100.267</v>
      </c>
      <c r="HX121" s="1">
        <v>42459</v>
      </c>
      <c r="HY121">
        <v>100.23699999999999</v>
      </c>
      <c r="HZ121" s="1">
        <v>42438</v>
      </c>
      <c r="IA121">
        <v>100.229</v>
      </c>
      <c r="IB121" s="1">
        <v>42410</v>
      </c>
      <c r="IC121">
        <v>100.206</v>
      </c>
      <c r="ID121" s="1">
        <v>42382</v>
      </c>
      <c r="IE121">
        <v>100.203</v>
      </c>
      <c r="IF121" s="1">
        <v>42347</v>
      </c>
      <c r="IG121">
        <v>100.176</v>
      </c>
      <c r="IH121" s="1">
        <v>42319</v>
      </c>
      <c r="II121">
        <v>100.155</v>
      </c>
      <c r="IJ121" s="1">
        <v>42291</v>
      </c>
      <c r="IK121">
        <v>100.11499999999999</v>
      </c>
      <c r="IL121" s="1">
        <v>42264</v>
      </c>
      <c r="IM121">
        <v>100.107</v>
      </c>
      <c r="IN121" s="1">
        <v>42235</v>
      </c>
      <c r="IO121">
        <v>100.11199999999999</v>
      </c>
      <c r="IP121" s="1">
        <v>42207</v>
      </c>
      <c r="IQ121">
        <v>100.113</v>
      </c>
      <c r="IR121" s="1">
        <v>42179</v>
      </c>
      <c r="IS121">
        <v>100.09</v>
      </c>
      <c r="IT121" s="1">
        <v>42144</v>
      </c>
      <c r="IU121">
        <v>100.107</v>
      </c>
      <c r="IV121" s="1">
        <v>42116</v>
      </c>
      <c r="IW121">
        <v>100.107</v>
      </c>
      <c r="IX121" s="1">
        <v>42088</v>
      </c>
      <c r="IY121">
        <v>100.09099999999999</v>
      </c>
      <c r="IZ121" s="1">
        <v>42060</v>
      </c>
      <c r="JA121">
        <v>100.06399999999999</v>
      </c>
      <c r="JB121" s="1">
        <v>42032</v>
      </c>
      <c r="JC121">
        <v>100.06</v>
      </c>
      <c r="JD121" s="1">
        <v>42004</v>
      </c>
      <c r="JE121">
        <v>100.026</v>
      </c>
      <c r="JF121" s="1">
        <v>41976</v>
      </c>
      <c r="JG121">
        <v>100.01</v>
      </c>
      <c r="JH121" s="1">
        <v>41947</v>
      </c>
      <c r="JI121">
        <v>100.017</v>
      </c>
      <c r="JJ121" s="1">
        <v>41919</v>
      </c>
      <c r="JK121">
        <v>100.018</v>
      </c>
      <c r="JL121" s="1">
        <v>41891</v>
      </c>
      <c r="JM121">
        <v>100.033</v>
      </c>
      <c r="JN121" s="1">
        <v>41863</v>
      </c>
      <c r="JO121">
        <v>99.995999999999995</v>
      </c>
      <c r="JP121" s="1">
        <v>41835</v>
      </c>
      <c r="JQ121">
        <v>99.99</v>
      </c>
      <c r="JR121" s="1">
        <v>41808</v>
      </c>
      <c r="JS121">
        <v>99.986000000000004</v>
      </c>
      <c r="JT121" s="1">
        <v>41802</v>
      </c>
      <c r="JU121">
        <v>99.989000000000004</v>
      </c>
      <c r="JW121" s="1"/>
      <c r="JX121" s="1">
        <v>42487</v>
      </c>
      <c r="JY121">
        <v>100.813</v>
      </c>
      <c r="JZ121" s="1">
        <v>42401</v>
      </c>
      <c r="KA121">
        <v>100.74</v>
      </c>
      <c r="KB121" s="1">
        <v>42292</v>
      </c>
      <c r="KC121">
        <v>100.438</v>
      </c>
      <c r="KD121" s="1">
        <v>42207</v>
      </c>
      <c r="KE121">
        <v>100.383</v>
      </c>
      <c r="KF121" s="1">
        <v>42116</v>
      </c>
      <c r="KG121">
        <v>100.435</v>
      </c>
      <c r="KH121" s="1">
        <v>42032</v>
      </c>
      <c r="KI121">
        <v>100.27</v>
      </c>
      <c r="KJ121" s="1">
        <v>41935</v>
      </c>
      <c r="KK121">
        <v>100.477</v>
      </c>
      <c r="KL121" s="1">
        <v>41849</v>
      </c>
      <c r="KM121">
        <v>100.343</v>
      </c>
      <c r="KN121" s="1">
        <v>41808</v>
      </c>
      <c r="KO121">
        <v>99.956000000000003</v>
      </c>
      <c r="KP121" s="1">
        <v>41808</v>
      </c>
      <c r="KQ121">
        <v>99.956000000000003</v>
      </c>
      <c r="KR121" s="1">
        <v>41815</v>
      </c>
      <c r="KS121">
        <v>103.163</v>
      </c>
      <c r="KT121" s="1">
        <v>41802</v>
      </c>
      <c r="KU121">
        <v>102.818</v>
      </c>
      <c r="KV121" s="1">
        <v>42187</v>
      </c>
      <c r="KW121">
        <v>99.65</v>
      </c>
      <c r="KX121" s="1">
        <v>41802</v>
      </c>
      <c r="KY121">
        <v>103.03</v>
      </c>
      <c r="LA121" s="1"/>
      <c r="LB121" s="1">
        <v>42348</v>
      </c>
      <c r="LC121">
        <v>101.65300000000001</v>
      </c>
      <c r="LD121" s="1">
        <v>42187</v>
      </c>
      <c r="LE121">
        <v>99.65</v>
      </c>
      <c r="LF121" s="1">
        <v>42046</v>
      </c>
      <c r="LG121">
        <v>101.68300000000001</v>
      </c>
      <c r="LH121" s="1">
        <v>41927</v>
      </c>
      <c r="LI121">
        <v>102.03</v>
      </c>
      <c r="LJ121" s="1">
        <v>41815</v>
      </c>
      <c r="LK121">
        <v>103.163</v>
      </c>
      <c r="LL121" s="1">
        <v>41802</v>
      </c>
      <c r="LM121">
        <v>103.03</v>
      </c>
      <c r="LN121" s="1">
        <v>41802</v>
      </c>
      <c r="LO121">
        <v>107.83499999999999</v>
      </c>
      <c r="LP121" s="1">
        <v>41802</v>
      </c>
      <c r="LQ121">
        <v>102.798</v>
      </c>
      <c r="LR121" s="1">
        <v>41829</v>
      </c>
      <c r="LS121">
        <v>105.143</v>
      </c>
      <c r="LT121" s="1">
        <v>41802</v>
      </c>
      <c r="LU121">
        <v>107.83499999999999</v>
      </c>
      <c r="LV121" s="1">
        <v>42180</v>
      </c>
      <c r="LW121">
        <v>96.68</v>
      </c>
      <c r="LX121" s="1">
        <v>41802</v>
      </c>
      <c r="LY121">
        <v>106.488</v>
      </c>
      <c r="LZ121" s="1">
        <v>42543</v>
      </c>
      <c r="MA121">
        <v>104.22499999999999</v>
      </c>
      <c r="MB121" s="1">
        <v>42361</v>
      </c>
      <c r="MC121">
        <v>103.483</v>
      </c>
      <c r="MD121" s="1">
        <v>42180</v>
      </c>
      <c r="ME121">
        <v>96.68</v>
      </c>
      <c r="MF121" s="1">
        <v>42053</v>
      </c>
      <c r="MG121">
        <v>106.113</v>
      </c>
      <c r="MH121" s="1">
        <v>41941</v>
      </c>
      <c r="MI121">
        <v>105.878</v>
      </c>
      <c r="MJ121" s="1">
        <v>41829</v>
      </c>
      <c r="MK121">
        <v>105.143</v>
      </c>
      <c r="ML121" s="1">
        <v>41802</v>
      </c>
      <c r="MM121">
        <v>106.488</v>
      </c>
      <c r="MN121" s="1">
        <v>41802</v>
      </c>
      <c r="MO121">
        <v>156.80799999999999</v>
      </c>
      <c r="MP121" s="1">
        <v>41802</v>
      </c>
      <c r="MQ121">
        <v>140.738</v>
      </c>
      <c r="MR121" s="1">
        <v>41802</v>
      </c>
      <c r="MS121">
        <v>147.55500000000001</v>
      </c>
      <c r="MT121" s="1">
        <v>41857</v>
      </c>
      <c r="MU121">
        <v>111.813</v>
      </c>
      <c r="MV121" s="1">
        <v>41802</v>
      </c>
      <c r="MW121">
        <v>103.568</v>
      </c>
      <c r="MX121" s="1">
        <v>41802</v>
      </c>
      <c r="MY121">
        <v>125.523</v>
      </c>
    </row>
    <row r="122" spans="2:363" x14ac:dyDescent="0.25">
      <c r="B122" s="1">
        <v>42383</v>
      </c>
      <c r="C122">
        <v>100.197</v>
      </c>
      <c r="D122" s="1">
        <v>42033</v>
      </c>
      <c r="E122">
        <v>100.06</v>
      </c>
      <c r="F122" s="1">
        <v>41886</v>
      </c>
      <c r="G122">
        <v>100.001</v>
      </c>
      <c r="J122" s="1"/>
      <c r="EE122" s="1"/>
      <c r="EF122" s="1"/>
      <c r="EG122" s="1"/>
      <c r="EH122" s="1"/>
      <c r="EI122" s="1"/>
      <c r="EZ122" s="1">
        <v>42389</v>
      </c>
      <c r="FA122">
        <v>100.002</v>
      </c>
      <c r="FB122" s="1">
        <v>42361</v>
      </c>
      <c r="FC122">
        <v>100.001</v>
      </c>
      <c r="FF122" s="1">
        <v>42299</v>
      </c>
      <c r="FG122">
        <v>100.001</v>
      </c>
      <c r="FH122" s="1">
        <v>42265</v>
      </c>
      <c r="FI122">
        <v>100.005</v>
      </c>
      <c r="FP122" s="1">
        <v>42138</v>
      </c>
      <c r="FQ122">
        <v>100.001</v>
      </c>
      <c r="FX122" s="1">
        <v>42026</v>
      </c>
      <c r="FY122">
        <v>100.001</v>
      </c>
      <c r="FZ122" s="1">
        <v>41998</v>
      </c>
      <c r="GA122">
        <v>100</v>
      </c>
      <c r="GB122" s="1">
        <v>41941</v>
      </c>
      <c r="GC122">
        <v>100.001</v>
      </c>
      <c r="GF122" s="1">
        <v>41886</v>
      </c>
      <c r="GG122">
        <v>100.001</v>
      </c>
      <c r="GH122" s="1">
        <v>41857</v>
      </c>
      <c r="GI122">
        <v>100.001</v>
      </c>
      <c r="GJ122" s="1">
        <v>41829</v>
      </c>
      <c r="GK122">
        <v>100.001</v>
      </c>
      <c r="GM122" s="1"/>
      <c r="GN122" s="1"/>
      <c r="GO122" s="1"/>
      <c r="GQ122" s="1"/>
      <c r="GR122" s="1">
        <v>42488</v>
      </c>
      <c r="GS122">
        <v>100.265</v>
      </c>
      <c r="GT122" s="1">
        <v>42383</v>
      </c>
      <c r="GU122">
        <v>100.197</v>
      </c>
      <c r="GV122" s="1">
        <v>42265</v>
      </c>
      <c r="GW122">
        <v>100.108</v>
      </c>
      <c r="GX122" s="1">
        <v>42145</v>
      </c>
      <c r="GY122">
        <v>100.105</v>
      </c>
      <c r="GZ122" s="1">
        <v>42033</v>
      </c>
      <c r="HA122">
        <v>100.06</v>
      </c>
      <c r="HB122" s="1">
        <v>41920</v>
      </c>
      <c r="HC122">
        <v>100.01900000000001</v>
      </c>
      <c r="HD122" s="1">
        <v>41809</v>
      </c>
      <c r="HE122">
        <v>99.986999999999995</v>
      </c>
      <c r="HF122" s="1">
        <v>41803</v>
      </c>
      <c r="HG122">
        <v>99.997</v>
      </c>
      <c r="HQ122" s="1"/>
      <c r="HR122" s="1">
        <v>42544</v>
      </c>
      <c r="HS122">
        <v>100.27</v>
      </c>
      <c r="HT122" s="1">
        <v>42516</v>
      </c>
      <c r="HU122">
        <v>100.26600000000001</v>
      </c>
      <c r="HV122" s="1">
        <v>42488</v>
      </c>
      <c r="HW122">
        <v>100.265</v>
      </c>
      <c r="HX122" s="1">
        <v>42460</v>
      </c>
      <c r="HY122">
        <v>100.232</v>
      </c>
      <c r="HZ122" s="1">
        <v>42439</v>
      </c>
      <c r="IA122">
        <v>100.212</v>
      </c>
      <c r="IB122" s="1">
        <v>42411</v>
      </c>
      <c r="IC122">
        <v>100.208</v>
      </c>
      <c r="ID122" s="1">
        <v>42383</v>
      </c>
      <c r="IE122">
        <v>100.197</v>
      </c>
      <c r="IF122" s="1">
        <v>42348</v>
      </c>
      <c r="IG122">
        <v>100.173</v>
      </c>
      <c r="IH122" s="1">
        <v>42320</v>
      </c>
      <c r="II122">
        <v>100.154</v>
      </c>
      <c r="IJ122" s="1">
        <v>42292</v>
      </c>
      <c r="IK122">
        <v>100.114</v>
      </c>
      <c r="IL122" s="1">
        <v>42265</v>
      </c>
      <c r="IM122">
        <v>100.108</v>
      </c>
      <c r="IN122" s="1">
        <v>42236</v>
      </c>
      <c r="IO122">
        <v>100.11199999999999</v>
      </c>
      <c r="IP122" s="1">
        <v>42208</v>
      </c>
      <c r="IQ122">
        <v>100.107</v>
      </c>
      <c r="IR122" s="1">
        <v>42180</v>
      </c>
      <c r="IS122">
        <v>100.092</v>
      </c>
      <c r="IT122" s="1">
        <v>42145</v>
      </c>
      <c r="IU122">
        <v>100.105</v>
      </c>
      <c r="IV122" s="1">
        <v>42117</v>
      </c>
      <c r="IW122">
        <v>100.10299999999999</v>
      </c>
      <c r="IX122" s="1">
        <v>42089</v>
      </c>
      <c r="IY122">
        <v>100.09</v>
      </c>
      <c r="IZ122" s="1">
        <v>42061</v>
      </c>
      <c r="JA122">
        <v>100.07</v>
      </c>
      <c r="JB122" s="1">
        <v>42033</v>
      </c>
      <c r="JC122">
        <v>100.06</v>
      </c>
      <c r="JD122" s="1">
        <v>42005</v>
      </c>
      <c r="JE122">
        <v>100.026</v>
      </c>
      <c r="JF122" s="1">
        <v>41977</v>
      </c>
      <c r="JG122">
        <v>100.00700000000001</v>
      </c>
      <c r="JH122" s="1">
        <v>41948</v>
      </c>
      <c r="JI122">
        <v>100.01300000000001</v>
      </c>
      <c r="JJ122" s="1">
        <v>41920</v>
      </c>
      <c r="JK122">
        <v>100.01900000000001</v>
      </c>
      <c r="JL122" s="1">
        <v>41892</v>
      </c>
      <c r="JM122">
        <v>100.03100000000001</v>
      </c>
      <c r="JN122" s="1">
        <v>41864</v>
      </c>
      <c r="JO122">
        <v>99.995999999999995</v>
      </c>
      <c r="JP122" s="1">
        <v>41836</v>
      </c>
      <c r="JQ122">
        <v>99.992999999999995</v>
      </c>
      <c r="JR122" s="1">
        <v>41809</v>
      </c>
      <c r="JS122">
        <v>99.986999999999995</v>
      </c>
      <c r="JT122" s="1">
        <v>41803</v>
      </c>
      <c r="JU122">
        <v>99.998000000000005</v>
      </c>
      <c r="JW122" s="1"/>
      <c r="JX122" s="1">
        <v>42488</v>
      </c>
      <c r="JY122">
        <v>100.81</v>
      </c>
      <c r="JZ122" s="1">
        <v>42402</v>
      </c>
      <c r="KA122">
        <v>100.762</v>
      </c>
      <c r="KB122" s="1">
        <v>42293</v>
      </c>
      <c r="KC122">
        <v>100.447</v>
      </c>
      <c r="KD122" s="1">
        <v>42208</v>
      </c>
      <c r="KE122">
        <v>100.383</v>
      </c>
      <c r="KF122" s="1">
        <v>42117</v>
      </c>
      <c r="KG122">
        <v>100.443</v>
      </c>
      <c r="KH122" s="1">
        <v>42033</v>
      </c>
      <c r="KI122">
        <v>100.28</v>
      </c>
      <c r="KJ122" s="1">
        <v>41936</v>
      </c>
      <c r="KK122">
        <v>100.468</v>
      </c>
      <c r="KL122" s="1">
        <v>41850</v>
      </c>
      <c r="KM122">
        <v>100.346</v>
      </c>
      <c r="KN122" s="1">
        <v>41809</v>
      </c>
      <c r="KO122">
        <v>99.956999999999994</v>
      </c>
      <c r="KP122" s="1">
        <v>41809</v>
      </c>
      <c r="KQ122">
        <v>99.956999999999994</v>
      </c>
      <c r="KR122" s="1">
        <v>41816</v>
      </c>
      <c r="KS122">
        <v>103.188</v>
      </c>
      <c r="KT122" s="1">
        <v>41803</v>
      </c>
      <c r="KU122">
        <v>102.833</v>
      </c>
      <c r="KV122" s="1">
        <v>42188</v>
      </c>
      <c r="KW122">
        <v>99.808000000000007</v>
      </c>
      <c r="KX122" s="1">
        <v>41803</v>
      </c>
      <c r="KY122">
        <v>103.068</v>
      </c>
      <c r="LA122" s="1"/>
      <c r="LB122" s="1">
        <v>42349</v>
      </c>
      <c r="LC122">
        <v>101.753</v>
      </c>
      <c r="LD122" s="1">
        <v>42188</v>
      </c>
      <c r="LE122">
        <v>99.808000000000007</v>
      </c>
      <c r="LF122" s="1">
        <v>42047</v>
      </c>
      <c r="LG122">
        <v>101.755</v>
      </c>
      <c r="LH122" s="1">
        <v>41928</v>
      </c>
      <c r="LI122">
        <v>101.768</v>
      </c>
      <c r="LJ122" s="1">
        <v>41816</v>
      </c>
      <c r="LK122">
        <v>103.188</v>
      </c>
      <c r="LL122" s="1">
        <v>41803</v>
      </c>
      <c r="LM122">
        <v>103.068</v>
      </c>
      <c r="LN122" s="1">
        <v>41803</v>
      </c>
      <c r="LO122">
        <v>107.98</v>
      </c>
      <c r="LP122" s="1">
        <v>41803</v>
      </c>
      <c r="LQ122">
        <v>102.998</v>
      </c>
      <c r="LR122" s="1">
        <v>41830</v>
      </c>
      <c r="LS122">
        <v>105.423</v>
      </c>
      <c r="LT122" s="1">
        <v>41803</v>
      </c>
      <c r="LU122">
        <v>107.98</v>
      </c>
      <c r="LV122" s="1">
        <v>42181</v>
      </c>
      <c r="LW122">
        <v>96.135000000000005</v>
      </c>
      <c r="LX122" s="1">
        <v>41803</v>
      </c>
      <c r="LY122">
        <v>106.708</v>
      </c>
      <c r="LZ122" s="1">
        <v>42544</v>
      </c>
      <c r="MA122">
        <v>103.908</v>
      </c>
      <c r="MB122" s="1">
        <v>42362</v>
      </c>
      <c r="MC122">
        <v>103.395</v>
      </c>
      <c r="MD122" s="1">
        <v>42181</v>
      </c>
      <c r="ME122">
        <v>96.135000000000005</v>
      </c>
      <c r="MF122" s="1">
        <v>42054</v>
      </c>
      <c r="MG122">
        <v>106.11799999999999</v>
      </c>
      <c r="MH122" s="1">
        <v>41942</v>
      </c>
      <c r="MI122">
        <v>106.373</v>
      </c>
      <c r="MJ122" s="1">
        <v>41830</v>
      </c>
      <c r="MK122">
        <v>105.423</v>
      </c>
      <c r="ML122" s="1">
        <v>41803</v>
      </c>
      <c r="MM122">
        <v>106.708</v>
      </c>
      <c r="MN122" s="1">
        <v>41803</v>
      </c>
      <c r="MO122">
        <v>157.33699999999999</v>
      </c>
      <c r="MP122" s="1">
        <v>41803</v>
      </c>
      <c r="MQ122">
        <v>141.37799999999999</v>
      </c>
      <c r="MR122" s="1">
        <v>41803</v>
      </c>
      <c r="MS122">
        <v>148.363</v>
      </c>
      <c r="MT122" s="1">
        <v>41858</v>
      </c>
      <c r="MU122">
        <v>113.098</v>
      </c>
      <c r="MV122" s="1">
        <v>41803</v>
      </c>
      <c r="MW122">
        <v>104.285</v>
      </c>
      <c r="MX122" s="1">
        <v>41803</v>
      </c>
      <c r="MY122">
        <v>126.39</v>
      </c>
    </row>
    <row r="123" spans="2:363" x14ac:dyDescent="0.25">
      <c r="B123" s="1">
        <v>42384</v>
      </c>
      <c r="C123">
        <v>100.2</v>
      </c>
      <c r="D123" s="1">
        <v>42034</v>
      </c>
      <c r="E123">
        <v>100.05800000000001</v>
      </c>
      <c r="J123" s="1"/>
      <c r="EE123" s="1"/>
      <c r="EF123" s="1"/>
      <c r="EG123" s="1"/>
      <c r="EH123" s="1"/>
      <c r="EI123" s="1"/>
      <c r="FF123" s="1">
        <v>42300</v>
      </c>
      <c r="FG123">
        <v>100.001</v>
      </c>
      <c r="FH123" s="1">
        <v>42268</v>
      </c>
      <c r="FI123">
        <v>100.005</v>
      </c>
      <c r="GB123" s="1">
        <v>41942</v>
      </c>
      <c r="GC123">
        <v>100.001</v>
      </c>
      <c r="GH123" s="1">
        <v>41858</v>
      </c>
      <c r="GI123">
        <v>100.001</v>
      </c>
      <c r="GM123" s="1"/>
      <c r="GN123" s="1"/>
      <c r="GO123" s="1"/>
      <c r="GQ123" s="1"/>
      <c r="GR123" s="1">
        <v>42489</v>
      </c>
      <c r="GS123">
        <v>100.261</v>
      </c>
      <c r="GT123" s="1">
        <v>42384</v>
      </c>
      <c r="GU123">
        <v>100.2</v>
      </c>
      <c r="GV123" s="1">
        <v>42268</v>
      </c>
      <c r="GW123">
        <v>100.10599999999999</v>
      </c>
      <c r="GX123" s="1">
        <v>42146</v>
      </c>
      <c r="GY123">
        <v>100.107</v>
      </c>
      <c r="GZ123" s="1">
        <v>42034</v>
      </c>
      <c r="HA123">
        <v>100.05800000000001</v>
      </c>
      <c r="HB123" s="1">
        <v>41921</v>
      </c>
      <c r="HC123">
        <v>100.01900000000001</v>
      </c>
      <c r="HD123" s="1">
        <v>41810</v>
      </c>
      <c r="HE123">
        <v>99.983000000000004</v>
      </c>
      <c r="HF123" s="1">
        <v>41806</v>
      </c>
      <c r="HG123">
        <v>99.998999999999995</v>
      </c>
      <c r="HS123" s="1"/>
      <c r="HT123" s="1">
        <v>42517</v>
      </c>
      <c r="HU123">
        <v>100.265</v>
      </c>
      <c r="HV123" s="1">
        <v>42489</v>
      </c>
      <c r="HW123">
        <v>100.261</v>
      </c>
      <c r="HX123" s="1">
        <v>42461</v>
      </c>
      <c r="HY123">
        <v>100.232</v>
      </c>
      <c r="HZ123" s="1">
        <v>42440</v>
      </c>
      <c r="IA123">
        <v>100.209</v>
      </c>
      <c r="IB123" s="1">
        <v>42412</v>
      </c>
      <c r="IC123">
        <v>100.2</v>
      </c>
      <c r="ID123" s="1">
        <v>42384</v>
      </c>
      <c r="IE123">
        <v>100.2</v>
      </c>
      <c r="IF123" s="1">
        <v>42349</v>
      </c>
      <c r="IG123">
        <v>100.175</v>
      </c>
      <c r="IH123" s="1">
        <v>42321</v>
      </c>
      <c r="II123">
        <v>100.155</v>
      </c>
      <c r="IJ123" s="1">
        <v>42293</v>
      </c>
      <c r="IK123">
        <v>100.113</v>
      </c>
      <c r="IL123" s="1">
        <v>42268</v>
      </c>
      <c r="IM123">
        <v>100.10599999999999</v>
      </c>
      <c r="IN123" s="1">
        <v>42237</v>
      </c>
      <c r="IO123">
        <v>100.11199999999999</v>
      </c>
      <c r="IP123" s="1">
        <v>42209</v>
      </c>
      <c r="IQ123">
        <v>100.107</v>
      </c>
      <c r="IR123" s="1">
        <v>42181</v>
      </c>
      <c r="IS123">
        <v>100.09</v>
      </c>
      <c r="IT123" s="1">
        <v>42146</v>
      </c>
      <c r="IU123">
        <v>100.107</v>
      </c>
      <c r="IV123" s="1">
        <v>42118</v>
      </c>
      <c r="IW123">
        <v>100.107</v>
      </c>
      <c r="IX123" s="1">
        <v>42090</v>
      </c>
      <c r="IY123">
        <v>100.089</v>
      </c>
      <c r="IZ123" s="1">
        <v>42062</v>
      </c>
      <c r="JA123">
        <v>100.07</v>
      </c>
      <c r="JB123" s="1">
        <v>42034</v>
      </c>
      <c r="JC123">
        <v>100.05800000000001</v>
      </c>
      <c r="JD123" s="1">
        <v>42006</v>
      </c>
      <c r="JE123">
        <v>100.029</v>
      </c>
      <c r="JF123" s="1">
        <v>41978</v>
      </c>
      <c r="JG123">
        <v>100.008</v>
      </c>
      <c r="JH123" s="1">
        <v>41949</v>
      </c>
      <c r="JI123">
        <v>100.01300000000001</v>
      </c>
      <c r="JJ123" s="1">
        <v>41921</v>
      </c>
      <c r="JK123">
        <v>100.01900000000001</v>
      </c>
      <c r="JL123" s="1">
        <v>41893</v>
      </c>
      <c r="JM123">
        <v>100.032</v>
      </c>
      <c r="JN123" s="1">
        <v>41865</v>
      </c>
      <c r="JO123">
        <v>99.995999999999995</v>
      </c>
      <c r="JP123" s="1">
        <v>41837</v>
      </c>
      <c r="JQ123">
        <v>99.992999999999995</v>
      </c>
      <c r="JR123" s="1">
        <v>41810</v>
      </c>
      <c r="JS123">
        <v>99.983000000000004</v>
      </c>
      <c r="JT123" s="1">
        <v>41806</v>
      </c>
      <c r="JU123">
        <v>99.998000000000005</v>
      </c>
      <c r="JW123" s="1"/>
      <c r="JX123" s="1">
        <v>42489</v>
      </c>
      <c r="JY123">
        <v>100.79</v>
      </c>
      <c r="JZ123" s="1">
        <v>42403</v>
      </c>
      <c r="KA123">
        <v>100.798</v>
      </c>
      <c r="KB123" s="1">
        <v>42296</v>
      </c>
      <c r="KC123">
        <v>100.443</v>
      </c>
      <c r="KD123" s="1">
        <v>42209</v>
      </c>
      <c r="KE123">
        <v>100.378</v>
      </c>
      <c r="KF123" s="1">
        <v>42118</v>
      </c>
      <c r="KG123">
        <v>100.435</v>
      </c>
      <c r="KH123" s="1">
        <v>42034</v>
      </c>
      <c r="KI123">
        <v>100.285</v>
      </c>
      <c r="KJ123" s="1">
        <v>41939</v>
      </c>
      <c r="KK123">
        <v>100.473</v>
      </c>
      <c r="KL123" s="1">
        <v>41851</v>
      </c>
      <c r="KM123">
        <v>100.357</v>
      </c>
      <c r="KN123" s="1">
        <v>41810</v>
      </c>
      <c r="KO123">
        <v>99.956000000000003</v>
      </c>
      <c r="KP123" s="1">
        <v>41810</v>
      </c>
      <c r="KQ123">
        <v>99.956000000000003</v>
      </c>
      <c r="KR123" s="1">
        <v>41817</v>
      </c>
      <c r="KS123">
        <v>103.083</v>
      </c>
      <c r="KT123" s="1">
        <v>41806</v>
      </c>
      <c r="KU123">
        <v>102.825</v>
      </c>
      <c r="KV123" s="1">
        <v>42191</v>
      </c>
      <c r="KW123">
        <v>99.864999999999995</v>
      </c>
      <c r="KX123" s="1">
        <v>41806</v>
      </c>
      <c r="KY123">
        <v>103.077</v>
      </c>
      <c r="LA123" s="1"/>
      <c r="LB123" s="1">
        <v>42352</v>
      </c>
      <c r="LC123">
        <v>101.667</v>
      </c>
      <c r="LD123" s="1">
        <v>42191</v>
      </c>
      <c r="LE123">
        <v>99.864999999999995</v>
      </c>
      <c r="LF123" s="1">
        <v>42048</v>
      </c>
      <c r="LG123">
        <v>101.72</v>
      </c>
      <c r="LH123" s="1">
        <v>41929</v>
      </c>
      <c r="LI123">
        <v>101.727</v>
      </c>
      <c r="LJ123" s="1">
        <v>41817</v>
      </c>
      <c r="LK123">
        <v>103.083</v>
      </c>
      <c r="LL123" s="1">
        <v>41806</v>
      </c>
      <c r="LM123">
        <v>103.077</v>
      </c>
      <c r="LN123" s="1">
        <v>41806</v>
      </c>
      <c r="LO123">
        <v>108.053</v>
      </c>
      <c r="LP123" s="1">
        <v>41806</v>
      </c>
      <c r="LQ123">
        <v>103.077</v>
      </c>
      <c r="LR123" s="1">
        <v>41831</v>
      </c>
      <c r="LS123">
        <v>105.383</v>
      </c>
      <c r="LT123" s="1">
        <v>41806</v>
      </c>
      <c r="LU123">
        <v>108.053</v>
      </c>
      <c r="LV123" s="1">
        <v>42184</v>
      </c>
      <c r="LW123">
        <v>97.283000000000001</v>
      </c>
      <c r="LX123" s="1">
        <v>41806</v>
      </c>
      <c r="LY123">
        <v>106.788</v>
      </c>
      <c r="MA123" s="1"/>
      <c r="MB123" s="1">
        <v>42363</v>
      </c>
      <c r="MC123">
        <v>103.395</v>
      </c>
      <c r="MD123" s="1">
        <v>42184</v>
      </c>
      <c r="ME123">
        <v>97.283000000000001</v>
      </c>
      <c r="MF123" s="1">
        <v>42055</v>
      </c>
      <c r="MG123">
        <v>106.253</v>
      </c>
      <c r="MH123" s="1">
        <v>41943</v>
      </c>
      <c r="MI123">
        <v>106.413</v>
      </c>
      <c r="MJ123" s="1">
        <v>41831</v>
      </c>
      <c r="MK123">
        <v>105.383</v>
      </c>
      <c r="ML123" s="1">
        <v>41806</v>
      </c>
      <c r="MM123">
        <v>106.788</v>
      </c>
      <c r="MN123" s="1">
        <v>41806</v>
      </c>
      <c r="MO123">
        <v>157.43799999999999</v>
      </c>
      <c r="MP123" s="1">
        <v>41806</v>
      </c>
      <c r="MQ123">
        <v>141.54</v>
      </c>
      <c r="MR123" s="1">
        <v>41806</v>
      </c>
      <c r="MS123">
        <v>148.58000000000001</v>
      </c>
      <c r="MT123" s="1">
        <v>41859</v>
      </c>
      <c r="MU123">
        <v>113.495</v>
      </c>
      <c r="MV123" s="1">
        <v>41806</v>
      </c>
      <c r="MW123">
        <v>104.485</v>
      </c>
      <c r="MX123" s="1">
        <v>41806</v>
      </c>
      <c r="MY123">
        <v>126.598</v>
      </c>
    </row>
    <row r="124" spans="2:363" x14ac:dyDescent="0.25">
      <c r="B124" s="1">
        <v>42387</v>
      </c>
      <c r="C124">
        <v>100.19799999999999</v>
      </c>
      <c r="D124" s="1">
        <v>42037</v>
      </c>
      <c r="E124">
        <v>100.06100000000001</v>
      </c>
      <c r="J124" s="1"/>
      <c r="EE124" s="1"/>
      <c r="EF124" s="1"/>
      <c r="EG124" s="1"/>
      <c r="EH124" s="1"/>
      <c r="EI124" s="1"/>
      <c r="FF124" s="1">
        <v>42303</v>
      </c>
      <c r="FG124">
        <v>100.001</v>
      </c>
      <c r="FH124" s="1">
        <v>42269</v>
      </c>
      <c r="FI124">
        <v>100.004</v>
      </c>
      <c r="GM124" s="1"/>
      <c r="GN124" s="1"/>
      <c r="GO124" s="1"/>
      <c r="GQ124" s="1"/>
      <c r="GR124" s="1">
        <v>42492</v>
      </c>
      <c r="GS124">
        <v>100.25700000000001</v>
      </c>
      <c r="GT124" s="1">
        <v>42387</v>
      </c>
      <c r="GU124">
        <v>100.19799999999999</v>
      </c>
      <c r="GV124" s="1">
        <v>42269</v>
      </c>
      <c r="GW124">
        <v>100.108</v>
      </c>
      <c r="GX124" s="1">
        <v>42149</v>
      </c>
      <c r="GY124">
        <v>100.105</v>
      </c>
      <c r="GZ124" s="1">
        <v>42037</v>
      </c>
      <c r="HA124">
        <v>100.06100000000001</v>
      </c>
      <c r="HB124" s="1">
        <v>41922</v>
      </c>
      <c r="HC124">
        <v>100.01900000000001</v>
      </c>
      <c r="HD124" s="1">
        <v>41813</v>
      </c>
      <c r="HE124">
        <v>99.983000000000004</v>
      </c>
      <c r="HF124" s="1">
        <v>41807</v>
      </c>
      <c r="HG124">
        <v>99.995000000000005</v>
      </c>
      <c r="HS124" s="1"/>
      <c r="HT124" s="1">
        <v>42520</v>
      </c>
      <c r="HU124">
        <v>100.264</v>
      </c>
      <c r="HV124" s="1">
        <v>42492</v>
      </c>
      <c r="HW124">
        <v>100.25700000000001</v>
      </c>
      <c r="HX124" s="1">
        <v>42464</v>
      </c>
      <c r="HY124">
        <v>100.23</v>
      </c>
      <c r="HZ124" s="1">
        <v>42443</v>
      </c>
      <c r="IA124">
        <v>100.215</v>
      </c>
      <c r="IB124" s="1">
        <v>42415</v>
      </c>
      <c r="IC124">
        <v>100.20099999999999</v>
      </c>
      <c r="ID124" s="1">
        <v>42387</v>
      </c>
      <c r="IE124">
        <v>100.19799999999999</v>
      </c>
      <c r="IF124" s="1">
        <v>42352</v>
      </c>
      <c r="IG124">
        <v>100.17400000000001</v>
      </c>
      <c r="IH124" s="1">
        <v>42324</v>
      </c>
      <c r="II124">
        <v>100.157</v>
      </c>
      <c r="IJ124" s="1">
        <v>42296</v>
      </c>
      <c r="IK124">
        <v>100.113</v>
      </c>
      <c r="IL124" s="1">
        <v>42269</v>
      </c>
      <c r="IM124">
        <v>100.108</v>
      </c>
      <c r="IN124" s="1">
        <v>42240</v>
      </c>
      <c r="IO124">
        <v>100.11199999999999</v>
      </c>
      <c r="IP124" s="1">
        <v>42212</v>
      </c>
      <c r="IQ124">
        <v>100.105</v>
      </c>
      <c r="IR124" s="1">
        <v>42184</v>
      </c>
      <c r="IS124">
        <v>100.09099999999999</v>
      </c>
      <c r="IT124" s="1">
        <v>42149</v>
      </c>
      <c r="IU124">
        <v>100.105</v>
      </c>
      <c r="IV124" s="1">
        <v>42121</v>
      </c>
      <c r="IW124">
        <v>100.105</v>
      </c>
      <c r="IX124" s="1">
        <v>42093</v>
      </c>
      <c r="IY124">
        <v>100.089</v>
      </c>
      <c r="IZ124" s="1">
        <v>42065</v>
      </c>
      <c r="JA124">
        <v>100.07</v>
      </c>
      <c r="JB124" s="1">
        <v>42037</v>
      </c>
      <c r="JC124">
        <v>100.06100000000001</v>
      </c>
      <c r="JD124" s="1">
        <v>42009</v>
      </c>
      <c r="JE124">
        <v>100.03</v>
      </c>
      <c r="JF124" s="1">
        <v>41981</v>
      </c>
      <c r="JG124">
        <v>100.008</v>
      </c>
      <c r="JH124" s="1">
        <v>41950</v>
      </c>
      <c r="JI124">
        <v>100.014</v>
      </c>
      <c r="JJ124" s="1">
        <v>41922</v>
      </c>
      <c r="JK124">
        <v>100.01900000000001</v>
      </c>
      <c r="JL124" s="1">
        <v>41894</v>
      </c>
      <c r="JM124">
        <v>100.027</v>
      </c>
      <c r="JN124" s="1">
        <v>41866</v>
      </c>
      <c r="JO124">
        <v>99.998999999999995</v>
      </c>
      <c r="JP124" s="1">
        <v>41838</v>
      </c>
      <c r="JQ124">
        <v>99.989000000000004</v>
      </c>
      <c r="JR124" s="1">
        <v>41813</v>
      </c>
      <c r="JS124">
        <v>99.983000000000004</v>
      </c>
      <c r="JT124" s="1">
        <v>41807</v>
      </c>
      <c r="JU124">
        <v>99.99</v>
      </c>
      <c r="JW124" s="1"/>
      <c r="JX124" s="1">
        <v>42492</v>
      </c>
      <c r="JY124">
        <v>100.765</v>
      </c>
      <c r="JZ124" s="1">
        <v>42404</v>
      </c>
      <c r="KA124">
        <v>100.768</v>
      </c>
      <c r="KB124" s="1">
        <v>42297</v>
      </c>
      <c r="KC124">
        <v>100.408</v>
      </c>
      <c r="KD124" s="1">
        <v>42212</v>
      </c>
      <c r="KE124">
        <v>100.383</v>
      </c>
      <c r="KF124" s="1">
        <v>42121</v>
      </c>
      <c r="KG124">
        <v>100.44499999999999</v>
      </c>
      <c r="KH124" s="1">
        <v>42037</v>
      </c>
      <c r="KI124">
        <v>100.288</v>
      </c>
      <c r="KJ124" s="1">
        <v>41940</v>
      </c>
      <c r="KK124">
        <v>100.474</v>
      </c>
      <c r="KL124" s="1">
        <v>41852</v>
      </c>
      <c r="KM124">
        <v>100.363</v>
      </c>
      <c r="KN124" s="1">
        <v>41813</v>
      </c>
      <c r="KO124">
        <v>99.956000000000003</v>
      </c>
      <c r="KP124" s="1">
        <v>41813</v>
      </c>
      <c r="KQ124">
        <v>99.956000000000003</v>
      </c>
      <c r="KR124" s="1">
        <v>41820</v>
      </c>
      <c r="KS124">
        <v>103.197</v>
      </c>
      <c r="KT124" s="1">
        <v>41807</v>
      </c>
      <c r="KU124">
        <v>102.788</v>
      </c>
      <c r="KV124" s="1">
        <v>42192</v>
      </c>
      <c r="KW124">
        <v>100.05800000000001</v>
      </c>
      <c r="KX124" s="1">
        <v>41807</v>
      </c>
      <c r="KY124">
        <v>102.917</v>
      </c>
      <c r="LA124" s="1"/>
      <c r="LB124" s="1">
        <v>42353</v>
      </c>
      <c r="LC124">
        <v>101.452</v>
      </c>
      <c r="LD124" s="1">
        <v>42192</v>
      </c>
      <c r="LE124">
        <v>100.05800000000001</v>
      </c>
      <c r="LF124" s="1">
        <v>42051</v>
      </c>
      <c r="LG124">
        <v>101.727</v>
      </c>
      <c r="LH124" s="1">
        <v>41932</v>
      </c>
      <c r="LI124">
        <v>101.822</v>
      </c>
      <c r="LJ124" s="1">
        <v>41820</v>
      </c>
      <c r="LK124">
        <v>103.197</v>
      </c>
      <c r="LL124" s="1">
        <v>41807</v>
      </c>
      <c r="LM124">
        <v>102.917</v>
      </c>
      <c r="LN124" s="1">
        <v>41807</v>
      </c>
      <c r="LO124">
        <v>107.715</v>
      </c>
      <c r="LP124" s="1">
        <v>41807</v>
      </c>
      <c r="LQ124">
        <v>102.69499999999999</v>
      </c>
      <c r="LR124" s="1">
        <v>41834</v>
      </c>
      <c r="LS124">
        <v>105.333</v>
      </c>
      <c r="LT124" s="1">
        <v>41807</v>
      </c>
      <c r="LU124">
        <v>107.715</v>
      </c>
      <c r="LV124" s="1">
        <v>42185</v>
      </c>
      <c r="LW124">
        <v>97.564999999999998</v>
      </c>
      <c r="LX124" s="1">
        <v>41807</v>
      </c>
      <c r="LY124">
        <v>106.378</v>
      </c>
      <c r="MA124" s="1"/>
      <c r="MB124" s="1">
        <v>42366</v>
      </c>
      <c r="MC124">
        <v>104.09</v>
      </c>
      <c r="MD124" s="1">
        <v>42185</v>
      </c>
      <c r="ME124">
        <v>97.564999999999998</v>
      </c>
      <c r="MF124" s="1">
        <v>42058</v>
      </c>
      <c r="MG124">
        <v>106.283</v>
      </c>
      <c r="MH124" s="1">
        <v>41946</v>
      </c>
      <c r="MI124">
        <v>106.29</v>
      </c>
      <c r="MJ124" s="1">
        <v>41834</v>
      </c>
      <c r="MK124">
        <v>105.333</v>
      </c>
      <c r="ML124" s="1">
        <v>41807</v>
      </c>
      <c r="MM124">
        <v>106.378</v>
      </c>
      <c r="MN124" s="1">
        <v>41807</v>
      </c>
      <c r="MO124">
        <v>156.685</v>
      </c>
      <c r="MP124" s="1">
        <v>41807</v>
      </c>
      <c r="MQ124">
        <v>140.785</v>
      </c>
      <c r="MR124" s="1">
        <v>41807</v>
      </c>
      <c r="MS124">
        <v>147.74799999999999</v>
      </c>
      <c r="MT124" s="1">
        <v>41862</v>
      </c>
      <c r="MU124">
        <v>113.063</v>
      </c>
      <c r="MV124" s="1">
        <v>41807</v>
      </c>
      <c r="MW124">
        <v>103.723</v>
      </c>
      <c r="MX124" s="1">
        <v>41807</v>
      </c>
      <c r="MY124">
        <v>125.33499999999999</v>
      </c>
    </row>
    <row r="125" spans="2:363" x14ac:dyDescent="0.25">
      <c r="B125" s="1">
        <v>42388</v>
      </c>
      <c r="C125">
        <v>100.19</v>
      </c>
      <c r="D125" s="1">
        <v>42038</v>
      </c>
      <c r="E125">
        <v>100.06100000000001</v>
      </c>
      <c r="J125" s="1"/>
      <c r="EE125" s="1"/>
      <c r="EF125" s="1"/>
      <c r="EG125" s="1"/>
      <c r="EH125" s="1"/>
      <c r="EI125" s="1"/>
      <c r="FF125" s="1">
        <v>42304</v>
      </c>
      <c r="FG125">
        <v>100.001</v>
      </c>
      <c r="FH125" s="1">
        <v>42270</v>
      </c>
      <c r="FI125">
        <v>100.004</v>
      </c>
      <c r="GM125" s="1"/>
      <c r="GN125" s="1"/>
      <c r="GO125" s="1"/>
      <c r="GQ125" s="1"/>
      <c r="GR125" s="1">
        <v>42493</v>
      </c>
      <c r="GS125">
        <v>100.26</v>
      </c>
      <c r="GT125" s="1">
        <v>42388</v>
      </c>
      <c r="GU125">
        <v>100.19</v>
      </c>
      <c r="GV125" s="1">
        <v>42270</v>
      </c>
      <c r="GW125">
        <v>100.108</v>
      </c>
      <c r="GX125" s="1">
        <v>42150</v>
      </c>
      <c r="GY125">
        <v>100.104</v>
      </c>
      <c r="GZ125" s="1">
        <v>42038</v>
      </c>
      <c r="HA125">
        <v>100.06100000000001</v>
      </c>
      <c r="HB125" s="1">
        <v>41925</v>
      </c>
      <c r="HC125">
        <v>100.01600000000001</v>
      </c>
      <c r="HD125" s="1">
        <v>41814</v>
      </c>
      <c r="HE125">
        <v>99.986000000000004</v>
      </c>
      <c r="HF125" s="1">
        <v>41808</v>
      </c>
      <c r="HG125">
        <v>99.998999999999995</v>
      </c>
      <c r="HS125" s="1"/>
      <c r="HT125" s="1">
        <v>42521</v>
      </c>
      <c r="HU125">
        <v>100.26300000000001</v>
      </c>
      <c r="HV125" s="1">
        <v>42493</v>
      </c>
      <c r="HW125">
        <v>100.26</v>
      </c>
      <c r="HX125" s="1">
        <v>42465</v>
      </c>
      <c r="HY125">
        <v>100.23</v>
      </c>
      <c r="HZ125" s="1">
        <v>42444</v>
      </c>
      <c r="IA125">
        <v>100.214</v>
      </c>
      <c r="IB125" s="1">
        <v>42416</v>
      </c>
      <c r="IC125">
        <v>100.197</v>
      </c>
      <c r="ID125" s="1">
        <v>42388</v>
      </c>
      <c r="IE125">
        <v>100.19</v>
      </c>
      <c r="IF125" s="1">
        <v>42353</v>
      </c>
      <c r="IG125">
        <v>100.173</v>
      </c>
      <c r="IH125" s="1">
        <v>42325</v>
      </c>
      <c r="II125">
        <v>100.158</v>
      </c>
      <c r="IJ125" s="1">
        <v>42297</v>
      </c>
      <c r="IK125">
        <v>100.111</v>
      </c>
      <c r="IL125" s="1">
        <v>42270</v>
      </c>
      <c r="IM125">
        <v>100.108</v>
      </c>
      <c r="IN125" s="1">
        <v>42241</v>
      </c>
      <c r="IO125">
        <v>100.11199999999999</v>
      </c>
      <c r="IP125" s="1">
        <v>42213</v>
      </c>
      <c r="IQ125">
        <v>100.105</v>
      </c>
      <c r="IR125" s="1">
        <v>42185</v>
      </c>
      <c r="IS125">
        <v>100.092</v>
      </c>
      <c r="IT125" s="1">
        <v>42150</v>
      </c>
      <c r="IU125">
        <v>100.104</v>
      </c>
      <c r="IV125" s="1">
        <v>42122</v>
      </c>
      <c r="IW125">
        <v>100.107</v>
      </c>
      <c r="IX125" s="1">
        <v>42094</v>
      </c>
      <c r="IY125">
        <v>100.087</v>
      </c>
      <c r="IZ125" s="1">
        <v>42066</v>
      </c>
      <c r="JA125">
        <v>100.07</v>
      </c>
      <c r="JB125" s="1">
        <v>42038</v>
      </c>
      <c r="JC125">
        <v>100.06100000000001</v>
      </c>
      <c r="JD125" s="1">
        <v>42010</v>
      </c>
      <c r="JE125">
        <v>100.035</v>
      </c>
      <c r="JF125" s="1">
        <v>41982</v>
      </c>
      <c r="JG125">
        <v>100.008</v>
      </c>
      <c r="JH125" s="1">
        <v>41953</v>
      </c>
      <c r="JI125">
        <v>100.011</v>
      </c>
      <c r="JJ125" s="1">
        <v>41925</v>
      </c>
      <c r="JK125">
        <v>100.01600000000001</v>
      </c>
      <c r="JL125" s="1">
        <v>41897</v>
      </c>
      <c r="JM125">
        <v>100.02500000000001</v>
      </c>
      <c r="JN125" s="1">
        <v>41869</v>
      </c>
      <c r="JO125">
        <v>99.994</v>
      </c>
      <c r="JP125" s="1">
        <v>41841</v>
      </c>
      <c r="JQ125">
        <v>99.989000000000004</v>
      </c>
      <c r="JR125" s="1">
        <v>41814</v>
      </c>
      <c r="JS125">
        <v>99.986000000000004</v>
      </c>
      <c r="JT125" s="1">
        <v>41808</v>
      </c>
      <c r="JU125">
        <v>99.989000000000004</v>
      </c>
      <c r="JW125" s="1"/>
      <c r="JX125" s="1">
        <v>42493</v>
      </c>
      <c r="JY125">
        <v>100.803</v>
      </c>
      <c r="JZ125" s="1">
        <v>42405</v>
      </c>
      <c r="KA125">
        <v>100.77800000000001</v>
      </c>
      <c r="KB125" s="1">
        <v>42298</v>
      </c>
      <c r="KC125">
        <v>100.428</v>
      </c>
      <c r="KD125" s="1">
        <v>42213</v>
      </c>
      <c r="KE125">
        <v>100.393</v>
      </c>
      <c r="KF125" s="1">
        <v>42122</v>
      </c>
      <c r="KG125">
        <v>100.455</v>
      </c>
      <c r="KH125" s="1">
        <v>42038</v>
      </c>
      <c r="KI125">
        <v>100.318</v>
      </c>
      <c r="KJ125" s="1">
        <v>41941</v>
      </c>
      <c r="KK125">
        <v>100.458</v>
      </c>
      <c r="KL125" s="1">
        <v>41855</v>
      </c>
      <c r="KM125">
        <v>100.35599999999999</v>
      </c>
      <c r="KN125" s="1">
        <v>41814</v>
      </c>
      <c r="KO125">
        <v>99.957999999999998</v>
      </c>
      <c r="KP125" s="1">
        <v>41814</v>
      </c>
      <c r="KQ125">
        <v>99.957999999999998</v>
      </c>
      <c r="KR125" s="1">
        <v>41821</v>
      </c>
      <c r="KS125">
        <v>103.22499999999999</v>
      </c>
      <c r="KT125" s="1">
        <v>41808</v>
      </c>
      <c r="KU125">
        <v>102.788</v>
      </c>
      <c r="KV125" s="1">
        <v>42193</v>
      </c>
      <c r="KW125">
        <v>99.903000000000006</v>
      </c>
      <c r="KX125" s="1">
        <v>41808</v>
      </c>
      <c r="KY125">
        <v>102.988</v>
      </c>
      <c r="LA125" s="1"/>
      <c r="LB125" s="1">
        <v>42354</v>
      </c>
      <c r="LC125">
        <v>101.322</v>
      </c>
      <c r="LD125" s="1">
        <v>42193</v>
      </c>
      <c r="LE125">
        <v>99.903000000000006</v>
      </c>
      <c r="LF125" s="1">
        <v>42052</v>
      </c>
      <c r="LG125">
        <v>101.633</v>
      </c>
      <c r="LH125" s="1">
        <v>41933</v>
      </c>
      <c r="LI125">
        <v>101.748</v>
      </c>
      <c r="LJ125" s="1">
        <v>41821</v>
      </c>
      <c r="LK125">
        <v>103.22499999999999</v>
      </c>
      <c r="LL125" s="1">
        <v>41808</v>
      </c>
      <c r="LM125">
        <v>102.988</v>
      </c>
      <c r="LN125" s="1">
        <v>41808</v>
      </c>
      <c r="LO125">
        <v>107.893</v>
      </c>
      <c r="LP125" s="1">
        <v>41808</v>
      </c>
      <c r="LQ125">
        <v>102.908</v>
      </c>
      <c r="LR125" s="1">
        <v>41835</v>
      </c>
      <c r="LS125">
        <v>105.39</v>
      </c>
      <c r="LT125" s="1">
        <v>41808</v>
      </c>
      <c r="LU125">
        <v>107.893</v>
      </c>
      <c r="LV125" s="1">
        <v>42186</v>
      </c>
      <c r="LW125">
        <v>97.123000000000005</v>
      </c>
      <c r="LX125" s="1">
        <v>41808</v>
      </c>
      <c r="LY125">
        <v>106.613</v>
      </c>
      <c r="MA125" s="1"/>
      <c r="MB125" s="1">
        <v>42367</v>
      </c>
      <c r="MC125">
        <v>103.46299999999999</v>
      </c>
      <c r="MD125" s="1">
        <v>42186</v>
      </c>
      <c r="ME125">
        <v>97.123000000000005</v>
      </c>
      <c r="MF125" s="1">
        <v>42059</v>
      </c>
      <c r="MG125">
        <v>106.23</v>
      </c>
      <c r="MH125" s="1">
        <v>41947</v>
      </c>
      <c r="MI125">
        <v>106.732</v>
      </c>
      <c r="MJ125" s="1">
        <v>41835</v>
      </c>
      <c r="MK125">
        <v>105.39</v>
      </c>
      <c r="ML125" s="1">
        <v>41808</v>
      </c>
      <c r="MM125">
        <v>106.613</v>
      </c>
      <c r="MN125" s="1">
        <v>41808</v>
      </c>
      <c r="MO125">
        <v>157.12299999999999</v>
      </c>
      <c r="MP125" s="1">
        <v>41808</v>
      </c>
      <c r="MQ125">
        <v>141.38</v>
      </c>
      <c r="MR125" s="1">
        <v>41808</v>
      </c>
      <c r="MS125">
        <v>148.56800000000001</v>
      </c>
      <c r="MT125" s="1">
        <v>41863</v>
      </c>
      <c r="MU125">
        <v>112.65300000000001</v>
      </c>
      <c r="MV125" s="1">
        <v>41808</v>
      </c>
      <c r="MW125">
        <v>104.473</v>
      </c>
      <c r="MX125" s="1">
        <v>41808</v>
      </c>
      <c r="MY125">
        <v>125.99299999999999</v>
      </c>
    </row>
    <row r="126" spans="2:363" x14ac:dyDescent="0.25">
      <c r="B126" s="1">
        <v>42389</v>
      </c>
      <c r="C126">
        <v>100.18600000000001</v>
      </c>
      <c r="D126" s="1">
        <v>42039</v>
      </c>
      <c r="E126">
        <v>100.06399999999999</v>
      </c>
      <c r="J126" s="1"/>
      <c r="EE126" s="1"/>
      <c r="EF126" s="1"/>
      <c r="EG126" s="1"/>
      <c r="EH126" s="1"/>
      <c r="EI126" s="1"/>
      <c r="FF126" s="1">
        <v>42305</v>
      </c>
      <c r="FG126">
        <v>100.001</v>
      </c>
      <c r="FH126" s="1">
        <v>42271</v>
      </c>
      <c r="FI126">
        <v>100.002</v>
      </c>
      <c r="GM126" s="1"/>
      <c r="GN126" s="1"/>
      <c r="GO126" s="1"/>
      <c r="GQ126" s="1"/>
      <c r="GR126" s="1">
        <v>42494</v>
      </c>
      <c r="GS126">
        <v>100.262</v>
      </c>
      <c r="GT126" s="1">
        <v>42389</v>
      </c>
      <c r="GU126">
        <v>100.18600000000001</v>
      </c>
      <c r="GV126" s="1">
        <v>42271</v>
      </c>
      <c r="GW126">
        <v>100.107</v>
      </c>
      <c r="GX126" s="1">
        <v>42151</v>
      </c>
      <c r="GY126">
        <v>100.10599999999999</v>
      </c>
      <c r="GZ126" s="1">
        <v>42039</v>
      </c>
      <c r="HA126">
        <v>100.06399999999999</v>
      </c>
      <c r="HB126" s="1">
        <v>41926</v>
      </c>
      <c r="HC126">
        <v>100.01900000000001</v>
      </c>
      <c r="HD126" s="1">
        <v>41815</v>
      </c>
      <c r="HE126">
        <v>99.986000000000004</v>
      </c>
      <c r="HF126" s="1">
        <v>41809</v>
      </c>
      <c r="HG126">
        <v>100.001</v>
      </c>
      <c r="HS126" s="1"/>
      <c r="HT126" s="1">
        <v>42522</v>
      </c>
      <c r="HU126">
        <v>100.261</v>
      </c>
      <c r="HV126" s="1">
        <v>42494</v>
      </c>
      <c r="HW126">
        <v>100.262</v>
      </c>
      <c r="HX126" s="1">
        <v>42466</v>
      </c>
      <c r="HY126">
        <v>100.23</v>
      </c>
      <c r="HZ126" s="1">
        <v>42445</v>
      </c>
      <c r="IA126">
        <v>100.21599999999999</v>
      </c>
      <c r="IB126" s="1">
        <v>42417</v>
      </c>
      <c r="IC126">
        <v>100.19499999999999</v>
      </c>
      <c r="ID126" s="1">
        <v>42389</v>
      </c>
      <c r="IE126">
        <v>100.18600000000001</v>
      </c>
      <c r="IF126" s="1">
        <v>42354</v>
      </c>
      <c r="IG126">
        <v>100.17400000000001</v>
      </c>
      <c r="IH126" s="1">
        <v>42326</v>
      </c>
      <c r="II126">
        <v>100.15900000000001</v>
      </c>
      <c r="IJ126" s="1">
        <v>42298</v>
      </c>
      <c r="IK126">
        <v>100.11199999999999</v>
      </c>
      <c r="IL126" s="1">
        <v>42271</v>
      </c>
      <c r="IM126">
        <v>100.107</v>
      </c>
      <c r="IN126" s="1">
        <v>42242</v>
      </c>
      <c r="IO126">
        <v>100.114</v>
      </c>
      <c r="IP126" s="1">
        <v>42214</v>
      </c>
      <c r="IQ126">
        <v>100.105</v>
      </c>
      <c r="IR126" s="1">
        <v>42186</v>
      </c>
      <c r="IS126">
        <v>100.093</v>
      </c>
      <c r="IT126" s="1">
        <v>42151</v>
      </c>
      <c r="IU126">
        <v>100.10599999999999</v>
      </c>
      <c r="IV126" s="1">
        <v>42123</v>
      </c>
      <c r="IW126">
        <v>100.101</v>
      </c>
      <c r="IX126" s="1">
        <v>42095</v>
      </c>
      <c r="IY126">
        <v>100.086</v>
      </c>
      <c r="IZ126" s="1">
        <v>42067</v>
      </c>
      <c r="JA126">
        <v>100.066</v>
      </c>
      <c r="JB126" s="1">
        <v>42039</v>
      </c>
      <c r="JC126">
        <v>100.06399999999999</v>
      </c>
      <c r="JD126" s="1">
        <v>42011</v>
      </c>
      <c r="JE126">
        <v>100.047</v>
      </c>
      <c r="JF126" s="1">
        <v>41983</v>
      </c>
      <c r="JG126">
        <v>100.008</v>
      </c>
      <c r="JH126" s="1">
        <v>41954</v>
      </c>
      <c r="JI126">
        <v>100.009</v>
      </c>
      <c r="JJ126" s="1">
        <v>41926</v>
      </c>
      <c r="JK126">
        <v>100.01900000000001</v>
      </c>
      <c r="JL126" s="1">
        <v>41898</v>
      </c>
      <c r="JM126">
        <v>100.017</v>
      </c>
      <c r="JN126" s="1">
        <v>41870</v>
      </c>
      <c r="JO126">
        <v>99.998999999999995</v>
      </c>
      <c r="JP126" s="1">
        <v>41842</v>
      </c>
      <c r="JQ126">
        <v>99.986999999999995</v>
      </c>
      <c r="JR126" s="1">
        <v>41815</v>
      </c>
      <c r="JS126">
        <v>99.986000000000004</v>
      </c>
      <c r="JT126" s="1">
        <v>41809</v>
      </c>
      <c r="JU126">
        <v>99.995000000000005</v>
      </c>
      <c r="JW126" s="1"/>
      <c r="JX126" s="1">
        <v>42494</v>
      </c>
      <c r="JY126">
        <v>100.80500000000001</v>
      </c>
      <c r="JZ126" s="1">
        <v>42408</v>
      </c>
      <c r="KA126">
        <v>100.803</v>
      </c>
      <c r="KB126" s="1">
        <v>42299</v>
      </c>
      <c r="KC126">
        <v>100.52800000000001</v>
      </c>
      <c r="KD126" s="1">
        <v>42214</v>
      </c>
      <c r="KE126">
        <v>100.408</v>
      </c>
      <c r="KF126" s="1">
        <v>42123</v>
      </c>
      <c r="KG126">
        <v>100.395</v>
      </c>
      <c r="KH126" s="1">
        <v>42039</v>
      </c>
      <c r="KI126">
        <v>100.31</v>
      </c>
      <c r="KJ126" s="1">
        <v>41942</v>
      </c>
      <c r="KK126">
        <v>100.465</v>
      </c>
      <c r="KL126" s="1">
        <v>41856</v>
      </c>
      <c r="KM126">
        <v>100.349</v>
      </c>
      <c r="KN126" s="1">
        <v>41815</v>
      </c>
      <c r="KO126">
        <v>99.968000000000004</v>
      </c>
      <c r="KP126" s="1">
        <v>41815</v>
      </c>
      <c r="KQ126">
        <v>99.968000000000004</v>
      </c>
      <c r="KR126" s="1">
        <v>41822</v>
      </c>
      <c r="KS126">
        <v>103.098</v>
      </c>
      <c r="KT126" s="1">
        <v>41809</v>
      </c>
      <c r="KU126">
        <v>102.818</v>
      </c>
      <c r="KV126" s="1">
        <v>42194</v>
      </c>
      <c r="KW126">
        <v>99.867999999999995</v>
      </c>
      <c r="KX126" s="1">
        <v>41809</v>
      </c>
      <c r="KY126">
        <v>103.113</v>
      </c>
      <c r="LA126" s="1"/>
      <c r="LB126" s="1">
        <v>42355</v>
      </c>
      <c r="LC126">
        <v>101.563</v>
      </c>
      <c r="LD126" s="1">
        <v>42194</v>
      </c>
      <c r="LE126">
        <v>99.867999999999995</v>
      </c>
      <c r="LF126" s="1">
        <v>42053</v>
      </c>
      <c r="LG126">
        <v>101.69499999999999</v>
      </c>
      <c r="LH126" s="1">
        <v>41934</v>
      </c>
      <c r="LI126">
        <v>101.77500000000001</v>
      </c>
      <c r="LJ126" s="1">
        <v>41822</v>
      </c>
      <c r="LK126">
        <v>103.098</v>
      </c>
      <c r="LL126" s="1">
        <v>41809</v>
      </c>
      <c r="LM126">
        <v>103.113</v>
      </c>
      <c r="LN126" s="1">
        <v>41809</v>
      </c>
      <c r="LO126">
        <v>108.245</v>
      </c>
      <c r="LP126" s="1">
        <v>41809</v>
      </c>
      <c r="LQ126">
        <v>103.33</v>
      </c>
      <c r="LR126" s="1">
        <v>41836</v>
      </c>
      <c r="LS126">
        <v>105.49299999999999</v>
      </c>
      <c r="LT126" s="1">
        <v>41809</v>
      </c>
      <c r="LU126">
        <v>108.245</v>
      </c>
      <c r="LV126" s="1">
        <v>42187</v>
      </c>
      <c r="LW126">
        <v>96.832999999999998</v>
      </c>
      <c r="LX126" s="1">
        <v>41809</v>
      </c>
      <c r="LY126">
        <v>107.09</v>
      </c>
      <c r="MA126" s="1"/>
      <c r="MB126" s="1">
        <v>42368</v>
      </c>
      <c r="MC126">
        <v>103.46299999999999</v>
      </c>
      <c r="MD126" s="1">
        <v>42187</v>
      </c>
      <c r="ME126">
        <v>96.832999999999998</v>
      </c>
      <c r="MF126" s="1">
        <v>42060</v>
      </c>
      <c r="MG126">
        <v>106.69499999999999</v>
      </c>
      <c r="MH126" s="1">
        <v>41948</v>
      </c>
      <c r="MI126">
        <v>106.55800000000001</v>
      </c>
      <c r="MJ126" s="1">
        <v>41836</v>
      </c>
      <c r="MK126">
        <v>105.49299999999999</v>
      </c>
      <c r="ML126" s="1">
        <v>41809</v>
      </c>
      <c r="MM126">
        <v>107.09</v>
      </c>
      <c r="MN126" s="1">
        <v>41809</v>
      </c>
      <c r="MO126">
        <v>157.91999999999999</v>
      </c>
      <c r="MP126" s="1">
        <v>41809</v>
      </c>
      <c r="MQ126">
        <v>142.21199999999999</v>
      </c>
      <c r="MR126" s="1">
        <v>41809</v>
      </c>
      <c r="MS126">
        <v>149.49799999999999</v>
      </c>
      <c r="MT126" s="1">
        <v>41864</v>
      </c>
      <c r="MU126">
        <v>113.1</v>
      </c>
      <c r="MV126" s="1">
        <v>41809</v>
      </c>
      <c r="MW126">
        <v>105.288</v>
      </c>
      <c r="MX126" s="1">
        <v>41809</v>
      </c>
      <c r="MY126">
        <v>127.708</v>
      </c>
    </row>
    <row r="127" spans="2:363" x14ac:dyDescent="0.25">
      <c r="B127" s="1">
        <v>42390</v>
      </c>
      <c r="C127">
        <v>100.188</v>
      </c>
      <c r="D127" s="1">
        <v>42040</v>
      </c>
      <c r="E127">
        <v>100.063</v>
      </c>
      <c r="J127" s="1"/>
      <c r="EE127" s="1"/>
      <c r="EF127" s="1"/>
      <c r="EG127" s="1"/>
      <c r="EH127" s="1"/>
      <c r="EI127" s="1"/>
      <c r="FH127" s="1">
        <v>42272</v>
      </c>
      <c r="FI127">
        <v>100.001</v>
      </c>
      <c r="GM127" s="1"/>
      <c r="GN127" s="1"/>
      <c r="GO127" s="1"/>
      <c r="GQ127" s="1"/>
      <c r="GR127" s="1">
        <v>42495</v>
      </c>
      <c r="GS127">
        <v>100.258</v>
      </c>
      <c r="GT127" s="1">
        <v>42390</v>
      </c>
      <c r="GU127">
        <v>100.188</v>
      </c>
      <c r="GV127" s="1">
        <v>42272</v>
      </c>
      <c r="GW127">
        <v>100.107</v>
      </c>
      <c r="GX127" s="1">
        <v>42152</v>
      </c>
      <c r="GY127">
        <v>100.1</v>
      </c>
      <c r="GZ127" s="1">
        <v>42040</v>
      </c>
      <c r="HA127">
        <v>100.063</v>
      </c>
      <c r="HB127" s="1">
        <v>41927</v>
      </c>
      <c r="HC127">
        <v>100.01900000000001</v>
      </c>
      <c r="HD127" s="1">
        <v>41816</v>
      </c>
      <c r="HE127">
        <v>99.989000000000004</v>
      </c>
      <c r="HF127" s="1">
        <v>41810</v>
      </c>
      <c r="HG127">
        <v>99.998999999999995</v>
      </c>
      <c r="HS127" s="1"/>
      <c r="HT127" s="1">
        <v>42523</v>
      </c>
      <c r="HU127">
        <v>100.25700000000001</v>
      </c>
      <c r="HV127" s="1">
        <v>42495</v>
      </c>
      <c r="HW127">
        <v>100.258</v>
      </c>
      <c r="HX127" s="1">
        <v>42467</v>
      </c>
      <c r="HY127">
        <v>100.227</v>
      </c>
      <c r="HZ127" s="1">
        <v>42446</v>
      </c>
      <c r="IA127">
        <v>100.214</v>
      </c>
      <c r="IB127" s="1">
        <v>42418</v>
      </c>
      <c r="IC127">
        <v>100.19499999999999</v>
      </c>
      <c r="ID127" s="1">
        <v>42390</v>
      </c>
      <c r="IE127">
        <v>100.188</v>
      </c>
      <c r="IF127" s="1">
        <v>42355</v>
      </c>
      <c r="IG127">
        <v>100.173</v>
      </c>
      <c r="IH127" s="1">
        <v>42327</v>
      </c>
      <c r="II127">
        <v>100.15900000000001</v>
      </c>
      <c r="IJ127" s="1">
        <v>42299</v>
      </c>
      <c r="IK127">
        <v>100.123</v>
      </c>
      <c r="IL127" s="1">
        <v>42272</v>
      </c>
      <c r="IM127">
        <v>100.107</v>
      </c>
      <c r="IN127" s="1">
        <v>42243</v>
      </c>
      <c r="IO127">
        <v>100.11199999999999</v>
      </c>
      <c r="IP127" s="1">
        <v>42215</v>
      </c>
      <c r="IQ127">
        <v>100.104</v>
      </c>
      <c r="IR127" s="1">
        <v>42187</v>
      </c>
      <c r="IS127">
        <v>100.092</v>
      </c>
      <c r="IT127" s="1">
        <v>42152</v>
      </c>
      <c r="IU127">
        <v>100.1</v>
      </c>
      <c r="IV127" s="1">
        <v>42124</v>
      </c>
      <c r="IW127">
        <v>100.101</v>
      </c>
      <c r="IX127" s="1">
        <v>42096</v>
      </c>
      <c r="IY127">
        <v>100.092</v>
      </c>
      <c r="IZ127" s="1">
        <v>42068</v>
      </c>
      <c r="JA127">
        <v>100.069</v>
      </c>
      <c r="JB127" s="1">
        <v>42040</v>
      </c>
      <c r="JC127">
        <v>100.063</v>
      </c>
      <c r="JD127" s="1">
        <v>42012</v>
      </c>
      <c r="JE127">
        <v>100.05</v>
      </c>
      <c r="JF127" s="1">
        <v>41984</v>
      </c>
      <c r="JG127">
        <v>100.008</v>
      </c>
      <c r="JH127" s="1">
        <v>41955</v>
      </c>
      <c r="JI127">
        <v>100.011</v>
      </c>
      <c r="JJ127" s="1">
        <v>41927</v>
      </c>
      <c r="JK127">
        <v>100.01900000000001</v>
      </c>
      <c r="JL127" s="1">
        <v>41899</v>
      </c>
      <c r="JM127">
        <v>100.01600000000001</v>
      </c>
      <c r="JN127" s="1">
        <v>41871</v>
      </c>
      <c r="JO127">
        <v>100.001</v>
      </c>
      <c r="JP127" s="1">
        <v>41843</v>
      </c>
      <c r="JQ127">
        <v>99.989000000000004</v>
      </c>
      <c r="JR127" s="1">
        <v>41816</v>
      </c>
      <c r="JS127">
        <v>99.989000000000004</v>
      </c>
      <c r="JT127" s="1">
        <v>41810</v>
      </c>
      <c r="JU127">
        <v>99.998000000000005</v>
      </c>
      <c r="JW127" s="1"/>
      <c r="JX127" s="1">
        <v>42495</v>
      </c>
      <c r="JY127">
        <v>100.822</v>
      </c>
      <c r="JZ127" s="1">
        <v>42409</v>
      </c>
      <c r="KA127">
        <v>100.818</v>
      </c>
      <c r="KB127" s="1">
        <v>42300</v>
      </c>
      <c r="KC127">
        <v>100.52800000000001</v>
      </c>
      <c r="KD127" s="1">
        <v>42215</v>
      </c>
      <c r="KE127">
        <v>100.40300000000001</v>
      </c>
      <c r="KF127" s="1">
        <v>42124</v>
      </c>
      <c r="KG127">
        <v>100.373</v>
      </c>
      <c r="KH127" s="1">
        <v>42040</v>
      </c>
      <c r="KI127">
        <v>100.315</v>
      </c>
      <c r="KJ127" s="1">
        <v>41943</v>
      </c>
      <c r="KK127">
        <v>100.48</v>
      </c>
      <c r="KL127" s="1">
        <v>41857</v>
      </c>
      <c r="KM127">
        <v>100.361</v>
      </c>
      <c r="KN127" s="1">
        <v>41816</v>
      </c>
      <c r="KO127">
        <v>99.962999999999994</v>
      </c>
      <c r="KP127" s="1">
        <v>41816</v>
      </c>
      <c r="KQ127">
        <v>99.962999999999994</v>
      </c>
      <c r="KR127" s="1">
        <v>41823</v>
      </c>
      <c r="KS127">
        <v>103.11</v>
      </c>
      <c r="KT127" s="1">
        <v>41810</v>
      </c>
      <c r="KU127">
        <v>102.8</v>
      </c>
      <c r="KV127" s="1">
        <v>42195</v>
      </c>
      <c r="KW127">
        <v>99.328000000000003</v>
      </c>
      <c r="KX127" s="1">
        <v>41810</v>
      </c>
      <c r="KY127">
        <v>103.02800000000001</v>
      </c>
      <c r="LA127" s="1"/>
      <c r="LB127" s="1">
        <v>42356</v>
      </c>
      <c r="LC127">
        <v>101.688</v>
      </c>
      <c r="LD127" s="1">
        <v>42195</v>
      </c>
      <c r="LE127">
        <v>99.328000000000003</v>
      </c>
      <c r="LF127" s="1">
        <v>42054</v>
      </c>
      <c r="LG127">
        <v>101.69499999999999</v>
      </c>
      <c r="LH127" s="1">
        <v>41935</v>
      </c>
      <c r="LI127">
        <v>101.71299999999999</v>
      </c>
      <c r="LJ127" s="1">
        <v>41823</v>
      </c>
      <c r="LK127">
        <v>103.11</v>
      </c>
      <c r="LL127" s="1">
        <v>41810</v>
      </c>
      <c r="LM127">
        <v>103.02800000000001</v>
      </c>
      <c r="LN127" s="1">
        <v>41810</v>
      </c>
      <c r="LO127">
        <v>108.07</v>
      </c>
      <c r="LP127" s="1">
        <v>41810</v>
      </c>
      <c r="LQ127">
        <v>103.128</v>
      </c>
      <c r="LR127" s="1">
        <v>41837</v>
      </c>
      <c r="LS127">
        <v>105.87</v>
      </c>
      <c r="LT127" s="1">
        <v>41810</v>
      </c>
      <c r="LU127">
        <v>108.07</v>
      </c>
      <c r="LV127" s="1">
        <v>42188</v>
      </c>
      <c r="LW127">
        <v>97.334999999999994</v>
      </c>
      <c r="LX127" s="1">
        <v>41810</v>
      </c>
      <c r="LY127">
        <v>106.86799999999999</v>
      </c>
      <c r="MA127" s="1"/>
      <c r="MB127" s="1">
        <v>42369</v>
      </c>
      <c r="MC127">
        <v>103.46299999999999</v>
      </c>
      <c r="MD127" s="1">
        <v>42188</v>
      </c>
      <c r="ME127">
        <v>97.334999999999994</v>
      </c>
      <c r="MF127" s="1">
        <v>42061</v>
      </c>
      <c r="MG127">
        <v>106.958</v>
      </c>
      <c r="MH127" s="1">
        <v>41949</v>
      </c>
      <c r="MI127">
        <v>106.55500000000001</v>
      </c>
      <c r="MJ127" s="1">
        <v>41837</v>
      </c>
      <c r="MK127">
        <v>105.87</v>
      </c>
      <c r="ML127" s="1">
        <v>41810</v>
      </c>
      <c r="MM127">
        <v>106.86799999999999</v>
      </c>
      <c r="MN127" s="1">
        <v>41810</v>
      </c>
      <c r="MO127">
        <v>157.41</v>
      </c>
      <c r="MP127" s="1">
        <v>41810</v>
      </c>
      <c r="MQ127">
        <v>141.66499999999999</v>
      </c>
      <c r="MR127" s="1">
        <v>41810</v>
      </c>
      <c r="MS127">
        <v>148.79300000000001</v>
      </c>
      <c r="MT127" s="1">
        <v>41865</v>
      </c>
      <c r="MU127">
        <v>113.63500000000001</v>
      </c>
      <c r="MV127" s="1">
        <v>41810</v>
      </c>
      <c r="MW127">
        <v>104.663</v>
      </c>
      <c r="MX127" s="1">
        <v>41810</v>
      </c>
      <c r="MY127">
        <v>126.813</v>
      </c>
    </row>
    <row r="128" spans="2:363" x14ac:dyDescent="0.25">
      <c r="B128" s="1">
        <v>42391</v>
      </c>
      <c r="C128">
        <v>100.188</v>
      </c>
      <c r="D128" s="1">
        <v>42041</v>
      </c>
      <c r="E128">
        <v>100.06399999999999</v>
      </c>
      <c r="J128" s="1"/>
      <c r="EE128" s="1"/>
      <c r="EF128" s="1"/>
      <c r="EG128" s="1"/>
      <c r="EH128" s="1"/>
      <c r="EI128" s="1"/>
      <c r="FH128" s="1">
        <v>42275</v>
      </c>
      <c r="FI128">
        <v>100.001</v>
      </c>
      <c r="GM128" s="1"/>
      <c r="GN128" s="1"/>
      <c r="GO128" s="1"/>
      <c r="GQ128" s="1"/>
      <c r="GR128" s="1">
        <v>42496</v>
      </c>
      <c r="GS128">
        <v>100.255</v>
      </c>
      <c r="GT128" s="1">
        <v>42391</v>
      </c>
      <c r="GU128">
        <v>100.188</v>
      </c>
      <c r="GV128" s="1">
        <v>42275</v>
      </c>
      <c r="GW128">
        <v>100.10599999999999</v>
      </c>
      <c r="GX128" s="1">
        <v>42153</v>
      </c>
      <c r="GY128">
        <v>100.099</v>
      </c>
      <c r="GZ128" s="1">
        <v>42041</v>
      </c>
      <c r="HA128">
        <v>100.06399999999999</v>
      </c>
      <c r="HB128" s="1">
        <v>41928</v>
      </c>
      <c r="HC128">
        <v>100.01900000000001</v>
      </c>
      <c r="HD128" s="1">
        <v>41817</v>
      </c>
      <c r="HE128">
        <v>99.986000000000004</v>
      </c>
      <c r="HF128" s="1">
        <v>41813</v>
      </c>
      <c r="HG128">
        <v>99.998999999999995</v>
      </c>
      <c r="HS128" s="1"/>
      <c r="HT128" s="1">
        <v>42524</v>
      </c>
      <c r="HU128">
        <v>100.256</v>
      </c>
      <c r="HV128" s="1">
        <v>42496</v>
      </c>
      <c r="HW128">
        <v>100.255</v>
      </c>
      <c r="HX128" s="1">
        <v>42468</v>
      </c>
      <c r="HY128">
        <v>100.226</v>
      </c>
      <c r="HZ128" s="1">
        <v>42447</v>
      </c>
      <c r="IA128">
        <v>100.217</v>
      </c>
      <c r="IB128" s="1">
        <v>42419</v>
      </c>
      <c r="IC128">
        <v>100.197</v>
      </c>
      <c r="ID128" s="1">
        <v>42391</v>
      </c>
      <c r="IE128">
        <v>100.188</v>
      </c>
      <c r="IF128" s="1">
        <v>42356</v>
      </c>
      <c r="IG128">
        <v>100.179</v>
      </c>
      <c r="IH128" s="1">
        <v>42328</v>
      </c>
      <c r="II128">
        <v>100.163</v>
      </c>
      <c r="IJ128" s="1">
        <v>42300</v>
      </c>
      <c r="IK128">
        <v>100.13</v>
      </c>
      <c r="IL128" s="1">
        <v>42275</v>
      </c>
      <c r="IM128">
        <v>100.10599999999999</v>
      </c>
      <c r="IN128" s="1">
        <v>42244</v>
      </c>
      <c r="IO128">
        <v>100.111</v>
      </c>
      <c r="IP128" s="1">
        <v>42216</v>
      </c>
      <c r="IQ128">
        <v>100.10299999999999</v>
      </c>
      <c r="IR128" s="1">
        <v>42188</v>
      </c>
      <c r="IS128">
        <v>100.093</v>
      </c>
      <c r="IT128" s="1">
        <v>42153</v>
      </c>
      <c r="IU128">
        <v>100.099</v>
      </c>
      <c r="IV128" s="1">
        <v>42125</v>
      </c>
      <c r="IW128">
        <v>100.1</v>
      </c>
      <c r="IX128" s="1">
        <v>42097</v>
      </c>
      <c r="IY128">
        <v>100.092</v>
      </c>
      <c r="IZ128" s="1">
        <v>42069</v>
      </c>
      <c r="JA128">
        <v>100.07</v>
      </c>
      <c r="JB128" s="1">
        <v>42041</v>
      </c>
      <c r="JC128">
        <v>100.06399999999999</v>
      </c>
      <c r="JD128" s="1">
        <v>42013</v>
      </c>
      <c r="JE128">
        <v>100.051</v>
      </c>
      <c r="JF128" s="1">
        <v>41985</v>
      </c>
      <c r="JG128">
        <v>100.00700000000001</v>
      </c>
      <c r="JH128" s="1">
        <v>41956</v>
      </c>
      <c r="JI128">
        <v>100.01</v>
      </c>
      <c r="JJ128" s="1">
        <v>41928</v>
      </c>
      <c r="JK128">
        <v>100.01900000000001</v>
      </c>
      <c r="JL128" s="1">
        <v>41900</v>
      </c>
      <c r="JM128">
        <v>100.015</v>
      </c>
      <c r="JN128" s="1">
        <v>41872</v>
      </c>
      <c r="JO128">
        <v>100</v>
      </c>
      <c r="JP128" s="1">
        <v>41844</v>
      </c>
      <c r="JQ128">
        <v>99.991</v>
      </c>
      <c r="JR128" s="1">
        <v>41817</v>
      </c>
      <c r="JS128">
        <v>99.986000000000004</v>
      </c>
      <c r="JT128" s="1">
        <v>41813</v>
      </c>
      <c r="JU128">
        <v>99.988</v>
      </c>
      <c r="JW128" s="1"/>
      <c r="JX128" s="1">
        <v>42496</v>
      </c>
      <c r="JY128">
        <v>100.828</v>
      </c>
      <c r="JZ128" s="1">
        <v>42410</v>
      </c>
      <c r="KA128">
        <v>100.798</v>
      </c>
      <c r="KB128" s="1">
        <v>42303</v>
      </c>
      <c r="KC128">
        <v>100.533</v>
      </c>
      <c r="KD128" s="1">
        <v>42216</v>
      </c>
      <c r="KE128">
        <v>100.393</v>
      </c>
      <c r="KF128" s="1">
        <v>42125</v>
      </c>
      <c r="KG128">
        <v>100.375</v>
      </c>
      <c r="KH128" s="1">
        <v>42041</v>
      </c>
      <c r="KI128">
        <v>100.327</v>
      </c>
      <c r="KJ128" s="1">
        <v>41946</v>
      </c>
      <c r="KK128">
        <v>100.465</v>
      </c>
      <c r="KL128" s="1">
        <v>41858</v>
      </c>
      <c r="KM128">
        <v>100.376</v>
      </c>
      <c r="KN128" s="1">
        <v>41817</v>
      </c>
      <c r="KO128">
        <v>99.956000000000003</v>
      </c>
      <c r="KP128" s="1">
        <v>41817</v>
      </c>
      <c r="KQ128">
        <v>99.956000000000003</v>
      </c>
      <c r="KR128" s="1">
        <v>41824</v>
      </c>
      <c r="KS128">
        <v>103.16500000000001</v>
      </c>
      <c r="KT128" s="1">
        <v>41813</v>
      </c>
      <c r="KU128">
        <v>102.798</v>
      </c>
      <c r="KV128" s="1">
        <v>42198</v>
      </c>
      <c r="KW128">
        <v>99.545000000000002</v>
      </c>
      <c r="KX128" s="1">
        <v>41813</v>
      </c>
      <c r="KY128">
        <v>103.072</v>
      </c>
      <c r="LA128" s="1"/>
      <c r="LB128" s="1">
        <v>42359</v>
      </c>
      <c r="LC128">
        <v>101.67</v>
      </c>
      <c r="LD128" s="1">
        <v>42198</v>
      </c>
      <c r="LE128">
        <v>99.545000000000002</v>
      </c>
      <c r="LF128" s="1">
        <v>42055</v>
      </c>
      <c r="LG128">
        <v>101.74</v>
      </c>
      <c r="LH128" s="1">
        <v>41936</v>
      </c>
      <c r="LI128">
        <v>101.688</v>
      </c>
      <c r="LJ128" s="1">
        <v>41824</v>
      </c>
      <c r="LK128">
        <v>103.16500000000001</v>
      </c>
      <c r="LL128" s="1">
        <v>41813</v>
      </c>
      <c r="LM128">
        <v>103.072</v>
      </c>
      <c r="LN128" s="1">
        <v>41813</v>
      </c>
      <c r="LO128">
        <v>108.19499999999999</v>
      </c>
      <c r="LP128" s="1">
        <v>41813</v>
      </c>
      <c r="LQ128">
        <v>103.295</v>
      </c>
      <c r="LR128" s="1">
        <v>41838</v>
      </c>
      <c r="LS128">
        <v>105.818</v>
      </c>
      <c r="LT128" s="1">
        <v>41813</v>
      </c>
      <c r="LU128">
        <v>108.19499999999999</v>
      </c>
      <c r="LV128" s="1">
        <v>42191</v>
      </c>
      <c r="LW128">
        <v>97.572000000000003</v>
      </c>
      <c r="LX128" s="1">
        <v>41813</v>
      </c>
      <c r="LY128">
        <v>107.042</v>
      </c>
      <c r="MA128" s="1"/>
      <c r="MB128" s="1">
        <v>42370</v>
      </c>
      <c r="MC128">
        <v>103.46299999999999</v>
      </c>
      <c r="MD128" s="1">
        <v>42191</v>
      </c>
      <c r="ME128">
        <v>97.572000000000003</v>
      </c>
      <c r="MF128" s="1">
        <v>42062</v>
      </c>
      <c r="MG128">
        <v>106.678</v>
      </c>
      <c r="MH128" s="1">
        <v>41950</v>
      </c>
      <c r="MI128">
        <v>106.643</v>
      </c>
      <c r="MJ128" s="1">
        <v>41838</v>
      </c>
      <c r="MK128">
        <v>105.818</v>
      </c>
      <c r="ML128" s="1">
        <v>41813</v>
      </c>
      <c r="MM128">
        <v>107.042</v>
      </c>
      <c r="MN128" s="1">
        <v>41813</v>
      </c>
      <c r="MO128">
        <v>157.74</v>
      </c>
      <c r="MP128" s="1">
        <v>41813</v>
      </c>
      <c r="MQ128">
        <v>142.01499999999999</v>
      </c>
      <c r="MR128" s="1">
        <v>41813</v>
      </c>
      <c r="MS128">
        <v>149.21199999999999</v>
      </c>
      <c r="MT128" s="1">
        <v>41866</v>
      </c>
      <c r="MU128">
        <v>115.88</v>
      </c>
      <c r="MV128" s="1">
        <v>41813</v>
      </c>
      <c r="MW128">
        <v>105.02</v>
      </c>
      <c r="MX128" s="1">
        <v>41813</v>
      </c>
      <c r="MY128">
        <v>127.203</v>
      </c>
    </row>
    <row r="129" spans="2:363" x14ac:dyDescent="0.25">
      <c r="B129" s="1">
        <v>42394</v>
      </c>
      <c r="C129">
        <v>100.18899999999999</v>
      </c>
      <c r="D129" s="1">
        <v>42044</v>
      </c>
      <c r="E129">
        <v>100.062</v>
      </c>
      <c r="J129" s="1"/>
      <c r="EE129" s="1"/>
      <c r="EF129" s="1"/>
      <c r="EG129" s="1"/>
      <c r="EH129" s="1"/>
      <c r="EI129" s="1"/>
      <c r="FH129" s="1">
        <v>42276</v>
      </c>
      <c r="FI129">
        <v>100.001</v>
      </c>
      <c r="GM129" s="1"/>
      <c r="GN129" s="1"/>
      <c r="GO129" s="1"/>
      <c r="GQ129" s="1"/>
      <c r="GR129" s="1">
        <v>42499</v>
      </c>
      <c r="GS129">
        <v>100.256</v>
      </c>
      <c r="GT129" s="1">
        <v>42394</v>
      </c>
      <c r="GU129">
        <v>100.18899999999999</v>
      </c>
      <c r="GV129" s="1">
        <v>42276</v>
      </c>
      <c r="GW129">
        <v>100.10599999999999</v>
      </c>
      <c r="GX129" s="1">
        <v>42156</v>
      </c>
      <c r="GY129">
        <v>100.1</v>
      </c>
      <c r="GZ129" s="1">
        <v>42044</v>
      </c>
      <c r="HA129">
        <v>100.062</v>
      </c>
      <c r="HB129" s="1">
        <v>41929</v>
      </c>
      <c r="HC129">
        <v>100.017</v>
      </c>
      <c r="HD129" s="1">
        <v>41820</v>
      </c>
      <c r="HE129">
        <v>99.986000000000004</v>
      </c>
      <c r="HF129" s="1">
        <v>41814</v>
      </c>
      <c r="HG129">
        <v>99.998000000000005</v>
      </c>
      <c r="HS129" s="1"/>
      <c r="HT129" s="1">
        <v>42527</v>
      </c>
      <c r="HU129">
        <v>100.256</v>
      </c>
      <c r="HV129" s="1">
        <v>42499</v>
      </c>
      <c r="HW129">
        <v>100.256</v>
      </c>
      <c r="HX129" s="1">
        <v>42471</v>
      </c>
      <c r="HY129">
        <v>100.226</v>
      </c>
      <c r="HZ129" s="1">
        <v>42450</v>
      </c>
      <c r="IA129">
        <v>100.214</v>
      </c>
      <c r="IB129" s="1">
        <v>42422</v>
      </c>
      <c r="IC129">
        <v>100.19199999999999</v>
      </c>
      <c r="ID129" s="1">
        <v>42394</v>
      </c>
      <c r="IE129">
        <v>100.18899999999999</v>
      </c>
      <c r="IF129" s="1">
        <v>42359</v>
      </c>
      <c r="IG129">
        <v>100.181</v>
      </c>
      <c r="IH129" s="1">
        <v>42331</v>
      </c>
      <c r="II129">
        <v>100.167</v>
      </c>
      <c r="IJ129" s="1">
        <v>42303</v>
      </c>
      <c r="IK129">
        <v>100.13</v>
      </c>
      <c r="IL129" s="1">
        <v>42276</v>
      </c>
      <c r="IM129">
        <v>100.10599999999999</v>
      </c>
      <c r="IN129" s="1">
        <v>42247</v>
      </c>
      <c r="IO129">
        <v>100.10599999999999</v>
      </c>
      <c r="IP129" s="1">
        <v>42219</v>
      </c>
      <c r="IQ129">
        <v>100.10299999999999</v>
      </c>
      <c r="IR129" s="1">
        <v>42191</v>
      </c>
      <c r="IS129">
        <v>100.096</v>
      </c>
      <c r="IT129" s="1">
        <v>42156</v>
      </c>
      <c r="IU129">
        <v>100.1</v>
      </c>
      <c r="IV129" s="1">
        <v>42128</v>
      </c>
      <c r="IW129">
        <v>100.101</v>
      </c>
      <c r="IX129" s="1">
        <v>42100</v>
      </c>
      <c r="IY129">
        <v>100.092</v>
      </c>
      <c r="IZ129" s="1">
        <v>42072</v>
      </c>
      <c r="JA129">
        <v>100.07</v>
      </c>
      <c r="JB129" s="1">
        <v>42044</v>
      </c>
      <c r="JC129">
        <v>100.062</v>
      </c>
      <c r="JD129" s="1">
        <v>42016</v>
      </c>
      <c r="JE129">
        <v>100.054</v>
      </c>
      <c r="JF129" s="1">
        <v>41988</v>
      </c>
      <c r="JG129">
        <v>100.00700000000001</v>
      </c>
      <c r="JH129" s="1">
        <v>41957</v>
      </c>
      <c r="JI129">
        <v>100.008</v>
      </c>
      <c r="JJ129" s="1">
        <v>41929</v>
      </c>
      <c r="JK129">
        <v>100.017</v>
      </c>
      <c r="JL129" s="1">
        <v>41901</v>
      </c>
      <c r="JM129">
        <v>100.02</v>
      </c>
      <c r="JN129" s="1">
        <v>41873</v>
      </c>
      <c r="JO129">
        <v>99.998000000000005</v>
      </c>
      <c r="JP129" s="1">
        <v>41845</v>
      </c>
      <c r="JQ129">
        <v>99.994</v>
      </c>
      <c r="JR129" s="1">
        <v>41820</v>
      </c>
      <c r="JS129">
        <v>99.986000000000004</v>
      </c>
      <c r="JT129" s="1">
        <v>41814</v>
      </c>
      <c r="JU129">
        <v>99.988</v>
      </c>
      <c r="JW129" s="1"/>
      <c r="JX129" s="1">
        <v>42499</v>
      </c>
      <c r="JY129">
        <v>100.833</v>
      </c>
      <c r="JZ129" s="1">
        <v>42411</v>
      </c>
      <c r="KA129">
        <v>100.833</v>
      </c>
      <c r="KB129" s="1">
        <v>42304</v>
      </c>
      <c r="KC129">
        <v>100.55</v>
      </c>
      <c r="KD129" s="1">
        <v>42219</v>
      </c>
      <c r="KE129">
        <v>100.398</v>
      </c>
      <c r="KF129" s="1">
        <v>42128</v>
      </c>
      <c r="KG129">
        <v>100.36799999999999</v>
      </c>
      <c r="KH129" s="1">
        <v>42044</v>
      </c>
      <c r="KI129">
        <v>100.322</v>
      </c>
      <c r="KJ129" s="1">
        <v>41947</v>
      </c>
      <c r="KK129">
        <v>100.46899999999999</v>
      </c>
      <c r="KL129" s="1">
        <v>41859</v>
      </c>
      <c r="KM129">
        <v>100.372</v>
      </c>
      <c r="KN129" s="1">
        <v>41820</v>
      </c>
      <c r="KO129">
        <v>99.962999999999994</v>
      </c>
      <c r="KP129" s="1">
        <v>41820</v>
      </c>
      <c r="KQ129">
        <v>99.962999999999994</v>
      </c>
      <c r="KR129" s="1">
        <v>41827</v>
      </c>
      <c r="KS129">
        <v>103.197</v>
      </c>
      <c r="KT129" s="1">
        <v>41814</v>
      </c>
      <c r="KU129">
        <v>102.803</v>
      </c>
      <c r="KV129" s="1">
        <v>42199</v>
      </c>
      <c r="KW129">
        <v>99.61</v>
      </c>
      <c r="KX129" s="1">
        <v>41814</v>
      </c>
      <c r="KY129">
        <v>103.068</v>
      </c>
      <c r="LA129" s="1"/>
      <c r="LB129" s="1">
        <v>42360</v>
      </c>
      <c r="LC129">
        <v>101.495</v>
      </c>
      <c r="LD129" s="1">
        <v>42199</v>
      </c>
      <c r="LE129">
        <v>99.61</v>
      </c>
      <c r="LF129" s="1">
        <v>42058</v>
      </c>
      <c r="LG129">
        <v>101.735</v>
      </c>
      <c r="LH129" s="1">
        <v>41939</v>
      </c>
      <c r="LI129">
        <v>101.753</v>
      </c>
      <c r="LJ129" s="1">
        <v>41827</v>
      </c>
      <c r="LK129">
        <v>103.197</v>
      </c>
      <c r="LL129" s="1">
        <v>41814</v>
      </c>
      <c r="LM129">
        <v>103.068</v>
      </c>
      <c r="LN129" s="1">
        <v>41814</v>
      </c>
      <c r="LO129">
        <v>108.205</v>
      </c>
      <c r="LP129" s="1">
        <v>41814</v>
      </c>
      <c r="LQ129">
        <v>103.303</v>
      </c>
      <c r="LR129" s="1">
        <v>41841</v>
      </c>
      <c r="LS129">
        <v>105.88500000000001</v>
      </c>
      <c r="LT129" s="1">
        <v>41814</v>
      </c>
      <c r="LU129">
        <v>108.205</v>
      </c>
      <c r="LV129" s="1">
        <v>42192</v>
      </c>
      <c r="LW129">
        <v>98.683000000000007</v>
      </c>
      <c r="LX129" s="1">
        <v>41814</v>
      </c>
      <c r="LY129">
        <v>107.053</v>
      </c>
      <c r="MA129" s="1"/>
      <c r="MB129" s="1">
        <v>42373</v>
      </c>
      <c r="MC129">
        <v>104.053</v>
      </c>
      <c r="MD129" s="1">
        <v>42192</v>
      </c>
      <c r="ME129">
        <v>98.683000000000007</v>
      </c>
      <c r="MF129" s="1">
        <v>42065</v>
      </c>
      <c r="MG129">
        <v>106.43</v>
      </c>
      <c r="MH129" s="1">
        <v>41953</v>
      </c>
      <c r="MI129">
        <v>106.473</v>
      </c>
      <c r="MJ129" s="1">
        <v>41841</v>
      </c>
      <c r="MK129">
        <v>105.88500000000001</v>
      </c>
      <c r="ML129" s="1">
        <v>41814</v>
      </c>
      <c r="MM129">
        <v>107.053</v>
      </c>
      <c r="MN129" s="1">
        <v>41814</v>
      </c>
      <c r="MO129">
        <v>157.72999999999999</v>
      </c>
      <c r="MP129" s="1">
        <v>41814</v>
      </c>
      <c r="MQ129">
        <v>142.005</v>
      </c>
      <c r="MR129" s="1">
        <v>41814</v>
      </c>
      <c r="MS129">
        <v>149.17500000000001</v>
      </c>
      <c r="MT129" s="1">
        <v>41869</v>
      </c>
      <c r="MU129">
        <v>114.26300000000001</v>
      </c>
      <c r="MV129" s="1">
        <v>41814</v>
      </c>
      <c r="MW129">
        <v>104.968</v>
      </c>
      <c r="MX129" s="1">
        <v>41814</v>
      </c>
      <c r="MY129">
        <v>127.73</v>
      </c>
    </row>
    <row r="130" spans="2:363" x14ac:dyDescent="0.25">
      <c r="B130" s="1">
        <v>42395</v>
      </c>
      <c r="C130">
        <v>100.182</v>
      </c>
      <c r="D130" s="1">
        <v>42045</v>
      </c>
      <c r="E130">
        <v>100.063</v>
      </c>
      <c r="J130" s="1"/>
      <c r="EE130" s="1"/>
      <c r="EF130" s="1"/>
      <c r="EG130" s="1"/>
      <c r="EH130" s="1"/>
      <c r="EI130" s="1"/>
      <c r="FH130" s="1">
        <v>42277</v>
      </c>
      <c r="FI130">
        <v>100.001</v>
      </c>
      <c r="GM130" s="1"/>
      <c r="GN130" s="1"/>
      <c r="GO130" s="1"/>
      <c r="GQ130" s="1"/>
      <c r="GR130" s="1">
        <v>42500</v>
      </c>
      <c r="GS130">
        <v>100.252</v>
      </c>
      <c r="GT130" s="1">
        <v>42395</v>
      </c>
      <c r="GU130">
        <v>100.182</v>
      </c>
      <c r="GV130" s="1">
        <v>42277</v>
      </c>
      <c r="GW130">
        <v>100.10599999999999</v>
      </c>
      <c r="GX130" s="1">
        <v>42157</v>
      </c>
      <c r="GY130">
        <v>100.1</v>
      </c>
      <c r="GZ130" s="1">
        <v>42045</v>
      </c>
      <c r="HA130">
        <v>100.063</v>
      </c>
      <c r="HB130" s="1">
        <v>41932</v>
      </c>
      <c r="HC130">
        <v>100.018</v>
      </c>
      <c r="HD130" s="1">
        <v>41821</v>
      </c>
      <c r="HE130">
        <v>99.991</v>
      </c>
      <c r="HF130" s="1">
        <v>41815</v>
      </c>
      <c r="HG130">
        <v>99.998000000000005</v>
      </c>
      <c r="HS130" s="1"/>
      <c r="HT130" s="1">
        <v>42528</v>
      </c>
      <c r="HU130">
        <v>100.256</v>
      </c>
      <c r="HV130" s="1">
        <v>42500</v>
      </c>
      <c r="HW130">
        <v>100.252</v>
      </c>
      <c r="HX130" s="1">
        <v>42472</v>
      </c>
      <c r="HY130">
        <v>100.226</v>
      </c>
      <c r="HZ130" s="1">
        <v>42451</v>
      </c>
      <c r="IA130">
        <v>100.212</v>
      </c>
      <c r="IB130" s="1">
        <v>42423</v>
      </c>
      <c r="IC130">
        <v>100.19</v>
      </c>
      <c r="ID130" s="1">
        <v>42395</v>
      </c>
      <c r="IE130">
        <v>100.182</v>
      </c>
      <c r="IF130" s="1">
        <v>42360</v>
      </c>
      <c r="IG130">
        <v>100.184</v>
      </c>
      <c r="IH130" s="1">
        <v>42332</v>
      </c>
      <c r="II130">
        <v>100.163</v>
      </c>
      <c r="IJ130" s="1">
        <v>42304</v>
      </c>
      <c r="IK130">
        <v>100.139</v>
      </c>
      <c r="IL130" s="1">
        <v>42277</v>
      </c>
      <c r="IM130">
        <v>100.10599999999999</v>
      </c>
      <c r="IN130" s="1">
        <v>42248</v>
      </c>
      <c r="IO130">
        <v>100.105</v>
      </c>
      <c r="IP130" s="1">
        <v>42220</v>
      </c>
      <c r="IQ130">
        <v>100.10299999999999</v>
      </c>
      <c r="IR130" s="1">
        <v>42192</v>
      </c>
      <c r="IS130">
        <v>100.096</v>
      </c>
      <c r="IT130" s="1">
        <v>42157</v>
      </c>
      <c r="IU130">
        <v>100.1</v>
      </c>
      <c r="IV130" s="1">
        <v>42129</v>
      </c>
      <c r="IW130">
        <v>100.098</v>
      </c>
      <c r="IX130" s="1">
        <v>42101</v>
      </c>
      <c r="IY130">
        <v>100.092</v>
      </c>
      <c r="IZ130" s="1">
        <v>42073</v>
      </c>
      <c r="JA130">
        <v>100.075</v>
      </c>
      <c r="JB130" s="1">
        <v>42045</v>
      </c>
      <c r="JC130">
        <v>100.063</v>
      </c>
      <c r="JD130" s="1">
        <v>42017</v>
      </c>
      <c r="JE130">
        <v>100.056</v>
      </c>
      <c r="JF130" s="1">
        <v>41989</v>
      </c>
      <c r="JG130">
        <v>100.009</v>
      </c>
      <c r="JH130" s="1">
        <v>41960</v>
      </c>
      <c r="JI130">
        <v>100.006</v>
      </c>
      <c r="JJ130" s="1">
        <v>41932</v>
      </c>
      <c r="JK130">
        <v>100.018</v>
      </c>
      <c r="JL130" s="1">
        <v>41904</v>
      </c>
      <c r="JM130">
        <v>100.01900000000001</v>
      </c>
      <c r="JN130" s="1">
        <v>41876</v>
      </c>
      <c r="JO130">
        <v>100.004</v>
      </c>
      <c r="JP130" s="1">
        <v>41848</v>
      </c>
      <c r="JQ130">
        <v>99.991</v>
      </c>
      <c r="JR130" s="1">
        <v>41821</v>
      </c>
      <c r="JS130">
        <v>99.991</v>
      </c>
      <c r="JT130" s="1">
        <v>41815</v>
      </c>
      <c r="JU130">
        <v>99.988</v>
      </c>
      <c r="JW130" s="1"/>
      <c r="JX130" s="1">
        <v>42500</v>
      </c>
      <c r="JY130">
        <v>100.82</v>
      </c>
      <c r="JZ130" s="1">
        <v>42412</v>
      </c>
      <c r="KA130">
        <v>100.783</v>
      </c>
      <c r="KB130" s="1">
        <v>42305</v>
      </c>
      <c r="KC130">
        <v>100.563</v>
      </c>
      <c r="KD130" s="1">
        <v>42220</v>
      </c>
      <c r="KE130">
        <v>100.405</v>
      </c>
      <c r="KF130" s="1">
        <v>42129</v>
      </c>
      <c r="KG130">
        <v>100.378</v>
      </c>
      <c r="KH130" s="1">
        <v>42045</v>
      </c>
      <c r="KI130">
        <v>100.345</v>
      </c>
      <c r="KJ130" s="1">
        <v>41948</v>
      </c>
      <c r="KK130">
        <v>100.47</v>
      </c>
      <c r="KL130" s="1">
        <v>41862</v>
      </c>
      <c r="KM130">
        <v>100.386</v>
      </c>
      <c r="KN130" s="1">
        <v>41821</v>
      </c>
      <c r="KO130">
        <v>99.97</v>
      </c>
      <c r="KP130" s="1">
        <v>41821</v>
      </c>
      <c r="KQ130">
        <v>99.97</v>
      </c>
      <c r="KR130" s="1">
        <v>41828</v>
      </c>
      <c r="KS130">
        <v>103.30800000000001</v>
      </c>
      <c r="KT130" s="1">
        <v>41815</v>
      </c>
      <c r="KU130">
        <v>102.813</v>
      </c>
      <c r="KV130" s="1">
        <v>42200</v>
      </c>
      <c r="KW130">
        <v>99.763000000000005</v>
      </c>
      <c r="KX130" s="1">
        <v>41815</v>
      </c>
      <c r="KY130">
        <v>103.188</v>
      </c>
      <c r="LA130" s="1"/>
      <c r="LB130" s="1">
        <v>42361</v>
      </c>
      <c r="LC130">
        <v>101.38500000000001</v>
      </c>
      <c r="LD130" s="1">
        <v>42200</v>
      </c>
      <c r="LE130">
        <v>99.763000000000005</v>
      </c>
      <c r="LF130" s="1">
        <v>42059</v>
      </c>
      <c r="LG130">
        <v>101.7</v>
      </c>
      <c r="LH130" s="1">
        <v>41940</v>
      </c>
      <c r="LI130">
        <v>101.72499999999999</v>
      </c>
      <c r="LJ130" s="1">
        <v>41828</v>
      </c>
      <c r="LK130">
        <v>103.30800000000001</v>
      </c>
      <c r="LL130" s="1">
        <v>41815</v>
      </c>
      <c r="LM130">
        <v>103.188</v>
      </c>
      <c r="LN130" s="1">
        <v>41815</v>
      </c>
      <c r="LO130">
        <v>108.58</v>
      </c>
      <c r="LP130" s="1">
        <v>41815</v>
      </c>
      <c r="LQ130">
        <v>103.77500000000001</v>
      </c>
      <c r="LR130" s="1">
        <v>41842</v>
      </c>
      <c r="LS130">
        <v>105.693</v>
      </c>
      <c r="LT130" s="1">
        <v>41815</v>
      </c>
      <c r="LU130">
        <v>108.58</v>
      </c>
      <c r="LV130" s="1">
        <v>42193</v>
      </c>
      <c r="LW130">
        <v>98.423000000000002</v>
      </c>
      <c r="LX130" s="1">
        <v>41815</v>
      </c>
      <c r="LY130">
        <v>107.58</v>
      </c>
      <c r="MA130" s="1"/>
      <c r="MB130" s="1">
        <v>42374</v>
      </c>
      <c r="MC130">
        <v>104.3</v>
      </c>
      <c r="MD130" s="1">
        <v>42193</v>
      </c>
      <c r="ME130">
        <v>98.423000000000002</v>
      </c>
      <c r="MF130" s="1">
        <v>42066</v>
      </c>
      <c r="MG130">
        <v>106.378</v>
      </c>
      <c r="MH130" s="1">
        <v>41954</v>
      </c>
      <c r="MI130">
        <v>106.54</v>
      </c>
      <c r="MJ130" s="1">
        <v>41842</v>
      </c>
      <c r="MK130">
        <v>105.693</v>
      </c>
      <c r="ML130" s="1">
        <v>41815</v>
      </c>
      <c r="MM130">
        <v>107.58</v>
      </c>
      <c r="MN130" s="1">
        <v>41815</v>
      </c>
      <c r="MO130">
        <v>158.773</v>
      </c>
      <c r="MP130" s="1">
        <v>41815</v>
      </c>
      <c r="MQ130">
        <v>143.18299999999999</v>
      </c>
      <c r="MR130" s="1">
        <v>41815</v>
      </c>
      <c r="MS130">
        <v>150.68</v>
      </c>
      <c r="MT130" s="1">
        <v>41870</v>
      </c>
      <c r="MU130">
        <v>114.76300000000001</v>
      </c>
      <c r="MV130" s="1">
        <v>41815</v>
      </c>
      <c r="MW130">
        <v>106.268</v>
      </c>
      <c r="MX130" s="1">
        <v>41815</v>
      </c>
      <c r="MY130">
        <v>129.702</v>
      </c>
    </row>
    <row r="131" spans="2:363" x14ac:dyDescent="0.25">
      <c r="B131" s="1">
        <v>42396</v>
      </c>
      <c r="C131">
        <v>100.182</v>
      </c>
      <c r="D131" s="1">
        <v>42046</v>
      </c>
      <c r="E131">
        <v>100.062</v>
      </c>
      <c r="J131" s="1"/>
      <c r="EE131" s="1"/>
      <c r="EF131" s="1"/>
      <c r="EG131" s="1"/>
      <c r="EH131" s="1"/>
      <c r="EI131" s="1"/>
      <c r="GM131" s="1"/>
      <c r="GN131" s="1"/>
      <c r="GO131" s="1"/>
      <c r="GQ131" s="1"/>
      <c r="GR131" s="1">
        <v>42501</v>
      </c>
      <c r="GS131">
        <v>100.251</v>
      </c>
      <c r="GT131" s="1">
        <v>42396</v>
      </c>
      <c r="GU131">
        <v>100.182</v>
      </c>
      <c r="GV131" s="1">
        <v>42278</v>
      </c>
      <c r="GW131">
        <v>100.107</v>
      </c>
      <c r="GX131" s="1">
        <v>42158</v>
      </c>
      <c r="GY131">
        <v>100.099</v>
      </c>
      <c r="GZ131" s="1">
        <v>42046</v>
      </c>
      <c r="HA131">
        <v>100.062</v>
      </c>
      <c r="HB131" s="1">
        <v>41933</v>
      </c>
      <c r="HC131">
        <v>100.012</v>
      </c>
      <c r="HD131" s="1">
        <v>41822</v>
      </c>
      <c r="HE131">
        <v>99.991</v>
      </c>
      <c r="HF131" s="1">
        <v>41816</v>
      </c>
      <c r="HG131">
        <v>99.997</v>
      </c>
      <c r="HS131" s="1"/>
      <c r="HT131" s="1">
        <v>42529</v>
      </c>
      <c r="HU131">
        <v>100.259</v>
      </c>
      <c r="HV131" s="1">
        <v>42501</v>
      </c>
      <c r="HW131">
        <v>100.251</v>
      </c>
      <c r="HX131" s="1">
        <v>42473</v>
      </c>
      <c r="HY131">
        <v>100.23399999999999</v>
      </c>
      <c r="HZ131" s="1">
        <v>42452</v>
      </c>
      <c r="IA131">
        <v>100.208</v>
      </c>
      <c r="IB131" s="1">
        <v>42424</v>
      </c>
      <c r="IC131">
        <v>100.196</v>
      </c>
      <c r="ID131" s="1">
        <v>42396</v>
      </c>
      <c r="IE131">
        <v>100.182</v>
      </c>
      <c r="IF131" s="1">
        <v>42361</v>
      </c>
      <c r="IG131">
        <v>100.185</v>
      </c>
      <c r="IH131" s="1">
        <v>42333</v>
      </c>
      <c r="II131">
        <v>100.173</v>
      </c>
      <c r="IJ131" s="1">
        <v>42305</v>
      </c>
      <c r="IK131">
        <v>100.14</v>
      </c>
      <c r="IL131" s="1">
        <v>42278</v>
      </c>
      <c r="IM131">
        <v>100.107</v>
      </c>
      <c r="IN131" s="1">
        <v>42249</v>
      </c>
      <c r="IO131">
        <v>100.102</v>
      </c>
      <c r="IP131" s="1">
        <v>42221</v>
      </c>
      <c r="IQ131">
        <v>100.102</v>
      </c>
      <c r="IR131" s="1">
        <v>42193</v>
      </c>
      <c r="IS131">
        <v>100.09699999999999</v>
      </c>
      <c r="IT131" s="1">
        <v>42158</v>
      </c>
      <c r="IU131">
        <v>100.099</v>
      </c>
      <c r="IV131" s="1">
        <v>42130</v>
      </c>
      <c r="IW131">
        <v>100.099</v>
      </c>
      <c r="IX131" s="1">
        <v>42102</v>
      </c>
      <c r="IY131">
        <v>100.096</v>
      </c>
      <c r="IZ131" s="1">
        <v>42074</v>
      </c>
      <c r="JA131">
        <v>100.081</v>
      </c>
      <c r="JB131" s="1">
        <v>42046</v>
      </c>
      <c r="JC131">
        <v>100.062</v>
      </c>
      <c r="JD131" s="1">
        <v>42018</v>
      </c>
      <c r="JE131">
        <v>100.05800000000001</v>
      </c>
      <c r="JF131" s="1">
        <v>41990</v>
      </c>
      <c r="JG131">
        <v>100.009</v>
      </c>
      <c r="JH131" s="1">
        <v>41961</v>
      </c>
      <c r="JI131">
        <v>100.006</v>
      </c>
      <c r="JJ131" s="1">
        <v>41933</v>
      </c>
      <c r="JK131">
        <v>100.012</v>
      </c>
      <c r="JL131" s="1">
        <v>41905</v>
      </c>
      <c r="JM131">
        <v>100.01600000000001</v>
      </c>
      <c r="JN131" s="1">
        <v>41877</v>
      </c>
      <c r="JO131">
        <v>100.005</v>
      </c>
      <c r="JP131" s="1">
        <v>41849</v>
      </c>
      <c r="JQ131">
        <v>99.994</v>
      </c>
      <c r="JR131" s="1">
        <v>41822</v>
      </c>
      <c r="JS131">
        <v>99.991</v>
      </c>
      <c r="JT131" s="1">
        <v>41816</v>
      </c>
      <c r="JU131">
        <v>99.986000000000004</v>
      </c>
      <c r="JW131" s="1"/>
      <c r="JX131" s="1">
        <v>42501</v>
      </c>
      <c r="JY131">
        <v>100.818</v>
      </c>
      <c r="JZ131" s="1">
        <v>42415</v>
      </c>
      <c r="KA131">
        <v>100.795</v>
      </c>
      <c r="KB131" s="1">
        <v>42306</v>
      </c>
      <c r="KC131">
        <v>100.533</v>
      </c>
      <c r="KD131" s="1">
        <v>42221</v>
      </c>
      <c r="KE131">
        <v>100.398</v>
      </c>
      <c r="KF131" s="1">
        <v>42130</v>
      </c>
      <c r="KG131">
        <v>100.38</v>
      </c>
      <c r="KH131" s="1">
        <v>42046</v>
      </c>
      <c r="KI131">
        <v>100.33799999999999</v>
      </c>
      <c r="KJ131" s="1">
        <v>41949</v>
      </c>
      <c r="KK131">
        <v>100.474</v>
      </c>
      <c r="KL131" s="1">
        <v>41863</v>
      </c>
      <c r="KM131">
        <v>100.386</v>
      </c>
      <c r="KN131" s="1">
        <v>41822</v>
      </c>
      <c r="KO131">
        <v>99.971999999999994</v>
      </c>
      <c r="KP131" s="1">
        <v>41822</v>
      </c>
      <c r="KQ131">
        <v>99.971999999999994</v>
      </c>
      <c r="KR131" s="1">
        <v>41829</v>
      </c>
      <c r="KS131">
        <v>103.258</v>
      </c>
      <c r="KT131" s="1">
        <v>41816</v>
      </c>
      <c r="KU131">
        <v>102.818</v>
      </c>
      <c r="KV131" s="1">
        <v>42201</v>
      </c>
      <c r="KW131">
        <v>99.688000000000002</v>
      </c>
      <c r="KX131" s="1">
        <v>41816</v>
      </c>
      <c r="KY131">
        <v>103.218</v>
      </c>
      <c r="LA131" s="1"/>
      <c r="LB131" s="1">
        <v>42366</v>
      </c>
      <c r="LC131">
        <v>101.488</v>
      </c>
      <c r="LD131" s="1">
        <v>42201</v>
      </c>
      <c r="LE131">
        <v>99.688000000000002</v>
      </c>
      <c r="LF131" s="1">
        <v>42060</v>
      </c>
      <c r="LG131">
        <v>101.803</v>
      </c>
      <c r="LH131" s="1">
        <v>41941</v>
      </c>
      <c r="LI131">
        <v>101.68</v>
      </c>
      <c r="LJ131" s="1">
        <v>41829</v>
      </c>
      <c r="LK131">
        <v>103.258</v>
      </c>
      <c r="LL131" s="1">
        <v>41816</v>
      </c>
      <c r="LM131">
        <v>103.218</v>
      </c>
      <c r="LN131" s="1">
        <v>41816</v>
      </c>
      <c r="LO131">
        <v>108.678</v>
      </c>
      <c r="LP131" s="1">
        <v>41816</v>
      </c>
      <c r="LQ131">
        <v>103.88500000000001</v>
      </c>
      <c r="LR131" s="1">
        <v>41843</v>
      </c>
      <c r="LS131">
        <v>105.873</v>
      </c>
      <c r="LT131" s="1">
        <v>41816</v>
      </c>
      <c r="LU131">
        <v>108.678</v>
      </c>
      <c r="LV131" s="1">
        <v>42194</v>
      </c>
      <c r="LW131">
        <v>97.984999999999999</v>
      </c>
      <c r="LX131" s="1">
        <v>41816</v>
      </c>
      <c r="LY131">
        <v>107.723</v>
      </c>
      <c r="MA131" s="1"/>
      <c r="MB131" s="1">
        <v>42375</v>
      </c>
      <c r="MC131">
        <v>104.658</v>
      </c>
      <c r="MD131" s="1">
        <v>42194</v>
      </c>
      <c r="ME131">
        <v>97.984999999999999</v>
      </c>
      <c r="MF131" s="1">
        <v>42067</v>
      </c>
      <c r="MG131">
        <v>106.16500000000001</v>
      </c>
      <c r="MH131" s="1">
        <v>41955</v>
      </c>
      <c r="MI131">
        <v>106.702</v>
      </c>
      <c r="MJ131" s="1">
        <v>41843</v>
      </c>
      <c r="MK131">
        <v>105.873</v>
      </c>
      <c r="ML131" s="1">
        <v>41816</v>
      </c>
      <c r="MM131">
        <v>107.723</v>
      </c>
      <c r="MN131" s="1">
        <v>41816</v>
      </c>
      <c r="MO131">
        <v>159.19300000000001</v>
      </c>
      <c r="MP131" s="1">
        <v>41816</v>
      </c>
      <c r="MQ131">
        <v>143.69300000000001</v>
      </c>
      <c r="MR131" s="1">
        <v>41816</v>
      </c>
      <c r="MS131">
        <v>151.34</v>
      </c>
      <c r="MT131" s="1">
        <v>41871</v>
      </c>
      <c r="MU131">
        <v>115.413</v>
      </c>
      <c r="MV131" s="1">
        <v>41816</v>
      </c>
      <c r="MW131">
        <v>106.855</v>
      </c>
      <c r="MX131" s="1">
        <v>41816</v>
      </c>
      <c r="MY131">
        <v>130.42500000000001</v>
      </c>
    </row>
    <row r="132" spans="2:363" x14ac:dyDescent="0.25">
      <c r="B132" s="1">
        <v>42397</v>
      </c>
      <c r="C132">
        <v>100.182</v>
      </c>
      <c r="D132" s="1">
        <v>42047</v>
      </c>
      <c r="E132">
        <v>100.063</v>
      </c>
      <c r="J132" s="1"/>
      <c r="EE132" s="1"/>
      <c r="EF132" s="1"/>
      <c r="EG132" s="1"/>
      <c r="EH132" s="1"/>
      <c r="EI132" s="1"/>
      <c r="GM132" s="1"/>
      <c r="GN132" s="1"/>
      <c r="GO132" s="1"/>
      <c r="GQ132" s="1"/>
      <c r="GR132" s="1">
        <v>42502</v>
      </c>
      <c r="GS132">
        <v>100.247</v>
      </c>
      <c r="GT132" s="1">
        <v>42397</v>
      </c>
      <c r="GU132">
        <v>100.182</v>
      </c>
      <c r="GV132" s="1">
        <v>42279</v>
      </c>
      <c r="GW132">
        <v>100.107</v>
      </c>
      <c r="GX132" s="1">
        <v>42159</v>
      </c>
      <c r="GY132">
        <v>100.096</v>
      </c>
      <c r="GZ132" s="1">
        <v>42047</v>
      </c>
      <c r="HA132">
        <v>100.063</v>
      </c>
      <c r="HB132" s="1">
        <v>41934</v>
      </c>
      <c r="HC132">
        <v>100.01</v>
      </c>
      <c r="HD132" s="1">
        <v>41823</v>
      </c>
      <c r="HE132">
        <v>99.992999999999995</v>
      </c>
      <c r="HF132" s="1">
        <v>41817</v>
      </c>
      <c r="HG132">
        <v>99.995999999999995</v>
      </c>
      <c r="HS132" s="1"/>
      <c r="HT132" s="1">
        <v>42530</v>
      </c>
      <c r="HU132">
        <v>100.254</v>
      </c>
      <c r="HV132" s="1">
        <v>42502</v>
      </c>
      <c r="HW132">
        <v>100.247</v>
      </c>
      <c r="HX132" s="1">
        <v>42474</v>
      </c>
      <c r="HY132">
        <v>100.245</v>
      </c>
      <c r="HZ132" s="1">
        <v>42453</v>
      </c>
      <c r="IA132">
        <v>100.20399999999999</v>
      </c>
      <c r="IB132" s="1">
        <v>42425</v>
      </c>
      <c r="IC132">
        <v>100.2</v>
      </c>
      <c r="ID132" s="1">
        <v>42397</v>
      </c>
      <c r="IE132">
        <v>100.182</v>
      </c>
      <c r="IF132" s="1">
        <v>42362</v>
      </c>
      <c r="IG132">
        <v>100.182</v>
      </c>
      <c r="IH132" s="1">
        <v>42334</v>
      </c>
      <c r="II132">
        <v>100.17</v>
      </c>
      <c r="IJ132" s="1">
        <v>42306</v>
      </c>
      <c r="IK132">
        <v>100.13500000000001</v>
      </c>
      <c r="IL132" s="1">
        <v>42279</v>
      </c>
      <c r="IM132">
        <v>100.107</v>
      </c>
      <c r="IN132" s="1">
        <v>42250</v>
      </c>
      <c r="IO132">
        <v>100.102</v>
      </c>
      <c r="IP132" s="1">
        <v>42222</v>
      </c>
      <c r="IQ132">
        <v>100.101</v>
      </c>
      <c r="IR132" s="1">
        <v>42194</v>
      </c>
      <c r="IS132">
        <v>100.099</v>
      </c>
      <c r="IT132" s="1">
        <v>42159</v>
      </c>
      <c r="IU132">
        <v>100.096</v>
      </c>
      <c r="IV132" s="1">
        <v>42131</v>
      </c>
      <c r="IW132">
        <v>100.096</v>
      </c>
      <c r="IX132" s="1">
        <v>42103</v>
      </c>
      <c r="IY132">
        <v>100.095</v>
      </c>
      <c r="IZ132" s="1">
        <v>42075</v>
      </c>
      <c r="JA132">
        <v>100.084</v>
      </c>
      <c r="JB132" s="1">
        <v>42047</v>
      </c>
      <c r="JC132">
        <v>100.063</v>
      </c>
      <c r="JD132" s="1">
        <v>42019</v>
      </c>
      <c r="JE132">
        <v>100.069</v>
      </c>
      <c r="JF132" s="1">
        <v>41991</v>
      </c>
      <c r="JG132">
        <v>100.009</v>
      </c>
      <c r="JH132" s="1">
        <v>41962</v>
      </c>
      <c r="JI132">
        <v>100.005</v>
      </c>
      <c r="JJ132" s="1">
        <v>41934</v>
      </c>
      <c r="JK132">
        <v>100.01</v>
      </c>
      <c r="JL132" s="1">
        <v>41906</v>
      </c>
      <c r="JM132">
        <v>100.017</v>
      </c>
      <c r="JN132" s="1">
        <v>41878</v>
      </c>
      <c r="JO132">
        <v>100.002</v>
      </c>
      <c r="JP132" s="1">
        <v>41850</v>
      </c>
      <c r="JQ132">
        <v>99.994</v>
      </c>
      <c r="JR132" s="1">
        <v>41823</v>
      </c>
      <c r="JS132">
        <v>99.992999999999995</v>
      </c>
      <c r="JT132" s="1">
        <v>41817</v>
      </c>
      <c r="JU132">
        <v>99.99</v>
      </c>
      <c r="JW132" s="1"/>
      <c r="JX132" s="1">
        <v>42502</v>
      </c>
      <c r="JY132">
        <v>100.81</v>
      </c>
      <c r="JZ132" s="1">
        <v>42416</v>
      </c>
      <c r="KA132">
        <v>100.79</v>
      </c>
      <c r="KB132" s="1">
        <v>42307</v>
      </c>
      <c r="KC132">
        <v>100.51</v>
      </c>
      <c r="KD132" s="1">
        <v>42222</v>
      </c>
      <c r="KE132">
        <v>100.395</v>
      </c>
      <c r="KF132" s="1">
        <v>42131</v>
      </c>
      <c r="KG132">
        <v>100.375</v>
      </c>
      <c r="KH132" s="1">
        <v>42047</v>
      </c>
      <c r="KI132">
        <v>100.33799999999999</v>
      </c>
      <c r="KJ132" s="1">
        <v>41950</v>
      </c>
      <c r="KK132">
        <v>100.473</v>
      </c>
      <c r="KL132" s="1">
        <v>41864</v>
      </c>
      <c r="KM132">
        <v>100.38800000000001</v>
      </c>
      <c r="KN132" s="1">
        <v>41823</v>
      </c>
      <c r="KO132">
        <v>99.968000000000004</v>
      </c>
      <c r="KP132" s="1">
        <v>41823</v>
      </c>
      <c r="KQ132">
        <v>99.968000000000004</v>
      </c>
      <c r="KR132" s="1">
        <v>41830</v>
      </c>
      <c r="KS132">
        <v>103.333</v>
      </c>
      <c r="KT132" s="1">
        <v>41817</v>
      </c>
      <c r="KU132">
        <v>102.795</v>
      </c>
      <c r="KV132" s="1">
        <v>42202</v>
      </c>
      <c r="KW132">
        <v>99.802999999999997</v>
      </c>
      <c r="KX132" s="1">
        <v>41817</v>
      </c>
      <c r="KY132">
        <v>103.123</v>
      </c>
      <c r="LA132" s="1"/>
      <c r="LB132" s="1">
        <v>42367</v>
      </c>
      <c r="LC132">
        <v>101.363</v>
      </c>
      <c r="LD132" s="1">
        <v>42202</v>
      </c>
      <c r="LE132">
        <v>99.802999999999997</v>
      </c>
      <c r="LF132" s="1">
        <v>42061</v>
      </c>
      <c r="LG132">
        <v>101.863</v>
      </c>
      <c r="LH132" s="1">
        <v>41942</v>
      </c>
      <c r="LI132">
        <v>101.822</v>
      </c>
      <c r="LJ132" s="1">
        <v>41830</v>
      </c>
      <c r="LK132">
        <v>103.333</v>
      </c>
      <c r="LL132" s="1">
        <v>41817</v>
      </c>
      <c r="LM132">
        <v>103.123</v>
      </c>
      <c r="LN132" s="1">
        <v>41817</v>
      </c>
      <c r="LO132">
        <v>108.53</v>
      </c>
      <c r="LP132" s="1">
        <v>41817</v>
      </c>
      <c r="LQ132">
        <v>103.735</v>
      </c>
      <c r="LR132" s="1">
        <v>41844</v>
      </c>
      <c r="LS132">
        <v>105.575</v>
      </c>
      <c r="LT132" s="1">
        <v>41817</v>
      </c>
      <c r="LU132">
        <v>108.53</v>
      </c>
      <c r="LV132" s="1">
        <v>42195</v>
      </c>
      <c r="LW132">
        <v>96.375</v>
      </c>
      <c r="LX132" s="1">
        <v>41817</v>
      </c>
      <c r="LY132">
        <v>107.55800000000001</v>
      </c>
      <c r="MA132" s="1"/>
      <c r="MB132" s="1">
        <v>42376</v>
      </c>
      <c r="MC132">
        <v>104.30800000000001</v>
      </c>
      <c r="MD132" s="1">
        <v>42195</v>
      </c>
      <c r="ME132">
        <v>96.375</v>
      </c>
      <c r="MF132" s="1">
        <v>42068</v>
      </c>
      <c r="MG132">
        <v>106.508</v>
      </c>
      <c r="MH132" s="1">
        <v>41956</v>
      </c>
      <c r="MI132">
        <v>106.798</v>
      </c>
      <c r="MJ132" s="1">
        <v>41844</v>
      </c>
      <c r="MK132">
        <v>105.575</v>
      </c>
      <c r="ML132" s="1">
        <v>41817</v>
      </c>
      <c r="MM132">
        <v>107.55800000000001</v>
      </c>
      <c r="MN132" s="1">
        <v>41817</v>
      </c>
      <c r="MO132">
        <v>159.06800000000001</v>
      </c>
      <c r="MP132" s="1">
        <v>41817</v>
      </c>
      <c r="MQ132">
        <v>143.68</v>
      </c>
      <c r="MR132" s="1">
        <v>41817</v>
      </c>
      <c r="MS132">
        <v>151.39500000000001</v>
      </c>
      <c r="MT132" s="1">
        <v>41872</v>
      </c>
      <c r="MU132">
        <v>115.383</v>
      </c>
      <c r="MV132" s="1">
        <v>41817</v>
      </c>
      <c r="MW132">
        <v>106.925</v>
      </c>
      <c r="MX132" s="1">
        <v>41817</v>
      </c>
      <c r="MY132">
        <v>130.215</v>
      </c>
    </row>
    <row r="133" spans="2:363" x14ac:dyDescent="0.25">
      <c r="B133" s="1">
        <v>42398</v>
      </c>
      <c r="C133">
        <v>100.187</v>
      </c>
      <c r="D133" s="1">
        <v>42048</v>
      </c>
      <c r="E133">
        <v>100.062</v>
      </c>
      <c r="J133" s="1"/>
      <c r="EE133" s="1"/>
      <c r="EF133" s="1"/>
      <c r="EG133" s="1"/>
      <c r="EH133" s="1"/>
      <c r="EI133" s="1"/>
      <c r="GM133" s="1"/>
      <c r="GN133" s="1"/>
      <c r="GO133" s="1"/>
      <c r="GQ133" s="1"/>
      <c r="GR133" s="1">
        <v>42503</v>
      </c>
      <c r="GS133">
        <v>100.246</v>
      </c>
      <c r="GT133" s="1">
        <v>42398</v>
      </c>
      <c r="GU133">
        <v>100.187</v>
      </c>
      <c r="GV133" s="1">
        <v>42282</v>
      </c>
      <c r="GW133">
        <v>100.10599999999999</v>
      </c>
      <c r="GX133" s="1">
        <v>42160</v>
      </c>
      <c r="GY133">
        <v>100.096</v>
      </c>
      <c r="GZ133" s="1">
        <v>42048</v>
      </c>
      <c r="HA133">
        <v>100.062</v>
      </c>
      <c r="HB133" s="1">
        <v>41935</v>
      </c>
      <c r="HC133">
        <v>100.01</v>
      </c>
      <c r="HD133" s="1">
        <v>41824</v>
      </c>
      <c r="HE133">
        <v>99.992000000000004</v>
      </c>
      <c r="HF133" s="1">
        <v>41820</v>
      </c>
      <c r="HG133">
        <v>99.995999999999995</v>
      </c>
      <c r="HS133" s="1"/>
      <c r="HT133" s="1">
        <v>42531</v>
      </c>
      <c r="HU133">
        <v>100.251</v>
      </c>
      <c r="HV133" s="1">
        <v>42503</v>
      </c>
      <c r="HW133">
        <v>100.246</v>
      </c>
      <c r="HX133" s="1">
        <v>42475</v>
      </c>
      <c r="HY133">
        <v>100.244</v>
      </c>
      <c r="HZ133" s="1">
        <v>42454</v>
      </c>
      <c r="IA133">
        <v>100.20399999999999</v>
      </c>
      <c r="IB133" s="1">
        <v>42426</v>
      </c>
      <c r="IC133">
        <v>100.20099999999999</v>
      </c>
      <c r="ID133" s="1">
        <v>42398</v>
      </c>
      <c r="IE133">
        <v>100.187</v>
      </c>
      <c r="IF133" s="1">
        <v>42363</v>
      </c>
      <c r="IG133">
        <v>100.182</v>
      </c>
      <c r="IH133" s="1">
        <v>42335</v>
      </c>
      <c r="II133">
        <v>100.17100000000001</v>
      </c>
      <c r="IJ133" s="1">
        <v>42307</v>
      </c>
      <c r="IK133">
        <v>100.134</v>
      </c>
      <c r="IL133" s="1">
        <v>42282</v>
      </c>
      <c r="IM133">
        <v>100.10599999999999</v>
      </c>
      <c r="IN133" s="1">
        <v>42251</v>
      </c>
      <c r="IO133">
        <v>100.101</v>
      </c>
      <c r="IP133" s="1">
        <v>42223</v>
      </c>
      <c r="IQ133">
        <v>100.102</v>
      </c>
      <c r="IR133" s="1">
        <v>42195</v>
      </c>
      <c r="IS133">
        <v>100.098</v>
      </c>
      <c r="IT133" s="1">
        <v>42160</v>
      </c>
      <c r="IU133">
        <v>100.096</v>
      </c>
      <c r="IV133" s="1">
        <v>42132</v>
      </c>
      <c r="IW133">
        <v>100.09699999999999</v>
      </c>
      <c r="IX133" s="1">
        <v>42104</v>
      </c>
      <c r="IY133">
        <v>100.095</v>
      </c>
      <c r="IZ133" s="1">
        <v>42076</v>
      </c>
      <c r="JA133">
        <v>100.083</v>
      </c>
      <c r="JB133" s="1">
        <v>42048</v>
      </c>
      <c r="JC133">
        <v>100.062</v>
      </c>
      <c r="JD133" s="1">
        <v>42020</v>
      </c>
      <c r="JE133">
        <v>100.07599999999999</v>
      </c>
      <c r="JF133" s="1">
        <v>41992</v>
      </c>
      <c r="JG133">
        <v>100.012</v>
      </c>
      <c r="JH133" s="1">
        <v>41963</v>
      </c>
      <c r="JI133">
        <v>100.006</v>
      </c>
      <c r="JJ133" s="1">
        <v>41935</v>
      </c>
      <c r="JK133">
        <v>100.01</v>
      </c>
      <c r="JL133" s="1">
        <v>41907</v>
      </c>
      <c r="JM133">
        <v>100.018</v>
      </c>
      <c r="JN133" s="1">
        <v>41879</v>
      </c>
      <c r="JO133">
        <v>99.998999999999995</v>
      </c>
      <c r="JP133" s="1">
        <v>41851</v>
      </c>
      <c r="JQ133">
        <v>99.992999999999995</v>
      </c>
      <c r="JR133" s="1">
        <v>41824</v>
      </c>
      <c r="JS133">
        <v>99.992000000000004</v>
      </c>
      <c r="JT133" s="1">
        <v>41820</v>
      </c>
      <c r="JU133">
        <v>99.992000000000004</v>
      </c>
      <c r="JW133" s="1"/>
      <c r="JX133" s="1">
        <v>42503</v>
      </c>
      <c r="JY133">
        <v>100.81</v>
      </c>
      <c r="JZ133" s="1">
        <v>42417</v>
      </c>
      <c r="KA133">
        <v>100.78</v>
      </c>
      <c r="KB133" s="1">
        <v>42310</v>
      </c>
      <c r="KC133">
        <v>100.498</v>
      </c>
      <c r="KD133" s="1">
        <v>42223</v>
      </c>
      <c r="KE133">
        <v>100.423</v>
      </c>
      <c r="KF133" s="1">
        <v>42132</v>
      </c>
      <c r="KG133">
        <v>100.375</v>
      </c>
      <c r="KH133" s="1">
        <v>42048</v>
      </c>
      <c r="KI133">
        <v>100.333</v>
      </c>
      <c r="KJ133" s="1">
        <v>41953</v>
      </c>
      <c r="KK133">
        <v>100.458</v>
      </c>
      <c r="KL133" s="1">
        <v>41865</v>
      </c>
      <c r="KM133">
        <v>100.38</v>
      </c>
      <c r="KN133" s="1">
        <v>41824</v>
      </c>
      <c r="KO133">
        <v>99.97</v>
      </c>
      <c r="KP133" s="1">
        <v>41824</v>
      </c>
      <c r="KQ133">
        <v>99.97</v>
      </c>
      <c r="KR133" s="1">
        <v>41831</v>
      </c>
      <c r="KS133">
        <v>103.333</v>
      </c>
      <c r="KT133" s="1">
        <v>41820</v>
      </c>
      <c r="KU133">
        <v>102.813</v>
      </c>
      <c r="KV133" s="1">
        <v>42205</v>
      </c>
      <c r="KW133">
        <v>99.843000000000004</v>
      </c>
      <c r="KX133" s="1">
        <v>41820</v>
      </c>
      <c r="KY133">
        <v>103.21299999999999</v>
      </c>
      <c r="LA133" s="1"/>
      <c r="LB133" s="1">
        <v>42368</v>
      </c>
      <c r="LC133">
        <v>101.42</v>
      </c>
      <c r="LD133" s="1">
        <v>42205</v>
      </c>
      <c r="LE133">
        <v>99.843000000000004</v>
      </c>
      <c r="LF133" s="1">
        <v>42062</v>
      </c>
      <c r="LG133">
        <v>101.798</v>
      </c>
      <c r="LH133" s="1">
        <v>41943</v>
      </c>
      <c r="LI133">
        <v>101.887</v>
      </c>
      <c r="LJ133" s="1">
        <v>41831</v>
      </c>
      <c r="LK133">
        <v>103.333</v>
      </c>
      <c r="LL133" s="1">
        <v>41820</v>
      </c>
      <c r="LM133">
        <v>103.21299999999999</v>
      </c>
      <c r="LN133" s="1">
        <v>41820</v>
      </c>
      <c r="LO133">
        <v>108.688</v>
      </c>
      <c r="LP133" s="1">
        <v>41820</v>
      </c>
      <c r="LQ133">
        <v>103.893</v>
      </c>
      <c r="LR133" s="1">
        <v>41845</v>
      </c>
      <c r="LS133">
        <v>105.852</v>
      </c>
      <c r="LT133" s="1">
        <v>41820</v>
      </c>
      <c r="LU133">
        <v>108.688</v>
      </c>
      <c r="LV133" s="1">
        <v>42198</v>
      </c>
      <c r="LW133">
        <v>96.757999999999996</v>
      </c>
      <c r="LX133" s="1">
        <v>41820</v>
      </c>
      <c r="LY133">
        <v>107.723</v>
      </c>
      <c r="MA133" s="1"/>
      <c r="MB133" s="1">
        <v>42377</v>
      </c>
      <c r="MC133">
        <v>104.542</v>
      </c>
      <c r="MD133" s="1">
        <v>42198</v>
      </c>
      <c r="ME133">
        <v>96.757999999999996</v>
      </c>
      <c r="MF133" s="1">
        <v>42069</v>
      </c>
      <c r="MG133">
        <v>106.05800000000001</v>
      </c>
      <c r="MH133" s="1">
        <v>41957</v>
      </c>
      <c r="MI133">
        <v>106.93300000000001</v>
      </c>
      <c r="MJ133" s="1">
        <v>41845</v>
      </c>
      <c r="MK133">
        <v>105.852</v>
      </c>
      <c r="ML133" s="1">
        <v>41820</v>
      </c>
      <c r="MM133">
        <v>107.723</v>
      </c>
      <c r="MN133" s="1">
        <v>41820</v>
      </c>
      <c r="MO133">
        <v>159.392</v>
      </c>
      <c r="MP133" s="1">
        <v>41820</v>
      </c>
      <c r="MQ133">
        <v>144.02500000000001</v>
      </c>
      <c r="MR133" s="1">
        <v>41820</v>
      </c>
      <c r="MS133">
        <v>151.85</v>
      </c>
      <c r="MT133" s="1">
        <v>41873</v>
      </c>
      <c r="MU133">
        <v>116.07</v>
      </c>
      <c r="MV133" s="1">
        <v>41820</v>
      </c>
      <c r="MW133">
        <v>107.315</v>
      </c>
      <c r="MX133" s="1">
        <v>41820</v>
      </c>
      <c r="MY133">
        <v>130.625</v>
      </c>
    </row>
    <row r="134" spans="2:363" x14ac:dyDescent="0.25">
      <c r="B134" s="1">
        <v>42401</v>
      </c>
      <c r="C134">
        <v>100.18</v>
      </c>
      <c r="D134" s="1">
        <v>42051</v>
      </c>
      <c r="E134">
        <v>100.06100000000001</v>
      </c>
      <c r="J134" s="1"/>
      <c r="EE134" s="1"/>
      <c r="EF134" s="1"/>
      <c r="EG134" s="1"/>
      <c r="EH134" s="1"/>
      <c r="EI134" s="1"/>
      <c r="GM134" s="1"/>
      <c r="GN134" s="1"/>
      <c r="GO134" s="1"/>
      <c r="GQ134" s="1"/>
      <c r="GR134" s="1">
        <v>42506</v>
      </c>
      <c r="GS134">
        <v>100.245</v>
      </c>
      <c r="GT134" s="1">
        <v>42401</v>
      </c>
      <c r="GU134">
        <v>100.18</v>
      </c>
      <c r="GV134" s="1">
        <v>42283</v>
      </c>
      <c r="GW134">
        <v>100.105</v>
      </c>
      <c r="GX134" s="1">
        <v>42163</v>
      </c>
      <c r="GY134">
        <v>100.096</v>
      </c>
      <c r="GZ134" s="1">
        <v>42051</v>
      </c>
      <c r="HA134">
        <v>100.06100000000001</v>
      </c>
      <c r="HB134" s="1">
        <v>41936</v>
      </c>
      <c r="HC134">
        <v>100.011</v>
      </c>
      <c r="HD134" s="1">
        <v>41827</v>
      </c>
      <c r="HE134">
        <v>99.991</v>
      </c>
      <c r="HF134" s="1">
        <v>41821</v>
      </c>
      <c r="HG134">
        <v>99.998000000000005</v>
      </c>
      <c r="HS134" s="1"/>
      <c r="HT134" s="1">
        <v>42534</v>
      </c>
      <c r="HU134">
        <v>100.25</v>
      </c>
      <c r="HV134" s="1">
        <v>42506</v>
      </c>
      <c r="HW134">
        <v>100.245</v>
      </c>
      <c r="HX134" s="1">
        <v>42478</v>
      </c>
      <c r="HY134">
        <v>100.242</v>
      </c>
      <c r="HZ134" s="1">
        <v>42457</v>
      </c>
      <c r="IA134">
        <v>100.20399999999999</v>
      </c>
      <c r="IB134" s="1">
        <v>42429</v>
      </c>
      <c r="IC134">
        <v>100.203</v>
      </c>
      <c r="ID134" s="1">
        <v>42401</v>
      </c>
      <c r="IE134">
        <v>100.18</v>
      </c>
      <c r="IF134" s="1">
        <v>42366</v>
      </c>
      <c r="IG134">
        <v>100.184</v>
      </c>
      <c r="IH134" s="1">
        <v>42338</v>
      </c>
      <c r="II134">
        <v>100.17400000000001</v>
      </c>
      <c r="IJ134" s="1">
        <v>42310</v>
      </c>
      <c r="IK134">
        <v>100.133</v>
      </c>
      <c r="IL134" s="1">
        <v>42283</v>
      </c>
      <c r="IM134">
        <v>100.105</v>
      </c>
      <c r="IN134" s="1">
        <v>42254</v>
      </c>
      <c r="IO134">
        <v>100.099</v>
      </c>
      <c r="IP134" s="1">
        <v>42226</v>
      </c>
      <c r="IQ134">
        <v>100.099</v>
      </c>
      <c r="IR134" s="1">
        <v>42198</v>
      </c>
      <c r="IS134">
        <v>100.096</v>
      </c>
      <c r="IT134" s="1">
        <v>42163</v>
      </c>
      <c r="IU134">
        <v>100.096</v>
      </c>
      <c r="IV134" s="1">
        <v>42135</v>
      </c>
      <c r="IW134">
        <v>100.096</v>
      </c>
      <c r="IX134" s="1">
        <v>42107</v>
      </c>
      <c r="IY134">
        <v>100.096</v>
      </c>
      <c r="IZ134" s="1">
        <v>42079</v>
      </c>
      <c r="JA134">
        <v>100.08199999999999</v>
      </c>
      <c r="JB134" s="1">
        <v>42051</v>
      </c>
      <c r="JC134">
        <v>100.06100000000001</v>
      </c>
      <c r="JD134" s="1">
        <v>42023</v>
      </c>
      <c r="JE134">
        <v>100.078</v>
      </c>
      <c r="JF134" s="1">
        <v>41995</v>
      </c>
      <c r="JG134">
        <v>100.01600000000001</v>
      </c>
      <c r="JH134" s="1">
        <v>41964</v>
      </c>
      <c r="JI134">
        <v>100.008</v>
      </c>
      <c r="JJ134" s="1">
        <v>41936</v>
      </c>
      <c r="JK134">
        <v>100.011</v>
      </c>
      <c r="JL134" s="1">
        <v>41908</v>
      </c>
      <c r="JM134">
        <v>100.017</v>
      </c>
      <c r="JN134" s="1">
        <v>41880</v>
      </c>
      <c r="JO134">
        <v>100.003</v>
      </c>
      <c r="JP134" s="1">
        <v>41852</v>
      </c>
      <c r="JQ134">
        <v>99.992999999999995</v>
      </c>
      <c r="JR134" s="1">
        <v>41827</v>
      </c>
      <c r="JS134">
        <v>99.991</v>
      </c>
      <c r="JT134" s="1">
        <v>41821</v>
      </c>
      <c r="JU134">
        <v>99.997</v>
      </c>
      <c r="JW134" s="1"/>
      <c r="JX134" s="1">
        <v>42506</v>
      </c>
      <c r="JY134">
        <v>100.813</v>
      </c>
      <c r="JZ134" s="1">
        <v>42418</v>
      </c>
      <c r="KA134">
        <v>100.788</v>
      </c>
      <c r="KB134" s="1">
        <v>42311</v>
      </c>
      <c r="KC134">
        <v>100.515</v>
      </c>
      <c r="KD134" s="1">
        <v>42226</v>
      </c>
      <c r="KE134">
        <v>100.43300000000001</v>
      </c>
      <c r="KF134" s="1">
        <v>42135</v>
      </c>
      <c r="KG134">
        <v>100.38</v>
      </c>
      <c r="KH134" s="1">
        <v>42051</v>
      </c>
      <c r="KI134">
        <v>100.34</v>
      </c>
      <c r="KJ134" s="1">
        <v>41954</v>
      </c>
      <c r="KK134">
        <v>100.453</v>
      </c>
      <c r="KL134" s="1">
        <v>41866</v>
      </c>
      <c r="KM134">
        <v>100.39100000000001</v>
      </c>
      <c r="KN134" s="1">
        <v>41827</v>
      </c>
      <c r="KO134">
        <v>99.97</v>
      </c>
      <c r="KP134" s="1">
        <v>41827</v>
      </c>
      <c r="KQ134">
        <v>99.97</v>
      </c>
      <c r="KR134" s="1">
        <v>41834</v>
      </c>
      <c r="KS134">
        <v>103.29</v>
      </c>
      <c r="KT134" s="1">
        <v>41821</v>
      </c>
      <c r="KU134">
        <v>102.82</v>
      </c>
      <c r="KV134" s="1">
        <v>42206</v>
      </c>
      <c r="KW134">
        <v>99.79</v>
      </c>
      <c r="KX134" s="1">
        <v>41821</v>
      </c>
      <c r="KY134">
        <v>103.24299999999999</v>
      </c>
      <c r="LA134" s="1"/>
      <c r="LB134" s="1">
        <v>42369</v>
      </c>
      <c r="LC134">
        <v>101.42</v>
      </c>
      <c r="LD134" s="1">
        <v>42206</v>
      </c>
      <c r="LE134">
        <v>99.79</v>
      </c>
      <c r="LF134" s="1">
        <v>42065</v>
      </c>
      <c r="LG134">
        <v>101.693</v>
      </c>
      <c r="LH134" s="1">
        <v>41946</v>
      </c>
      <c r="LI134">
        <v>101.815</v>
      </c>
      <c r="LJ134" s="1">
        <v>41834</v>
      </c>
      <c r="LK134">
        <v>103.29</v>
      </c>
      <c r="LL134" s="1">
        <v>41821</v>
      </c>
      <c r="LM134">
        <v>103.24299999999999</v>
      </c>
      <c r="LN134" s="1">
        <v>41821</v>
      </c>
      <c r="LO134">
        <v>108.705</v>
      </c>
      <c r="LP134" s="1">
        <v>41821</v>
      </c>
      <c r="LQ134">
        <v>103.895</v>
      </c>
      <c r="LR134" s="1">
        <v>41848</v>
      </c>
      <c r="LS134">
        <v>105.83499999999999</v>
      </c>
      <c r="LT134" s="1">
        <v>41821</v>
      </c>
      <c r="LU134">
        <v>108.705</v>
      </c>
      <c r="LV134" s="1">
        <v>42199</v>
      </c>
      <c r="LW134">
        <v>96.923000000000002</v>
      </c>
      <c r="LX134" s="1">
        <v>41821</v>
      </c>
      <c r="LY134">
        <v>107.72</v>
      </c>
      <c r="MA134" s="1"/>
      <c r="MB134" s="1">
        <v>42380</v>
      </c>
      <c r="MC134">
        <v>104.288</v>
      </c>
      <c r="MD134" s="1">
        <v>42199</v>
      </c>
      <c r="ME134">
        <v>96.923000000000002</v>
      </c>
      <c r="MF134" s="1">
        <v>42072</v>
      </c>
      <c r="MG134">
        <v>106.85</v>
      </c>
      <c r="MH134" s="1">
        <v>41960</v>
      </c>
      <c r="MI134">
        <v>106.753</v>
      </c>
      <c r="MJ134" s="1">
        <v>41848</v>
      </c>
      <c r="MK134">
        <v>105.83499999999999</v>
      </c>
      <c r="ML134" s="1">
        <v>41821</v>
      </c>
      <c r="MM134">
        <v>107.72</v>
      </c>
      <c r="MN134" s="1">
        <v>41821</v>
      </c>
      <c r="MO134">
        <v>159.25800000000001</v>
      </c>
      <c r="MP134" s="1">
        <v>41821</v>
      </c>
      <c r="MQ134">
        <v>143.80500000000001</v>
      </c>
      <c r="MR134" s="1">
        <v>41821</v>
      </c>
      <c r="MS134">
        <v>151.54</v>
      </c>
      <c r="MT134" s="1">
        <v>41876</v>
      </c>
      <c r="MU134">
        <v>116.53</v>
      </c>
      <c r="MV134" s="1">
        <v>41821</v>
      </c>
      <c r="MW134">
        <v>107.02500000000001</v>
      </c>
      <c r="MX134" s="1">
        <v>41821</v>
      </c>
      <c r="MY134">
        <v>130.185</v>
      </c>
    </row>
    <row r="135" spans="2:363" x14ac:dyDescent="0.25">
      <c r="B135" s="1">
        <v>42402</v>
      </c>
      <c r="C135">
        <v>100.178</v>
      </c>
      <c r="D135" s="1">
        <v>42052</v>
      </c>
      <c r="E135">
        <v>100.06</v>
      </c>
      <c r="J135" s="1"/>
      <c r="EE135" s="1"/>
      <c r="EF135" s="1"/>
      <c r="EG135" s="1"/>
      <c r="EH135" s="1"/>
      <c r="EI135" s="1"/>
      <c r="GM135" s="1"/>
      <c r="GN135" s="1"/>
      <c r="GO135" s="1"/>
      <c r="GQ135" s="1"/>
      <c r="GR135" s="1">
        <v>42507</v>
      </c>
      <c r="GS135">
        <v>100.24299999999999</v>
      </c>
      <c r="GT135" s="1">
        <v>42402</v>
      </c>
      <c r="GU135">
        <v>100.178</v>
      </c>
      <c r="GV135" s="1">
        <v>42284</v>
      </c>
      <c r="GW135">
        <v>100.104</v>
      </c>
      <c r="GX135" s="1">
        <v>42164</v>
      </c>
      <c r="GY135">
        <v>100.096</v>
      </c>
      <c r="GZ135" s="1">
        <v>42052</v>
      </c>
      <c r="HA135">
        <v>100.06</v>
      </c>
      <c r="HB135" s="1">
        <v>41939</v>
      </c>
      <c r="HC135">
        <v>100.011</v>
      </c>
      <c r="HD135" s="1">
        <v>41828</v>
      </c>
      <c r="HE135">
        <v>99.992000000000004</v>
      </c>
      <c r="HF135" s="1">
        <v>41822</v>
      </c>
      <c r="HG135">
        <v>99.995999999999995</v>
      </c>
      <c r="HS135" s="1"/>
      <c r="HT135" s="1">
        <v>42535</v>
      </c>
      <c r="HU135">
        <v>100.254</v>
      </c>
      <c r="HV135" s="1">
        <v>42507</v>
      </c>
      <c r="HW135">
        <v>100.24299999999999</v>
      </c>
      <c r="HX135" s="1">
        <v>42479</v>
      </c>
      <c r="HY135">
        <v>100.24</v>
      </c>
      <c r="HZ135" s="1">
        <v>42458</v>
      </c>
      <c r="IA135">
        <v>100.199</v>
      </c>
      <c r="IB135" s="1">
        <v>42430</v>
      </c>
      <c r="IC135">
        <v>100.2</v>
      </c>
      <c r="ID135" s="1">
        <v>42402</v>
      </c>
      <c r="IE135">
        <v>100.178</v>
      </c>
      <c r="IF135" s="1">
        <v>42367</v>
      </c>
      <c r="IG135">
        <v>100.181</v>
      </c>
      <c r="IH135" s="1">
        <v>42339</v>
      </c>
      <c r="II135">
        <v>100.179</v>
      </c>
      <c r="IJ135" s="1">
        <v>42311</v>
      </c>
      <c r="IK135">
        <v>100.13200000000001</v>
      </c>
      <c r="IL135" s="1">
        <v>42284</v>
      </c>
      <c r="IM135">
        <v>100.104</v>
      </c>
      <c r="IN135" s="1">
        <v>42255</v>
      </c>
      <c r="IO135">
        <v>100.098</v>
      </c>
      <c r="IP135" s="1">
        <v>42227</v>
      </c>
      <c r="IQ135">
        <v>100.099</v>
      </c>
      <c r="IR135" s="1">
        <v>42199</v>
      </c>
      <c r="IS135">
        <v>100.096</v>
      </c>
      <c r="IT135" s="1">
        <v>42164</v>
      </c>
      <c r="IU135">
        <v>100.096</v>
      </c>
      <c r="IV135" s="1">
        <v>42136</v>
      </c>
      <c r="IW135">
        <v>100.092</v>
      </c>
      <c r="IX135" s="1">
        <v>42108</v>
      </c>
      <c r="IY135">
        <v>100.098</v>
      </c>
      <c r="IZ135" s="1">
        <v>42080</v>
      </c>
      <c r="JA135">
        <v>100.07899999999999</v>
      </c>
      <c r="JB135" s="1">
        <v>42052</v>
      </c>
      <c r="JC135">
        <v>100.06</v>
      </c>
      <c r="JD135" s="1">
        <v>42024</v>
      </c>
      <c r="JE135">
        <v>100.07599999999999</v>
      </c>
      <c r="JF135" s="1">
        <v>41996</v>
      </c>
      <c r="JG135">
        <v>100.018</v>
      </c>
      <c r="JH135" s="1">
        <v>41967</v>
      </c>
      <c r="JI135">
        <v>100.00700000000001</v>
      </c>
      <c r="JJ135" s="1">
        <v>41939</v>
      </c>
      <c r="JK135">
        <v>100.011</v>
      </c>
      <c r="JL135" s="1">
        <v>41911</v>
      </c>
      <c r="JM135">
        <v>100.018</v>
      </c>
      <c r="JN135" s="1">
        <v>41883</v>
      </c>
      <c r="JO135">
        <v>100.002</v>
      </c>
      <c r="JP135" s="1">
        <v>41855</v>
      </c>
      <c r="JQ135">
        <v>99.992999999999995</v>
      </c>
      <c r="JR135" s="1">
        <v>41828</v>
      </c>
      <c r="JS135">
        <v>99.992000000000004</v>
      </c>
      <c r="JT135" s="1">
        <v>41822</v>
      </c>
      <c r="JU135">
        <v>99.994</v>
      </c>
      <c r="JW135" s="1"/>
      <c r="JX135" s="1">
        <v>42507</v>
      </c>
      <c r="JY135">
        <v>100.80500000000001</v>
      </c>
      <c r="JZ135" s="1">
        <v>42419</v>
      </c>
      <c r="KA135">
        <v>100.80800000000001</v>
      </c>
      <c r="KB135" s="1">
        <v>42312</v>
      </c>
      <c r="KC135">
        <v>100.51</v>
      </c>
      <c r="KD135" s="1">
        <v>42227</v>
      </c>
      <c r="KE135">
        <v>100.438</v>
      </c>
      <c r="KF135" s="1">
        <v>42136</v>
      </c>
      <c r="KG135">
        <v>100.363</v>
      </c>
      <c r="KH135" s="1">
        <v>42052</v>
      </c>
      <c r="KI135">
        <v>100.322</v>
      </c>
      <c r="KJ135" s="1">
        <v>41955</v>
      </c>
      <c r="KK135">
        <v>100.453</v>
      </c>
      <c r="KL135" s="1">
        <v>41869</v>
      </c>
      <c r="KM135">
        <v>100.383</v>
      </c>
      <c r="KN135" s="1">
        <v>41828</v>
      </c>
      <c r="KO135">
        <v>99.972999999999999</v>
      </c>
      <c r="KP135" s="1">
        <v>41828</v>
      </c>
      <c r="KQ135">
        <v>99.972999999999999</v>
      </c>
      <c r="KR135" s="1">
        <v>41835</v>
      </c>
      <c r="KS135">
        <v>103.292</v>
      </c>
      <c r="KT135" s="1">
        <v>41822</v>
      </c>
      <c r="KU135">
        <v>102.79</v>
      </c>
      <c r="KV135" s="1">
        <v>42207</v>
      </c>
      <c r="KW135">
        <v>99.867999999999995</v>
      </c>
      <c r="KX135" s="1">
        <v>41822</v>
      </c>
      <c r="KY135">
        <v>103.133</v>
      </c>
      <c r="LA135" s="1"/>
      <c r="LB135" s="1">
        <v>42370</v>
      </c>
      <c r="LC135">
        <v>101.42</v>
      </c>
      <c r="LD135" s="1">
        <v>42207</v>
      </c>
      <c r="LE135">
        <v>99.867999999999995</v>
      </c>
      <c r="LF135" s="1">
        <v>42066</v>
      </c>
      <c r="LG135">
        <v>101.69</v>
      </c>
      <c r="LH135" s="1">
        <v>41947</v>
      </c>
      <c r="LI135">
        <v>101.93300000000001</v>
      </c>
      <c r="LJ135" s="1">
        <v>41835</v>
      </c>
      <c r="LK135">
        <v>103.292</v>
      </c>
      <c r="LL135" s="1">
        <v>41822</v>
      </c>
      <c r="LM135">
        <v>103.133</v>
      </c>
      <c r="LN135" s="1">
        <v>41822</v>
      </c>
      <c r="LO135">
        <v>108.423</v>
      </c>
      <c r="LP135" s="1">
        <v>41822</v>
      </c>
      <c r="LQ135">
        <v>103.56</v>
      </c>
      <c r="LR135" s="1">
        <v>41849</v>
      </c>
      <c r="LS135">
        <v>106.098</v>
      </c>
      <c r="LT135" s="1">
        <v>41822</v>
      </c>
      <c r="LU135">
        <v>108.423</v>
      </c>
      <c r="LV135" s="1">
        <v>42200</v>
      </c>
      <c r="LW135">
        <v>97.518000000000001</v>
      </c>
      <c r="LX135" s="1">
        <v>41822</v>
      </c>
      <c r="LY135">
        <v>107.34</v>
      </c>
      <c r="MA135" s="1"/>
      <c r="MB135" s="1">
        <v>42381</v>
      </c>
      <c r="MC135">
        <v>104.36</v>
      </c>
      <c r="MD135" s="1">
        <v>42200</v>
      </c>
      <c r="ME135">
        <v>97.518000000000001</v>
      </c>
      <c r="MF135" s="1">
        <v>42073</v>
      </c>
      <c r="MG135">
        <v>107.58</v>
      </c>
      <c r="MH135" s="1">
        <v>41961</v>
      </c>
      <c r="MI135">
        <v>106.798</v>
      </c>
      <c r="MJ135" s="1">
        <v>41849</v>
      </c>
      <c r="MK135">
        <v>106.098</v>
      </c>
      <c r="ML135" s="1">
        <v>41822</v>
      </c>
      <c r="MM135">
        <v>107.34</v>
      </c>
      <c r="MN135" s="1">
        <v>41822</v>
      </c>
      <c r="MO135">
        <v>158.54499999999999</v>
      </c>
      <c r="MP135" s="1">
        <v>41822</v>
      </c>
      <c r="MQ135">
        <v>143.00800000000001</v>
      </c>
      <c r="MR135" s="1">
        <v>41822</v>
      </c>
      <c r="MS135">
        <v>150.51</v>
      </c>
      <c r="MT135" s="1">
        <v>41877</v>
      </c>
      <c r="MU135">
        <v>116.833</v>
      </c>
      <c r="MV135" s="1">
        <v>41822</v>
      </c>
      <c r="MW135">
        <v>106.15</v>
      </c>
      <c r="MX135" s="1">
        <v>41822</v>
      </c>
      <c r="MY135">
        <v>128.66999999999999</v>
      </c>
    </row>
    <row r="136" spans="2:363" x14ac:dyDescent="0.25">
      <c r="B136" s="1">
        <v>42403</v>
      </c>
      <c r="C136">
        <v>100.184</v>
      </c>
      <c r="D136" s="1">
        <v>42053</v>
      </c>
      <c r="E136">
        <v>100.062</v>
      </c>
      <c r="J136" s="1"/>
      <c r="EE136" s="1"/>
      <c r="EF136" s="1"/>
      <c r="EG136" s="1"/>
      <c r="EH136" s="1"/>
      <c r="EI136" s="1"/>
      <c r="GM136" s="1"/>
      <c r="GN136" s="1"/>
      <c r="GO136" s="1"/>
      <c r="GQ136" s="1"/>
      <c r="GR136" s="1">
        <v>42508</v>
      </c>
      <c r="GS136">
        <v>100.239</v>
      </c>
      <c r="GT136" s="1">
        <v>42403</v>
      </c>
      <c r="GU136">
        <v>100.184</v>
      </c>
      <c r="GV136" s="1">
        <v>42285</v>
      </c>
      <c r="GW136">
        <v>100.104</v>
      </c>
      <c r="GX136" s="1">
        <v>42165</v>
      </c>
      <c r="GY136">
        <v>100.096</v>
      </c>
      <c r="GZ136" s="1">
        <v>42053</v>
      </c>
      <c r="HA136">
        <v>100.062</v>
      </c>
      <c r="HB136" s="1">
        <v>41940</v>
      </c>
      <c r="HC136">
        <v>100.012</v>
      </c>
      <c r="HD136" s="1">
        <v>41829</v>
      </c>
      <c r="HE136">
        <v>99.991</v>
      </c>
      <c r="HF136" s="1">
        <v>41823</v>
      </c>
      <c r="HG136">
        <v>99.998999999999995</v>
      </c>
      <c r="HS136" s="1"/>
      <c r="HT136" s="1">
        <v>42536</v>
      </c>
      <c r="HU136">
        <v>100.253</v>
      </c>
      <c r="HV136" s="1">
        <v>42508</v>
      </c>
      <c r="HW136">
        <v>100.239</v>
      </c>
      <c r="HX136" s="1">
        <v>42480</v>
      </c>
      <c r="HY136">
        <v>100.239</v>
      </c>
      <c r="HZ136" s="1">
        <v>42459</v>
      </c>
      <c r="IA136">
        <v>100.197</v>
      </c>
      <c r="IB136" s="1">
        <v>42431</v>
      </c>
      <c r="IC136">
        <v>100.197</v>
      </c>
      <c r="ID136" s="1">
        <v>42403</v>
      </c>
      <c r="IE136">
        <v>100.184</v>
      </c>
      <c r="IF136" s="1">
        <v>42368</v>
      </c>
      <c r="IG136">
        <v>100.182</v>
      </c>
      <c r="IH136" s="1">
        <v>42340</v>
      </c>
      <c r="II136">
        <v>100.18899999999999</v>
      </c>
      <c r="IJ136" s="1">
        <v>42312</v>
      </c>
      <c r="IK136">
        <v>100.13200000000001</v>
      </c>
      <c r="IL136" s="1">
        <v>42285</v>
      </c>
      <c r="IM136">
        <v>100.104</v>
      </c>
      <c r="IN136" s="1">
        <v>42256</v>
      </c>
      <c r="IO136">
        <v>100.098</v>
      </c>
      <c r="IP136" s="1">
        <v>42228</v>
      </c>
      <c r="IQ136">
        <v>100.098</v>
      </c>
      <c r="IR136" s="1">
        <v>42200</v>
      </c>
      <c r="IS136">
        <v>100.095</v>
      </c>
      <c r="IT136" s="1">
        <v>42165</v>
      </c>
      <c r="IU136">
        <v>100.096</v>
      </c>
      <c r="IV136" s="1">
        <v>42137</v>
      </c>
      <c r="IW136">
        <v>100.092</v>
      </c>
      <c r="IX136" s="1">
        <v>42109</v>
      </c>
      <c r="IY136">
        <v>100.096</v>
      </c>
      <c r="IZ136" s="1">
        <v>42081</v>
      </c>
      <c r="JA136">
        <v>100.08</v>
      </c>
      <c r="JB136" s="1">
        <v>42053</v>
      </c>
      <c r="JC136">
        <v>100.062</v>
      </c>
      <c r="JD136" s="1">
        <v>42025</v>
      </c>
      <c r="JE136">
        <v>100.071</v>
      </c>
      <c r="JF136" s="1">
        <v>41997</v>
      </c>
      <c r="JG136">
        <v>100.01600000000001</v>
      </c>
      <c r="JH136" s="1">
        <v>41968</v>
      </c>
      <c r="JI136">
        <v>100.008</v>
      </c>
      <c r="JJ136" s="1">
        <v>41940</v>
      </c>
      <c r="JK136">
        <v>100.012</v>
      </c>
      <c r="JL136" s="1">
        <v>41912</v>
      </c>
      <c r="JM136">
        <v>100.017</v>
      </c>
      <c r="JN136" s="1">
        <v>41884</v>
      </c>
      <c r="JO136">
        <v>100.002</v>
      </c>
      <c r="JP136" s="1">
        <v>41856</v>
      </c>
      <c r="JQ136">
        <v>99.991</v>
      </c>
      <c r="JR136" s="1">
        <v>41829</v>
      </c>
      <c r="JS136">
        <v>99.991</v>
      </c>
      <c r="JT136" s="1">
        <v>41823</v>
      </c>
      <c r="JU136">
        <v>99.997</v>
      </c>
      <c r="JW136" s="1"/>
      <c r="JX136" s="1">
        <v>42508</v>
      </c>
      <c r="JY136">
        <v>100.798</v>
      </c>
      <c r="JZ136" s="1">
        <v>42422</v>
      </c>
      <c r="KA136">
        <v>100.803</v>
      </c>
      <c r="KB136" s="1">
        <v>42313</v>
      </c>
      <c r="KC136">
        <v>100.508</v>
      </c>
      <c r="KD136" s="1">
        <v>42228</v>
      </c>
      <c r="KE136">
        <v>100.438</v>
      </c>
      <c r="KF136" s="1">
        <v>42137</v>
      </c>
      <c r="KG136">
        <v>100.348</v>
      </c>
      <c r="KH136" s="1">
        <v>42053</v>
      </c>
      <c r="KI136">
        <v>100.333</v>
      </c>
      <c r="KJ136" s="1">
        <v>41956</v>
      </c>
      <c r="KK136">
        <v>100.455</v>
      </c>
      <c r="KL136" s="1">
        <v>41870</v>
      </c>
      <c r="KM136">
        <v>100.39100000000001</v>
      </c>
      <c r="KN136" s="1">
        <v>41829</v>
      </c>
      <c r="KO136">
        <v>99.983999999999995</v>
      </c>
      <c r="KP136" s="1">
        <v>41829</v>
      </c>
      <c r="KQ136">
        <v>99.983999999999995</v>
      </c>
      <c r="KR136" s="1">
        <v>41836</v>
      </c>
      <c r="KS136">
        <v>103.30800000000001</v>
      </c>
      <c r="KT136" s="1">
        <v>41823</v>
      </c>
      <c r="KU136">
        <v>102.795</v>
      </c>
      <c r="KV136" s="1">
        <v>42208</v>
      </c>
      <c r="KW136">
        <v>99.91</v>
      </c>
      <c r="KX136" s="1">
        <v>41823</v>
      </c>
      <c r="KY136">
        <v>103.15</v>
      </c>
      <c r="LA136" s="1"/>
      <c r="LB136" s="1">
        <v>42373</v>
      </c>
      <c r="LC136">
        <v>101.538</v>
      </c>
      <c r="LD136" s="1">
        <v>42208</v>
      </c>
      <c r="LE136">
        <v>99.91</v>
      </c>
      <c r="LF136" s="1">
        <v>42067</v>
      </c>
      <c r="LG136">
        <v>101.595</v>
      </c>
      <c r="LH136" s="1">
        <v>41948</v>
      </c>
      <c r="LI136">
        <v>101.92</v>
      </c>
      <c r="LJ136" s="1">
        <v>41836</v>
      </c>
      <c r="LK136">
        <v>103.30800000000001</v>
      </c>
      <c r="LL136" s="1">
        <v>41823</v>
      </c>
      <c r="LM136">
        <v>103.15</v>
      </c>
      <c r="LN136" s="1">
        <v>41823</v>
      </c>
      <c r="LO136">
        <v>108.425</v>
      </c>
      <c r="LP136" s="1">
        <v>41823</v>
      </c>
      <c r="LQ136">
        <v>103.535</v>
      </c>
      <c r="LR136" s="1">
        <v>41850</v>
      </c>
      <c r="LS136">
        <v>105.602</v>
      </c>
      <c r="LT136" s="1">
        <v>41823</v>
      </c>
      <c r="LU136">
        <v>108.425</v>
      </c>
      <c r="LV136" s="1">
        <v>42201</v>
      </c>
      <c r="LW136">
        <v>97.45</v>
      </c>
      <c r="LX136" s="1">
        <v>41823</v>
      </c>
      <c r="LY136">
        <v>107.30800000000001</v>
      </c>
      <c r="MA136" s="1"/>
      <c r="MB136" s="1">
        <v>42382</v>
      </c>
      <c r="MC136">
        <v>104.667</v>
      </c>
      <c r="MD136" s="1">
        <v>42201</v>
      </c>
      <c r="ME136">
        <v>97.45</v>
      </c>
      <c r="MF136" s="1">
        <v>42074</v>
      </c>
      <c r="MG136">
        <v>107.755</v>
      </c>
      <c r="MH136" s="1">
        <v>41962</v>
      </c>
      <c r="MI136">
        <v>106.303</v>
      </c>
      <c r="MJ136" s="1">
        <v>41850</v>
      </c>
      <c r="MK136">
        <v>105.602</v>
      </c>
      <c r="ML136" s="1">
        <v>41823</v>
      </c>
      <c r="MM136">
        <v>107.30800000000001</v>
      </c>
      <c r="MN136" s="1">
        <v>41823</v>
      </c>
      <c r="MO136">
        <v>158.38499999999999</v>
      </c>
      <c r="MP136" s="1">
        <v>41823</v>
      </c>
      <c r="MQ136">
        <v>142.77699999999999</v>
      </c>
      <c r="MR136" s="1">
        <v>41823</v>
      </c>
      <c r="MS136">
        <v>150.178</v>
      </c>
      <c r="MT136" s="1">
        <v>41878</v>
      </c>
      <c r="MU136">
        <v>117.55</v>
      </c>
      <c r="MV136" s="1">
        <v>41823</v>
      </c>
      <c r="MW136">
        <v>105.875</v>
      </c>
      <c r="MX136" s="1">
        <v>41823</v>
      </c>
      <c r="MY136">
        <v>128.77500000000001</v>
      </c>
    </row>
    <row r="137" spans="2:363" x14ac:dyDescent="0.25">
      <c r="B137" s="1">
        <v>42404</v>
      </c>
      <c r="C137">
        <v>100.176</v>
      </c>
      <c r="D137" s="1">
        <v>42054</v>
      </c>
      <c r="E137">
        <v>100.06100000000001</v>
      </c>
      <c r="J137" s="1"/>
      <c r="EE137" s="1"/>
      <c r="EF137" s="1"/>
      <c r="EG137" s="1"/>
      <c r="EH137" s="1"/>
      <c r="EI137" s="1"/>
      <c r="GM137" s="1"/>
      <c r="GN137" s="1"/>
      <c r="GO137" s="1"/>
      <c r="GQ137" s="1"/>
      <c r="GR137" s="1">
        <v>42509</v>
      </c>
      <c r="GS137">
        <v>100.236</v>
      </c>
      <c r="GT137" s="1">
        <v>42404</v>
      </c>
      <c r="GU137">
        <v>100.176</v>
      </c>
      <c r="GV137" s="1">
        <v>42286</v>
      </c>
      <c r="GW137">
        <v>100.102</v>
      </c>
      <c r="GX137" s="1">
        <v>42166</v>
      </c>
      <c r="GY137">
        <v>100.093</v>
      </c>
      <c r="GZ137" s="1">
        <v>42054</v>
      </c>
      <c r="HA137">
        <v>100.06100000000001</v>
      </c>
      <c r="HB137" s="1">
        <v>41941</v>
      </c>
      <c r="HC137">
        <v>100.009</v>
      </c>
      <c r="HD137" s="1">
        <v>41830</v>
      </c>
      <c r="HE137">
        <v>99.991</v>
      </c>
      <c r="HF137" s="1">
        <v>41824</v>
      </c>
      <c r="HG137">
        <v>99.998999999999995</v>
      </c>
      <c r="HS137" s="1"/>
      <c r="HT137" s="1">
        <v>42537</v>
      </c>
      <c r="HU137">
        <v>100.249</v>
      </c>
      <c r="HV137" s="1">
        <v>42509</v>
      </c>
      <c r="HW137">
        <v>100.236</v>
      </c>
      <c r="HX137" s="1">
        <v>42481</v>
      </c>
      <c r="HY137">
        <v>100.23399999999999</v>
      </c>
      <c r="HZ137" s="1">
        <v>42460</v>
      </c>
      <c r="IA137">
        <v>100.196</v>
      </c>
      <c r="IB137" s="1">
        <v>42432</v>
      </c>
      <c r="IC137">
        <v>100.196</v>
      </c>
      <c r="ID137" s="1">
        <v>42404</v>
      </c>
      <c r="IE137">
        <v>100.176</v>
      </c>
      <c r="IF137" s="1">
        <v>42369</v>
      </c>
      <c r="IG137">
        <v>100.182</v>
      </c>
      <c r="IH137" s="1">
        <v>42341</v>
      </c>
      <c r="II137">
        <v>100.14700000000001</v>
      </c>
      <c r="IJ137" s="1">
        <v>42313</v>
      </c>
      <c r="IK137">
        <v>100.13200000000001</v>
      </c>
      <c r="IL137" s="1">
        <v>42286</v>
      </c>
      <c r="IM137">
        <v>100.102</v>
      </c>
      <c r="IN137" s="1">
        <v>42257</v>
      </c>
      <c r="IO137">
        <v>100.095</v>
      </c>
      <c r="IP137" s="1">
        <v>42229</v>
      </c>
      <c r="IQ137">
        <v>100.098</v>
      </c>
      <c r="IR137" s="1">
        <v>42201</v>
      </c>
      <c r="IS137">
        <v>100.093</v>
      </c>
      <c r="IT137" s="1">
        <v>42166</v>
      </c>
      <c r="IU137">
        <v>100.093</v>
      </c>
      <c r="IV137" s="1">
        <v>42138</v>
      </c>
      <c r="IW137">
        <v>100.09</v>
      </c>
      <c r="IX137" s="1">
        <v>42110</v>
      </c>
      <c r="IY137">
        <v>100.096</v>
      </c>
      <c r="IZ137" s="1">
        <v>42082</v>
      </c>
      <c r="JA137">
        <v>100.086</v>
      </c>
      <c r="JB137" s="1">
        <v>42054</v>
      </c>
      <c r="JC137">
        <v>100.06100000000001</v>
      </c>
      <c r="JD137" s="1">
        <v>42026</v>
      </c>
      <c r="JE137">
        <v>100.072</v>
      </c>
      <c r="JF137" s="1">
        <v>41998</v>
      </c>
      <c r="JG137">
        <v>100.01600000000001</v>
      </c>
      <c r="JH137" s="1">
        <v>41969</v>
      </c>
      <c r="JI137">
        <v>100.01</v>
      </c>
      <c r="JJ137" s="1">
        <v>41941</v>
      </c>
      <c r="JK137">
        <v>100.009</v>
      </c>
      <c r="JL137" s="1">
        <v>41913</v>
      </c>
      <c r="JM137">
        <v>100.02200000000001</v>
      </c>
      <c r="JN137" s="1">
        <v>41885</v>
      </c>
      <c r="JO137">
        <v>100.003</v>
      </c>
      <c r="JP137" s="1">
        <v>41857</v>
      </c>
      <c r="JQ137">
        <v>99.992999999999995</v>
      </c>
      <c r="JR137" s="1">
        <v>41830</v>
      </c>
      <c r="JS137">
        <v>99.991</v>
      </c>
      <c r="JT137" s="1">
        <v>41824</v>
      </c>
      <c r="JU137">
        <v>99.997</v>
      </c>
      <c r="JW137" s="1"/>
      <c r="JX137" s="1">
        <v>42509</v>
      </c>
      <c r="JY137">
        <v>100.788</v>
      </c>
      <c r="JZ137" s="1">
        <v>42423</v>
      </c>
      <c r="KA137">
        <v>100.798</v>
      </c>
      <c r="KB137" s="1">
        <v>42314</v>
      </c>
      <c r="KC137">
        <v>100.47</v>
      </c>
      <c r="KD137" s="1">
        <v>42229</v>
      </c>
      <c r="KE137">
        <v>100.43300000000001</v>
      </c>
      <c r="KF137" s="1">
        <v>42138</v>
      </c>
      <c r="KG137">
        <v>100.33799999999999</v>
      </c>
      <c r="KH137" s="1">
        <v>42054</v>
      </c>
      <c r="KI137">
        <v>100.318</v>
      </c>
      <c r="KJ137" s="1">
        <v>41957</v>
      </c>
      <c r="KK137">
        <v>100.452</v>
      </c>
      <c r="KL137" s="1">
        <v>41871</v>
      </c>
      <c r="KM137">
        <v>100.4</v>
      </c>
      <c r="KN137" s="1">
        <v>41830</v>
      </c>
      <c r="KO137">
        <v>99.966999999999999</v>
      </c>
      <c r="KP137" s="1">
        <v>41830</v>
      </c>
      <c r="KQ137">
        <v>99.966999999999999</v>
      </c>
      <c r="KR137" s="1">
        <v>41837</v>
      </c>
      <c r="KS137">
        <v>103.373</v>
      </c>
      <c r="KT137" s="1">
        <v>41824</v>
      </c>
      <c r="KU137">
        <v>102.798</v>
      </c>
      <c r="KV137" s="1">
        <v>42209</v>
      </c>
      <c r="KW137">
        <v>99.992999999999995</v>
      </c>
      <c r="KX137" s="1">
        <v>41824</v>
      </c>
      <c r="KY137">
        <v>103.193</v>
      </c>
      <c r="LA137" s="1"/>
      <c r="LB137" s="1">
        <v>42374</v>
      </c>
      <c r="LC137">
        <v>101.738</v>
      </c>
      <c r="LD137" s="1">
        <v>42209</v>
      </c>
      <c r="LE137">
        <v>99.992999999999995</v>
      </c>
      <c r="LF137" s="1">
        <v>42068</v>
      </c>
      <c r="LG137">
        <v>101.693</v>
      </c>
      <c r="LH137" s="1">
        <v>41949</v>
      </c>
      <c r="LI137">
        <v>101.93300000000001</v>
      </c>
      <c r="LJ137" s="1">
        <v>41837</v>
      </c>
      <c r="LK137">
        <v>103.373</v>
      </c>
      <c r="LL137" s="1">
        <v>41824</v>
      </c>
      <c r="LM137">
        <v>103.193</v>
      </c>
      <c r="LN137" s="1">
        <v>41824</v>
      </c>
      <c r="LO137">
        <v>108.598</v>
      </c>
      <c r="LP137" s="1">
        <v>41824</v>
      </c>
      <c r="LQ137">
        <v>103.72</v>
      </c>
      <c r="LR137" s="1">
        <v>41851</v>
      </c>
      <c r="LS137">
        <v>105.738</v>
      </c>
      <c r="LT137" s="1">
        <v>41824</v>
      </c>
      <c r="LU137">
        <v>108.598</v>
      </c>
      <c r="LV137" s="1">
        <v>42202</v>
      </c>
      <c r="LW137">
        <v>97.844999999999999</v>
      </c>
      <c r="LX137" s="1">
        <v>41824</v>
      </c>
      <c r="LY137">
        <v>107.515</v>
      </c>
      <c r="MA137" s="1"/>
      <c r="MB137" s="1">
        <v>42383</v>
      </c>
      <c r="MC137">
        <v>104.602</v>
      </c>
      <c r="MD137" s="1">
        <v>42202</v>
      </c>
      <c r="ME137">
        <v>97.844999999999999</v>
      </c>
      <c r="MF137" s="1">
        <v>42075</v>
      </c>
      <c r="MG137">
        <v>107.378</v>
      </c>
      <c r="MH137" s="1">
        <v>41963</v>
      </c>
      <c r="MI137">
        <v>106.765</v>
      </c>
      <c r="MJ137" s="1">
        <v>41851</v>
      </c>
      <c r="MK137">
        <v>105.738</v>
      </c>
      <c r="ML137" s="1">
        <v>41824</v>
      </c>
      <c r="MM137">
        <v>107.515</v>
      </c>
      <c r="MN137" s="1">
        <v>41824</v>
      </c>
      <c r="MO137">
        <v>158.798</v>
      </c>
      <c r="MP137" s="1">
        <v>41824</v>
      </c>
      <c r="MQ137">
        <v>143.26499999999999</v>
      </c>
      <c r="MR137" s="1">
        <v>41824</v>
      </c>
      <c r="MS137">
        <v>150.785</v>
      </c>
      <c r="MT137" s="1">
        <v>41879</v>
      </c>
      <c r="MU137">
        <v>118.697</v>
      </c>
      <c r="MV137" s="1">
        <v>41824</v>
      </c>
      <c r="MW137">
        <v>106.39</v>
      </c>
      <c r="MX137" s="1">
        <v>41824</v>
      </c>
      <c r="MY137">
        <v>129.327</v>
      </c>
    </row>
    <row r="138" spans="2:363" x14ac:dyDescent="0.25">
      <c r="B138" s="1">
        <v>42405</v>
      </c>
      <c r="C138">
        <v>100.179</v>
      </c>
      <c r="D138" s="1">
        <v>42055</v>
      </c>
      <c r="E138">
        <v>100.06</v>
      </c>
      <c r="J138" s="1"/>
      <c r="EE138" s="1"/>
      <c r="EF138" s="1"/>
      <c r="EG138" s="1"/>
      <c r="EH138" s="1"/>
      <c r="EI138" s="1"/>
      <c r="GM138" s="1"/>
      <c r="GN138" s="1"/>
      <c r="GO138" s="1"/>
      <c r="GQ138" s="1"/>
      <c r="GR138" s="1">
        <v>42510</v>
      </c>
      <c r="GS138">
        <v>100.233</v>
      </c>
      <c r="GT138" s="1">
        <v>42405</v>
      </c>
      <c r="GU138">
        <v>100.179</v>
      </c>
      <c r="GV138" s="1">
        <v>42289</v>
      </c>
      <c r="GW138">
        <v>100.101</v>
      </c>
      <c r="GX138" s="1">
        <v>42167</v>
      </c>
      <c r="GY138">
        <v>100.093</v>
      </c>
      <c r="GZ138" s="1">
        <v>42055</v>
      </c>
      <c r="HA138">
        <v>100.06</v>
      </c>
      <c r="HB138" s="1">
        <v>41942</v>
      </c>
      <c r="HC138">
        <v>100.014</v>
      </c>
      <c r="HD138" s="1">
        <v>41831</v>
      </c>
      <c r="HE138">
        <v>99.992999999999995</v>
      </c>
      <c r="HF138" s="1">
        <v>41827</v>
      </c>
      <c r="HG138">
        <v>99.998999999999995</v>
      </c>
      <c r="HS138" s="1"/>
      <c r="HT138" s="1">
        <v>42538</v>
      </c>
      <c r="HU138">
        <v>100.247</v>
      </c>
      <c r="HV138" s="1">
        <v>42510</v>
      </c>
      <c r="HW138">
        <v>100.233</v>
      </c>
      <c r="HX138" s="1">
        <v>42482</v>
      </c>
      <c r="HY138">
        <v>100.233</v>
      </c>
      <c r="HZ138" s="1">
        <v>42461</v>
      </c>
      <c r="IA138">
        <v>100.194</v>
      </c>
      <c r="IB138" s="1">
        <v>42433</v>
      </c>
      <c r="IC138">
        <v>100.191</v>
      </c>
      <c r="ID138" s="1">
        <v>42405</v>
      </c>
      <c r="IE138">
        <v>100.179</v>
      </c>
      <c r="IF138" s="1">
        <v>42370</v>
      </c>
      <c r="IG138">
        <v>100.182</v>
      </c>
      <c r="IH138" s="1">
        <v>42342</v>
      </c>
      <c r="II138">
        <v>100.145</v>
      </c>
      <c r="IJ138" s="1">
        <v>42314</v>
      </c>
      <c r="IK138">
        <v>100.124</v>
      </c>
      <c r="IL138" s="1">
        <v>42289</v>
      </c>
      <c r="IM138">
        <v>100.101</v>
      </c>
      <c r="IN138" s="1">
        <v>42258</v>
      </c>
      <c r="IO138">
        <v>100.096</v>
      </c>
      <c r="IP138" s="1">
        <v>42230</v>
      </c>
      <c r="IQ138">
        <v>100.098</v>
      </c>
      <c r="IR138" s="1">
        <v>42202</v>
      </c>
      <c r="IS138">
        <v>100.092</v>
      </c>
      <c r="IT138" s="1">
        <v>42167</v>
      </c>
      <c r="IU138">
        <v>100.093</v>
      </c>
      <c r="IV138" s="1">
        <v>42139</v>
      </c>
      <c r="IW138">
        <v>100.09</v>
      </c>
      <c r="IX138" s="1">
        <v>42111</v>
      </c>
      <c r="IY138">
        <v>100.095</v>
      </c>
      <c r="IZ138" s="1">
        <v>42083</v>
      </c>
      <c r="JA138">
        <v>100.09399999999999</v>
      </c>
      <c r="JB138" s="1">
        <v>42055</v>
      </c>
      <c r="JC138">
        <v>100.06</v>
      </c>
      <c r="JD138" s="1">
        <v>42027</v>
      </c>
      <c r="JE138">
        <v>100.063</v>
      </c>
      <c r="JF138" s="1">
        <v>41999</v>
      </c>
      <c r="JG138">
        <v>100.01600000000001</v>
      </c>
      <c r="JH138" s="1">
        <v>41970</v>
      </c>
      <c r="JI138">
        <v>100.011</v>
      </c>
      <c r="JJ138" s="1">
        <v>41942</v>
      </c>
      <c r="JK138">
        <v>100.014</v>
      </c>
      <c r="JL138" s="1">
        <v>41914</v>
      </c>
      <c r="JM138">
        <v>100.021</v>
      </c>
      <c r="JN138" s="1">
        <v>41886</v>
      </c>
      <c r="JO138">
        <v>100.029</v>
      </c>
      <c r="JP138" s="1">
        <v>41858</v>
      </c>
      <c r="JQ138">
        <v>99.995999999999995</v>
      </c>
      <c r="JR138" s="1">
        <v>41831</v>
      </c>
      <c r="JS138">
        <v>99.992999999999995</v>
      </c>
      <c r="JT138" s="1">
        <v>41827</v>
      </c>
      <c r="JU138">
        <v>99.994</v>
      </c>
      <c r="JW138" s="1"/>
      <c r="JX138" s="1">
        <v>42510</v>
      </c>
      <c r="JY138">
        <v>100.788</v>
      </c>
      <c r="JZ138" s="1">
        <v>42424</v>
      </c>
      <c r="KA138">
        <v>100.783</v>
      </c>
      <c r="KB138" s="1">
        <v>42317</v>
      </c>
      <c r="KC138">
        <v>100.533</v>
      </c>
      <c r="KD138" s="1">
        <v>42230</v>
      </c>
      <c r="KE138">
        <v>100.428</v>
      </c>
      <c r="KF138" s="1">
        <v>42139</v>
      </c>
      <c r="KG138">
        <v>100.352</v>
      </c>
      <c r="KH138" s="1">
        <v>42055</v>
      </c>
      <c r="KI138">
        <v>100.33499999999999</v>
      </c>
      <c r="KJ138" s="1">
        <v>41960</v>
      </c>
      <c r="KK138">
        <v>100.44199999999999</v>
      </c>
      <c r="KL138" s="1">
        <v>41872</v>
      </c>
      <c r="KM138">
        <v>100.383</v>
      </c>
      <c r="KN138" s="1">
        <v>41831</v>
      </c>
      <c r="KO138">
        <v>99.966999999999999</v>
      </c>
      <c r="KP138" s="1">
        <v>41831</v>
      </c>
      <c r="KQ138">
        <v>99.966999999999999</v>
      </c>
      <c r="KR138" s="1">
        <v>41838</v>
      </c>
      <c r="KS138">
        <v>103.295</v>
      </c>
      <c r="KT138" s="1">
        <v>41827</v>
      </c>
      <c r="KU138">
        <v>102.798</v>
      </c>
      <c r="KV138" s="1">
        <v>42212</v>
      </c>
      <c r="KW138">
        <v>99.962999999999994</v>
      </c>
      <c r="KX138" s="1">
        <v>41827</v>
      </c>
      <c r="KY138">
        <v>103.215</v>
      </c>
      <c r="LA138" s="1"/>
      <c r="LB138" s="1">
        <v>42375</v>
      </c>
      <c r="LC138">
        <v>101.833</v>
      </c>
      <c r="LD138" s="1">
        <v>42212</v>
      </c>
      <c r="LE138">
        <v>99.962999999999994</v>
      </c>
      <c r="LF138" s="1">
        <v>42069</v>
      </c>
      <c r="LG138">
        <v>101.633</v>
      </c>
      <c r="LH138" s="1">
        <v>41950</v>
      </c>
      <c r="LI138">
        <v>101.96299999999999</v>
      </c>
      <c r="LJ138" s="1">
        <v>41838</v>
      </c>
      <c r="LK138">
        <v>103.295</v>
      </c>
      <c r="LL138" s="1">
        <v>41827</v>
      </c>
      <c r="LM138">
        <v>103.215</v>
      </c>
      <c r="LN138" s="1">
        <v>41827</v>
      </c>
      <c r="LO138">
        <v>108.68</v>
      </c>
      <c r="LP138" s="1">
        <v>41827</v>
      </c>
      <c r="LQ138">
        <v>103.798</v>
      </c>
      <c r="LR138" s="1">
        <v>41852</v>
      </c>
      <c r="LS138">
        <v>105.97</v>
      </c>
      <c r="LT138" s="1">
        <v>41827</v>
      </c>
      <c r="LU138">
        <v>108.68</v>
      </c>
      <c r="LV138" s="1">
        <v>42205</v>
      </c>
      <c r="LW138">
        <v>98.07</v>
      </c>
      <c r="LX138" s="1">
        <v>41827</v>
      </c>
      <c r="LY138">
        <v>107.59</v>
      </c>
      <c r="MA138" s="1"/>
      <c r="MB138" s="1">
        <v>42384</v>
      </c>
      <c r="MC138">
        <v>104.93300000000001</v>
      </c>
      <c r="MD138" s="1">
        <v>42205</v>
      </c>
      <c r="ME138">
        <v>98.07</v>
      </c>
      <c r="MF138" s="1">
        <v>42076</v>
      </c>
      <c r="MG138">
        <v>107.265</v>
      </c>
      <c r="MH138" s="1">
        <v>41964</v>
      </c>
      <c r="MI138">
        <v>107.048</v>
      </c>
      <c r="MJ138" s="1">
        <v>41852</v>
      </c>
      <c r="MK138">
        <v>105.97</v>
      </c>
      <c r="ML138" s="1">
        <v>41827</v>
      </c>
      <c r="MM138">
        <v>107.59</v>
      </c>
      <c r="MN138" s="1">
        <v>41827</v>
      </c>
      <c r="MO138">
        <v>158.85499999999999</v>
      </c>
      <c r="MP138" s="1">
        <v>41827</v>
      </c>
      <c r="MQ138">
        <v>143.32</v>
      </c>
      <c r="MR138" s="1">
        <v>41827</v>
      </c>
      <c r="MS138">
        <v>150.86000000000001</v>
      </c>
      <c r="MT138" s="1">
        <v>41880</v>
      </c>
      <c r="MU138">
        <v>118.27800000000001</v>
      </c>
      <c r="MV138" s="1">
        <v>41827</v>
      </c>
      <c r="MW138">
        <v>106.488</v>
      </c>
      <c r="MX138" s="1">
        <v>41827</v>
      </c>
      <c r="MY138">
        <v>129.30500000000001</v>
      </c>
    </row>
    <row r="139" spans="2:363" x14ac:dyDescent="0.25">
      <c r="B139" s="1">
        <v>42408</v>
      </c>
      <c r="C139">
        <v>100.178</v>
      </c>
      <c r="D139" s="1">
        <v>42058</v>
      </c>
      <c r="E139">
        <v>100.05800000000001</v>
      </c>
      <c r="J139" s="1"/>
      <c r="EE139" s="1"/>
      <c r="EF139" s="1"/>
      <c r="EG139" s="1"/>
      <c r="EH139" s="1"/>
      <c r="EI139" s="1"/>
      <c r="GM139" s="1"/>
      <c r="GN139" s="1"/>
      <c r="GO139" s="1"/>
      <c r="GQ139" s="1"/>
      <c r="GR139" s="1">
        <v>42513</v>
      </c>
      <c r="GS139">
        <v>100.232</v>
      </c>
      <c r="GT139" s="1">
        <v>42408</v>
      </c>
      <c r="GU139">
        <v>100.178</v>
      </c>
      <c r="GV139" s="1">
        <v>42290</v>
      </c>
      <c r="GW139">
        <v>100.099</v>
      </c>
      <c r="GX139" s="1">
        <v>42170</v>
      </c>
      <c r="GY139">
        <v>100.092</v>
      </c>
      <c r="GZ139" s="1">
        <v>42058</v>
      </c>
      <c r="HA139">
        <v>100.05800000000001</v>
      </c>
      <c r="HB139" s="1">
        <v>41943</v>
      </c>
      <c r="HC139">
        <v>100.012</v>
      </c>
      <c r="HD139" s="1">
        <v>41834</v>
      </c>
      <c r="HE139">
        <v>99.992999999999995</v>
      </c>
      <c r="HF139" s="1">
        <v>41828</v>
      </c>
      <c r="HG139">
        <v>100</v>
      </c>
      <c r="HS139" s="1"/>
      <c r="HT139" s="1">
        <v>42541</v>
      </c>
      <c r="HU139">
        <v>100.25</v>
      </c>
      <c r="HV139" s="1">
        <v>42513</v>
      </c>
      <c r="HW139">
        <v>100.232</v>
      </c>
      <c r="HX139" s="1">
        <v>42485</v>
      </c>
      <c r="HY139">
        <v>100.232</v>
      </c>
      <c r="HZ139" s="1">
        <v>42464</v>
      </c>
      <c r="IA139">
        <v>100.191</v>
      </c>
      <c r="IB139" s="1">
        <v>42436</v>
      </c>
      <c r="IC139">
        <v>100.194</v>
      </c>
      <c r="ID139" s="1">
        <v>42408</v>
      </c>
      <c r="IE139">
        <v>100.178</v>
      </c>
      <c r="IF139" s="1">
        <v>42373</v>
      </c>
      <c r="IG139">
        <v>100.18</v>
      </c>
      <c r="IH139" s="1">
        <v>42345</v>
      </c>
      <c r="II139">
        <v>100.145</v>
      </c>
      <c r="IJ139" s="1">
        <v>42317</v>
      </c>
      <c r="IK139">
        <v>100.126</v>
      </c>
      <c r="IL139" s="1">
        <v>42290</v>
      </c>
      <c r="IM139">
        <v>100.099</v>
      </c>
      <c r="IN139" s="1">
        <v>42261</v>
      </c>
      <c r="IO139">
        <v>100.095</v>
      </c>
      <c r="IP139" s="1">
        <v>42233</v>
      </c>
      <c r="IQ139">
        <v>100.09699999999999</v>
      </c>
      <c r="IR139" s="1">
        <v>42205</v>
      </c>
      <c r="IS139">
        <v>100.092</v>
      </c>
      <c r="IT139" s="1">
        <v>42170</v>
      </c>
      <c r="IU139">
        <v>100.092</v>
      </c>
      <c r="IV139" s="1">
        <v>42142</v>
      </c>
      <c r="IW139">
        <v>100.09099999999999</v>
      </c>
      <c r="IX139" s="1">
        <v>42114</v>
      </c>
      <c r="IY139">
        <v>100.093</v>
      </c>
      <c r="IZ139" s="1">
        <v>42086</v>
      </c>
      <c r="JA139">
        <v>100.084</v>
      </c>
      <c r="JB139" s="1">
        <v>42058</v>
      </c>
      <c r="JC139">
        <v>100.05800000000001</v>
      </c>
      <c r="JD139" s="1">
        <v>42030</v>
      </c>
      <c r="JE139">
        <v>100.05500000000001</v>
      </c>
      <c r="JF139" s="1">
        <v>42002</v>
      </c>
      <c r="JG139">
        <v>100.02</v>
      </c>
      <c r="JH139" s="1">
        <v>41971</v>
      </c>
      <c r="JI139">
        <v>100.011</v>
      </c>
      <c r="JJ139" s="1">
        <v>41943</v>
      </c>
      <c r="JK139">
        <v>100.012</v>
      </c>
      <c r="JL139" s="1">
        <v>41915</v>
      </c>
      <c r="JM139">
        <v>100.018</v>
      </c>
      <c r="JN139" s="1">
        <v>41887</v>
      </c>
      <c r="JO139">
        <v>100.03100000000001</v>
      </c>
      <c r="JP139" s="1">
        <v>41859</v>
      </c>
      <c r="JQ139">
        <v>99.997</v>
      </c>
      <c r="JR139" s="1">
        <v>41834</v>
      </c>
      <c r="JS139">
        <v>99.992999999999995</v>
      </c>
      <c r="JT139" s="1">
        <v>41828</v>
      </c>
      <c r="JU139">
        <v>99.995000000000005</v>
      </c>
      <c r="JW139" s="1"/>
      <c r="JX139" s="1">
        <v>42513</v>
      </c>
      <c r="JY139">
        <v>100.788</v>
      </c>
      <c r="JZ139" s="1">
        <v>42425</v>
      </c>
      <c r="KA139">
        <v>100.803</v>
      </c>
      <c r="KB139" s="1">
        <v>42318</v>
      </c>
      <c r="KC139">
        <v>100.56</v>
      </c>
      <c r="KD139" s="1">
        <v>42233</v>
      </c>
      <c r="KE139">
        <v>100.408</v>
      </c>
      <c r="KF139" s="1">
        <v>42142</v>
      </c>
      <c r="KG139">
        <v>100.352</v>
      </c>
      <c r="KH139" s="1">
        <v>42058</v>
      </c>
      <c r="KI139">
        <v>100.327</v>
      </c>
      <c r="KJ139" s="1">
        <v>41961</v>
      </c>
      <c r="KK139">
        <v>100.42400000000001</v>
      </c>
      <c r="KL139" s="1">
        <v>41873</v>
      </c>
      <c r="KM139">
        <v>100.389</v>
      </c>
      <c r="KN139" s="1">
        <v>41834</v>
      </c>
      <c r="KO139">
        <v>99.965000000000003</v>
      </c>
      <c r="KP139" s="1">
        <v>41834</v>
      </c>
      <c r="KQ139">
        <v>99.965000000000003</v>
      </c>
      <c r="KR139" s="1">
        <v>41841</v>
      </c>
      <c r="KS139">
        <v>103.315</v>
      </c>
      <c r="KT139" s="1">
        <v>41828</v>
      </c>
      <c r="KU139">
        <v>102.803</v>
      </c>
      <c r="KV139" s="1">
        <v>42213</v>
      </c>
      <c r="KW139">
        <v>100.015</v>
      </c>
      <c r="KX139" s="1">
        <v>41828</v>
      </c>
      <c r="KY139">
        <v>103.303</v>
      </c>
      <c r="LA139" s="1"/>
      <c r="LB139" s="1">
        <v>42376</v>
      </c>
      <c r="LC139">
        <v>101.75</v>
      </c>
      <c r="LD139" s="1">
        <v>42213</v>
      </c>
      <c r="LE139">
        <v>100.015</v>
      </c>
      <c r="LF139" s="1">
        <v>42072</v>
      </c>
      <c r="LG139">
        <v>101.75</v>
      </c>
      <c r="LH139" s="1">
        <v>41953</v>
      </c>
      <c r="LI139">
        <v>101.88500000000001</v>
      </c>
      <c r="LJ139" s="1">
        <v>41841</v>
      </c>
      <c r="LK139">
        <v>103.315</v>
      </c>
      <c r="LL139" s="1">
        <v>41828</v>
      </c>
      <c r="LM139">
        <v>103.303</v>
      </c>
      <c r="LN139" s="1">
        <v>41828</v>
      </c>
      <c r="LO139">
        <v>108.935</v>
      </c>
      <c r="LP139" s="1">
        <v>41828</v>
      </c>
      <c r="LQ139">
        <v>104.095</v>
      </c>
      <c r="LR139" s="1">
        <v>41855</v>
      </c>
      <c r="LS139">
        <v>105.938</v>
      </c>
      <c r="LT139" s="1">
        <v>41828</v>
      </c>
      <c r="LU139">
        <v>108.935</v>
      </c>
      <c r="LV139" s="1">
        <v>42206</v>
      </c>
      <c r="LW139">
        <v>97.885000000000005</v>
      </c>
      <c r="LX139" s="1">
        <v>41828</v>
      </c>
      <c r="LY139">
        <v>107.917</v>
      </c>
      <c r="MA139" s="1"/>
      <c r="MB139" s="1">
        <v>42387</v>
      </c>
      <c r="MC139">
        <v>104.98</v>
      </c>
      <c r="MD139" s="1">
        <v>42206</v>
      </c>
      <c r="ME139">
        <v>97.885000000000005</v>
      </c>
      <c r="MF139" s="1">
        <v>42079</v>
      </c>
      <c r="MG139">
        <v>107.02800000000001</v>
      </c>
      <c r="MH139" s="1">
        <v>41967</v>
      </c>
      <c r="MI139">
        <v>106.95</v>
      </c>
      <c r="MJ139" s="1">
        <v>41855</v>
      </c>
      <c r="MK139">
        <v>105.938</v>
      </c>
      <c r="ML139" s="1">
        <v>41828</v>
      </c>
      <c r="MM139">
        <v>107.917</v>
      </c>
      <c r="MN139" s="1">
        <v>41828</v>
      </c>
      <c r="MO139">
        <v>159.51300000000001</v>
      </c>
      <c r="MP139" s="1">
        <v>41828</v>
      </c>
      <c r="MQ139">
        <v>144.078</v>
      </c>
      <c r="MR139" s="1">
        <v>41828</v>
      </c>
      <c r="MS139">
        <v>151.78</v>
      </c>
      <c r="MT139" s="1">
        <v>41883</v>
      </c>
      <c r="MU139">
        <v>117.887</v>
      </c>
      <c r="MV139" s="1">
        <v>41828</v>
      </c>
      <c r="MW139">
        <v>107.292</v>
      </c>
      <c r="MX139" s="1">
        <v>41828</v>
      </c>
      <c r="MY139">
        <v>130.68799999999999</v>
      </c>
    </row>
    <row r="140" spans="2:363" x14ac:dyDescent="0.25">
      <c r="B140" s="1">
        <v>42409</v>
      </c>
      <c r="C140">
        <v>100.173</v>
      </c>
      <c r="D140" s="1">
        <v>42059</v>
      </c>
      <c r="E140">
        <v>100.057</v>
      </c>
      <c r="J140" s="1"/>
      <c r="EE140" s="1"/>
      <c r="EF140" s="1"/>
      <c r="EG140" s="1"/>
      <c r="EH140" s="1"/>
      <c r="EI140" s="1"/>
      <c r="GM140" s="1"/>
      <c r="GN140" s="1"/>
      <c r="GO140" s="1"/>
      <c r="GQ140" s="1"/>
      <c r="GR140" s="1">
        <v>42514</v>
      </c>
      <c r="GS140">
        <v>100.232</v>
      </c>
      <c r="GT140" s="1">
        <v>42409</v>
      </c>
      <c r="GU140">
        <v>100.173</v>
      </c>
      <c r="GV140" s="1">
        <v>42291</v>
      </c>
      <c r="GW140">
        <v>100.099</v>
      </c>
      <c r="GX140" s="1">
        <v>42171</v>
      </c>
      <c r="GY140">
        <v>100.09</v>
      </c>
      <c r="GZ140" s="1">
        <v>42059</v>
      </c>
      <c r="HA140">
        <v>100.057</v>
      </c>
      <c r="HB140" s="1">
        <v>41946</v>
      </c>
      <c r="HC140">
        <v>100.005</v>
      </c>
      <c r="HD140" s="1">
        <v>41835</v>
      </c>
      <c r="HE140">
        <v>99.992000000000004</v>
      </c>
      <c r="HF140" s="1">
        <v>41829</v>
      </c>
      <c r="HG140">
        <v>99.998999999999995</v>
      </c>
      <c r="HS140" s="1"/>
      <c r="HT140" s="1">
        <v>42542</v>
      </c>
      <c r="HU140">
        <v>100.25</v>
      </c>
      <c r="HV140" s="1">
        <v>42514</v>
      </c>
      <c r="HW140">
        <v>100.232</v>
      </c>
      <c r="HX140" s="1">
        <v>42486</v>
      </c>
      <c r="HY140">
        <v>100.229</v>
      </c>
      <c r="HZ140" s="1">
        <v>42465</v>
      </c>
      <c r="IA140">
        <v>100.191</v>
      </c>
      <c r="IB140" s="1">
        <v>42437</v>
      </c>
      <c r="IC140">
        <v>100.196</v>
      </c>
      <c r="ID140" s="1">
        <v>42409</v>
      </c>
      <c r="IE140">
        <v>100.173</v>
      </c>
      <c r="IF140" s="1">
        <v>42374</v>
      </c>
      <c r="IG140">
        <v>100.18</v>
      </c>
      <c r="IH140" s="1">
        <v>42346</v>
      </c>
      <c r="II140">
        <v>100.14400000000001</v>
      </c>
      <c r="IJ140" s="1">
        <v>42318</v>
      </c>
      <c r="IK140">
        <v>100.129</v>
      </c>
      <c r="IL140" s="1">
        <v>42291</v>
      </c>
      <c r="IM140">
        <v>100.099</v>
      </c>
      <c r="IN140" s="1">
        <v>42262</v>
      </c>
      <c r="IO140">
        <v>100.096</v>
      </c>
      <c r="IP140" s="1">
        <v>42234</v>
      </c>
      <c r="IQ140">
        <v>100.096</v>
      </c>
      <c r="IR140" s="1">
        <v>42206</v>
      </c>
      <c r="IS140">
        <v>100.092</v>
      </c>
      <c r="IT140" s="1">
        <v>42171</v>
      </c>
      <c r="IU140">
        <v>100.09</v>
      </c>
      <c r="IV140" s="1">
        <v>42143</v>
      </c>
      <c r="IW140">
        <v>100.092</v>
      </c>
      <c r="IX140" s="1">
        <v>42115</v>
      </c>
      <c r="IY140">
        <v>100.09099999999999</v>
      </c>
      <c r="IZ140" s="1">
        <v>42087</v>
      </c>
      <c r="JA140">
        <v>100.084</v>
      </c>
      <c r="JB140" s="1">
        <v>42059</v>
      </c>
      <c r="JC140">
        <v>100.057</v>
      </c>
      <c r="JD140" s="1">
        <v>42031</v>
      </c>
      <c r="JE140">
        <v>100.05</v>
      </c>
      <c r="JF140" s="1">
        <v>42003</v>
      </c>
      <c r="JG140">
        <v>100.023</v>
      </c>
      <c r="JH140" s="1">
        <v>41974</v>
      </c>
      <c r="JI140">
        <v>100.008</v>
      </c>
      <c r="JJ140" s="1">
        <v>41946</v>
      </c>
      <c r="JK140">
        <v>100.005</v>
      </c>
      <c r="JL140" s="1">
        <v>41918</v>
      </c>
      <c r="JM140">
        <v>100.02</v>
      </c>
      <c r="JN140" s="1">
        <v>41890</v>
      </c>
      <c r="JO140">
        <v>100.03</v>
      </c>
      <c r="JP140" s="1">
        <v>41862</v>
      </c>
      <c r="JQ140">
        <v>100</v>
      </c>
      <c r="JR140" s="1">
        <v>41835</v>
      </c>
      <c r="JS140">
        <v>99.992000000000004</v>
      </c>
      <c r="JT140" s="1">
        <v>41829</v>
      </c>
      <c r="JU140">
        <v>99.992999999999995</v>
      </c>
      <c r="JW140" s="1"/>
      <c r="JX140" s="1">
        <v>42514</v>
      </c>
      <c r="JY140">
        <v>100.79</v>
      </c>
      <c r="JZ140" s="1">
        <v>42426</v>
      </c>
      <c r="KA140">
        <v>100.815</v>
      </c>
      <c r="KB140" s="1">
        <v>42319</v>
      </c>
      <c r="KC140">
        <v>100.572</v>
      </c>
      <c r="KD140" s="1">
        <v>42234</v>
      </c>
      <c r="KE140">
        <v>100.40300000000001</v>
      </c>
      <c r="KF140" s="1">
        <v>42143</v>
      </c>
      <c r="KG140">
        <v>100.37</v>
      </c>
      <c r="KH140" s="1">
        <v>42059</v>
      </c>
      <c r="KI140">
        <v>100.327</v>
      </c>
      <c r="KJ140" s="1">
        <v>41962</v>
      </c>
      <c r="KK140">
        <v>100.4</v>
      </c>
      <c r="KL140" s="1">
        <v>41876</v>
      </c>
      <c r="KM140">
        <v>100.43300000000001</v>
      </c>
      <c r="KN140" s="1">
        <v>41835</v>
      </c>
      <c r="KO140">
        <v>99.960999999999999</v>
      </c>
      <c r="KP140" s="1">
        <v>41835</v>
      </c>
      <c r="KQ140">
        <v>99.960999999999999</v>
      </c>
      <c r="KR140" s="1">
        <v>41842</v>
      </c>
      <c r="KS140">
        <v>103.248</v>
      </c>
      <c r="KT140" s="1">
        <v>41829</v>
      </c>
      <c r="KU140">
        <v>102.773</v>
      </c>
      <c r="KV140" s="1">
        <v>42214</v>
      </c>
      <c r="KW140">
        <v>99.995000000000005</v>
      </c>
      <c r="KX140" s="1">
        <v>41829</v>
      </c>
      <c r="KY140">
        <v>103.262</v>
      </c>
      <c r="LA140" s="1"/>
      <c r="LB140" s="1">
        <v>42377</v>
      </c>
      <c r="LC140">
        <v>101.843</v>
      </c>
      <c r="LD140" s="1">
        <v>42214</v>
      </c>
      <c r="LE140">
        <v>99.995000000000005</v>
      </c>
      <c r="LF140" s="1">
        <v>42073</v>
      </c>
      <c r="LG140">
        <v>101.88</v>
      </c>
      <c r="LH140" s="1">
        <v>41954</v>
      </c>
      <c r="LI140">
        <v>101.898</v>
      </c>
      <c r="LJ140" s="1">
        <v>41842</v>
      </c>
      <c r="LK140">
        <v>103.248</v>
      </c>
      <c r="LL140" s="1">
        <v>41829</v>
      </c>
      <c r="LM140">
        <v>103.262</v>
      </c>
      <c r="LN140" s="1">
        <v>41829</v>
      </c>
      <c r="LO140">
        <v>108.87</v>
      </c>
      <c r="LP140" s="1">
        <v>41829</v>
      </c>
      <c r="LQ140">
        <v>104.033</v>
      </c>
      <c r="LR140" s="1">
        <v>41856</v>
      </c>
      <c r="LS140">
        <v>105.633</v>
      </c>
      <c r="LT140" s="1">
        <v>41829</v>
      </c>
      <c r="LU140">
        <v>108.87</v>
      </c>
      <c r="LV140" s="1">
        <v>42207</v>
      </c>
      <c r="LW140">
        <v>98.155000000000001</v>
      </c>
      <c r="LX140" s="1">
        <v>41829</v>
      </c>
      <c r="LY140">
        <v>107.827</v>
      </c>
      <c r="MA140" s="1"/>
      <c r="MB140" s="1">
        <v>42388</v>
      </c>
      <c r="MC140">
        <v>104.875</v>
      </c>
      <c r="MD140" s="1">
        <v>42207</v>
      </c>
      <c r="ME140">
        <v>98.155000000000001</v>
      </c>
      <c r="MF140" s="1">
        <v>42080</v>
      </c>
      <c r="MG140">
        <v>107.01</v>
      </c>
      <c r="MH140" s="1">
        <v>41968</v>
      </c>
      <c r="MI140">
        <v>107.262</v>
      </c>
      <c r="MJ140" s="1">
        <v>41856</v>
      </c>
      <c r="MK140">
        <v>105.633</v>
      </c>
      <c r="ML140" s="1">
        <v>41829</v>
      </c>
      <c r="MM140">
        <v>107.827</v>
      </c>
      <c r="MN140" s="1">
        <v>41829</v>
      </c>
      <c r="MO140">
        <v>159.345</v>
      </c>
      <c r="MP140" s="1">
        <v>41829</v>
      </c>
      <c r="MQ140">
        <v>143.87799999999999</v>
      </c>
      <c r="MR140" s="1">
        <v>41829</v>
      </c>
      <c r="MS140">
        <v>151.548</v>
      </c>
      <c r="MT140" s="1">
        <v>41884</v>
      </c>
      <c r="MU140">
        <v>116.215</v>
      </c>
      <c r="MV140" s="1">
        <v>41829</v>
      </c>
      <c r="MW140">
        <v>107.083</v>
      </c>
      <c r="MX140" s="1">
        <v>41829</v>
      </c>
      <c r="MY140">
        <v>130.46</v>
      </c>
    </row>
    <row r="141" spans="2:363" x14ac:dyDescent="0.25">
      <c r="B141" s="1">
        <v>42410</v>
      </c>
      <c r="C141">
        <v>100.172</v>
      </c>
      <c r="D141" s="1">
        <v>42060</v>
      </c>
      <c r="E141">
        <v>100.057</v>
      </c>
      <c r="J141" s="1"/>
      <c r="EE141" s="1"/>
      <c r="EF141" s="1"/>
      <c r="EG141" s="1"/>
      <c r="EH141" s="1"/>
      <c r="EI141" s="1"/>
      <c r="GM141" s="1"/>
      <c r="GN141" s="1"/>
      <c r="GO141" s="1"/>
      <c r="GQ141" s="1"/>
      <c r="GR141" s="1">
        <v>42515</v>
      </c>
      <c r="GS141">
        <v>100.23</v>
      </c>
      <c r="GT141" s="1">
        <v>42410</v>
      </c>
      <c r="GU141">
        <v>100.172</v>
      </c>
      <c r="GV141" s="1">
        <v>42292</v>
      </c>
      <c r="GW141">
        <v>100.099</v>
      </c>
      <c r="GX141" s="1">
        <v>42172</v>
      </c>
      <c r="GY141">
        <v>100.089</v>
      </c>
      <c r="GZ141" s="1">
        <v>42060</v>
      </c>
      <c r="HA141">
        <v>100.057</v>
      </c>
      <c r="HB141" s="1">
        <v>41947</v>
      </c>
      <c r="HC141">
        <v>100.009</v>
      </c>
      <c r="HD141" s="1">
        <v>41836</v>
      </c>
      <c r="HE141">
        <v>99.994</v>
      </c>
      <c r="HF141" s="1">
        <v>41830</v>
      </c>
      <c r="HG141">
        <v>99.998999999999995</v>
      </c>
      <c r="HS141" s="1"/>
      <c r="HT141" s="1">
        <v>42543</v>
      </c>
      <c r="HU141">
        <v>100.249</v>
      </c>
      <c r="HV141" s="1">
        <v>42515</v>
      </c>
      <c r="HW141">
        <v>100.23</v>
      </c>
      <c r="HX141" s="1">
        <v>42487</v>
      </c>
      <c r="HY141">
        <v>100.23</v>
      </c>
      <c r="HZ141" s="1">
        <v>42466</v>
      </c>
      <c r="IA141">
        <v>100.191</v>
      </c>
      <c r="IB141" s="1">
        <v>42438</v>
      </c>
      <c r="IC141">
        <v>100.193</v>
      </c>
      <c r="ID141" s="1">
        <v>42410</v>
      </c>
      <c r="IE141">
        <v>100.172</v>
      </c>
      <c r="IF141" s="1">
        <v>42375</v>
      </c>
      <c r="IG141">
        <v>100.18600000000001</v>
      </c>
      <c r="IH141" s="1">
        <v>42347</v>
      </c>
      <c r="II141">
        <v>100.146</v>
      </c>
      <c r="IJ141" s="1">
        <v>42319</v>
      </c>
      <c r="IK141">
        <v>100.129</v>
      </c>
      <c r="IL141" s="1">
        <v>42292</v>
      </c>
      <c r="IM141">
        <v>100.099</v>
      </c>
      <c r="IN141" s="1">
        <v>42263</v>
      </c>
      <c r="IO141">
        <v>100.095</v>
      </c>
      <c r="IP141" s="1">
        <v>42235</v>
      </c>
      <c r="IQ141">
        <v>100.096</v>
      </c>
      <c r="IR141" s="1">
        <v>42207</v>
      </c>
      <c r="IS141">
        <v>100.09399999999999</v>
      </c>
      <c r="IT141" s="1">
        <v>42172</v>
      </c>
      <c r="IU141">
        <v>100.089</v>
      </c>
      <c r="IV141" s="1">
        <v>42144</v>
      </c>
      <c r="IW141">
        <v>100.09</v>
      </c>
      <c r="IX141" s="1">
        <v>42116</v>
      </c>
      <c r="IY141">
        <v>100.09</v>
      </c>
      <c r="IZ141" s="1">
        <v>42088</v>
      </c>
      <c r="JA141">
        <v>100.081</v>
      </c>
      <c r="JB141" s="1">
        <v>42060</v>
      </c>
      <c r="JC141">
        <v>100.057</v>
      </c>
      <c r="JD141" s="1">
        <v>42032</v>
      </c>
      <c r="JE141">
        <v>100.048</v>
      </c>
      <c r="JF141" s="1">
        <v>42004</v>
      </c>
      <c r="JG141">
        <v>100.02200000000001</v>
      </c>
      <c r="JH141" s="1">
        <v>41975</v>
      </c>
      <c r="JI141">
        <v>100.011</v>
      </c>
      <c r="JJ141" s="1">
        <v>41947</v>
      </c>
      <c r="JK141">
        <v>100.009</v>
      </c>
      <c r="JL141" s="1">
        <v>41919</v>
      </c>
      <c r="JM141">
        <v>100.01600000000001</v>
      </c>
      <c r="JN141" s="1">
        <v>41891</v>
      </c>
      <c r="JO141">
        <v>100.03</v>
      </c>
      <c r="JP141" s="1">
        <v>41863</v>
      </c>
      <c r="JQ141">
        <v>99.998999999999995</v>
      </c>
      <c r="JR141" s="1">
        <v>41836</v>
      </c>
      <c r="JS141">
        <v>99.994</v>
      </c>
      <c r="JT141" s="1">
        <v>41830</v>
      </c>
      <c r="JU141">
        <v>99.994</v>
      </c>
      <c r="JW141" s="1"/>
      <c r="JX141" s="1">
        <v>42515</v>
      </c>
      <c r="JY141">
        <v>100.795</v>
      </c>
      <c r="JZ141" s="1">
        <v>42429</v>
      </c>
      <c r="KA141">
        <v>100.85</v>
      </c>
      <c r="KB141" s="1">
        <v>42320</v>
      </c>
      <c r="KC141">
        <v>100.563</v>
      </c>
      <c r="KD141" s="1">
        <v>42235</v>
      </c>
      <c r="KE141">
        <v>100.398</v>
      </c>
      <c r="KF141" s="1">
        <v>42144</v>
      </c>
      <c r="KG141">
        <v>100.373</v>
      </c>
      <c r="KH141" s="1">
        <v>42060</v>
      </c>
      <c r="KI141">
        <v>100.34</v>
      </c>
      <c r="KJ141" s="1">
        <v>41963</v>
      </c>
      <c r="KK141">
        <v>100.408</v>
      </c>
      <c r="KL141" s="1">
        <v>41877</v>
      </c>
      <c r="KM141">
        <v>100.41</v>
      </c>
      <c r="KN141" s="1">
        <v>41836</v>
      </c>
      <c r="KO141">
        <v>99.971999999999994</v>
      </c>
      <c r="KP141" s="1">
        <v>41836</v>
      </c>
      <c r="KQ141">
        <v>99.971999999999994</v>
      </c>
      <c r="KR141" s="1">
        <v>41843</v>
      </c>
      <c r="KS141">
        <v>103.318</v>
      </c>
      <c r="KT141" s="1">
        <v>41830</v>
      </c>
      <c r="KU141">
        <v>102.773</v>
      </c>
      <c r="KV141" s="1">
        <v>42215</v>
      </c>
      <c r="KW141">
        <v>100.13500000000001</v>
      </c>
      <c r="KX141" s="1">
        <v>41830</v>
      </c>
      <c r="KY141">
        <v>103.322</v>
      </c>
      <c r="LA141" s="1"/>
      <c r="LB141" s="1">
        <v>42380</v>
      </c>
      <c r="LC141">
        <v>101.748</v>
      </c>
      <c r="LD141" s="1">
        <v>42215</v>
      </c>
      <c r="LE141">
        <v>100.13500000000001</v>
      </c>
      <c r="LF141" s="1">
        <v>42074</v>
      </c>
      <c r="LG141">
        <v>101.893</v>
      </c>
      <c r="LH141" s="1">
        <v>41955</v>
      </c>
      <c r="LI141">
        <v>101.925</v>
      </c>
      <c r="LJ141" s="1">
        <v>41843</v>
      </c>
      <c r="LK141">
        <v>103.318</v>
      </c>
      <c r="LL141" s="1">
        <v>41830</v>
      </c>
      <c r="LM141">
        <v>103.322</v>
      </c>
      <c r="LN141" s="1">
        <v>41830</v>
      </c>
      <c r="LO141">
        <v>109.05500000000001</v>
      </c>
      <c r="LP141" s="1">
        <v>41830</v>
      </c>
      <c r="LQ141">
        <v>104.288</v>
      </c>
      <c r="LR141" s="1">
        <v>41857</v>
      </c>
      <c r="LS141">
        <v>106.232</v>
      </c>
      <c r="LT141" s="1">
        <v>41830</v>
      </c>
      <c r="LU141">
        <v>109.05500000000001</v>
      </c>
      <c r="LV141" s="1">
        <v>42208</v>
      </c>
      <c r="LW141">
        <v>98.194999999999993</v>
      </c>
      <c r="LX141" s="1">
        <v>41830</v>
      </c>
      <c r="LY141">
        <v>108.077</v>
      </c>
      <c r="MA141" s="1"/>
      <c r="MB141" s="1">
        <v>42389</v>
      </c>
      <c r="MC141">
        <v>105.515</v>
      </c>
      <c r="MD141" s="1">
        <v>42208</v>
      </c>
      <c r="ME141">
        <v>98.194999999999993</v>
      </c>
      <c r="MF141" s="1">
        <v>42081</v>
      </c>
      <c r="MG141">
        <v>107.8</v>
      </c>
      <c r="MH141" s="1">
        <v>41969</v>
      </c>
      <c r="MI141">
        <v>107.395</v>
      </c>
      <c r="MJ141" s="1">
        <v>41857</v>
      </c>
      <c r="MK141">
        <v>106.232</v>
      </c>
      <c r="ML141" s="1">
        <v>41830</v>
      </c>
      <c r="MM141">
        <v>108.077</v>
      </c>
      <c r="MN141" s="1">
        <v>41830</v>
      </c>
      <c r="MO141">
        <v>160.06299999999999</v>
      </c>
      <c r="MP141" s="1">
        <v>41830</v>
      </c>
      <c r="MQ141">
        <v>144.75299999999999</v>
      </c>
      <c r="MR141" s="1">
        <v>41830</v>
      </c>
      <c r="MS141">
        <v>152.68799999999999</v>
      </c>
      <c r="MT141" s="1">
        <v>41885</v>
      </c>
      <c r="MU141">
        <v>115.05800000000001</v>
      </c>
      <c r="MV141" s="1">
        <v>41830</v>
      </c>
      <c r="MW141">
        <v>108.093</v>
      </c>
      <c r="MX141" s="1">
        <v>41830</v>
      </c>
      <c r="MY141">
        <v>131.31</v>
      </c>
    </row>
    <row r="142" spans="2:363" x14ac:dyDescent="0.25">
      <c r="B142" s="1">
        <v>42411</v>
      </c>
      <c r="C142">
        <v>100.172</v>
      </c>
      <c r="D142" s="1">
        <v>42061</v>
      </c>
      <c r="E142">
        <v>100.06399999999999</v>
      </c>
      <c r="J142" s="1"/>
      <c r="EE142" s="1"/>
      <c r="EF142" s="1"/>
      <c r="EG142" s="1"/>
      <c r="EH142" s="1"/>
      <c r="EI142" s="1"/>
      <c r="GM142" s="1"/>
      <c r="GN142" s="1"/>
      <c r="GO142" s="1"/>
      <c r="GQ142" s="1"/>
      <c r="GR142" s="1">
        <v>42516</v>
      </c>
      <c r="GS142">
        <v>100.226</v>
      </c>
      <c r="GT142" s="1">
        <v>42411</v>
      </c>
      <c r="GU142">
        <v>100.172</v>
      </c>
      <c r="GV142" s="1">
        <v>42293</v>
      </c>
      <c r="GW142">
        <v>100.1</v>
      </c>
      <c r="GX142" s="1">
        <v>42173</v>
      </c>
      <c r="GY142">
        <v>100.08799999999999</v>
      </c>
      <c r="GZ142" s="1">
        <v>42061</v>
      </c>
      <c r="HA142">
        <v>100.06399999999999</v>
      </c>
      <c r="HB142" s="1">
        <v>41948</v>
      </c>
      <c r="HC142">
        <v>100.01</v>
      </c>
      <c r="HD142" s="1">
        <v>41837</v>
      </c>
      <c r="HE142">
        <v>99.995999999999995</v>
      </c>
      <c r="HF142" s="1">
        <v>41831</v>
      </c>
      <c r="HG142">
        <v>99.998999999999995</v>
      </c>
      <c r="HS142" s="1"/>
      <c r="HT142" s="1">
        <v>42544</v>
      </c>
      <c r="HU142">
        <v>100.238</v>
      </c>
      <c r="HV142" s="1">
        <v>42516</v>
      </c>
      <c r="HW142">
        <v>100.226</v>
      </c>
      <c r="HX142" s="1">
        <v>42488</v>
      </c>
      <c r="HY142">
        <v>100.227</v>
      </c>
      <c r="HZ142" s="1">
        <v>42467</v>
      </c>
      <c r="IA142">
        <v>100.18899999999999</v>
      </c>
      <c r="IB142" s="1">
        <v>42439</v>
      </c>
      <c r="IC142">
        <v>100.179</v>
      </c>
      <c r="ID142" s="1">
        <v>42411</v>
      </c>
      <c r="IE142">
        <v>100.172</v>
      </c>
      <c r="IF142" s="1">
        <v>42376</v>
      </c>
      <c r="IG142">
        <v>100.19</v>
      </c>
      <c r="IH142" s="1">
        <v>42348</v>
      </c>
      <c r="II142">
        <v>100.143</v>
      </c>
      <c r="IJ142" s="1">
        <v>42320</v>
      </c>
      <c r="IK142">
        <v>100.13</v>
      </c>
      <c r="IL142" s="1">
        <v>42293</v>
      </c>
      <c r="IM142">
        <v>100.1</v>
      </c>
      <c r="IN142" s="1">
        <v>42264</v>
      </c>
      <c r="IO142">
        <v>100.09099999999999</v>
      </c>
      <c r="IP142" s="1">
        <v>42236</v>
      </c>
      <c r="IQ142">
        <v>100.09399999999999</v>
      </c>
      <c r="IR142" s="1">
        <v>42208</v>
      </c>
      <c r="IS142">
        <v>100.092</v>
      </c>
      <c r="IT142" s="1">
        <v>42173</v>
      </c>
      <c r="IU142">
        <v>100.08799999999999</v>
      </c>
      <c r="IV142" s="1">
        <v>42145</v>
      </c>
      <c r="IW142">
        <v>100.09</v>
      </c>
      <c r="IX142" s="1">
        <v>42117</v>
      </c>
      <c r="IY142">
        <v>100.09</v>
      </c>
      <c r="IZ142" s="1">
        <v>42089</v>
      </c>
      <c r="JA142">
        <v>100.078</v>
      </c>
      <c r="JB142" s="1">
        <v>42061</v>
      </c>
      <c r="JC142">
        <v>100.06399999999999</v>
      </c>
      <c r="JD142" s="1">
        <v>42033</v>
      </c>
      <c r="JE142">
        <v>100.05</v>
      </c>
      <c r="JF142" s="1">
        <v>42005</v>
      </c>
      <c r="JG142">
        <v>100.02200000000001</v>
      </c>
      <c r="JH142" s="1">
        <v>41976</v>
      </c>
      <c r="JI142">
        <v>100.008</v>
      </c>
      <c r="JJ142" s="1">
        <v>41948</v>
      </c>
      <c r="JK142">
        <v>100.01</v>
      </c>
      <c r="JL142" s="1">
        <v>41920</v>
      </c>
      <c r="JM142">
        <v>100.02</v>
      </c>
      <c r="JN142" s="1">
        <v>41892</v>
      </c>
      <c r="JO142">
        <v>100.029</v>
      </c>
      <c r="JP142" s="1">
        <v>41864</v>
      </c>
      <c r="JQ142">
        <v>99.998999999999995</v>
      </c>
      <c r="JR142" s="1">
        <v>41837</v>
      </c>
      <c r="JS142">
        <v>99.995999999999995</v>
      </c>
      <c r="JT142" s="1">
        <v>41831</v>
      </c>
      <c r="JU142">
        <v>99.995999999999995</v>
      </c>
      <c r="JW142" s="1"/>
      <c r="JX142" s="1">
        <v>42516</v>
      </c>
      <c r="JY142">
        <v>100.80500000000001</v>
      </c>
      <c r="JZ142" s="1">
        <v>42430</v>
      </c>
      <c r="KA142">
        <v>100.833</v>
      </c>
      <c r="KB142" s="1">
        <v>42321</v>
      </c>
      <c r="KC142">
        <v>100.583</v>
      </c>
      <c r="KD142" s="1">
        <v>42236</v>
      </c>
      <c r="KE142">
        <v>100.40300000000001</v>
      </c>
      <c r="KF142" s="1">
        <v>42145</v>
      </c>
      <c r="KG142">
        <v>100.378</v>
      </c>
      <c r="KH142" s="1">
        <v>42061</v>
      </c>
      <c r="KI142">
        <v>100.343</v>
      </c>
      <c r="KJ142" s="1">
        <v>41964</v>
      </c>
      <c r="KK142">
        <v>100.426</v>
      </c>
      <c r="KL142" s="1">
        <v>41878</v>
      </c>
      <c r="KM142">
        <v>100.405</v>
      </c>
      <c r="KN142" s="1">
        <v>41837</v>
      </c>
      <c r="KO142">
        <v>99.962000000000003</v>
      </c>
      <c r="KP142" s="1">
        <v>41837</v>
      </c>
      <c r="KQ142">
        <v>99.962000000000003</v>
      </c>
      <c r="KR142" s="1">
        <v>41844</v>
      </c>
      <c r="KS142">
        <v>103.21299999999999</v>
      </c>
      <c r="KT142" s="1">
        <v>41831</v>
      </c>
      <c r="KU142">
        <v>102.768</v>
      </c>
      <c r="KV142" s="1">
        <v>42216</v>
      </c>
      <c r="KW142">
        <v>100.105</v>
      </c>
      <c r="KX142" s="1">
        <v>41831</v>
      </c>
      <c r="KY142">
        <v>103.327</v>
      </c>
      <c r="LA142" s="1"/>
      <c r="LB142" s="1">
        <v>42381</v>
      </c>
      <c r="LC142">
        <v>101.738</v>
      </c>
      <c r="LD142" s="1">
        <v>42216</v>
      </c>
      <c r="LE142">
        <v>100.105</v>
      </c>
      <c r="LF142" s="1">
        <v>42075</v>
      </c>
      <c r="LG142">
        <v>101.79</v>
      </c>
      <c r="LH142" s="1">
        <v>41956</v>
      </c>
      <c r="LI142">
        <v>101.96</v>
      </c>
      <c r="LJ142" s="1">
        <v>41844</v>
      </c>
      <c r="LK142">
        <v>103.21299999999999</v>
      </c>
      <c r="LL142" s="1">
        <v>41831</v>
      </c>
      <c r="LM142">
        <v>103.327</v>
      </c>
      <c r="LN142" s="1">
        <v>41831</v>
      </c>
      <c r="LO142">
        <v>109.045</v>
      </c>
      <c r="LP142" s="1">
        <v>41831</v>
      </c>
      <c r="LQ142">
        <v>104.265</v>
      </c>
      <c r="LR142" s="1">
        <v>41858</v>
      </c>
      <c r="LS142">
        <v>106.607</v>
      </c>
      <c r="LT142" s="1">
        <v>41831</v>
      </c>
      <c r="LU142">
        <v>109.045</v>
      </c>
      <c r="LV142" s="1">
        <v>42209</v>
      </c>
      <c r="LW142">
        <v>98.658000000000001</v>
      </c>
      <c r="LX142" s="1">
        <v>41831</v>
      </c>
      <c r="LY142">
        <v>108.05</v>
      </c>
      <c r="MA142" s="1"/>
      <c r="MB142" s="1">
        <v>42390</v>
      </c>
      <c r="MC142">
        <v>105.803</v>
      </c>
      <c r="MD142" s="1">
        <v>42209</v>
      </c>
      <c r="ME142">
        <v>98.658000000000001</v>
      </c>
      <c r="MF142" s="1">
        <v>42082</v>
      </c>
      <c r="MG142">
        <v>107.855</v>
      </c>
      <c r="MH142" s="1">
        <v>41970</v>
      </c>
      <c r="MI142">
        <v>107.697</v>
      </c>
      <c r="MJ142" s="1">
        <v>41858</v>
      </c>
      <c r="MK142">
        <v>106.607</v>
      </c>
      <c r="ML142" s="1">
        <v>41831</v>
      </c>
      <c r="MM142">
        <v>108.05</v>
      </c>
      <c r="MN142" s="1">
        <v>41831</v>
      </c>
      <c r="MO142">
        <v>160.01499999999999</v>
      </c>
      <c r="MP142" s="1">
        <v>41831</v>
      </c>
      <c r="MQ142">
        <v>144.715</v>
      </c>
      <c r="MR142" s="1">
        <v>41831</v>
      </c>
      <c r="MS142">
        <v>152.625</v>
      </c>
      <c r="MT142" s="1">
        <v>41886</v>
      </c>
      <c r="MU142">
        <v>113.098</v>
      </c>
      <c r="MV142" s="1">
        <v>41831</v>
      </c>
      <c r="MW142">
        <v>108.04</v>
      </c>
      <c r="MX142" s="1">
        <v>41831</v>
      </c>
      <c r="MY142">
        <v>131.33699999999999</v>
      </c>
    </row>
    <row r="143" spans="2:363" x14ac:dyDescent="0.25">
      <c r="B143" s="1">
        <v>42412</v>
      </c>
      <c r="C143">
        <v>100.167</v>
      </c>
      <c r="D143" s="1">
        <v>42062</v>
      </c>
      <c r="E143">
        <v>100.062</v>
      </c>
      <c r="J143" s="1"/>
      <c r="EE143" s="1"/>
      <c r="EF143" s="1"/>
      <c r="EG143" s="1"/>
      <c r="EH143" s="1"/>
      <c r="EI143" s="1"/>
      <c r="GM143" s="1"/>
      <c r="GN143" s="1"/>
      <c r="GO143" s="1"/>
      <c r="GQ143" s="1"/>
      <c r="GR143" s="1">
        <v>42517</v>
      </c>
      <c r="GS143">
        <v>100.224</v>
      </c>
      <c r="GT143" s="1">
        <v>42412</v>
      </c>
      <c r="GU143">
        <v>100.167</v>
      </c>
      <c r="GV143" s="1">
        <v>42296</v>
      </c>
      <c r="GW143">
        <v>100.09699999999999</v>
      </c>
      <c r="GX143" s="1">
        <v>42174</v>
      </c>
      <c r="GY143">
        <v>100.086</v>
      </c>
      <c r="GZ143" s="1">
        <v>42062</v>
      </c>
      <c r="HA143">
        <v>100.062</v>
      </c>
      <c r="HB143" s="1">
        <v>41949</v>
      </c>
      <c r="HC143">
        <v>100.01</v>
      </c>
      <c r="HD143" s="1">
        <v>41838</v>
      </c>
      <c r="HE143">
        <v>99.991</v>
      </c>
      <c r="HF143" s="1">
        <v>41834</v>
      </c>
      <c r="HG143">
        <v>99.998999999999995</v>
      </c>
      <c r="HU143" s="1"/>
      <c r="HV143" s="1">
        <v>42517</v>
      </c>
      <c r="HW143">
        <v>100.224</v>
      </c>
      <c r="HX143" s="1">
        <v>42489</v>
      </c>
      <c r="HY143">
        <v>100.22499999999999</v>
      </c>
      <c r="HZ143" s="1">
        <v>42468</v>
      </c>
      <c r="IA143">
        <v>100.188</v>
      </c>
      <c r="IB143" s="1">
        <v>42440</v>
      </c>
      <c r="IC143">
        <v>100.176</v>
      </c>
      <c r="ID143" s="1">
        <v>42412</v>
      </c>
      <c r="IE143">
        <v>100.167</v>
      </c>
      <c r="IF143" s="1">
        <v>42377</v>
      </c>
      <c r="IG143">
        <v>100.18899999999999</v>
      </c>
      <c r="IH143" s="1">
        <v>42349</v>
      </c>
      <c r="II143">
        <v>100.14400000000001</v>
      </c>
      <c r="IJ143" s="1">
        <v>42321</v>
      </c>
      <c r="IK143">
        <v>100.13</v>
      </c>
      <c r="IL143" s="1">
        <v>42296</v>
      </c>
      <c r="IM143">
        <v>100.09699999999999</v>
      </c>
      <c r="IN143" s="1">
        <v>42265</v>
      </c>
      <c r="IO143">
        <v>100.092</v>
      </c>
      <c r="IP143" s="1">
        <v>42237</v>
      </c>
      <c r="IQ143">
        <v>100.095</v>
      </c>
      <c r="IR143" s="1">
        <v>42209</v>
      </c>
      <c r="IS143">
        <v>100.09</v>
      </c>
      <c r="IT143" s="1">
        <v>42174</v>
      </c>
      <c r="IU143">
        <v>100.086</v>
      </c>
      <c r="IV143" s="1">
        <v>42146</v>
      </c>
      <c r="IW143">
        <v>100.092</v>
      </c>
      <c r="IX143" s="1">
        <v>42118</v>
      </c>
      <c r="IY143">
        <v>100.092</v>
      </c>
      <c r="IZ143" s="1">
        <v>42090</v>
      </c>
      <c r="JA143">
        <v>100.077</v>
      </c>
      <c r="JB143" s="1">
        <v>42062</v>
      </c>
      <c r="JC143">
        <v>100.062</v>
      </c>
      <c r="JD143" s="1">
        <v>42034</v>
      </c>
      <c r="JE143">
        <v>100.045</v>
      </c>
      <c r="JF143" s="1">
        <v>42006</v>
      </c>
      <c r="JG143">
        <v>100.023</v>
      </c>
      <c r="JH143" s="1">
        <v>41977</v>
      </c>
      <c r="JI143">
        <v>100.006</v>
      </c>
      <c r="JJ143" s="1">
        <v>41949</v>
      </c>
      <c r="JK143">
        <v>100.01</v>
      </c>
      <c r="JL143" s="1">
        <v>41921</v>
      </c>
      <c r="JM143">
        <v>100.01900000000001</v>
      </c>
      <c r="JN143" s="1">
        <v>41893</v>
      </c>
      <c r="JO143">
        <v>100.029</v>
      </c>
      <c r="JP143" s="1">
        <v>41865</v>
      </c>
      <c r="JQ143">
        <v>99.997</v>
      </c>
      <c r="JR143" s="1">
        <v>41838</v>
      </c>
      <c r="JS143">
        <v>99.991</v>
      </c>
      <c r="JT143" s="1">
        <v>41834</v>
      </c>
      <c r="JU143">
        <v>99.994</v>
      </c>
      <c r="JW143" s="1"/>
      <c r="JX143" s="1">
        <v>42517</v>
      </c>
      <c r="JY143">
        <v>100.81</v>
      </c>
      <c r="JZ143" s="1">
        <v>42431</v>
      </c>
      <c r="KA143">
        <v>100.813</v>
      </c>
      <c r="KB143" s="1">
        <v>42324</v>
      </c>
      <c r="KC143">
        <v>100.583</v>
      </c>
      <c r="KD143" s="1">
        <v>42237</v>
      </c>
      <c r="KE143">
        <v>100.40300000000001</v>
      </c>
      <c r="KF143" s="1">
        <v>42146</v>
      </c>
      <c r="KG143">
        <v>100.36799999999999</v>
      </c>
      <c r="KH143" s="1">
        <v>42062</v>
      </c>
      <c r="KI143">
        <v>100.327</v>
      </c>
      <c r="KJ143" s="1">
        <v>41967</v>
      </c>
      <c r="KK143">
        <v>100.435</v>
      </c>
      <c r="KL143" s="1">
        <v>41879</v>
      </c>
      <c r="KM143">
        <v>100.39100000000001</v>
      </c>
      <c r="KN143" s="1">
        <v>41838</v>
      </c>
      <c r="KO143">
        <v>99.959000000000003</v>
      </c>
      <c r="KP143" s="1">
        <v>41838</v>
      </c>
      <c r="KQ143">
        <v>99.959000000000003</v>
      </c>
      <c r="KR143" s="1">
        <v>41845</v>
      </c>
      <c r="KS143">
        <v>103.318</v>
      </c>
      <c r="KT143" s="1">
        <v>41834</v>
      </c>
      <c r="KU143">
        <v>102.753</v>
      </c>
      <c r="KV143" s="1">
        <v>42219</v>
      </c>
      <c r="KW143">
        <v>100.158</v>
      </c>
      <c r="KX143" s="1">
        <v>41834</v>
      </c>
      <c r="KY143">
        <v>103.292</v>
      </c>
      <c r="LA143" s="1"/>
      <c r="LB143" s="1">
        <v>42382</v>
      </c>
      <c r="LC143">
        <v>101.827</v>
      </c>
      <c r="LD143" s="1">
        <v>42219</v>
      </c>
      <c r="LE143">
        <v>100.158</v>
      </c>
      <c r="LF143" s="1">
        <v>42076</v>
      </c>
      <c r="LG143">
        <v>101.755</v>
      </c>
      <c r="LH143" s="1">
        <v>41957</v>
      </c>
      <c r="LI143">
        <v>101.952</v>
      </c>
      <c r="LJ143" s="1">
        <v>41845</v>
      </c>
      <c r="LK143">
        <v>103.318</v>
      </c>
      <c r="LL143" s="1">
        <v>41834</v>
      </c>
      <c r="LM143">
        <v>103.292</v>
      </c>
      <c r="LN143" s="1">
        <v>41834</v>
      </c>
      <c r="LO143">
        <v>108.988</v>
      </c>
      <c r="LP143" s="1">
        <v>41834</v>
      </c>
      <c r="LQ143">
        <v>104.21</v>
      </c>
      <c r="LR143" s="1">
        <v>41859</v>
      </c>
      <c r="LS143">
        <v>106.67</v>
      </c>
      <c r="LT143" s="1">
        <v>41834</v>
      </c>
      <c r="LU143">
        <v>108.988</v>
      </c>
      <c r="LV143" s="1">
        <v>42212</v>
      </c>
      <c r="LW143">
        <v>98.65</v>
      </c>
      <c r="LX143" s="1">
        <v>41834</v>
      </c>
      <c r="LY143">
        <v>107.99299999999999</v>
      </c>
      <c r="MA143" s="1"/>
      <c r="MB143" s="1">
        <v>42391</v>
      </c>
      <c r="MC143">
        <v>105.512</v>
      </c>
      <c r="MD143" s="1">
        <v>42212</v>
      </c>
      <c r="ME143">
        <v>98.65</v>
      </c>
      <c r="MF143" s="1">
        <v>42083</v>
      </c>
      <c r="MG143">
        <v>107.88800000000001</v>
      </c>
      <c r="MH143" s="1">
        <v>41971</v>
      </c>
      <c r="MI143">
        <v>107.68</v>
      </c>
      <c r="MJ143" s="1">
        <v>41859</v>
      </c>
      <c r="MK143">
        <v>106.67</v>
      </c>
      <c r="ML143" s="1">
        <v>41834</v>
      </c>
      <c r="MM143">
        <v>107.99299999999999</v>
      </c>
      <c r="MN143" s="1">
        <v>41834</v>
      </c>
      <c r="MO143">
        <v>159.99</v>
      </c>
      <c r="MP143" s="1">
        <v>41834</v>
      </c>
      <c r="MQ143">
        <v>144.69999999999999</v>
      </c>
      <c r="MR143" s="1">
        <v>41834</v>
      </c>
      <c r="MS143">
        <v>152.63999999999999</v>
      </c>
      <c r="MT143" s="1">
        <v>41887</v>
      </c>
      <c r="MU143">
        <v>114.16500000000001</v>
      </c>
      <c r="MV143" s="1">
        <v>41834</v>
      </c>
      <c r="MW143">
        <v>108.04</v>
      </c>
      <c r="MX143" s="1">
        <v>41834</v>
      </c>
      <c r="MY143">
        <v>131.27500000000001</v>
      </c>
    </row>
    <row r="144" spans="2:363" x14ac:dyDescent="0.25">
      <c r="B144" s="1">
        <v>42415</v>
      </c>
      <c r="C144">
        <v>100.169</v>
      </c>
      <c r="D144" s="1">
        <v>42065</v>
      </c>
      <c r="E144">
        <v>100.06100000000001</v>
      </c>
      <c r="J144" s="1"/>
      <c r="EE144" s="1"/>
      <c r="EF144" s="1"/>
      <c r="EG144" s="1"/>
      <c r="EH144" s="1"/>
      <c r="EI144" s="1"/>
      <c r="GM144" s="1"/>
      <c r="GN144" s="1"/>
      <c r="GO144" s="1"/>
      <c r="GQ144" s="1"/>
      <c r="GR144" s="1">
        <v>42520</v>
      </c>
      <c r="GS144">
        <v>100.224</v>
      </c>
      <c r="GT144" s="1">
        <v>42415</v>
      </c>
      <c r="GU144">
        <v>100.169</v>
      </c>
      <c r="GV144" s="1">
        <v>42297</v>
      </c>
      <c r="GW144">
        <v>100.09399999999999</v>
      </c>
      <c r="GX144" s="1">
        <v>42177</v>
      </c>
      <c r="GY144">
        <v>100.083</v>
      </c>
      <c r="GZ144" s="1">
        <v>42065</v>
      </c>
      <c r="HA144">
        <v>100.06100000000001</v>
      </c>
      <c r="HB144" s="1">
        <v>41950</v>
      </c>
      <c r="HC144">
        <v>100.009</v>
      </c>
      <c r="HD144" s="1">
        <v>41841</v>
      </c>
      <c r="HE144">
        <v>99.991</v>
      </c>
      <c r="HF144" s="1">
        <v>41835</v>
      </c>
      <c r="HG144">
        <v>99.998999999999995</v>
      </c>
      <c r="HU144" s="1"/>
      <c r="HV144" s="1">
        <v>42520</v>
      </c>
      <c r="HW144">
        <v>100.224</v>
      </c>
      <c r="HX144" s="1">
        <v>42492</v>
      </c>
      <c r="HY144">
        <v>100.221</v>
      </c>
      <c r="HZ144" s="1">
        <v>42471</v>
      </c>
      <c r="IA144">
        <v>100.18899999999999</v>
      </c>
      <c r="IB144" s="1">
        <v>42443</v>
      </c>
      <c r="IC144">
        <v>100.182</v>
      </c>
      <c r="ID144" s="1">
        <v>42415</v>
      </c>
      <c r="IE144">
        <v>100.169</v>
      </c>
      <c r="IF144" s="1">
        <v>42380</v>
      </c>
      <c r="IG144">
        <v>100.18600000000001</v>
      </c>
      <c r="IH144" s="1">
        <v>42352</v>
      </c>
      <c r="II144">
        <v>100.145</v>
      </c>
      <c r="IJ144" s="1">
        <v>42324</v>
      </c>
      <c r="IK144">
        <v>100.13</v>
      </c>
      <c r="IL144" s="1">
        <v>42297</v>
      </c>
      <c r="IM144">
        <v>100.09399999999999</v>
      </c>
      <c r="IN144" s="1">
        <v>42268</v>
      </c>
      <c r="IO144">
        <v>100.089</v>
      </c>
      <c r="IP144" s="1">
        <v>42240</v>
      </c>
      <c r="IQ144">
        <v>100.099</v>
      </c>
      <c r="IR144" s="1">
        <v>42212</v>
      </c>
      <c r="IS144">
        <v>100.08799999999999</v>
      </c>
      <c r="IT144" s="1">
        <v>42177</v>
      </c>
      <c r="IU144">
        <v>100.083</v>
      </c>
      <c r="IV144" s="1">
        <v>42149</v>
      </c>
      <c r="IW144">
        <v>100.09</v>
      </c>
      <c r="IX144" s="1">
        <v>42121</v>
      </c>
      <c r="IY144">
        <v>100.09</v>
      </c>
      <c r="IZ144" s="1">
        <v>42093</v>
      </c>
      <c r="JA144">
        <v>100.078</v>
      </c>
      <c r="JB144" s="1">
        <v>42065</v>
      </c>
      <c r="JC144">
        <v>100.06100000000001</v>
      </c>
      <c r="JD144" s="1">
        <v>42037</v>
      </c>
      <c r="JE144">
        <v>100.048</v>
      </c>
      <c r="JF144" s="1">
        <v>42009</v>
      </c>
      <c r="JG144">
        <v>100.024</v>
      </c>
      <c r="JH144" s="1">
        <v>41978</v>
      </c>
      <c r="JI144">
        <v>100.00700000000001</v>
      </c>
      <c r="JJ144" s="1">
        <v>41950</v>
      </c>
      <c r="JK144">
        <v>100.009</v>
      </c>
      <c r="JL144" s="1">
        <v>41922</v>
      </c>
      <c r="JM144">
        <v>100.017</v>
      </c>
      <c r="JN144" s="1">
        <v>41894</v>
      </c>
      <c r="JO144">
        <v>100.024</v>
      </c>
      <c r="JP144" s="1">
        <v>41866</v>
      </c>
      <c r="JQ144">
        <v>100</v>
      </c>
      <c r="JR144" s="1">
        <v>41841</v>
      </c>
      <c r="JS144">
        <v>99.991</v>
      </c>
      <c r="JT144" s="1">
        <v>41835</v>
      </c>
      <c r="JU144">
        <v>99.995999999999995</v>
      </c>
      <c r="JW144" s="1"/>
      <c r="JX144" s="1">
        <v>42520</v>
      </c>
      <c r="JY144">
        <v>100.8</v>
      </c>
      <c r="JZ144" s="1">
        <v>42432</v>
      </c>
      <c r="KA144">
        <v>100.85</v>
      </c>
      <c r="KB144" s="1">
        <v>42325</v>
      </c>
      <c r="KC144">
        <v>100.595</v>
      </c>
      <c r="KD144" s="1">
        <v>42240</v>
      </c>
      <c r="KE144">
        <v>100.40300000000001</v>
      </c>
      <c r="KF144" s="1">
        <v>42149</v>
      </c>
      <c r="KG144">
        <v>100.37</v>
      </c>
      <c r="KH144" s="1">
        <v>42065</v>
      </c>
      <c r="KI144">
        <v>100.322</v>
      </c>
      <c r="KJ144" s="1">
        <v>41968</v>
      </c>
      <c r="KK144">
        <v>100.434</v>
      </c>
      <c r="KL144" s="1">
        <v>41880</v>
      </c>
      <c r="KM144">
        <v>100.404</v>
      </c>
      <c r="KN144" s="1">
        <v>41841</v>
      </c>
      <c r="KO144">
        <v>99.960999999999999</v>
      </c>
      <c r="KP144" s="1">
        <v>41841</v>
      </c>
      <c r="KQ144">
        <v>99.960999999999999</v>
      </c>
      <c r="KR144" s="1">
        <v>41848</v>
      </c>
      <c r="KS144">
        <v>103.262</v>
      </c>
      <c r="KT144" s="1">
        <v>41835</v>
      </c>
      <c r="KU144">
        <v>102.748</v>
      </c>
      <c r="KV144" s="1">
        <v>42220</v>
      </c>
      <c r="KW144">
        <v>100.18</v>
      </c>
      <c r="KX144" s="1">
        <v>41835</v>
      </c>
      <c r="KY144">
        <v>103.29</v>
      </c>
      <c r="LA144" s="1"/>
      <c r="LB144" s="1">
        <v>42383</v>
      </c>
      <c r="LC144">
        <v>101.845</v>
      </c>
      <c r="LD144" s="1">
        <v>42220</v>
      </c>
      <c r="LE144">
        <v>100.18</v>
      </c>
      <c r="LF144" s="1">
        <v>42079</v>
      </c>
      <c r="LG144">
        <v>101.61</v>
      </c>
      <c r="LH144" s="1">
        <v>41960</v>
      </c>
      <c r="LI144">
        <v>101.88500000000001</v>
      </c>
      <c r="LJ144" s="1">
        <v>41848</v>
      </c>
      <c r="LK144">
        <v>103.262</v>
      </c>
      <c r="LL144" s="1">
        <v>41835</v>
      </c>
      <c r="LM144">
        <v>103.29</v>
      </c>
      <c r="LN144" s="1">
        <v>41835</v>
      </c>
      <c r="LO144">
        <v>109.005</v>
      </c>
      <c r="LP144" s="1">
        <v>41835</v>
      </c>
      <c r="LQ144">
        <v>104.245</v>
      </c>
      <c r="LR144" s="1">
        <v>41862</v>
      </c>
      <c r="LS144">
        <v>106.605</v>
      </c>
      <c r="LT144" s="1">
        <v>41835</v>
      </c>
      <c r="LU144">
        <v>109.005</v>
      </c>
      <c r="LV144" s="1">
        <v>42213</v>
      </c>
      <c r="LW144">
        <v>98.65</v>
      </c>
      <c r="LX144" s="1">
        <v>41835</v>
      </c>
      <c r="LY144">
        <v>108.038</v>
      </c>
      <c r="MA144" s="1"/>
      <c r="MB144" s="1">
        <v>42394</v>
      </c>
      <c r="MC144">
        <v>105.63500000000001</v>
      </c>
      <c r="MD144" s="1">
        <v>42213</v>
      </c>
      <c r="ME144">
        <v>98.65</v>
      </c>
      <c r="MF144" s="1">
        <v>42086</v>
      </c>
      <c r="MG144">
        <v>107.508</v>
      </c>
      <c r="MH144" s="1">
        <v>41974</v>
      </c>
      <c r="MI144">
        <v>107.405</v>
      </c>
      <c r="MJ144" s="1">
        <v>41862</v>
      </c>
      <c r="MK144">
        <v>106.605</v>
      </c>
      <c r="ML144" s="1">
        <v>41835</v>
      </c>
      <c r="MM144">
        <v>108.038</v>
      </c>
      <c r="MN144" s="1">
        <v>41835</v>
      </c>
      <c r="MO144">
        <v>160.19300000000001</v>
      </c>
      <c r="MP144" s="1">
        <v>41835</v>
      </c>
      <c r="MQ144">
        <v>144.99799999999999</v>
      </c>
      <c r="MR144" s="1">
        <v>41835</v>
      </c>
      <c r="MS144">
        <v>153.04</v>
      </c>
      <c r="MT144" s="1">
        <v>41890</v>
      </c>
      <c r="MU144">
        <v>113.86499999999999</v>
      </c>
      <c r="MV144" s="1">
        <v>41835</v>
      </c>
      <c r="MW144">
        <v>108.405</v>
      </c>
      <c r="MX144" s="1">
        <v>41835</v>
      </c>
      <c r="MY144">
        <v>131.953</v>
      </c>
    </row>
    <row r="145" spans="2:363" x14ac:dyDescent="0.25">
      <c r="B145" s="1">
        <v>42416</v>
      </c>
      <c r="C145">
        <v>100.169</v>
      </c>
      <c r="D145" s="1">
        <v>42066</v>
      </c>
      <c r="E145">
        <v>100.06</v>
      </c>
      <c r="J145" s="1"/>
      <c r="EE145" s="1"/>
      <c r="EF145" s="1"/>
      <c r="EG145" s="1"/>
      <c r="EH145" s="1"/>
      <c r="EI145" s="1"/>
      <c r="GM145" s="1"/>
      <c r="GN145" s="1"/>
      <c r="GO145" s="1"/>
      <c r="GQ145" s="1"/>
      <c r="GR145" s="1">
        <v>42521</v>
      </c>
      <c r="GS145">
        <v>100.221</v>
      </c>
      <c r="GT145" s="1">
        <v>42416</v>
      </c>
      <c r="GU145">
        <v>100.169</v>
      </c>
      <c r="GV145" s="1">
        <v>42298</v>
      </c>
      <c r="GW145">
        <v>100.093</v>
      </c>
      <c r="GX145" s="1">
        <v>42178</v>
      </c>
      <c r="GY145">
        <v>100.078</v>
      </c>
      <c r="GZ145" s="1">
        <v>42066</v>
      </c>
      <c r="HA145">
        <v>100.06</v>
      </c>
      <c r="HB145" s="1">
        <v>41953</v>
      </c>
      <c r="HC145">
        <v>100.008</v>
      </c>
      <c r="HD145" s="1">
        <v>41842</v>
      </c>
      <c r="HE145">
        <v>99.992000000000004</v>
      </c>
      <c r="HF145" s="1">
        <v>41836</v>
      </c>
      <c r="HG145">
        <v>99.998999999999995</v>
      </c>
      <c r="HU145" s="1"/>
      <c r="HV145" s="1">
        <v>42521</v>
      </c>
      <c r="HW145">
        <v>100.221</v>
      </c>
      <c r="HX145" s="1">
        <v>42493</v>
      </c>
      <c r="HY145">
        <v>100.221</v>
      </c>
      <c r="HZ145" s="1">
        <v>42472</v>
      </c>
      <c r="IA145">
        <v>100.18899999999999</v>
      </c>
      <c r="IB145" s="1">
        <v>42444</v>
      </c>
      <c r="IC145">
        <v>100.182</v>
      </c>
      <c r="ID145" s="1">
        <v>42416</v>
      </c>
      <c r="IE145">
        <v>100.169</v>
      </c>
      <c r="IF145" s="1">
        <v>42381</v>
      </c>
      <c r="IG145">
        <v>100.182</v>
      </c>
      <c r="IH145" s="1">
        <v>42353</v>
      </c>
      <c r="II145">
        <v>100.14400000000001</v>
      </c>
      <c r="IJ145" s="1">
        <v>42325</v>
      </c>
      <c r="IK145">
        <v>100.13200000000001</v>
      </c>
      <c r="IL145" s="1">
        <v>42298</v>
      </c>
      <c r="IM145">
        <v>100.093</v>
      </c>
      <c r="IN145" s="1">
        <v>42269</v>
      </c>
      <c r="IO145">
        <v>100.09099999999999</v>
      </c>
      <c r="IP145" s="1">
        <v>42241</v>
      </c>
      <c r="IQ145">
        <v>100.098</v>
      </c>
      <c r="IR145" s="1">
        <v>42213</v>
      </c>
      <c r="IS145">
        <v>100.092</v>
      </c>
      <c r="IT145" s="1">
        <v>42178</v>
      </c>
      <c r="IU145">
        <v>100.078</v>
      </c>
      <c r="IV145" s="1">
        <v>42150</v>
      </c>
      <c r="IW145">
        <v>100.089</v>
      </c>
      <c r="IX145" s="1">
        <v>42122</v>
      </c>
      <c r="IY145">
        <v>100.093</v>
      </c>
      <c r="IZ145" s="1">
        <v>42094</v>
      </c>
      <c r="JA145">
        <v>100.078</v>
      </c>
      <c r="JB145" s="1">
        <v>42066</v>
      </c>
      <c r="JC145">
        <v>100.06</v>
      </c>
      <c r="JD145" s="1">
        <v>42038</v>
      </c>
      <c r="JE145">
        <v>100.051</v>
      </c>
      <c r="JF145" s="1">
        <v>42010</v>
      </c>
      <c r="JG145">
        <v>100.029</v>
      </c>
      <c r="JH145" s="1">
        <v>41981</v>
      </c>
      <c r="JI145">
        <v>100.008</v>
      </c>
      <c r="JJ145" s="1">
        <v>41953</v>
      </c>
      <c r="JK145">
        <v>100.008</v>
      </c>
      <c r="JL145" s="1">
        <v>41925</v>
      </c>
      <c r="JM145">
        <v>100.01300000000001</v>
      </c>
      <c r="JN145" s="1">
        <v>41897</v>
      </c>
      <c r="JO145">
        <v>100.023</v>
      </c>
      <c r="JP145" s="1">
        <v>41869</v>
      </c>
      <c r="JQ145">
        <v>99.998000000000005</v>
      </c>
      <c r="JR145" s="1">
        <v>41842</v>
      </c>
      <c r="JS145">
        <v>99.992000000000004</v>
      </c>
      <c r="JT145" s="1">
        <v>41836</v>
      </c>
      <c r="JU145">
        <v>99.997</v>
      </c>
      <c r="JW145" s="1"/>
      <c r="JX145" s="1">
        <v>42521</v>
      </c>
      <c r="JY145">
        <v>100.795</v>
      </c>
      <c r="JZ145" s="1">
        <v>42433</v>
      </c>
      <c r="KA145">
        <v>100.792</v>
      </c>
      <c r="KB145" s="1">
        <v>42326</v>
      </c>
      <c r="KC145">
        <v>100.58499999999999</v>
      </c>
      <c r="KD145" s="1">
        <v>42241</v>
      </c>
      <c r="KE145">
        <v>100.36799999999999</v>
      </c>
      <c r="KF145" s="1">
        <v>42150</v>
      </c>
      <c r="KG145">
        <v>100.373</v>
      </c>
      <c r="KH145" s="1">
        <v>42066</v>
      </c>
      <c r="KI145">
        <v>100.318</v>
      </c>
      <c r="KJ145" s="1">
        <v>41969</v>
      </c>
      <c r="KK145">
        <v>100.434</v>
      </c>
      <c r="KL145" s="1">
        <v>41883</v>
      </c>
      <c r="KM145">
        <v>100.425</v>
      </c>
      <c r="KN145" s="1">
        <v>41842</v>
      </c>
      <c r="KO145">
        <v>99.954999999999998</v>
      </c>
      <c r="KP145" s="1">
        <v>41842</v>
      </c>
      <c r="KQ145">
        <v>99.954999999999998</v>
      </c>
      <c r="KR145" s="1">
        <v>41849</v>
      </c>
      <c r="KS145">
        <v>103.333</v>
      </c>
      <c r="KT145" s="1">
        <v>41836</v>
      </c>
      <c r="KU145">
        <v>102.748</v>
      </c>
      <c r="KV145" s="1">
        <v>42221</v>
      </c>
      <c r="KW145">
        <v>99.977000000000004</v>
      </c>
      <c r="KX145" s="1">
        <v>41836</v>
      </c>
      <c r="KY145">
        <v>103.30500000000001</v>
      </c>
      <c r="LA145" s="1"/>
      <c r="LB145" s="1">
        <v>42384</v>
      </c>
      <c r="LC145">
        <v>101.952</v>
      </c>
      <c r="LD145" s="1">
        <v>42221</v>
      </c>
      <c r="LE145">
        <v>99.977000000000004</v>
      </c>
      <c r="LF145" s="1">
        <v>42080</v>
      </c>
      <c r="LG145">
        <v>101.59</v>
      </c>
      <c r="LH145" s="1">
        <v>41961</v>
      </c>
      <c r="LI145">
        <v>101.85</v>
      </c>
      <c r="LJ145" s="1">
        <v>41849</v>
      </c>
      <c r="LK145">
        <v>103.333</v>
      </c>
      <c r="LL145" s="1">
        <v>41836</v>
      </c>
      <c r="LM145">
        <v>103.30500000000001</v>
      </c>
      <c r="LN145" s="1">
        <v>41836</v>
      </c>
      <c r="LO145">
        <v>109.02</v>
      </c>
      <c r="LP145" s="1">
        <v>41836</v>
      </c>
      <c r="LQ145">
        <v>104.313</v>
      </c>
      <c r="LR145" s="1">
        <v>41863</v>
      </c>
      <c r="LS145">
        <v>106.613</v>
      </c>
      <c r="LT145" s="1">
        <v>41836</v>
      </c>
      <c r="LU145">
        <v>109.02</v>
      </c>
      <c r="LV145" s="1">
        <v>42214</v>
      </c>
      <c r="LW145">
        <v>98.397999999999996</v>
      </c>
      <c r="LX145" s="1">
        <v>41836</v>
      </c>
      <c r="LY145">
        <v>108.14</v>
      </c>
      <c r="MA145" s="1"/>
      <c r="MB145" s="1">
        <v>42395</v>
      </c>
      <c r="MC145">
        <v>105.895</v>
      </c>
      <c r="MD145" s="1">
        <v>42214</v>
      </c>
      <c r="ME145">
        <v>98.397999999999996</v>
      </c>
      <c r="MF145" s="1">
        <v>42087</v>
      </c>
      <c r="MG145">
        <v>107.383</v>
      </c>
      <c r="MH145" s="1">
        <v>41975</v>
      </c>
      <c r="MI145">
        <v>107.268</v>
      </c>
      <c r="MJ145" s="1">
        <v>41863</v>
      </c>
      <c r="MK145">
        <v>106.613</v>
      </c>
      <c r="ML145" s="1">
        <v>41836</v>
      </c>
      <c r="MM145">
        <v>108.14</v>
      </c>
      <c r="MN145" s="1">
        <v>41836</v>
      </c>
      <c r="MO145">
        <v>160.46199999999999</v>
      </c>
      <c r="MP145" s="1">
        <v>41836</v>
      </c>
      <c r="MQ145">
        <v>145.35</v>
      </c>
      <c r="MR145" s="1">
        <v>41836</v>
      </c>
      <c r="MS145">
        <v>153.505</v>
      </c>
      <c r="MT145" s="1">
        <v>41891</v>
      </c>
      <c r="MU145">
        <v>112.477</v>
      </c>
      <c r="MV145" s="1">
        <v>41836</v>
      </c>
      <c r="MW145">
        <v>108.828</v>
      </c>
      <c r="MX145" s="1">
        <v>41836</v>
      </c>
      <c r="MY145">
        <v>132.94300000000001</v>
      </c>
    </row>
    <row r="146" spans="2:363" x14ac:dyDescent="0.25">
      <c r="B146" s="1">
        <v>42417</v>
      </c>
      <c r="C146">
        <v>100.167</v>
      </c>
      <c r="D146" s="1">
        <v>42067</v>
      </c>
      <c r="E146">
        <v>100.059</v>
      </c>
      <c r="J146" s="1"/>
      <c r="EE146" s="1"/>
      <c r="EF146" s="1"/>
      <c r="EG146" s="1"/>
      <c r="EH146" s="1"/>
      <c r="EI146" s="1"/>
      <c r="GM146" s="1"/>
      <c r="GN146" s="1"/>
      <c r="GO146" s="1"/>
      <c r="GQ146" s="1"/>
      <c r="GR146" s="1">
        <v>42522</v>
      </c>
      <c r="GS146">
        <v>100.221</v>
      </c>
      <c r="GT146" s="1">
        <v>42417</v>
      </c>
      <c r="GU146">
        <v>100.167</v>
      </c>
      <c r="GV146" s="1">
        <v>42299</v>
      </c>
      <c r="GW146">
        <v>100.102</v>
      </c>
      <c r="GX146" s="1">
        <v>42179</v>
      </c>
      <c r="GY146">
        <v>100.083</v>
      </c>
      <c r="GZ146" s="1">
        <v>42067</v>
      </c>
      <c r="HA146">
        <v>100.059</v>
      </c>
      <c r="HB146" s="1">
        <v>41954</v>
      </c>
      <c r="HC146">
        <v>100.006</v>
      </c>
      <c r="HD146" s="1">
        <v>41843</v>
      </c>
      <c r="HE146">
        <v>99.992999999999995</v>
      </c>
      <c r="HF146" s="1">
        <v>41837</v>
      </c>
      <c r="HG146">
        <v>100</v>
      </c>
      <c r="HU146" s="1"/>
      <c r="HV146" s="1">
        <v>42522</v>
      </c>
      <c r="HW146">
        <v>100.221</v>
      </c>
      <c r="HX146" s="1">
        <v>42494</v>
      </c>
      <c r="HY146">
        <v>100.221</v>
      </c>
      <c r="HZ146" s="1">
        <v>42473</v>
      </c>
      <c r="IA146">
        <v>100.194</v>
      </c>
      <c r="IB146" s="1">
        <v>42445</v>
      </c>
      <c r="IC146">
        <v>100.188</v>
      </c>
      <c r="ID146" s="1">
        <v>42417</v>
      </c>
      <c r="IE146">
        <v>100.167</v>
      </c>
      <c r="IF146" s="1">
        <v>42382</v>
      </c>
      <c r="IG146">
        <v>100.178</v>
      </c>
      <c r="IH146" s="1">
        <v>42354</v>
      </c>
      <c r="II146">
        <v>100.14400000000001</v>
      </c>
      <c r="IJ146" s="1">
        <v>42326</v>
      </c>
      <c r="IK146">
        <v>100.13500000000001</v>
      </c>
      <c r="IL146" s="1">
        <v>42299</v>
      </c>
      <c r="IM146">
        <v>100.102</v>
      </c>
      <c r="IN146" s="1">
        <v>42270</v>
      </c>
      <c r="IO146">
        <v>100.09</v>
      </c>
      <c r="IP146" s="1">
        <v>42242</v>
      </c>
      <c r="IQ146">
        <v>100.098</v>
      </c>
      <c r="IR146" s="1">
        <v>42214</v>
      </c>
      <c r="IS146">
        <v>100.089</v>
      </c>
      <c r="IT146" s="1">
        <v>42179</v>
      </c>
      <c r="IU146">
        <v>100.083</v>
      </c>
      <c r="IV146" s="1">
        <v>42151</v>
      </c>
      <c r="IW146">
        <v>100.09</v>
      </c>
      <c r="IX146" s="1">
        <v>42123</v>
      </c>
      <c r="IY146">
        <v>100.08499999999999</v>
      </c>
      <c r="IZ146" s="1">
        <v>42095</v>
      </c>
      <c r="JA146">
        <v>100.08</v>
      </c>
      <c r="JB146" s="1">
        <v>42067</v>
      </c>
      <c r="JC146">
        <v>100.059</v>
      </c>
      <c r="JD146" s="1">
        <v>42039</v>
      </c>
      <c r="JE146">
        <v>100.05200000000001</v>
      </c>
      <c r="JF146" s="1">
        <v>42011</v>
      </c>
      <c r="JG146">
        <v>100.04</v>
      </c>
      <c r="JH146" s="1">
        <v>41982</v>
      </c>
      <c r="JI146">
        <v>100.009</v>
      </c>
      <c r="JJ146" s="1">
        <v>41954</v>
      </c>
      <c r="JK146">
        <v>100.006</v>
      </c>
      <c r="JL146" s="1">
        <v>41926</v>
      </c>
      <c r="JM146">
        <v>100.01600000000001</v>
      </c>
      <c r="JN146" s="1">
        <v>41898</v>
      </c>
      <c r="JO146">
        <v>100.01600000000001</v>
      </c>
      <c r="JP146" s="1">
        <v>41870</v>
      </c>
      <c r="JQ146">
        <v>100.002</v>
      </c>
      <c r="JR146" s="1">
        <v>41843</v>
      </c>
      <c r="JS146">
        <v>99.992999999999995</v>
      </c>
      <c r="JT146" s="1">
        <v>41837</v>
      </c>
      <c r="JU146">
        <v>99.998000000000005</v>
      </c>
      <c r="JW146" s="1"/>
      <c r="JX146" s="1">
        <v>42522</v>
      </c>
      <c r="JY146">
        <v>100.803</v>
      </c>
      <c r="JZ146" s="1">
        <v>42436</v>
      </c>
      <c r="KA146">
        <v>100.8</v>
      </c>
      <c r="KB146" s="1">
        <v>42327</v>
      </c>
      <c r="KC146">
        <v>100.583</v>
      </c>
      <c r="KD146" s="1">
        <v>42242</v>
      </c>
      <c r="KE146">
        <v>100.357</v>
      </c>
      <c r="KF146" s="1">
        <v>42151</v>
      </c>
      <c r="KG146">
        <v>100.378</v>
      </c>
      <c r="KH146" s="1">
        <v>42067</v>
      </c>
      <c r="KI146">
        <v>100.303</v>
      </c>
      <c r="KJ146" s="1">
        <v>41970</v>
      </c>
      <c r="KK146">
        <v>100.43</v>
      </c>
      <c r="KL146" s="1">
        <v>41884</v>
      </c>
      <c r="KM146">
        <v>100.41</v>
      </c>
      <c r="KN146" s="1">
        <v>41843</v>
      </c>
      <c r="KO146">
        <v>99.972999999999999</v>
      </c>
      <c r="KP146" s="1">
        <v>41843</v>
      </c>
      <c r="KQ146">
        <v>99.972999999999999</v>
      </c>
      <c r="KR146" s="1">
        <v>41850</v>
      </c>
      <c r="KS146">
        <v>103.193</v>
      </c>
      <c r="KT146" s="1">
        <v>41837</v>
      </c>
      <c r="KU146">
        <v>102.748</v>
      </c>
      <c r="KV146" s="1">
        <v>42222</v>
      </c>
      <c r="KW146">
        <v>100.05</v>
      </c>
      <c r="KX146" s="1">
        <v>41837</v>
      </c>
      <c r="KY146">
        <v>103.363</v>
      </c>
      <c r="LA146" s="1"/>
      <c r="LB146" s="1">
        <v>42387</v>
      </c>
      <c r="LC146">
        <v>101.982</v>
      </c>
      <c r="LD146" s="1">
        <v>42222</v>
      </c>
      <c r="LE146">
        <v>100.05</v>
      </c>
      <c r="LF146" s="1">
        <v>42081</v>
      </c>
      <c r="LG146">
        <v>101.80800000000001</v>
      </c>
      <c r="LH146" s="1">
        <v>41962</v>
      </c>
      <c r="LI146">
        <v>101.633</v>
      </c>
      <c r="LJ146" s="1">
        <v>41850</v>
      </c>
      <c r="LK146">
        <v>103.193</v>
      </c>
      <c r="LL146" s="1">
        <v>41837</v>
      </c>
      <c r="LM146">
        <v>103.363</v>
      </c>
      <c r="LN146" s="1">
        <v>41837</v>
      </c>
      <c r="LO146">
        <v>109.24299999999999</v>
      </c>
      <c r="LP146" s="1">
        <v>41837</v>
      </c>
      <c r="LQ146">
        <v>104.63</v>
      </c>
      <c r="LR146" s="1">
        <v>41864</v>
      </c>
      <c r="LS146">
        <v>106.908</v>
      </c>
      <c r="LT146" s="1">
        <v>41837</v>
      </c>
      <c r="LU146">
        <v>109.24299999999999</v>
      </c>
      <c r="LV146" s="1">
        <v>42215</v>
      </c>
      <c r="LW146">
        <v>98.98</v>
      </c>
      <c r="LX146" s="1">
        <v>41837</v>
      </c>
      <c r="LY146">
        <v>108.51</v>
      </c>
      <c r="MA146" s="1"/>
      <c r="MB146" s="1">
        <v>42396</v>
      </c>
      <c r="MC146">
        <v>105.893</v>
      </c>
      <c r="MD146" s="1">
        <v>42215</v>
      </c>
      <c r="ME146">
        <v>98.98</v>
      </c>
      <c r="MF146" s="1">
        <v>42088</v>
      </c>
      <c r="MG146">
        <v>107.512</v>
      </c>
      <c r="MH146" s="1">
        <v>41976</v>
      </c>
      <c r="MI146">
        <v>107.205</v>
      </c>
      <c r="MJ146" s="1">
        <v>41864</v>
      </c>
      <c r="MK146">
        <v>106.908</v>
      </c>
      <c r="ML146" s="1">
        <v>41837</v>
      </c>
      <c r="MM146">
        <v>108.51</v>
      </c>
      <c r="MN146" s="1">
        <v>41837</v>
      </c>
      <c r="MO146">
        <v>161.09</v>
      </c>
      <c r="MP146" s="1">
        <v>41837</v>
      </c>
      <c r="MQ146">
        <v>146.02199999999999</v>
      </c>
      <c r="MR146" s="1">
        <v>41837</v>
      </c>
      <c r="MS146">
        <v>154.32</v>
      </c>
      <c r="MT146" s="1">
        <v>41892</v>
      </c>
      <c r="MU146">
        <v>112.32</v>
      </c>
      <c r="MV146" s="1">
        <v>41837</v>
      </c>
      <c r="MW146">
        <v>109.545</v>
      </c>
      <c r="MX146" s="1">
        <v>41837</v>
      </c>
      <c r="MY146">
        <v>134.25299999999999</v>
      </c>
    </row>
    <row r="147" spans="2:363" x14ac:dyDescent="0.25">
      <c r="B147" s="1">
        <v>42418</v>
      </c>
      <c r="C147">
        <v>100.167</v>
      </c>
      <c r="D147" s="1">
        <v>42068</v>
      </c>
      <c r="E147">
        <v>100.06</v>
      </c>
      <c r="J147" s="1"/>
      <c r="EE147" s="1"/>
      <c r="EF147" s="1"/>
      <c r="EG147" s="1"/>
      <c r="EH147" s="1"/>
      <c r="EI147" s="1"/>
      <c r="GM147" s="1"/>
      <c r="GN147" s="1"/>
      <c r="GO147" s="1"/>
      <c r="GQ147" s="1"/>
      <c r="GR147" s="1">
        <v>42523</v>
      </c>
      <c r="GS147">
        <v>100.217</v>
      </c>
      <c r="GT147" s="1">
        <v>42418</v>
      </c>
      <c r="GU147">
        <v>100.167</v>
      </c>
      <c r="GV147" s="1">
        <v>42300</v>
      </c>
      <c r="GW147">
        <v>100.111</v>
      </c>
      <c r="GX147" s="1">
        <v>42180</v>
      </c>
      <c r="GY147">
        <v>100.084</v>
      </c>
      <c r="GZ147" s="1">
        <v>42068</v>
      </c>
      <c r="HA147">
        <v>100.06</v>
      </c>
      <c r="HB147" s="1">
        <v>41955</v>
      </c>
      <c r="HC147">
        <v>100.009</v>
      </c>
      <c r="HD147" s="1">
        <v>41844</v>
      </c>
      <c r="HE147">
        <v>99.992999999999995</v>
      </c>
      <c r="HF147" s="1">
        <v>41838</v>
      </c>
      <c r="HG147">
        <v>99.998000000000005</v>
      </c>
      <c r="HU147" s="1"/>
      <c r="HV147" s="1">
        <v>42523</v>
      </c>
      <c r="HW147">
        <v>100.217</v>
      </c>
      <c r="HX147" s="1">
        <v>42495</v>
      </c>
      <c r="HY147">
        <v>100.218</v>
      </c>
      <c r="HZ147" s="1">
        <v>42474</v>
      </c>
      <c r="IA147">
        <v>100.205</v>
      </c>
      <c r="IB147" s="1">
        <v>42446</v>
      </c>
      <c r="IC147">
        <v>100.18300000000001</v>
      </c>
      <c r="ID147" s="1">
        <v>42418</v>
      </c>
      <c r="IE147">
        <v>100.167</v>
      </c>
      <c r="IF147" s="1">
        <v>42383</v>
      </c>
      <c r="IG147">
        <v>100.17100000000001</v>
      </c>
      <c r="IH147" s="1">
        <v>42355</v>
      </c>
      <c r="II147">
        <v>100.152</v>
      </c>
      <c r="IJ147" s="1">
        <v>42327</v>
      </c>
      <c r="IK147">
        <v>100.13500000000001</v>
      </c>
      <c r="IL147" s="1">
        <v>42300</v>
      </c>
      <c r="IM147">
        <v>100.111</v>
      </c>
      <c r="IN147" s="1">
        <v>42271</v>
      </c>
      <c r="IO147">
        <v>100.09</v>
      </c>
      <c r="IP147" s="1">
        <v>42243</v>
      </c>
      <c r="IQ147">
        <v>100.096</v>
      </c>
      <c r="IR147" s="1">
        <v>42215</v>
      </c>
      <c r="IS147">
        <v>100.089</v>
      </c>
      <c r="IT147" s="1">
        <v>42180</v>
      </c>
      <c r="IU147">
        <v>100.084</v>
      </c>
      <c r="IV147" s="1">
        <v>42152</v>
      </c>
      <c r="IW147">
        <v>100.08799999999999</v>
      </c>
      <c r="IX147" s="1">
        <v>42124</v>
      </c>
      <c r="IY147">
        <v>100.084</v>
      </c>
      <c r="IZ147" s="1">
        <v>42096</v>
      </c>
      <c r="JA147">
        <v>100.081</v>
      </c>
      <c r="JB147" s="1">
        <v>42068</v>
      </c>
      <c r="JC147">
        <v>100.06</v>
      </c>
      <c r="JD147" s="1">
        <v>42040</v>
      </c>
      <c r="JE147">
        <v>100.051</v>
      </c>
      <c r="JF147" s="1">
        <v>42012</v>
      </c>
      <c r="JG147">
        <v>100.044</v>
      </c>
      <c r="JH147" s="1">
        <v>41983</v>
      </c>
      <c r="JI147">
        <v>100.008</v>
      </c>
      <c r="JJ147" s="1">
        <v>41955</v>
      </c>
      <c r="JK147">
        <v>100.009</v>
      </c>
      <c r="JL147" s="1">
        <v>41927</v>
      </c>
      <c r="JM147">
        <v>100.017</v>
      </c>
      <c r="JN147" s="1">
        <v>41899</v>
      </c>
      <c r="JO147">
        <v>100.018</v>
      </c>
      <c r="JP147" s="1">
        <v>41871</v>
      </c>
      <c r="JQ147">
        <v>100.001</v>
      </c>
      <c r="JR147" s="1">
        <v>41844</v>
      </c>
      <c r="JS147">
        <v>99.992999999999995</v>
      </c>
      <c r="JT147" s="1">
        <v>41838</v>
      </c>
      <c r="JU147">
        <v>99.994</v>
      </c>
      <c r="JW147" s="1"/>
      <c r="JX147" s="1">
        <v>42523</v>
      </c>
      <c r="JY147">
        <v>100.8</v>
      </c>
      <c r="JZ147" s="1">
        <v>42437</v>
      </c>
      <c r="KA147">
        <v>100.83</v>
      </c>
      <c r="KB147" s="1">
        <v>42328</v>
      </c>
      <c r="KC147">
        <v>100.598</v>
      </c>
      <c r="KD147" s="1">
        <v>42243</v>
      </c>
      <c r="KE147">
        <v>100.343</v>
      </c>
      <c r="KF147" s="1">
        <v>42152</v>
      </c>
      <c r="KG147">
        <v>100.37</v>
      </c>
      <c r="KH147" s="1">
        <v>42068</v>
      </c>
      <c r="KI147">
        <v>100.29</v>
      </c>
      <c r="KJ147" s="1">
        <v>41971</v>
      </c>
      <c r="KK147">
        <v>100.423</v>
      </c>
      <c r="KL147" s="1">
        <v>41885</v>
      </c>
      <c r="KM147">
        <v>100.404</v>
      </c>
      <c r="KN147" s="1">
        <v>41844</v>
      </c>
      <c r="KO147">
        <v>99.953000000000003</v>
      </c>
      <c r="KP147" s="1">
        <v>41844</v>
      </c>
      <c r="KQ147">
        <v>99.953000000000003</v>
      </c>
      <c r="KR147" s="1">
        <v>41851</v>
      </c>
      <c r="KS147">
        <v>103.303</v>
      </c>
      <c r="KT147" s="1">
        <v>41838</v>
      </c>
      <c r="KU147">
        <v>102.73</v>
      </c>
      <c r="KV147" s="1">
        <v>42223</v>
      </c>
      <c r="KW147">
        <v>100.2</v>
      </c>
      <c r="KX147" s="1">
        <v>41838</v>
      </c>
      <c r="KY147">
        <v>103.3</v>
      </c>
      <c r="LA147" s="1"/>
      <c r="LB147" s="1">
        <v>42388</v>
      </c>
      <c r="LC147">
        <v>101.982</v>
      </c>
      <c r="LD147" s="1">
        <v>42223</v>
      </c>
      <c r="LE147">
        <v>100.2</v>
      </c>
      <c r="LF147" s="1">
        <v>42082</v>
      </c>
      <c r="LG147">
        <v>101.8</v>
      </c>
      <c r="LH147" s="1">
        <v>41963</v>
      </c>
      <c r="LI147">
        <v>101.798</v>
      </c>
      <c r="LJ147" s="1">
        <v>41851</v>
      </c>
      <c r="LK147">
        <v>103.303</v>
      </c>
      <c r="LL147" s="1">
        <v>41838</v>
      </c>
      <c r="LM147">
        <v>103.3</v>
      </c>
      <c r="LN147" s="1">
        <v>41838</v>
      </c>
      <c r="LO147">
        <v>109.17</v>
      </c>
      <c r="LP147" s="1">
        <v>41838</v>
      </c>
      <c r="LQ147">
        <v>104.577</v>
      </c>
      <c r="LR147" s="1">
        <v>41865</v>
      </c>
      <c r="LS147">
        <v>106.988</v>
      </c>
      <c r="LT147" s="1">
        <v>41838</v>
      </c>
      <c r="LU147">
        <v>109.17</v>
      </c>
      <c r="LV147" s="1">
        <v>42216</v>
      </c>
      <c r="LW147">
        <v>99.015000000000001</v>
      </c>
      <c r="LX147" s="1">
        <v>41838</v>
      </c>
      <c r="LY147">
        <v>108.455</v>
      </c>
      <c r="MA147" s="1"/>
      <c r="MB147" s="1">
        <v>42397</v>
      </c>
      <c r="MC147">
        <v>106.258</v>
      </c>
      <c r="MD147" s="1">
        <v>42216</v>
      </c>
      <c r="ME147">
        <v>99.015000000000001</v>
      </c>
      <c r="MF147" s="1">
        <v>42089</v>
      </c>
      <c r="MG147">
        <v>107.542</v>
      </c>
      <c r="MH147" s="1">
        <v>41977</v>
      </c>
      <c r="MI147">
        <v>106.96299999999999</v>
      </c>
      <c r="MJ147" s="1">
        <v>41865</v>
      </c>
      <c r="MK147">
        <v>106.988</v>
      </c>
      <c r="ML147" s="1">
        <v>41838</v>
      </c>
      <c r="MM147">
        <v>108.455</v>
      </c>
      <c r="MN147" s="1">
        <v>41838</v>
      </c>
      <c r="MO147">
        <v>161.19999999999999</v>
      </c>
      <c r="MP147" s="1">
        <v>41838</v>
      </c>
      <c r="MQ147">
        <v>146.22499999999999</v>
      </c>
      <c r="MR147" s="1">
        <v>41838</v>
      </c>
      <c r="MS147">
        <v>154.613</v>
      </c>
      <c r="MT147" s="1">
        <v>41893</v>
      </c>
      <c r="MU147">
        <v>112.688</v>
      </c>
      <c r="MV147" s="1">
        <v>41838</v>
      </c>
      <c r="MW147">
        <v>109.815</v>
      </c>
      <c r="MX147" s="1">
        <v>41838</v>
      </c>
      <c r="MY147">
        <v>134.60300000000001</v>
      </c>
    </row>
    <row r="148" spans="2:363" x14ac:dyDescent="0.25">
      <c r="B148" s="1">
        <v>42419</v>
      </c>
      <c r="C148">
        <v>100.167</v>
      </c>
      <c r="D148" s="1">
        <v>42069</v>
      </c>
      <c r="E148">
        <v>100.06</v>
      </c>
      <c r="J148" s="1"/>
      <c r="EE148" s="1"/>
      <c r="EF148" s="1"/>
      <c r="EG148" s="1"/>
      <c r="EH148" s="1"/>
      <c r="EI148" s="1"/>
      <c r="GM148" s="1"/>
      <c r="GN148" s="1"/>
      <c r="GO148" s="1"/>
      <c r="GQ148" s="1"/>
      <c r="GR148" s="1">
        <v>42524</v>
      </c>
      <c r="GS148">
        <v>100.214</v>
      </c>
      <c r="GT148" s="1">
        <v>42419</v>
      </c>
      <c r="GU148">
        <v>100.167</v>
      </c>
      <c r="GV148" s="1">
        <v>42303</v>
      </c>
      <c r="GW148">
        <v>100.11</v>
      </c>
      <c r="GX148" s="1">
        <v>42181</v>
      </c>
      <c r="GY148">
        <v>100.083</v>
      </c>
      <c r="GZ148" s="1">
        <v>42069</v>
      </c>
      <c r="HA148">
        <v>100.06</v>
      </c>
      <c r="HB148" s="1">
        <v>41956</v>
      </c>
      <c r="HC148">
        <v>100.009</v>
      </c>
      <c r="HD148" s="1">
        <v>41845</v>
      </c>
      <c r="HE148">
        <v>99.995000000000005</v>
      </c>
      <c r="HF148" s="1">
        <v>41841</v>
      </c>
      <c r="HG148">
        <v>99.998000000000005</v>
      </c>
      <c r="HU148" s="1"/>
      <c r="HV148" s="1">
        <v>42524</v>
      </c>
      <c r="HW148">
        <v>100.214</v>
      </c>
      <c r="HX148" s="1">
        <v>42496</v>
      </c>
      <c r="HY148">
        <v>100.212</v>
      </c>
      <c r="HZ148" s="1">
        <v>42475</v>
      </c>
      <c r="IA148">
        <v>100.20399999999999</v>
      </c>
      <c r="IB148" s="1">
        <v>42447</v>
      </c>
      <c r="IC148">
        <v>100.185</v>
      </c>
      <c r="ID148" s="1">
        <v>42419</v>
      </c>
      <c r="IE148">
        <v>100.167</v>
      </c>
      <c r="IF148" s="1">
        <v>42384</v>
      </c>
      <c r="IG148">
        <v>100.167</v>
      </c>
      <c r="IH148" s="1">
        <v>42356</v>
      </c>
      <c r="II148">
        <v>100.154</v>
      </c>
      <c r="IJ148" s="1">
        <v>42328</v>
      </c>
      <c r="IK148">
        <v>100.13800000000001</v>
      </c>
      <c r="IL148" s="1">
        <v>42303</v>
      </c>
      <c r="IM148">
        <v>100.11</v>
      </c>
      <c r="IN148" s="1">
        <v>42272</v>
      </c>
      <c r="IO148">
        <v>100.089</v>
      </c>
      <c r="IP148" s="1">
        <v>42244</v>
      </c>
      <c r="IQ148">
        <v>100.095</v>
      </c>
      <c r="IR148" s="1">
        <v>42216</v>
      </c>
      <c r="IS148">
        <v>100.08799999999999</v>
      </c>
      <c r="IT148" s="1">
        <v>42181</v>
      </c>
      <c r="IU148">
        <v>100.083</v>
      </c>
      <c r="IV148" s="1">
        <v>42153</v>
      </c>
      <c r="IW148">
        <v>100.087</v>
      </c>
      <c r="IX148" s="1">
        <v>42125</v>
      </c>
      <c r="IY148">
        <v>100.086</v>
      </c>
      <c r="IZ148" s="1">
        <v>42097</v>
      </c>
      <c r="JA148">
        <v>100.081</v>
      </c>
      <c r="JB148" s="1">
        <v>42069</v>
      </c>
      <c r="JC148">
        <v>100.06</v>
      </c>
      <c r="JD148" s="1">
        <v>42041</v>
      </c>
      <c r="JE148">
        <v>100.051</v>
      </c>
      <c r="JF148" s="1">
        <v>42013</v>
      </c>
      <c r="JG148">
        <v>100.04600000000001</v>
      </c>
      <c r="JH148" s="1">
        <v>41984</v>
      </c>
      <c r="JI148">
        <v>100.008</v>
      </c>
      <c r="JJ148" s="1">
        <v>41956</v>
      </c>
      <c r="JK148">
        <v>100.009</v>
      </c>
      <c r="JL148" s="1">
        <v>41928</v>
      </c>
      <c r="JM148">
        <v>100.017</v>
      </c>
      <c r="JN148" s="1">
        <v>41900</v>
      </c>
      <c r="JO148">
        <v>100.014</v>
      </c>
      <c r="JP148" s="1">
        <v>41872</v>
      </c>
      <c r="JQ148">
        <v>100</v>
      </c>
      <c r="JR148" s="1">
        <v>41845</v>
      </c>
      <c r="JS148">
        <v>99.995000000000005</v>
      </c>
      <c r="JT148" s="1">
        <v>41841</v>
      </c>
      <c r="JU148">
        <v>99.992999999999995</v>
      </c>
      <c r="JW148" s="1"/>
      <c r="JX148" s="1">
        <v>42524</v>
      </c>
      <c r="JY148">
        <v>100.82</v>
      </c>
      <c r="JZ148" s="1">
        <v>42438</v>
      </c>
      <c r="KA148">
        <v>100.783</v>
      </c>
      <c r="KB148" s="1">
        <v>42331</v>
      </c>
      <c r="KC148">
        <v>100.607</v>
      </c>
      <c r="KD148" s="1">
        <v>42244</v>
      </c>
      <c r="KE148">
        <v>100.333</v>
      </c>
      <c r="KF148" s="1">
        <v>42153</v>
      </c>
      <c r="KG148">
        <v>100.36799999999999</v>
      </c>
      <c r="KH148" s="1">
        <v>42069</v>
      </c>
      <c r="KI148">
        <v>100.298</v>
      </c>
      <c r="KJ148" s="1">
        <v>41974</v>
      </c>
      <c r="KK148">
        <v>100.402</v>
      </c>
      <c r="KL148" s="1">
        <v>41886</v>
      </c>
      <c r="KM148">
        <v>100.473</v>
      </c>
      <c r="KN148" s="1">
        <v>41845</v>
      </c>
      <c r="KO148">
        <v>99.959000000000003</v>
      </c>
      <c r="KP148" s="1">
        <v>41845</v>
      </c>
      <c r="KQ148">
        <v>99.959000000000003</v>
      </c>
      <c r="KR148" s="1">
        <v>41852</v>
      </c>
      <c r="KS148">
        <v>103.352</v>
      </c>
      <c r="KT148" s="1">
        <v>41841</v>
      </c>
      <c r="KU148">
        <v>102.727</v>
      </c>
      <c r="KV148" s="1">
        <v>42226</v>
      </c>
      <c r="KW148">
        <v>100.155</v>
      </c>
      <c r="KX148" s="1">
        <v>41841</v>
      </c>
      <c r="KY148">
        <v>103.30800000000001</v>
      </c>
      <c r="LA148" s="1"/>
      <c r="LB148" s="1">
        <v>42389</v>
      </c>
      <c r="LC148">
        <v>102.133</v>
      </c>
      <c r="LD148" s="1">
        <v>42226</v>
      </c>
      <c r="LE148">
        <v>100.155</v>
      </c>
      <c r="LF148" s="1">
        <v>42083</v>
      </c>
      <c r="LG148">
        <v>101.85</v>
      </c>
      <c r="LH148" s="1">
        <v>41964</v>
      </c>
      <c r="LI148">
        <v>101.878</v>
      </c>
      <c r="LJ148" s="1">
        <v>41852</v>
      </c>
      <c r="LK148">
        <v>103.352</v>
      </c>
      <c r="LL148" s="1">
        <v>41841</v>
      </c>
      <c r="LM148">
        <v>103.30800000000001</v>
      </c>
      <c r="LN148" s="1">
        <v>41841</v>
      </c>
      <c r="LO148">
        <v>109.22</v>
      </c>
      <c r="LP148" s="1">
        <v>41841</v>
      </c>
      <c r="LQ148">
        <v>104.64</v>
      </c>
      <c r="LR148" s="1">
        <v>41866</v>
      </c>
      <c r="LS148">
        <v>107.595</v>
      </c>
      <c r="LT148" s="1">
        <v>41841</v>
      </c>
      <c r="LU148">
        <v>109.22</v>
      </c>
      <c r="LV148" s="1">
        <v>42219</v>
      </c>
      <c r="LW148">
        <v>99.183000000000007</v>
      </c>
      <c r="LX148" s="1">
        <v>41841</v>
      </c>
      <c r="LY148">
        <v>108.52</v>
      </c>
      <c r="MA148" s="1"/>
      <c r="MB148" s="1">
        <v>42398</v>
      </c>
      <c r="MC148">
        <v>107.003</v>
      </c>
      <c r="MD148" s="1">
        <v>42219</v>
      </c>
      <c r="ME148">
        <v>99.183000000000007</v>
      </c>
      <c r="MF148" s="1">
        <v>42090</v>
      </c>
      <c r="MG148">
        <v>107.628</v>
      </c>
      <c r="MH148" s="1">
        <v>41978</v>
      </c>
      <c r="MI148">
        <v>106.90300000000001</v>
      </c>
      <c r="MJ148" s="1">
        <v>41866</v>
      </c>
      <c r="MK148">
        <v>107.595</v>
      </c>
      <c r="ML148" s="1">
        <v>41841</v>
      </c>
      <c r="MM148">
        <v>108.52</v>
      </c>
      <c r="MN148" s="1">
        <v>41841</v>
      </c>
      <c r="MO148">
        <v>161.37</v>
      </c>
      <c r="MP148" s="1">
        <v>41841</v>
      </c>
      <c r="MQ148">
        <v>146.40799999999999</v>
      </c>
      <c r="MR148" s="1">
        <v>41841</v>
      </c>
      <c r="MS148">
        <v>154.84299999999999</v>
      </c>
      <c r="MT148" s="1">
        <v>41894</v>
      </c>
      <c r="MU148">
        <v>111.822</v>
      </c>
      <c r="MV148" s="1">
        <v>41841</v>
      </c>
      <c r="MW148">
        <v>110.018</v>
      </c>
      <c r="MX148" s="1">
        <v>41841</v>
      </c>
      <c r="MY148">
        <v>135.13499999999999</v>
      </c>
    </row>
    <row r="149" spans="2:363" x14ac:dyDescent="0.25">
      <c r="B149" s="1">
        <v>42422</v>
      </c>
      <c r="C149">
        <v>100.16500000000001</v>
      </c>
      <c r="D149" s="1">
        <v>42072</v>
      </c>
      <c r="E149">
        <v>100.06</v>
      </c>
      <c r="J149" s="1"/>
      <c r="EE149" s="1"/>
      <c r="EF149" s="1"/>
      <c r="EG149" s="1"/>
      <c r="EH149" s="1"/>
      <c r="EI149" s="1"/>
      <c r="GM149" s="1"/>
      <c r="GN149" s="1"/>
      <c r="GO149" s="1"/>
      <c r="GQ149" s="1"/>
      <c r="GR149" s="1">
        <v>42527</v>
      </c>
      <c r="GS149">
        <v>100.21899999999999</v>
      </c>
      <c r="GT149" s="1">
        <v>42422</v>
      </c>
      <c r="GU149">
        <v>100.16500000000001</v>
      </c>
      <c r="GV149" s="1">
        <v>42304</v>
      </c>
      <c r="GW149">
        <v>100.113</v>
      </c>
      <c r="GX149" s="1">
        <v>42184</v>
      </c>
      <c r="GY149">
        <v>100.08199999999999</v>
      </c>
      <c r="GZ149" s="1">
        <v>42072</v>
      </c>
      <c r="HA149">
        <v>100.06</v>
      </c>
      <c r="HB149" s="1">
        <v>41957</v>
      </c>
      <c r="HC149">
        <v>100.01</v>
      </c>
      <c r="HD149" s="1">
        <v>41848</v>
      </c>
      <c r="HE149">
        <v>99.995000000000005</v>
      </c>
      <c r="HF149" s="1">
        <v>41842</v>
      </c>
      <c r="HG149">
        <v>99.998999999999995</v>
      </c>
      <c r="HU149" s="1"/>
      <c r="HV149" s="1">
        <v>42527</v>
      </c>
      <c r="HW149">
        <v>100.21899999999999</v>
      </c>
      <c r="HX149" s="1">
        <v>42499</v>
      </c>
      <c r="HY149">
        <v>100.211</v>
      </c>
      <c r="HZ149" s="1">
        <v>42478</v>
      </c>
      <c r="IA149">
        <v>100.205</v>
      </c>
      <c r="IB149" s="1">
        <v>42450</v>
      </c>
      <c r="IC149">
        <v>100.182</v>
      </c>
      <c r="ID149" s="1">
        <v>42422</v>
      </c>
      <c r="IE149">
        <v>100.16500000000001</v>
      </c>
      <c r="IF149" s="1">
        <v>42387</v>
      </c>
      <c r="IG149">
        <v>100.166</v>
      </c>
      <c r="IH149" s="1">
        <v>42359</v>
      </c>
      <c r="II149">
        <v>100.154</v>
      </c>
      <c r="IJ149" s="1">
        <v>42331</v>
      </c>
      <c r="IK149">
        <v>100.142</v>
      </c>
      <c r="IL149" s="1">
        <v>42304</v>
      </c>
      <c r="IM149">
        <v>100.113</v>
      </c>
      <c r="IN149" s="1">
        <v>42275</v>
      </c>
      <c r="IO149">
        <v>100.086</v>
      </c>
      <c r="IP149" s="1">
        <v>42247</v>
      </c>
      <c r="IQ149">
        <v>100.09</v>
      </c>
      <c r="IR149" s="1">
        <v>42219</v>
      </c>
      <c r="IS149">
        <v>100.087</v>
      </c>
      <c r="IT149" s="1">
        <v>42184</v>
      </c>
      <c r="IU149">
        <v>100.08199999999999</v>
      </c>
      <c r="IV149" s="1">
        <v>42156</v>
      </c>
      <c r="IW149">
        <v>100.087</v>
      </c>
      <c r="IX149" s="1">
        <v>42128</v>
      </c>
      <c r="IY149">
        <v>100.08499999999999</v>
      </c>
      <c r="IZ149" s="1">
        <v>42100</v>
      </c>
      <c r="JA149">
        <v>100.081</v>
      </c>
      <c r="JB149" s="1">
        <v>42072</v>
      </c>
      <c r="JC149">
        <v>100.06</v>
      </c>
      <c r="JD149" s="1">
        <v>42044</v>
      </c>
      <c r="JE149">
        <v>100.054</v>
      </c>
      <c r="JF149" s="1">
        <v>42016</v>
      </c>
      <c r="JG149">
        <v>100.04600000000001</v>
      </c>
      <c r="JH149" s="1">
        <v>41985</v>
      </c>
      <c r="JI149">
        <v>100.00700000000001</v>
      </c>
      <c r="JJ149" s="1">
        <v>41957</v>
      </c>
      <c r="JK149">
        <v>100.01</v>
      </c>
      <c r="JL149" s="1">
        <v>41929</v>
      </c>
      <c r="JM149">
        <v>100.018</v>
      </c>
      <c r="JN149" s="1">
        <v>41901</v>
      </c>
      <c r="JO149">
        <v>100.021</v>
      </c>
      <c r="JP149" s="1">
        <v>41873</v>
      </c>
      <c r="JQ149">
        <v>99.998999999999995</v>
      </c>
      <c r="JR149" s="1">
        <v>41848</v>
      </c>
      <c r="JS149">
        <v>99.995000000000005</v>
      </c>
      <c r="JT149" s="1">
        <v>41842</v>
      </c>
      <c r="JU149">
        <v>99.992999999999995</v>
      </c>
      <c r="JW149" s="1"/>
      <c r="JX149" s="1">
        <v>42527</v>
      </c>
      <c r="JY149">
        <v>100.83499999999999</v>
      </c>
      <c r="JZ149" s="1">
        <v>42439</v>
      </c>
      <c r="KA149">
        <v>100.663</v>
      </c>
      <c r="KB149" s="1">
        <v>42332</v>
      </c>
      <c r="KC149">
        <v>100.583</v>
      </c>
      <c r="KD149" s="1">
        <v>42247</v>
      </c>
      <c r="KE149">
        <v>100.322</v>
      </c>
      <c r="KF149" s="1">
        <v>42156</v>
      </c>
      <c r="KG149">
        <v>100.352</v>
      </c>
      <c r="KH149" s="1">
        <v>42072</v>
      </c>
      <c r="KI149">
        <v>100.318</v>
      </c>
      <c r="KJ149" s="1">
        <v>41975</v>
      </c>
      <c r="KK149">
        <v>100.41500000000001</v>
      </c>
      <c r="KL149" s="1">
        <v>41887</v>
      </c>
      <c r="KM149">
        <v>100.461</v>
      </c>
      <c r="KN149" s="1">
        <v>41848</v>
      </c>
      <c r="KO149">
        <v>99.953999999999994</v>
      </c>
      <c r="KP149" s="1">
        <v>41848</v>
      </c>
      <c r="KQ149">
        <v>99.953999999999994</v>
      </c>
      <c r="KR149" s="1">
        <v>41855</v>
      </c>
      <c r="KS149">
        <v>103.313</v>
      </c>
      <c r="KT149" s="1">
        <v>41842</v>
      </c>
      <c r="KU149">
        <v>102.71299999999999</v>
      </c>
      <c r="KV149" s="1">
        <v>42227</v>
      </c>
      <c r="KW149">
        <v>100.27</v>
      </c>
      <c r="KX149" s="1">
        <v>41842</v>
      </c>
      <c r="KY149">
        <v>103.258</v>
      </c>
      <c r="LA149" s="1"/>
      <c r="LB149" s="1">
        <v>42390</v>
      </c>
      <c r="LC149">
        <v>102.333</v>
      </c>
      <c r="LD149" s="1">
        <v>42227</v>
      </c>
      <c r="LE149">
        <v>100.27</v>
      </c>
      <c r="LF149" s="1">
        <v>42086</v>
      </c>
      <c r="LG149">
        <v>101.65300000000001</v>
      </c>
      <c r="LH149" s="1">
        <v>41967</v>
      </c>
      <c r="LI149">
        <v>101.855</v>
      </c>
      <c r="LJ149" s="1">
        <v>41855</v>
      </c>
      <c r="LK149">
        <v>103.313</v>
      </c>
      <c r="LL149" s="1">
        <v>41842</v>
      </c>
      <c r="LM149">
        <v>103.258</v>
      </c>
      <c r="LN149" s="1">
        <v>41842</v>
      </c>
      <c r="LO149">
        <v>109.095</v>
      </c>
      <c r="LP149" s="1">
        <v>41842</v>
      </c>
      <c r="LQ149">
        <v>104.47</v>
      </c>
      <c r="LR149" s="1">
        <v>41869</v>
      </c>
      <c r="LS149">
        <v>107.018</v>
      </c>
      <c r="LT149" s="1">
        <v>41842</v>
      </c>
      <c r="LU149">
        <v>109.095</v>
      </c>
      <c r="LV149" s="1">
        <v>42220</v>
      </c>
      <c r="LW149">
        <v>99.087999999999994</v>
      </c>
      <c r="LX149" s="1">
        <v>41842</v>
      </c>
      <c r="LY149">
        <v>108.327</v>
      </c>
      <c r="MA149" s="1"/>
      <c r="MB149" s="1">
        <v>42401</v>
      </c>
      <c r="MC149">
        <v>106.708</v>
      </c>
      <c r="MD149" s="1">
        <v>42220</v>
      </c>
      <c r="ME149">
        <v>99.087999999999994</v>
      </c>
      <c r="MF149" s="1">
        <v>42093</v>
      </c>
      <c r="MG149">
        <v>107.633</v>
      </c>
      <c r="MH149" s="1">
        <v>41981</v>
      </c>
      <c r="MI149">
        <v>107.548</v>
      </c>
      <c r="MJ149" s="1">
        <v>41869</v>
      </c>
      <c r="MK149">
        <v>107.018</v>
      </c>
      <c r="ML149" s="1">
        <v>41842</v>
      </c>
      <c r="MM149">
        <v>108.327</v>
      </c>
      <c r="MN149" s="1">
        <v>41842</v>
      </c>
      <c r="MO149">
        <v>160.97300000000001</v>
      </c>
      <c r="MP149" s="1">
        <v>41842</v>
      </c>
      <c r="MQ149">
        <v>145.928</v>
      </c>
      <c r="MR149" s="1">
        <v>41842</v>
      </c>
      <c r="MS149">
        <v>154.18</v>
      </c>
      <c r="MT149" s="1">
        <v>41897</v>
      </c>
      <c r="MU149">
        <v>111.913</v>
      </c>
      <c r="MV149" s="1">
        <v>41842</v>
      </c>
      <c r="MW149">
        <v>109.45</v>
      </c>
      <c r="MX149" s="1">
        <v>41842</v>
      </c>
      <c r="MY149">
        <v>134.983</v>
      </c>
    </row>
    <row r="150" spans="2:363" x14ac:dyDescent="0.25">
      <c r="B150" s="1">
        <v>42423</v>
      </c>
      <c r="C150">
        <v>100.166</v>
      </c>
      <c r="D150" s="1">
        <v>42073</v>
      </c>
      <c r="E150">
        <v>100.066</v>
      </c>
      <c r="J150" s="1"/>
      <c r="EE150" s="1"/>
      <c r="EF150" s="1"/>
      <c r="EG150" s="1"/>
      <c r="EH150" s="1"/>
      <c r="EI150" s="1"/>
      <c r="GM150" s="1"/>
      <c r="GN150" s="1"/>
      <c r="GO150" s="1"/>
      <c r="GQ150" s="1"/>
      <c r="GR150" s="1">
        <v>42528</v>
      </c>
      <c r="GS150">
        <v>100.215</v>
      </c>
      <c r="GT150" s="1">
        <v>42423</v>
      </c>
      <c r="GU150">
        <v>100.166</v>
      </c>
      <c r="GV150" s="1">
        <v>42305</v>
      </c>
      <c r="GW150">
        <v>100.116</v>
      </c>
      <c r="GX150" s="1">
        <v>42185</v>
      </c>
      <c r="GY150">
        <v>100.083</v>
      </c>
      <c r="GZ150" s="1">
        <v>42073</v>
      </c>
      <c r="HA150">
        <v>100.066</v>
      </c>
      <c r="HB150" s="1">
        <v>41960</v>
      </c>
      <c r="HC150">
        <v>100.00700000000001</v>
      </c>
      <c r="HD150" s="1">
        <v>41849</v>
      </c>
      <c r="HE150">
        <v>99.995000000000005</v>
      </c>
      <c r="HF150" s="1">
        <v>41843</v>
      </c>
      <c r="HG150">
        <v>100</v>
      </c>
      <c r="HU150" s="1"/>
      <c r="HV150" s="1">
        <v>42528</v>
      </c>
      <c r="HW150">
        <v>100.215</v>
      </c>
      <c r="HX150" s="1">
        <v>42500</v>
      </c>
      <c r="HY150">
        <v>100.214</v>
      </c>
      <c r="HZ150" s="1">
        <v>42479</v>
      </c>
      <c r="IA150">
        <v>100.202</v>
      </c>
      <c r="IB150" s="1">
        <v>42451</v>
      </c>
      <c r="IC150">
        <v>100.18</v>
      </c>
      <c r="ID150" s="1">
        <v>42423</v>
      </c>
      <c r="IE150">
        <v>100.166</v>
      </c>
      <c r="IF150" s="1">
        <v>42388</v>
      </c>
      <c r="IG150">
        <v>100.158</v>
      </c>
      <c r="IH150" s="1">
        <v>42360</v>
      </c>
      <c r="II150">
        <v>100.155</v>
      </c>
      <c r="IJ150" s="1">
        <v>42332</v>
      </c>
      <c r="IK150">
        <v>100.139</v>
      </c>
      <c r="IL150" s="1">
        <v>42305</v>
      </c>
      <c r="IM150">
        <v>100.116</v>
      </c>
      <c r="IN150" s="1">
        <v>42276</v>
      </c>
      <c r="IO150">
        <v>100.086</v>
      </c>
      <c r="IP150" s="1">
        <v>42248</v>
      </c>
      <c r="IQ150">
        <v>100.09</v>
      </c>
      <c r="IR150" s="1">
        <v>42220</v>
      </c>
      <c r="IS150">
        <v>100.087</v>
      </c>
      <c r="IT150" s="1">
        <v>42185</v>
      </c>
      <c r="IU150">
        <v>100.083</v>
      </c>
      <c r="IV150" s="1">
        <v>42157</v>
      </c>
      <c r="IW150">
        <v>100.086</v>
      </c>
      <c r="IX150" s="1">
        <v>42129</v>
      </c>
      <c r="IY150">
        <v>100.084</v>
      </c>
      <c r="IZ150" s="1">
        <v>42101</v>
      </c>
      <c r="JA150">
        <v>100.081</v>
      </c>
      <c r="JB150" s="1">
        <v>42073</v>
      </c>
      <c r="JC150">
        <v>100.066</v>
      </c>
      <c r="JD150" s="1">
        <v>42045</v>
      </c>
      <c r="JE150">
        <v>100.053</v>
      </c>
      <c r="JF150" s="1">
        <v>42017</v>
      </c>
      <c r="JG150">
        <v>100.048</v>
      </c>
      <c r="JH150" s="1">
        <v>41988</v>
      </c>
      <c r="JI150">
        <v>100.00700000000001</v>
      </c>
      <c r="JJ150" s="1">
        <v>41960</v>
      </c>
      <c r="JK150">
        <v>100.00700000000001</v>
      </c>
      <c r="JL150" s="1">
        <v>41932</v>
      </c>
      <c r="JM150">
        <v>100.015</v>
      </c>
      <c r="JN150" s="1">
        <v>41904</v>
      </c>
      <c r="JO150">
        <v>100.018</v>
      </c>
      <c r="JP150" s="1">
        <v>41876</v>
      </c>
      <c r="JQ150">
        <v>100.004</v>
      </c>
      <c r="JR150" s="1">
        <v>41849</v>
      </c>
      <c r="JS150">
        <v>99.995000000000005</v>
      </c>
      <c r="JT150" s="1">
        <v>41843</v>
      </c>
      <c r="JU150">
        <v>99.995000000000005</v>
      </c>
      <c r="JW150" s="1"/>
      <c r="JX150" s="1">
        <v>42528</v>
      </c>
      <c r="JY150">
        <v>100.83</v>
      </c>
      <c r="JZ150" s="1">
        <v>42440</v>
      </c>
      <c r="KA150">
        <v>100.678</v>
      </c>
      <c r="KB150" s="1">
        <v>42333</v>
      </c>
      <c r="KC150">
        <v>100.637</v>
      </c>
      <c r="KD150" s="1">
        <v>42248</v>
      </c>
      <c r="KE150">
        <v>100.333</v>
      </c>
      <c r="KF150" s="1">
        <v>42157</v>
      </c>
      <c r="KG150">
        <v>100.322</v>
      </c>
      <c r="KH150" s="1">
        <v>42073</v>
      </c>
      <c r="KI150">
        <v>100.343</v>
      </c>
      <c r="KJ150" s="1">
        <v>41976</v>
      </c>
      <c r="KK150">
        <v>100.42100000000001</v>
      </c>
      <c r="KL150" s="1">
        <v>41890</v>
      </c>
      <c r="KM150">
        <v>100.464</v>
      </c>
      <c r="KN150" s="1">
        <v>41849</v>
      </c>
      <c r="KO150">
        <v>99.956999999999994</v>
      </c>
      <c r="KP150" s="1">
        <v>41849</v>
      </c>
      <c r="KQ150">
        <v>99.956999999999994</v>
      </c>
      <c r="KR150" s="1">
        <v>41856</v>
      </c>
      <c r="KS150">
        <v>103.218</v>
      </c>
      <c r="KT150" s="1">
        <v>41843</v>
      </c>
      <c r="KU150">
        <v>102.71299999999999</v>
      </c>
      <c r="KV150" s="1">
        <v>42228</v>
      </c>
      <c r="KW150">
        <v>100.315</v>
      </c>
      <c r="KX150" s="1">
        <v>41843</v>
      </c>
      <c r="KY150">
        <v>103.315</v>
      </c>
      <c r="LA150" s="1"/>
      <c r="LB150" s="1">
        <v>42391</v>
      </c>
      <c r="LC150">
        <v>102.273</v>
      </c>
      <c r="LD150" s="1">
        <v>42228</v>
      </c>
      <c r="LE150">
        <v>100.315</v>
      </c>
      <c r="LF150" s="1">
        <v>42087</v>
      </c>
      <c r="LG150">
        <v>101.61799999999999</v>
      </c>
      <c r="LH150" s="1">
        <v>41968</v>
      </c>
      <c r="LI150">
        <v>101.9</v>
      </c>
      <c r="LJ150" s="1">
        <v>41856</v>
      </c>
      <c r="LK150">
        <v>103.218</v>
      </c>
      <c r="LL150" s="1">
        <v>41843</v>
      </c>
      <c r="LM150">
        <v>103.315</v>
      </c>
      <c r="LN150" s="1">
        <v>41843</v>
      </c>
      <c r="LO150">
        <v>109.227</v>
      </c>
      <c r="LP150" s="1">
        <v>41843</v>
      </c>
      <c r="LQ150">
        <v>104.625</v>
      </c>
      <c r="LR150" s="1">
        <v>41870</v>
      </c>
      <c r="LS150">
        <v>107.137</v>
      </c>
      <c r="LT150" s="1">
        <v>41843</v>
      </c>
      <c r="LU150">
        <v>109.227</v>
      </c>
      <c r="LV150" s="1">
        <v>42221</v>
      </c>
      <c r="LW150">
        <v>98.025000000000006</v>
      </c>
      <c r="LX150" s="1">
        <v>41843</v>
      </c>
      <c r="LY150">
        <v>108.49</v>
      </c>
      <c r="MA150" s="1"/>
      <c r="MB150" s="1">
        <v>42402</v>
      </c>
      <c r="MC150">
        <v>107.093</v>
      </c>
      <c r="MD150" s="1">
        <v>42221</v>
      </c>
      <c r="ME150">
        <v>98.025000000000006</v>
      </c>
      <c r="MF150" s="1">
        <v>42094</v>
      </c>
      <c r="MG150">
        <v>107.87</v>
      </c>
      <c r="MH150" s="1">
        <v>41982</v>
      </c>
      <c r="MI150">
        <v>107.82</v>
      </c>
      <c r="MJ150" s="1">
        <v>41870</v>
      </c>
      <c r="MK150">
        <v>107.137</v>
      </c>
      <c r="ML150" s="1">
        <v>41843</v>
      </c>
      <c r="MM150">
        <v>108.49</v>
      </c>
      <c r="MN150" s="1">
        <v>41843</v>
      </c>
      <c r="MO150">
        <v>161.30799999999999</v>
      </c>
      <c r="MP150" s="1">
        <v>41843</v>
      </c>
      <c r="MQ150">
        <v>146.328</v>
      </c>
      <c r="MR150" s="1">
        <v>41843</v>
      </c>
      <c r="MS150">
        <v>154.68</v>
      </c>
      <c r="MT150" s="1">
        <v>41898</v>
      </c>
      <c r="MU150">
        <v>111.343</v>
      </c>
      <c r="MV150" s="1">
        <v>41843</v>
      </c>
      <c r="MW150">
        <v>109.905</v>
      </c>
      <c r="MX150" s="1">
        <v>41843</v>
      </c>
      <c r="MY150">
        <v>136.08799999999999</v>
      </c>
    </row>
    <row r="151" spans="2:363" x14ac:dyDescent="0.25">
      <c r="B151" s="1">
        <v>42424</v>
      </c>
      <c r="C151">
        <v>100.164</v>
      </c>
      <c r="D151" s="1">
        <v>42074</v>
      </c>
      <c r="E151">
        <v>100.069</v>
      </c>
      <c r="J151" s="1"/>
      <c r="EE151" s="1"/>
      <c r="EF151" s="1"/>
      <c r="EG151" s="1"/>
      <c r="EH151" s="1"/>
      <c r="EI151" s="1"/>
      <c r="GM151" s="1"/>
      <c r="GN151" s="1"/>
      <c r="GO151" s="1"/>
      <c r="GQ151" s="1"/>
      <c r="GR151" s="1">
        <v>42529</v>
      </c>
      <c r="GS151">
        <v>100.217</v>
      </c>
      <c r="GT151" s="1">
        <v>42424</v>
      </c>
      <c r="GU151">
        <v>100.164</v>
      </c>
      <c r="GV151" s="1">
        <v>42306</v>
      </c>
      <c r="GW151">
        <v>100.111</v>
      </c>
      <c r="GX151" s="1">
        <v>42186</v>
      </c>
      <c r="GY151">
        <v>100.083</v>
      </c>
      <c r="GZ151" s="1">
        <v>42074</v>
      </c>
      <c r="HA151">
        <v>100.069</v>
      </c>
      <c r="HB151" s="1">
        <v>41961</v>
      </c>
      <c r="HC151">
        <v>100.006</v>
      </c>
      <c r="HD151" s="1">
        <v>41850</v>
      </c>
      <c r="HE151">
        <v>99.995000000000005</v>
      </c>
      <c r="HF151" s="1">
        <v>41844</v>
      </c>
      <c r="HG151">
        <v>100</v>
      </c>
      <c r="HU151" s="1"/>
      <c r="HV151" s="1">
        <v>42529</v>
      </c>
      <c r="HW151">
        <v>100.217</v>
      </c>
      <c r="HX151" s="1">
        <v>42501</v>
      </c>
      <c r="HY151">
        <v>100.212</v>
      </c>
      <c r="HZ151" s="1">
        <v>42480</v>
      </c>
      <c r="IA151">
        <v>100.202</v>
      </c>
      <c r="IB151" s="1">
        <v>42452</v>
      </c>
      <c r="IC151">
        <v>100.17400000000001</v>
      </c>
      <c r="ID151" s="1">
        <v>42424</v>
      </c>
      <c r="IE151">
        <v>100.164</v>
      </c>
      <c r="IF151" s="1">
        <v>42389</v>
      </c>
      <c r="IG151">
        <v>100.155</v>
      </c>
      <c r="IH151" s="1">
        <v>42361</v>
      </c>
      <c r="II151">
        <v>100.15</v>
      </c>
      <c r="IJ151" s="1">
        <v>42333</v>
      </c>
      <c r="IK151">
        <v>100.145</v>
      </c>
      <c r="IL151" s="1">
        <v>42306</v>
      </c>
      <c r="IM151">
        <v>100.111</v>
      </c>
      <c r="IN151" s="1">
        <v>42277</v>
      </c>
      <c r="IO151">
        <v>100.086</v>
      </c>
      <c r="IP151" s="1">
        <v>42249</v>
      </c>
      <c r="IQ151">
        <v>100.089</v>
      </c>
      <c r="IR151" s="1">
        <v>42221</v>
      </c>
      <c r="IS151">
        <v>100.087</v>
      </c>
      <c r="IT151" s="1">
        <v>42186</v>
      </c>
      <c r="IU151">
        <v>100.083</v>
      </c>
      <c r="IV151" s="1">
        <v>42158</v>
      </c>
      <c r="IW151">
        <v>100.084</v>
      </c>
      <c r="IX151" s="1">
        <v>42130</v>
      </c>
      <c r="IY151">
        <v>100.083</v>
      </c>
      <c r="IZ151" s="1">
        <v>42102</v>
      </c>
      <c r="JA151">
        <v>100.08199999999999</v>
      </c>
      <c r="JB151" s="1">
        <v>42074</v>
      </c>
      <c r="JC151">
        <v>100.069</v>
      </c>
      <c r="JD151" s="1">
        <v>42046</v>
      </c>
      <c r="JE151">
        <v>100.054</v>
      </c>
      <c r="JF151" s="1">
        <v>42018</v>
      </c>
      <c r="JG151">
        <v>100.051</v>
      </c>
      <c r="JH151" s="1">
        <v>41989</v>
      </c>
      <c r="JI151">
        <v>100.008</v>
      </c>
      <c r="JJ151" s="1">
        <v>41961</v>
      </c>
      <c r="JK151">
        <v>100.006</v>
      </c>
      <c r="JL151" s="1">
        <v>41933</v>
      </c>
      <c r="JM151">
        <v>100.012</v>
      </c>
      <c r="JN151" s="1">
        <v>41905</v>
      </c>
      <c r="JO151">
        <v>100.015</v>
      </c>
      <c r="JP151" s="1">
        <v>41877</v>
      </c>
      <c r="JQ151">
        <v>100.006</v>
      </c>
      <c r="JR151" s="1">
        <v>41850</v>
      </c>
      <c r="JS151">
        <v>99.995000000000005</v>
      </c>
      <c r="JT151" s="1">
        <v>41844</v>
      </c>
      <c r="JU151">
        <v>99.997</v>
      </c>
      <c r="JW151" s="1"/>
      <c r="JX151" s="1">
        <v>42529</v>
      </c>
      <c r="JY151">
        <v>100.822</v>
      </c>
      <c r="JZ151" s="1">
        <v>42443</v>
      </c>
      <c r="KA151">
        <v>100.68300000000001</v>
      </c>
      <c r="KB151" s="1">
        <v>42334</v>
      </c>
      <c r="KC151">
        <v>100.637</v>
      </c>
      <c r="KD151" s="1">
        <v>42249</v>
      </c>
      <c r="KE151">
        <v>100.333</v>
      </c>
      <c r="KF151" s="1">
        <v>42158</v>
      </c>
      <c r="KG151">
        <v>100.313</v>
      </c>
      <c r="KH151" s="1">
        <v>42074</v>
      </c>
      <c r="KI151">
        <v>100.348</v>
      </c>
      <c r="KJ151" s="1">
        <v>41977</v>
      </c>
      <c r="KK151">
        <v>100.40300000000001</v>
      </c>
      <c r="KL151" s="1">
        <v>41891</v>
      </c>
      <c r="KM151">
        <v>100.465</v>
      </c>
      <c r="KN151" s="1">
        <v>41850</v>
      </c>
      <c r="KO151">
        <v>99.962999999999994</v>
      </c>
      <c r="KP151" s="1">
        <v>41850</v>
      </c>
      <c r="KQ151">
        <v>99.962999999999994</v>
      </c>
      <c r="KR151" s="1">
        <v>41857</v>
      </c>
      <c r="KS151">
        <v>103.428</v>
      </c>
      <c r="KT151" s="1">
        <v>41844</v>
      </c>
      <c r="KU151">
        <v>102.69</v>
      </c>
      <c r="KV151" s="1">
        <v>42229</v>
      </c>
      <c r="KW151">
        <v>100.25</v>
      </c>
      <c r="KX151" s="1">
        <v>41844</v>
      </c>
      <c r="KY151">
        <v>103.227</v>
      </c>
      <c r="LA151" s="1"/>
      <c r="LB151" s="1">
        <v>42394</v>
      </c>
      <c r="LC151">
        <v>102.303</v>
      </c>
      <c r="LD151" s="1">
        <v>42229</v>
      </c>
      <c r="LE151">
        <v>100.25</v>
      </c>
      <c r="LF151" s="1">
        <v>42088</v>
      </c>
      <c r="LG151">
        <v>101.693</v>
      </c>
      <c r="LH151" s="1">
        <v>41969</v>
      </c>
      <c r="LI151">
        <v>101.913</v>
      </c>
      <c r="LJ151" s="1">
        <v>41857</v>
      </c>
      <c r="LK151">
        <v>103.428</v>
      </c>
      <c r="LL151" s="1">
        <v>41844</v>
      </c>
      <c r="LM151">
        <v>103.227</v>
      </c>
      <c r="LN151" s="1">
        <v>41844</v>
      </c>
      <c r="LO151">
        <v>108.998</v>
      </c>
      <c r="LP151" s="1">
        <v>41844</v>
      </c>
      <c r="LQ151">
        <v>104.345</v>
      </c>
      <c r="LR151" s="1">
        <v>41871</v>
      </c>
      <c r="LS151">
        <v>107.24299999999999</v>
      </c>
      <c r="LT151" s="1">
        <v>41844</v>
      </c>
      <c r="LU151">
        <v>108.998</v>
      </c>
      <c r="LV151" s="1">
        <v>42222</v>
      </c>
      <c r="LW151">
        <v>98.465000000000003</v>
      </c>
      <c r="LX151" s="1">
        <v>41844</v>
      </c>
      <c r="LY151">
        <v>108.17</v>
      </c>
      <c r="MA151" s="1"/>
      <c r="MB151" s="1">
        <v>42403</v>
      </c>
      <c r="MC151">
        <v>107.408</v>
      </c>
      <c r="MD151" s="1">
        <v>42222</v>
      </c>
      <c r="ME151">
        <v>98.465000000000003</v>
      </c>
      <c r="MF151" s="1">
        <v>42095</v>
      </c>
      <c r="MG151">
        <v>107.99</v>
      </c>
      <c r="MH151" s="1">
        <v>41983</v>
      </c>
      <c r="MI151">
        <v>107.85</v>
      </c>
      <c r="MJ151" s="1">
        <v>41871</v>
      </c>
      <c r="MK151">
        <v>107.24299999999999</v>
      </c>
      <c r="ML151" s="1">
        <v>41844</v>
      </c>
      <c r="MM151">
        <v>108.17</v>
      </c>
      <c r="MN151" s="1">
        <v>41844</v>
      </c>
      <c r="MO151">
        <v>160.767</v>
      </c>
      <c r="MP151" s="1">
        <v>41844</v>
      </c>
      <c r="MQ151">
        <v>145.673</v>
      </c>
      <c r="MR151" s="1">
        <v>41844</v>
      </c>
      <c r="MS151">
        <v>153.82</v>
      </c>
      <c r="MT151" s="1">
        <v>41899</v>
      </c>
      <c r="MU151">
        <v>111.675</v>
      </c>
      <c r="MV151" s="1">
        <v>41844</v>
      </c>
      <c r="MW151">
        <v>109.16500000000001</v>
      </c>
      <c r="MX151" s="1">
        <v>41844</v>
      </c>
      <c r="MY151">
        <v>135.22499999999999</v>
      </c>
    </row>
    <row r="152" spans="2:363" x14ac:dyDescent="0.25">
      <c r="B152" s="1">
        <v>42425</v>
      </c>
      <c r="C152">
        <v>100.16500000000001</v>
      </c>
      <c r="D152" s="1">
        <v>42075</v>
      </c>
      <c r="E152">
        <v>100.071</v>
      </c>
      <c r="J152" s="1"/>
      <c r="EE152" s="1"/>
      <c r="EF152" s="1"/>
      <c r="EG152" s="1"/>
      <c r="EH152" s="1"/>
      <c r="EI152" s="1"/>
      <c r="GM152" s="1"/>
      <c r="GN152" s="1"/>
      <c r="GO152" s="1"/>
      <c r="GQ152" s="1"/>
      <c r="GR152" s="1">
        <v>42530</v>
      </c>
      <c r="GS152">
        <v>100.21299999999999</v>
      </c>
      <c r="GT152" s="1">
        <v>42425</v>
      </c>
      <c r="GU152">
        <v>100.16500000000001</v>
      </c>
      <c r="GV152" s="1">
        <v>42307</v>
      </c>
      <c r="GW152">
        <v>100.111</v>
      </c>
      <c r="GX152" s="1">
        <v>42187</v>
      </c>
      <c r="GY152">
        <v>100.08499999999999</v>
      </c>
      <c r="GZ152" s="1">
        <v>42075</v>
      </c>
      <c r="HA152">
        <v>100.071</v>
      </c>
      <c r="HB152" s="1">
        <v>41962</v>
      </c>
      <c r="HC152">
        <v>100.003</v>
      </c>
      <c r="HD152" s="1">
        <v>41851</v>
      </c>
      <c r="HE152">
        <v>99.995000000000005</v>
      </c>
      <c r="HF152" s="1">
        <v>41845</v>
      </c>
      <c r="HG152">
        <v>100.002</v>
      </c>
      <c r="HU152" s="1"/>
      <c r="HV152" s="1">
        <v>42530</v>
      </c>
      <c r="HW152">
        <v>100.21299999999999</v>
      </c>
      <c r="HX152" s="1">
        <v>42502</v>
      </c>
      <c r="HY152">
        <v>100.209</v>
      </c>
      <c r="HZ152" s="1">
        <v>42481</v>
      </c>
      <c r="IA152">
        <v>100.19799999999999</v>
      </c>
      <c r="IB152" s="1">
        <v>42453</v>
      </c>
      <c r="IC152">
        <v>100.175</v>
      </c>
      <c r="ID152" s="1">
        <v>42425</v>
      </c>
      <c r="IE152">
        <v>100.16500000000001</v>
      </c>
      <c r="IF152" s="1">
        <v>42390</v>
      </c>
      <c r="IG152">
        <v>100.157</v>
      </c>
      <c r="IH152" s="1">
        <v>42362</v>
      </c>
      <c r="II152">
        <v>100.149</v>
      </c>
      <c r="IJ152" s="1">
        <v>42334</v>
      </c>
      <c r="IK152">
        <v>100.143</v>
      </c>
      <c r="IL152" s="1">
        <v>42307</v>
      </c>
      <c r="IM152">
        <v>100.111</v>
      </c>
      <c r="IN152" s="1">
        <v>42278</v>
      </c>
      <c r="IO152">
        <v>100.089</v>
      </c>
      <c r="IP152" s="1">
        <v>42250</v>
      </c>
      <c r="IQ152">
        <v>100.08799999999999</v>
      </c>
      <c r="IR152" s="1">
        <v>42222</v>
      </c>
      <c r="IS152">
        <v>100.087</v>
      </c>
      <c r="IT152" s="1">
        <v>42187</v>
      </c>
      <c r="IU152">
        <v>100.08499999999999</v>
      </c>
      <c r="IV152" s="1">
        <v>42159</v>
      </c>
      <c r="IW152">
        <v>100.086</v>
      </c>
      <c r="IX152" s="1">
        <v>42131</v>
      </c>
      <c r="IY152">
        <v>100.08199999999999</v>
      </c>
      <c r="IZ152" s="1">
        <v>42103</v>
      </c>
      <c r="JA152">
        <v>100.081</v>
      </c>
      <c r="JB152" s="1">
        <v>42075</v>
      </c>
      <c r="JC152">
        <v>100.071</v>
      </c>
      <c r="JD152" s="1">
        <v>42047</v>
      </c>
      <c r="JE152">
        <v>100.05500000000001</v>
      </c>
      <c r="JF152" s="1">
        <v>42019</v>
      </c>
      <c r="JG152">
        <v>100.059</v>
      </c>
      <c r="JH152" s="1">
        <v>41990</v>
      </c>
      <c r="JI152">
        <v>100.009</v>
      </c>
      <c r="JJ152" s="1">
        <v>41962</v>
      </c>
      <c r="JK152">
        <v>100.003</v>
      </c>
      <c r="JL152" s="1">
        <v>41934</v>
      </c>
      <c r="JM152">
        <v>100.012</v>
      </c>
      <c r="JN152" s="1">
        <v>41906</v>
      </c>
      <c r="JO152">
        <v>100.018</v>
      </c>
      <c r="JP152" s="1">
        <v>41878</v>
      </c>
      <c r="JQ152">
        <v>100.004</v>
      </c>
      <c r="JR152" s="1">
        <v>41851</v>
      </c>
      <c r="JS152">
        <v>99.995000000000005</v>
      </c>
      <c r="JT152" s="1">
        <v>41845</v>
      </c>
      <c r="JU152">
        <v>99.995999999999995</v>
      </c>
      <c r="JW152" s="1"/>
      <c r="JX152" s="1">
        <v>42530</v>
      </c>
      <c r="JY152">
        <v>100.83</v>
      </c>
      <c r="JZ152" s="1">
        <v>42444</v>
      </c>
      <c r="KA152">
        <v>100.675</v>
      </c>
      <c r="KB152" s="1">
        <v>42335</v>
      </c>
      <c r="KC152">
        <v>100.633</v>
      </c>
      <c r="KD152" s="1">
        <v>42250</v>
      </c>
      <c r="KE152">
        <v>100.378</v>
      </c>
      <c r="KF152" s="1">
        <v>42159</v>
      </c>
      <c r="KG152">
        <v>100.313</v>
      </c>
      <c r="KH152" s="1">
        <v>42075</v>
      </c>
      <c r="KI152">
        <v>100.33799999999999</v>
      </c>
      <c r="KJ152" s="1">
        <v>41978</v>
      </c>
      <c r="KK152">
        <v>100.41</v>
      </c>
      <c r="KL152" s="1">
        <v>41892</v>
      </c>
      <c r="KM152">
        <v>100.46</v>
      </c>
      <c r="KN152" s="1">
        <v>41851</v>
      </c>
      <c r="KO152">
        <v>99.971999999999994</v>
      </c>
      <c r="KP152" s="1">
        <v>41851</v>
      </c>
      <c r="KQ152">
        <v>99.971999999999994</v>
      </c>
      <c r="KR152" s="1">
        <v>41858</v>
      </c>
      <c r="KS152">
        <v>103.498</v>
      </c>
      <c r="KT152" s="1">
        <v>41845</v>
      </c>
      <c r="KU152">
        <v>102.71</v>
      </c>
      <c r="KV152" s="1">
        <v>42230</v>
      </c>
      <c r="KW152">
        <v>100.143</v>
      </c>
      <c r="KX152" s="1">
        <v>41845</v>
      </c>
      <c r="KY152">
        <v>103.313</v>
      </c>
      <c r="LA152" s="1"/>
      <c r="LB152" s="1">
        <v>42395</v>
      </c>
      <c r="LC152">
        <v>102.36799999999999</v>
      </c>
      <c r="LD152" s="1">
        <v>42230</v>
      </c>
      <c r="LE152">
        <v>100.143</v>
      </c>
      <c r="LF152" s="1">
        <v>42089</v>
      </c>
      <c r="LG152">
        <v>101.76</v>
      </c>
      <c r="LH152" s="1">
        <v>41970</v>
      </c>
      <c r="LI152">
        <v>101.935</v>
      </c>
      <c r="LJ152" s="1">
        <v>41858</v>
      </c>
      <c r="LK152">
        <v>103.498</v>
      </c>
      <c r="LL152" s="1">
        <v>41845</v>
      </c>
      <c r="LM152">
        <v>103.313</v>
      </c>
      <c r="LN152" s="1">
        <v>41845</v>
      </c>
      <c r="LO152">
        <v>109.21299999999999</v>
      </c>
      <c r="LP152" s="1">
        <v>41845</v>
      </c>
      <c r="LQ152">
        <v>104.6</v>
      </c>
      <c r="LR152" s="1">
        <v>41872</v>
      </c>
      <c r="LS152">
        <v>107.208</v>
      </c>
      <c r="LT152" s="1">
        <v>41845</v>
      </c>
      <c r="LU152">
        <v>109.21299999999999</v>
      </c>
      <c r="LV152" s="1">
        <v>42223</v>
      </c>
      <c r="LW152">
        <v>98.908000000000001</v>
      </c>
      <c r="LX152" s="1">
        <v>41845</v>
      </c>
      <c r="LY152">
        <v>108.443</v>
      </c>
      <c r="MA152" s="1"/>
      <c r="MB152" s="1">
        <v>42404</v>
      </c>
      <c r="MC152">
        <v>107.128</v>
      </c>
      <c r="MD152" s="1">
        <v>42223</v>
      </c>
      <c r="ME152">
        <v>98.908000000000001</v>
      </c>
      <c r="MF152" s="1">
        <v>42096</v>
      </c>
      <c r="MG152">
        <v>107.72499999999999</v>
      </c>
      <c r="MH152" s="1">
        <v>41984</v>
      </c>
      <c r="MI152">
        <v>107.878</v>
      </c>
      <c r="MJ152" s="1">
        <v>41872</v>
      </c>
      <c r="MK152">
        <v>107.208</v>
      </c>
      <c r="ML152" s="1">
        <v>41845</v>
      </c>
      <c r="MM152">
        <v>108.443</v>
      </c>
      <c r="MN152" s="1">
        <v>41845</v>
      </c>
      <c r="MO152">
        <v>161.34800000000001</v>
      </c>
      <c r="MP152" s="1">
        <v>41845</v>
      </c>
      <c r="MQ152">
        <v>146.33000000000001</v>
      </c>
      <c r="MR152" s="1">
        <v>41845</v>
      </c>
      <c r="MS152">
        <v>154.66499999999999</v>
      </c>
      <c r="MT152" s="1">
        <v>41900</v>
      </c>
      <c r="MU152">
        <v>111.075</v>
      </c>
      <c r="MV152" s="1">
        <v>41845</v>
      </c>
      <c r="MW152">
        <v>109.90300000000001</v>
      </c>
      <c r="MX152" s="1">
        <v>41845</v>
      </c>
      <c r="MY152">
        <v>136.113</v>
      </c>
    </row>
    <row r="153" spans="2:363" x14ac:dyDescent="0.25">
      <c r="B153" s="1">
        <v>42426</v>
      </c>
      <c r="C153">
        <v>100.16500000000001</v>
      </c>
      <c r="D153" s="1">
        <v>42076</v>
      </c>
      <c r="E153">
        <v>100.071</v>
      </c>
      <c r="J153" s="1"/>
      <c r="EE153" s="1"/>
      <c r="EF153" s="1"/>
      <c r="EG153" s="1"/>
      <c r="EH153" s="1"/>
      <c r="EI153" s="1"/>
      <c r="GM153" s="1"/>
      <c r="GN153" s="1"/>
      <c r="GO153" s="1"/>
      <c r="GQ153" s="1"/>
      <c r="GR153" s="1">
        <v>42531</v>
      </c>
      <c r="GS153">
        <v>100.211</v>
      </c>
      <c r="GT153" s="1">
        <v>42426</v>
      </c>
      <c r="GU153">
        <v>100.16500000000001</v>
      </c>
      <c r="GV153" s="1">
        <v>42310</v>
      </c>
      <c r="GW153">
        <v>100.10899999999999</v>
      </c>
      <c r="GX153" s="1">
        <v>42188</v>
      </c>
      <c r="GY153">
        <v>100.083</v>
      </c>
      <c r="GZ153" s="1">
        <v>42076</v>
      </c>
      <c r="HA153">
        <v>100.071</v>
      </c>
      <c r="HB153" s="1">
        <v>41963</v>
      </c>
      <c r="HC153">
        <v>100.00700000000001</v>
      </c>
      <c r="HD153" s="1">
        <v>41852</v>
      </c>
      <c r="HE153">
        <v>99.995000000000005</v>
      </c>
      <c r="HF153" s="1">
        <v>41848</v>
      </c>
      <c r="HG153">
        <v>100.002</v>
      </c>
      <c r="HU153" s="1"/>
      <c r="HV153" s="1">
        <v>42531</v>
      </c>
      <c r="HW153">
        <v>100.211</v>
      </c>
      <c r="HX153" s="1">
        <v>42503</v>
      </c>
      <c r="HY153">
        <v>100.209</v>
      </c>
      <c r="HZ153" s="1">
        <v>42482</v>
      </c>
      <c r="IA153">
        <v>100.197</v>
      </c>
      <c r="IB153" s="1">
        <v>42454</v>
      </c>
      <c r="IC153">
        <v>100.175</v>
      </c>
      <c r="ID153" s="1">
        <v>42426</v>
      </c>
      <c r="IE153">
        <v>100.16500000000001</v>
      </c>
      <c r="IF153" s="1">
        <v>42391</v>
      </c>
      <c r="IG153">
        <v>100.157</v>
      </c>
      <c r="IH153" s="1">
        <v>42363</v>
      </c>
      <c r="II153">
        <v>100.149</v>
      </c>
      <c r="IJ153" s="1">
        <v>42335</v>
      </c>
      <c r="IK153">
        <v>100.145</v>
      </c>
      <c r="IL153" s="1">
        <v>42310</v>
      </c>
      <c r="IM153">
        <v>100.10899999999999</v>
      </c>
      <c r="IN153" s="1">
        <v>42279</v>
      </c>
      <c r="IO153">
        <v>100.089</v>
      </c>
      <c r="IP153" s="1">
        <v>42251</v>
      </c>
      <c r="IQ153">
        <v>100.087</v>
      </c>
      <c r="IR153" s="1">
        <v>42223</v>
      </c>
      <c r="IS153">
        <v>100.08799999999999</v>
      </c>
      <c r="IT153" s="1">
        <v>42188</v>
      </c>
      <c r="IU153">
        <v>100.083</v>
      </c>
      <c r="IV153" s="1">
        <v>42160</v>
      </c>
      <c r="IW153">
        <v>100.08499999999999</v>
      </c>
      <c r="IX153" s="1">
        <v>42132</v>
      </c>
      <c r="IY153">
        <v>100.08199999999999</v>
      </c>
      <c r="IZ153" s="1">
        <v>42104</v>
      </c>
      <c r="JA153">
        <v>100.081</v>
      </c>
      <c r="JB153" s="1">
        <v>42076</v>
      </c>
      <c r="JC153">
        <v>100.071</v>
      </c>
      <c r="JD153" s="1">
        <v>42048</v>
      </c>
      <c r="JE153">
        <v>100.054</v>
      </c>
      <c r="JF153" s="1">
        <v>42020</v>
      </c>
      <c r="JG153">
        <v>100.063</v>
      </c>
      <c r="JH153" s="1">
        <v>41991</v>
      </c>
      <c r="JI153">
        <v>100.015</v>
      </c>
      <c r="JJ153" s="1">
        <v>41963</v>
      </c>
      <c r="JK153">
        <v>100.00700000000001</v>
      </c>
      <c r="JL153" s="1">
        <v>41935</v>
      </c>
      <c r="JM153">
        <v>100.01300000000001</v>
      </c>
      <c r="JN153" s="1">
        <v>41907</v>
      </c>
      <c r="JO153">
        <v>100.01600000000001</v>
      </c>
      <c r="JP153" s="1">
        <v>41879</v>
      </c>
      <c r="JQ153">
        <v>100.001</v>
      </c>
      <c r="JR153" s="1">
        <v>41852</v>
      </c>
      <c r="JS153">
        <v>99.995000000000005</v>
      </c>
      <c r="JT153" s="1">
        <v>41848</v>
      </c>
      <c r="JU153">
        <v>99.998000000000005</v>
      </c>
      <c r="JW153" s="1"/>
      <c r="JX153" s="1">
        <v>42531</v>
      </c>
      <c r="JY153">
        <v>100.825</v>
      </c>
      <c r="JZ153" s="1">
        <v>42445</v>
      </c>
      <c r="KA153">
        <v>100.678</v>
      </c>
      <c r="KB153" s="1">
        <v>42338</v>
      </c>
      <c r="KC153">
        <v>100.625</v>
      </c>
      <c r="KD153" s="1">
        <v>42251</v>
      </c>
      <c r="KE153">
        <v>100.36799999999999</v>
      </c>
      <c r="KF153" s="1">
        <v>42160</v>
      </c>
      <c r="KG153">
        <v>100.313</v>
      </c>
      <c r="KH153" s="1">
        <v>42076</v>
      </c>
      <c r="KI153">
        <v>100.33499999999999</v>
      </c>
      <c r="KJ153" s="1">
        <v>41981</v>
      </c>
      <c r="KK153">
        <v>100.41800000000001</v>
      </c>
      <c r="KL153" s="1">
        <v>41893</v>
      </c>
      <c r="KM153">
        <v>100.471</v>
      </c>
      <c r="KN153" s="1">
        <v>41852</v>
      </c>
      <c r="KO153">
        <v>99.974999999999994</v>
      </c>
      <c r="KP153" s="1">
        <v>41852</v>
      </c>
      <c r="KQ153">
        <v>99.974999999999994</v>
      </c>
      <c r="KR153" s="1">
        <v>41859</v>
      </c>
      <c r="KS153">
        <v>103.468</v>
      </c>
      <c r="KT153" s="1">
        <v>41848</v>
      </c>
      <c r="KU153">
        <v>102.69</v>
      </c>
      <c r="KV153" s="1">
        <v>42233</v>
      </c>
      <c r="KW153">
        <v>100.227</v>
      </c>
      <c r="KX153" s="1">
        <v>41848</v>
      </c>
      <c r="KY153">
        <v>103.262</v>
      </c>
      <c r="LA153" s="1"/>
      <c r="LB153" s="1">
        <v>42396</v>
      </c>
      <c r="LC153">
        <v>102.313</v>
      </c>
      <c r="LD153" s="1">
        <v>42233</v>
      </c>
      <c r="LE153">
        <v>100.227</v>
      </c>
      <c r="LF153" s="1">
        <v>42090</v>
      </c>
      <c r="LG153">
        <v>101.78</v>
      </c>
      <c r="LH153" s="1">
        <v>41971</v>
      </c>
      <c r="LI153">
        <v>101.898</v>
      </c>
      <c r="LJ153" s="1">
        <v>41859</v>
      </c>
      <c r="LK153">
        <v>103.468</v>
      </c>
      <c r="LL153" s="1">
        <v>41848</v>
      </c>
      <c r="LM153">
        <v>103.262</v>
      </c>
      <c r="LN153" s="1">
        <v>41848</v>
      </c>
      <c r="LO153">
        <v>109.16800000000001</v>
      </c>
      <c r="LP153" s="1">
        <v>41848</v>
      </c>
      <c r="LQ153">
        <v>104.572</v>
      </c>
      <c r="LR153" s="1">
        <v>41873</v>
      </c>
      <c r="LS153">
        <v>107.288</v>
      </c>
      <c r="LT153" s="1">
        <v>41848</v>
      </c>
      <c r="LU153">
        <v>109.16800000000001</v>
      </c>
      <c r="LV153" s="1">
        <v>42226</v>
      </c>
      <c r="LW153">
        <v>98.57</v>
      </c>
      <c r="LX153" s="1">
        <v>41848</v>
      </c>
      <c r="LY153">
        <v>108.428</v>
      </c>
      <c r="MA153" s="1"/>
      <c r="MB153" s="1">
        <v>42405</v>
      </c>
      <c r="MC153">
        <v>107.232</v>
      </c>
      <c r="MD153" s="1">
        <v>42226</v>
      </c>
      <c r="ME153">
        <v>98.57</v>
      </c>
      <c r="MF153" s="1">
        <v>42097</v>
      </c>
      <c r="MG153">
        <v>107.72499999999999</v>
      </c>
      <c r="MH153" s="1">
        <v>41985</v>
      </c>
      <c r="MI153">
        <v>108.36799999999999</v>
      </c>
      <c r="MJ153" s="1">
        <v>41873</v>
      </c>
      <c r="MK153">
        <v>107.288</v>
      </c>
      <c r="ML153" s="1">
        <v>41848</v>
      </c>
      <c r="MM153">
        <v>108.428</v>
      </c>
      <c r="MN153" s="1">
        <v>41848</v>
      </c>
      <c r="MO153">
        <v>161.60300000000001</v>
      </c>
      <c r="MP153" s="1">
        <v>41848</v>
      </c>
      <c r="MQ153">
        <v>146.68</v>
      </c>
      <c r="MR153" s="1">
        <v>41848</v>
      </c>
      <c r="MS153">
        <v>155.12</v>
      </c>
      <c r="MT153" s="1">
        <v>41901</v>
      </c>
      <c r="MU153">
        <v>111.965</v>
      </c>
      <c r="MV153" s="1">
        <v>41848</v>
      </c>
      <c r="MW153">
        <v>110.325</v>
      </c>
      <c r="MX153" s="1">
        <v>41848</v>
      </c>
      <c r="MY153">
        <v>136.548</v>
      </c>
    </row>
    <row r="154" spans="2:363" x14ac:dyDescent="0.25">
      <c r="B154" s="1">
        <v>42429</v>
      </c>
      <c r="C154">
        <v>100.16800000000001</v>
      </c>
      <c r="D154" s="1">
        <v>42079</v>
      </c>
      <c r="E154">
        <v>100.071</v>
      </c>
      <c r="J154" s="1"/>
      <c r="EE154" s="1"/>
      <c r="EF154" s="1"/>
      <c r="EG154" s="1"/>
      <c r="EH154" s="1"/>
      <c r="EI154" s="1"/>
      <c r="GM154" s="1"/>
      <c r="GN154" s="1"/>
      <c r="GO154" s="1"/>
      <c r="GQ154" s="1"/>
      <c r="GR154" s="1">
        <v>42534</v>
      </c>
      <c r="GS154">
        <v>100.209</v>
      </c>
      <c r="GT154" s="1">
        <v>42429</v>
      </c>
      <c r="GU154">
        <v>100.16800000000001</v>
      </c>
      <c r="GV154" s="1">
        <v>42311</v>
      </c>
      <c r="GW154">
        <v>100.108</v>
      </c>
      <c r="GX154" s="1">
        <v>42191</v>
      </c>
      <c r="GY154">
        <v>100.081</v>
      </c>
      <c r="GZ154" s="1">
        <v>42079</v>
      </c>
      <c r="HA154">
        <v>100.071</v>
      </c>
      <c r="HB154" s="1">
        <v>41964</v>
      </c>
      <c r="HC154">
        <v>100.00700000000001</v>
      </c>
      <c r="HD154" s="1">
        <v>41855</v>
      </c>
      <c r="HE154">
        <v>99.992999999999995</v>
      </c>
      <c r="HF154" s="1">
        <v>41849</v>
      </c>
      <c r="HG154">
        <v>100</v>
      </c>
      <c r="HU154" s="1"/>
      <c r="HV154" s="1">
        <v>42534</v>
      </c>
      <c r="HW154">
        <v>100.209</v>
      </c>
      <c r="HX154" s="1">
        <v>42506</v>
      </c>
      <c r="HY154">
        <v>100.20699999999999</v>
      </c>
      <c r="HZ154" s="1">
        <v>42485</v>
      </c>
      <c r="IA154">
        <v>100.196</v>
      </c>
      <c r="IB154" s="1">
        <v>42457</v>
      </c>
      <c r="IC154">
        <v>100.175</v>
      </c>
      <c r="ID154" s="1">
        <v>42429</v>
      </c>
      <c r="IE154">
        <v>100.16800000000001</v>
      </c>
      <c r="IF154" s="1">
        <v>42394</v>
      </c>
      <c r="IG154">
        <v>100.155</v>
      </c>
      <c r="IH154" s="1">
        <v>42366</v>
      </c>
      <c r="II154">
        <v>100.145</v>
      </c>
      <c r="IJ154" s="1">
        <v>42338</v>
      </c>
      <c r="IK154">
        <v>100.14400000000001</v>
      </c>
      <c r="IL154" s="1">
        <v>42311</v>
      </c>
      <c r="IM154">
        <v>100.108</v>
      </c>
      <c r="IN154" s="1">
        <v>42282</v>
      </c>
      <c r="IO154">
        <v>100.08799999999999</v>
      </c>
      <c r="IP154" s="1">
        <v>42254</v>
      </c>
      <c r="IQ154">
        <v>100.083</v>
      </c>
      <c r="IR154" s="1">
        <v>42226</v>
      </c>
      <c r="IS154">
        <v>100.087</v>
      </c>
      <c r="IT154" s="1">
        <v>42191</v>
      </c>
      <c r="IU154">
        <v>100.081</v>
      </c>
      <c r="IV154" s="1">
        <v>42163</v>
      </c>
      <c r="IW154">
        <v>100.084</v>
      </c>
      <c r="IX154" s="1">
        <v>42135</v>
      </c>
      <c r="IY154">
        <v>100.08</v>
      </c>
      <c r="IZ154" s="1">
        <v>42107</v>
      </c>
      <c r="JA154">
        <v>100.083</v>
      </c>
      <c r="JB154" s="1">
        <v>42079</v>
      </c>
      <c r="JC154">
        <v>100.071</v>
      </c>
      <c r="JD154" s="1">
        <v>42051</v>
      </c>
      <c r="JE154">
        <v>100.053</v>
      </c>
      <c r="JF154" s="1">
        <v>42023</v>
      </c>
      <c r="JG154">
        <v>100.065</v>
      </c>
      <c r="JH154" s="1">
        <v>41992</v>
      </c>
      <c r="JI154">
        <v>100.015</v>
      </c>
      <c r="JJ154" s="1">
        <v>41964</v>
      </c>
      <c r="JK154">
        <v>100.00700000000001</v>
      </c>
      <c r="JL154" s="1">
        <v>41936</v>
      </c>
      <c r="JM154">
        <v>100.012</v>
      </c>
      <c r="JN154" s="1">
        <v>41908</v>
      </c>
      <c r="JO154">
        <v>100.01600000000001</v>
      </c>
      <c r="JP154" s="1">
        <v>41880</v>
      </c>
      <c r="JQ154">
        <v>100.003</v>
      </c>
      <c r="JR154" s="1">
        <v>41855</v>
      </c>
      <c r="JS154">
        <v>99.992999999999995</v>
      </c>
      <c r="JT154" s="1">
        <v>41849</v>
      </c>
      <c r="JU154">
        <v>99.997</v>
      </c>
      <c r="JW154" s="1"/>
      <c r="JX154" s="1">
        <v>42534</v>
      </c>
      <c r="JY154">
        <v>100.828</v>
      </c>
      <c r="JZ154" s="1">
        <v>42446</v>
      </c>
      <c r="KA154">
        <v>100.697</v>
      </c>
      <c r="KB154" s="1">
        <v>42339</v>
      </c>
      <c r="KC154">
        <v>100.658</v>
      </c>
      <c r="KD154" s="1">
        <v>42254</v>
      </c>
      <c r="KE154">
        <v>100.355</v>
      </c>
      <c r="KF154" s="1">
        <v>42163</v>
      </c>
      <c r="KG154">
        <v>100.30800000000001</v>
      </c>
      <c r="KH154" s="1">
        <v>42079</v>
      </c>
      <c r="KI154">
        <v>100.318</v>
      </c>
      <c r="KJ154" s="1">
        <v>41982</v>
      </c>
      <c r="KK154">
        <v>100.417</v>
      </c>
      <c r="KL154" s="1">
        <v>41894</v>
      </c>
      <c r="KM154">
        <v>100.444</v>
      </c>
      <c r="KN154" s="1">
        <v>41855</v>
      </c>
      <c r="KO154">
        <v>99.968999999999994</v>
      </c>
      <c r="KP154" s="1">
        <v>41855</v>
      </c>
      <c r="KQ154">
        <v>99.968999999999994</v>
      </c>
      <c r="KR154" s="1">
        <v>41862</v>
      </c>
      <c r="KS154">
        <v>103.485</v>
      </c>
      <c r="KT154" s="1">
        <v>41849</v>
      </c>
      <c r="KU154">
        <v>102.702</v>
      </c>
      <c r="KV154" s="1">
        <v>42234</v>
      </c>
      <c r="KW154">
        <v>100.173</v>
      </c>
      <c r="KX154" s="1">
        <v>41849</v>
      </c>
      <c r="KY154">
        <v>103.318</v>
      </c>
      <c r="LA154" s="1"/>
      <c r="LB154" s="1">
        <v>42397</v>
      </c>
      <c r="LC154">
        <v>102.423</v>
      </c>
      <c r="LD154" s="1">
        <v>42234</v>
      </c>
      <c r="LE154">
        <v>100.173</v>
      </c>
      <c r="LF154" s="1">
        <v>42093</v>
      </c>
      <c r="LG154">
        <v>101.72499999999999</v>
      </c>
      <c r="LH154" s="1">
        <v>41974</v>
      </c>
      <c r="LI154">
        <v>101.788</v>
      </c>
      <c r="LJ154" s="1">
        <v>41862</v>
      </c>
      <c r="LK154">
        <v>103.485</v>
      </c>
      <c r="LL154" s="1">
        <v>41849</v>
      </c>
      <c r="LM154">
        <v>103.318</v>
      </c>
      <c r="LN154" s="1">
        <v>41849</v>
      </c>
      <c r="LO154">
        <v>109.355</v>
      </c>
      <c r="LP154" s="1">
        <v>41849</v>
      </c>
      <c r="LQ154">
        <v>104.80500000000001</v>
      </c>
      <c r="LR154" s="1">
        <v>41876</v>
      </c>
      <c r="LS154">
        <v>107.633</v>
      </c>
      <c r="LT154" s="1">
        <v>41849</v>
      </c>
      <c r="LU154">
        <v>109.355</v>
      </c>
      <c r="LV154" s="1">
        <v>42227</v>
      </c>
      <c r="LW154">
        <v>99.18</v>
      </c>
      <c r="LX154" s="1">
        <v>41849</v>
      </c>
      <c r="LY154">
        <v>108.685</v>
      </c>
      <c r="MA154" s="1"/>
      <c r="MB154" s="1">
        <v>42408</v>
      </c>
      <c r="MC154">
        <v>107.99299999999999</v>
      </c>
      <c r="MD154" s="1">
        <v>42227</v>
      </c>
      <c r="ME154">
        <v>99.18</v>
      </c>
      <c r="MF154" s="1">
        <v>42100</v>
      </c>
      <c r="MG154">
        <v>107.72499999999999</v>
      </c>
      <c r="MH154" s="1">
        <v>41988</v>
      </c>
      <c r="MI154">
        <v>108.373</v>
      </c>
      <c r="MJ154" s="1">
        <v>41876</v>
      </c>
      <c r="MK154">
        <v>107.633</v>
      </c>
      <c r="ML154" s="1">
        <v>41849</v>
      </c>
      <c r="MM154">
        <v>108.685</v>
      </c>
      <c r="MN154" s="1">
        <v>41849</v>
      </c>
      <c r="MO154">
        <v>162.36500000000001</v>
      </c>
      <c r="MP154" s="1">
        <v>41849</v>
      </c>
      <c r="MQ154">
        <v>147.548</v>
      </c>
      <c r="MR154" s="1">
        <v>41849</v>
      </c>
      <c r="MS154">
        <v>156.215</v>
      </c>
      <c r="MT154" s="1">
        <v>41904</v>
      </c>
      <c r="MU154">
        <v>113.08799999999999</v>
      </c>
      <c r="MV154" s="1">
        <v>41849</v>
      </c>
      <c r="MW154">
        <v>111.31</v>
      </c>
      <c r="MX154" s="1">
        <v>41849</v>
      </c>
      <c r="MY154">
        <v>138.053</v>
      </c>
    </row>
    <row r="155" spans="2:363" x14ac:dyDescent="0.25">
      <c r="B155" s="1">
        <v>42430</v>
      </c>
      <c r="C155">
        <v>100.164</v>
      </c>
      <c r="D155" s="1">
        <v>42080</v>
      </c>
      <c r="E155">
        <v>100.066</v>
      </c>
      <c r="J155" s="1"/>
      <c r="EE155" s="1"/>
      <c r="EF155" s="1"/>
      <c r="EG155" s="1"/>
      <c r="EH155" s="1"/>
      <c r="EI155" s="1"/>
      <c r="GM155" s="1"/>
      <c r="GN155" s="1"/>
      <c r="GO155" s="1"/>
      <c r="GQ155" s="1"/>
      <c r="GR155" s="1">
        <v>42535</v>
      </c>
      <c r="GS155">
        <v>100.211</v>
      </c>
      <c r="GT155" s="1">
        <v>42430</v>
      </c>
      <c r="GU155">
        <v>100.164</v>
      </c>
      <c r="GV155" s="1">
        <v>42312</v>
      </c>
      <c r="GW155">
        <v>100.11</v>
      </c>
      <c r="GX155" s="1">
        <v>42192</v>
      </c>
      <c r="GY155">
        <v>100.081</v>
      </c>
      <c r="GZ155" s="1">
        <v>42080</v>
      </c>
      <c r="HA155">
        <v>100.066</v>
      </c>
      <c r="HB155" s="1">
        <v>41967</v>
      </c>
      <c r="HC155">
        <v>100.008</v>
      </c>
      <c r="HD155" s="1">
        <v>41856</v>
      </c>
      <c r="HE155">
        <v>99.992000000000004</v>
      </c>
      <c r="HF155" s="1">
        <v>41850</v>
      </c>
      <c r="HG155">
        <v>100.001</v>
      </c>
      <c r="HU155" s="1"/>
      <c r="HV155" s="1">
        <v>42535</v>
      </c>
      <c r="HW155">
        <v>100.211</v>
      </c>
      <c r="HX155" s="1">
        <v>42507</v>
      </c>
      <c r="HY155">
        <v>100.20399999999999</v>
      </c>
      <c r="HZ155" s="1">
        <v>42486</v>
      </c>
      <c r="IA155">
        <v>100.196</v>
      </c>
      <c r="IB155" s="1">
        <v>42458</v>
      </c>
      <c r="IC155">
        <v>100.17100000000001</v>
      </c>
      <c r="ID155" s="1">
        <v>42430</v>
      </c>
      <c r="IE155">
        <v>100.164</v>
      </c>
      <c r="IF155" s="1">
        <v>42395</v>
      </c>
      <c r="IG155">
        <v>100.151</v>
      </c>
      <c r="IH155" s="1">
        <v>42367</v>
      </c>
      <c r="II155">
        <v>100.152</v>
      </c>
      <c r="IJ155" s="1">
        <v>42339</v>
      </c>
      <c r="IK155">
        <v>100.14700000000001</v>
      </c>
      <c r="IL155" s="1">
        <v>42312</v>
      </c>
      <c r="IM155">
        <v>100.11</v>
      </c>
      <c r="IN155" s="1">
        <v>42283</v>
      </c>
      <c r="IO155">
        <v>100.08799999999999</v>
      </c>
      <c r="IP155" s="1">
        <v>42255</v>
      </c>
      <c r="IQ155">
        <v>100.08199999999999</v>
      </c>
      <c r="IR155" s="1">
        <v>42227</v>
      </c>
      <c r="IS155">
        <v>100.087</v>
      </c>
      <c r="IT155" s="1">
        <v>42192</v>
      </c>
      <c r="IU155">
        <v>100.081</v>
      </c>
      <c r="IV155" s="1">
        <v>42164</v>
      </c>
      <c r="IW155">
        <v>100.084</v>
      </c>
      <c r="IX155" s="1">
        <v>42136</v>
      </c>
      <c r="IY155">
        <v>100.07899999999999</v>
      </c>
      <c r="IZ155" s="1">
        <v>42108</v>
      </c>
      <c r="JA155">
        <v>100.084</v>
      </c>
      <c r="JB155" s="1">
        <v>42080</v>
      </c>
      <c r="JC155">
        <v>100.066</v>
      </c>
      <c r="JD155" s="1">
        <v>42052</v>
      </c>
      <c r="JE155">
        <v>100.05200000000001</v>
      </c>
      <c r="JF155" s="1">
        <v>42024</v>
      </c>
      <c r="JG155">
        <v>100.06399999999999</v>
      </c>
      <c r="JH155" s="1">
        <v>41995</v>
      </c>
      <c r="JI155">
        <v>100.01900000000001</v>
      </c>
      <c r="JJ155" s="1">
        <v>41967</v>
      </c>
      <c r="JK155">
        <v>100.008</v>
      </c>
      <c r="JL155" s="1">
        <v>41939</v>
      </c>
      <c r="JM155">
        <v>100.009</v>
      </c>
      <c r="JN155" s="1">
        <v>41911</v>
      </c>
      <c r="JO155">
        <v>100.01600000000001</v>
      </c>
      <c r="JP155" s="1">
        <v>41883</v>
      </c>
      <c r="JQ155">
        <v>100.005</v>
      </c>
      <c r="JR155" s="1">
        <v>41856</v>
      </c>
      <c r="JS155">
        <v>99.992000000000004</v>
      </c>
      <c r="JT155" s="1">
        <v>41850</v>
      </c>
      <c r="JU155">
        <v>99.997</v>
      </c>
      <c r="JW155" s="1"/>
      <c r="JX155" s="1">
        <v>42535</v>
      </c>
      <c r="JY155">
        <v>100.86499999999999</v>
      </c>
      <c r="JZ155" s="1">
        <v>42447</v>
      </c>
      <c r="KA155">
        <v>100.708</v>
      </c>
      <c r="KB155" s="1">
        <v>42340</v>
      </c>
      <c r="KC155">
        <v>100.658</v>
      </c>
      <c r="KD155" s="1">
        <v>42255</v>
      </c>
      <c r="KE155">
        <v>100.348</v>
      </c>
      <c r="KF155" s="1">
        <v>42164</v>
      </c>
      <c r="KG155">
        <v>100.285</v>
      </c>
      <c r="KH155" s="1">
        <v>42080</v>
      </c>
      <c r="KI155">
        <v>100.31</v>
      </c>
      <c r="KJ155" s="1">
        <v>41983</v>
      </c>
      <c r="KK155">
        <v>100.417</v>
      </c>
      <c r="KL155" s="1">
        <v>41897</v>
      </c>
      <c r="KM155">
        <v>100.458</v>
      </c>
      <c r="KN155" s="1">
        <v>41856</v>
      </c>
      <c r="KO155">
        <v>99.97</v>
      </c>
      <c r="KP155" s="1">
        <v>41856</v>
      </c>
      <c r="KQ155">
        <v>99.97</v>
      </c>
      <c r="KR155" s="1">
        <v>41863</v>
      </c>
      <c r="KS155">
        <v>103.523</v>
      </c>
      <c r="KT155" s="1">
        <v>41850</v>
      </c>
      <c r="KU155">
        <v>102.675</v>
      </c>
      <c r="KV155" s="1">
        <v>42235</v>
      </c>
      <c r="KW155">
        <v>100.205</v>
      </c>
      <c r="KX155" s="1">
        <v>41850</v>
      </c>
      <c r="KY155">
        <v>103.197</v>
      </c>
      <c r="LA155" s="1"/>
      <c r="LB155" s="1">
        <v>42398</v>
      </c>
      <c r="LC155">
        <v>102.67</v>
      </c>
      <c r="LD155" s="1">
        <v>42235</v>
      </c>
      <c r="LE155">
        <v>100.205</v>
      </c>
      <c r="LF155" s="1">
        <v>42094</v>
      </c>
      <c r="LG155">
        <v>101.79</v>
      </c>
      <c r="LH155" s="1">
        <v>41975</v>
      </c>
      <c r="LI155">
        <v>101.783</v>
      </c>
      <c r="LJ155" s="1">
        <v>41863</v>
      </c>
      <c r="LK155">
        <v>103.523</v>
      </c>
      <c r="LL155" s="1">
        <v>41850</v>
      </c>
      <c r="LM155">
        <v>103.197</v>
      </c>
      <c r="LN155" s="1">
        <v>41850</v>
      </c>
      <c r="LO155">
        <v>109.003</v>
      </c>
      <c r="LP155" s="1">
        <v>41850</v>
      </c>
      <c r="LQ155">
        <v>104.375</v>
      </c>
      <c r="LR155" s="1">
        <v>41877</v>
      </c>
      <c r="LS155">
        <v>107.708</v>
      </c>
      <c r="LT155" s="1">
        <v>41850</v>
      </c>
      <c r="LU155">
        <v>109.003</v>
      </c>
      <c r="LV155" s="1">
        <v>42228</v>
      </c>
      <c r="LW155">
        <v>99.454999999999998</v>
      </c>
      <c r="LX155" s="1">
        <v>41850</v>
      </c>
      <c r="LY155">
        <v>108.19</v>
      </c>
      <c r="MA155" s="1"/>
      <c r="MB155" s="1">
        <v>42409</v>
      </c>
      <c r="MC155">
        <v>107.82</v>
      </c>
      <c r="MD155" s="1">
        <v>42228</v>
      </c>
      <c r="ME155">
        <v>99.454999999999998</v>
      </c>
      <c r="MF155" s="1">
        <v>42101</v>
      </c>
      <c r="MG155">
        <v>107.818</v>
      </c>
      <c r="MH155" s="1">
        <v>41989</v>
      </c>
      <c r="MI155">
        <v>108.61799999999999</v>
      </c>
      <c r="MJ155" s="1">
        <v>41877</v>
      </c>
      <c r="MK155">
        <v>107.708</v>
      </c>
      <c r="ML155" s="1">
        <v>41850</v>
      </c>
      <c r="MM155">
        <v>108.19</v>
      </c>
      <c r="MN155" s="1">
        <v>41850</v>
      </c>
      <c r="MO155">
        <v>161.38800000000001</v>
      </c>
      <c r="MP155" s="1">
        <v>41850</v>
      </c>
      <c r="MQ155">
        <v>146.31</v>
      </c>
      <c r="MR155" s="1">
        <v>41850</v>
      </c>
      <c r="MS155">
        <v>154.548</v>
      </c>
      <c r="MT155" s="1">
        <v>41905</v>
      </c>
      <c r="MU155">
        <v>113.48</v>
      </c>
      <c r="MV155" s="1">
        <v>41850</v>
      </c>
      <c r="MW155">
        <v>109.85</v>
      </c>
      <c r="MX155" s="1">
        <v>41850</v>
      </c>
      <c r="MY155">
        <v>136.18</v>
      </c>
    </row>
    <row r="156" spans="2:363" x14ac:dyDescent="0.25">
      <c r="B156" s="1">
        <v>42431</v>
      </c>
      <c r="C156">
        <v>100.161</v>
      </c>
      <c r="D156" s="1">
        <v>42081</v>
      </c>
      <c r="E156">
        <v>100.069</v>
      </c>
      <c r="J156" s="1"/>
      <c r="EE156" s="1"/>
      <c r="EF156" s="1"/>
      <c r="EG156" s="1"/>
      <c r="EH156" s="1"/>
      <c r="EI156" s="1"/>
      <c r="GM156" s="1"/>
      <c r="GN156" s="1"/>
      <c r="GO156" s="1"/>
      <c r="GQ156" s="1"/>
      <c r="GR156" s="1">
        <v>42536</v>
      </c>
      <c r="GS156">
        <v>100.208</v>
      </c>
      <c r="GT156" s="1">
        <v>42431</v>
      </c>
      <c r="GU156">
        <v>100.161</v>
      </c>
      <c r="GV156" s="1">
        <v>42313</v>
      </c>
      <c r="GW156">
        <v>100.108</v>
      </c>
      <c r="GX156" s="1">
        <v>42193</v>
      </c>
      <c r="GY156">
        <v>100.081</v>
      </c>
      <c r="GZ156" s="1">
        <v>42081</v>
      </c>
      <c r="HA156">
        <v>100.069</v>
      </c>
      <c r="HB156" s="1">
        <v>41968</v>
      </c>
      <c r="HC156">
        <v>100.009</v>
      </c>
      <c r="HD156" s="1">
        <v>41857</v>
      </c>
      <c r="HE156">
        <v>99.994</v>
      </c>
      <c r="HF156" s="1">
        <v>41851</v>
      </c>
      <c r="HG156">
        <v>100</v>
      </c>
      <c r="HU156" s="1"/>
      <c r="HV156" s="1">
        <v>42536</v>
      </c>
      <c r="HW156">
        <v>100.208</v>
      </c>
      <c r="HX156" s="1">
        <v>42508</v>
      </c>
      <c r="HY156">
        <v>100.20399999999999</v>
      </c>
      <c r="HZ156" s="1">
        <v>42487</v>
      </c>
      <c r="IA156">
        <v>100.19499999999999</v>
      </c>
      <c r="IB156" s="1">
        <v>42459</v>
      </c>
      <c r="IC156">
        <v>100.169</v>
      </c>
      <c r="ID156" s="1">
        <v>42431</v>
      </c>
      <c r="IE156">
        <v>100.161</v>
      </c>
      <c r="IF156" s="1">
        <v>42396</v>
      </c>
      <c r="IG156">
        <v>100.149</v>
      </c>
      <c r="IH156" s="1">
        <v>42368</v>
      </c>
      <c r="II156">
        <v>100.152</v>
      </c>
      <c r="IJ156" s="1">
        <v>42340</v>
      </c>
      <c r="IK156">
        <v>100.148</v>
      </c>
      <c r="IL156" s="1">
        <v>42313</v>
      </c>
      <c r="IM156">
        <v>100.108</v>
      </c>
      <c r="IN156" s="1">
        <v>42284</v>
      </c>
      <c r="IO156">
        <v>100.086</v>
      </c>
      <c r="IP156" s="1">
        <v>42256</v>
      </c>
      <c r="IQ156">
        <v>100.081</v>
      </c>
      <c r="IR156" s="1">
        <v>42228</v>
      </c>
      <c r="IS156">
        <v>100.086</v>
      </c>
      <c r="IT156" s="1">
        <v>42193</v>
      </c>
      <c r="IU156">
        <v>100.081</v>
      </c>
      <c r="IV156" s="1">
        <v>42165</v>
      </c>
      <c r="IW156">
        <v>100.084</v>
      </c>
      <c r="IX156" s="1">
        <v>42137</v>
      </c>
      <c r="IY156">
        <v>100.08199999999999</v>
      </c>
      <c r="IZ156" s="1">
        <v>42109</v>
      </c>
      <c r="JA156">
        <v>100.084</v>
      </c>
      <c r="JB156" s="1">
        <v>42081</v>
      </c>
      <c r="JC156">
        <v>100.069</v>
      </c>
      <c r="JD156" s="1">
        <v>42053</v>
      </c>
      <c r="JE156">
        <v>100.05200000000001</v>
      </c>
      <c r="JF156" s="1">
        <v>42025</v>
      </c>
      <c r="JG156">
        <v>100.062</v>
      </c>
      <c r="JH156" s="1">
        <v>41996</v>
      </c>
      <c r="JI156">
        <v>100.02</v>
      </c>
      <c r="JJ156" s="1">
        <v>41968</v>
      </c>
      <c r="JK156">
        <v>100.009</v>
      </c>
      <c r="JL156" s="1">
        <v>41940</v>
      </c>
      <c r="JM156">
        <v>100.011</v>
      </c>
      <c r="JN156" s="1">
        <v>41912</v>
      </c>
      <c r="JO156">
        <v>100.01600000000001</v>
      </c>
      <c r="JP156" s="1">
        <v>41884</v>
      </c>
      <c r="JQ156">
        <v>100.004</v>
      </c>
      <c r="JR156" s="1">
        <v>41857</v>
      </c>
      <c r="JS156">
        <v>99.994</v>
      </c>
      <c r="JT156" s="1">
        <v>41851</v>
      </c>
      <c r="JU156">
        <v>99.997</v>
      </c>
      <c r="JW156" s="1"/>
      <c r="JX156" s="1">
        <v>42536</v>
      </c>
      <c r="JY156">
        <v>100.875</v>
      </c>
      <c r="JZ156" s="1">
        <v>42450</v>
      </c>
      <c r="KA156">
        <v>100.715</v>
      </c>
      <c r="KB156" s="1">
        <v>42341</v>
      </c>
      <c r="KC156">
        <v>100.46</v>
      </c>
      <c r="KD156" s="1">
        <v>42256</v>
      </c>
      <c r="KE156">
        <v>100.352</v>
      </c>
      <c r="KF156" s="1">
        <v>42165</v>
      </c>
      <c r="KG156">
        <v>100.295</v>
      </c>
      <c r="KH156" s="1">
        <v>42081</v>
      </c>
      <c r="KI156">
        <v>100.33799999999999</v>
      </c>
      <c r="KJ156" s="1">
        <v>41984</v>
      </c>
      <c r="KK156">
        <v>100.419</v>
      </c>
      <c r="KL156" s="1">
        <v>41898</v>
      </c>
      <c r="KM156">
        <v>100.443</v>
      </c>
      <c r="KN156" s="1">
        <v>41857</v>
      </c>
      <c r="KO156">
        <v>99.981999999999999</v>
      </c>
      <c r="KP156" s="1">
        <v>41857</v>
      </c>
      <c r="KQ156">
        <v>99.981999999999999</v>
      </c>
      <c r="KR156" s="1">
        <v>41864</v>
      </c>
      <c r="KS156">
        <v>103.663</v>
      </c>
      <c r="KT156" s="1">
        <v>41851</v>
      </c>
      <c r="KU156">
        <v>102.697</v>
      </c>
      <c r="KV156" s="1">
        <v>42236</v>
      </c>
      <c r="KW156">
        <v>100.303</v>
      </c>
      <c r="KX156" s="1">
        <v>41851</v>
      </c>
      <c r="KY156">
        <v>103.298</v>
      </c>
      <c r="LA156" s="1"/>
      <c r="LB156" s="1">
        <v>42401</v>
      </c>
      <c r="LC156">
        <v>102.55</v>
      </c>
      <c r="LD156" s="1">
        <v>42236</v>
      </c>
      <c r="LE156">
        <v>100.303</v>
      </c>
      <c r="LF156" s="1">
        <v>42095</v>
      </c>
      <c r="LG156">
        <v>101.815</v>
      </c>
      <c r="LH156" s="1">
        <v>41976</v>
      </c>
      <c r="LI156">
        <v>101.843</v>
      </c>
      <c r="LJ156" s="1">
        <v>41864</v>
      </c>
      <c r="LK156">
        <v>103.663</v>
      </c>
      <c r="LL156" s="1">
        <v>41851</v>
      </c>
      <c r="LM156">
        <v>103.298</v>
      </c>
      <c r="LN156" s="1">
        <v>41851</v>
      </c>
      <c r="LO156">
        <v>109.15</v>
      </c>
      <c r="LP156" s="1">
        <v>41851</v>
      </c>
      <c r="LQ156">
        <v>104.505</v>
      </c>
      <c r="LR156" s="1">
        <v>41878</v>
      </c>
      <c r="LS156">
        <v>107.973</v>
      </c>
      <c r="LT156" s="1">
        <v>41851</v>
      </c>
      <c r="LU156">
        <v>109.15</v>
      </c>
      <c r="LV156" s="1">
        <v>42229</v>
      </c>
      <c r="LW156">
        <v>99.242999999999995</v>
      </c>
      <c r="LX156" s="1">
        <v>41851</v>
      </c>
      <c r="LY156">
        <v>108.325</v>
      </c>
      <c r="MA156" s="1"/>
      <c r="MB156" s="1">
        <v>42410</v>
      </c>
      <c r="MC156">
        <v>107.765</v>
      </c>
      <c r="MD156" s="1">
        <v>42229</v>
      </c>
      <c r="ME156">
        <v>99.242999999999995</v>
      </c>
      <c r="MF156" s="1">
        <v>42102</v>
      </c>
      <c r="MG156">
        <v>108.04</v>
      </c>
      <c r="MH156" s="1">
        <v>41990</v>
      </c>
      <c r="MI156">
        <v>108.648</v>
      </c>
      <c r="MJ156" s="1">
        <v>41878</v>
      </c>
      <c r="MK156">
        <v>107.973</v>
      </c>
      <c r="ML156" s="1">
        <v>41851</v>
      </c>
      <c r="MM156">
        <v>108.325</v>
      </c>
      <c r="MN156" s="1">
        <v>41851</v>
      </c>
      <c r="MO156">
        <v>161.578</v>
      </c>
      <c r="MP156" s="1">
        <v>41851</v>
      </c>
      <c r="MQ156">
        <v>146.465</v>
      </c>
      <c r="MR156" s="1">
        <v>41851</v>
      </c>
      <c r="MS156">
        <v>154.68</v>
      </c>
      <c r="MT156" s="1">
        <v>41906</v>
      </c>
      <c r="MU156">
        <v>113.643</v>
      </c>
      <c r="MV156" s="1">
        <v>41851</v>
      </c>
      <c r="MW156">
        <v>109.97</v>
      </c>
      <c r="MX156" s="1">
        <v>41851</v>
      </c>
      <c r="MY156">
        <v>136.53800000000001</v>
      </c>
    </row>
    <row r="157" spans="2:363" x14ac:dyDescent="0.25">
      <c r="B157" s="1">
        <v>42432</v>
      </c>
      <c r="C157">
        <v>100.16</v>
      </c>
      <c r="D157" s="1">
        <v>42082</v>
      </c>
      <c r="E157">
        <v>100.07299999999999</v>
      </c>
      <c r="J157" s="1"/>
      <c r="EE157" s="1"/>
      <c r="EF157" s="1"/>
      <c r="EG157" s="1"/>
      <c r="EH157" s="1"/>
      <c r="EI157" s="1"/>
      <c r="GM157" s="1"/>
      <c r="GN157" s="1"/>
      <c r="GO157" s="1"/>
      <c r="GQ157" s="1"/>
      <c r="GR157" s="1">
        <v>42537</v>
      </c>
      <c r="GS157">
        <v>100.20399999999999</v>
      </c>
      <c r="GT157" s="1">
        <v>42432</v>
      </c>
      <c r="GU157">
        <v>100.16</v>
      </c>
      <c r="GV157" s="1">
        <v>42314</v>
      </c>
      <c r="GW157">
        <v>100.102</v>
      </c>
      <c r="GX157" s="1">
        <v>42194</v>
      </c>
      <c r="GY157">
        <v>100.08199999999999</v>
      </c>
      <c r="GZ157" s="1">
        <v>42082</v>
      </c>
      <c r="HA157">
        <v>100.07299999999999</v>
      </c>
      <c r="HB157" s="1">
        <v>41969</v>
      </c>
      <c r="HC157">
        <v>100.009</v>
      </c>
      <c r="HD157" s="1">
        <v>41858</v>
      </c>
      <c r="HE157">
        <v>99.998000000000005</v>
      </c>
      <c r="HF157" s="1">
        <v>41852</v>
      </c>
      <c r="HG157">
        <v>100</v>
      </c>
      <c r="HU157" s="1"/>
      <c r="HV157" s="1">
        <v>42537</v>
      </c>
      <c r="HW157">
        <v>100.20399999999999</v>
      </c>
      <c r="HX157" s="1">
        <v>42509</v>
      </c>
      <c r="HY157">
        <v>100.199</v>
      </c>
      <c r="HZ157" s="1">
        <v>42488</v>
      </c>
      <c r="IA157">
        <v>100.191</v>
      </c>
      <c r="IB157" s="1">
        <v>42460</v>
      </c>
      <c r="IC157">
        <v>100.16500000000001</v>
      </c>
      <c r="ID157" s="1">
        <v>42432</v>
      </c>
      <c r="IE157">
        <v>100.16</v>
      </c>
      <c r="IF157" s="1">
        <v>42397</v>
      </c>
      <c r="IG157">
        <v>100.14700000000001</v>
      </c>
      <c r="IH157" s="1">
        <v>42369</v>
      </c>
      <c r="II157">
        <v>100.152</v>
      </c>
      <c r="IJ157" s="1">
        <v>42341</v>
      </c>
      <c r="IK157">
        <v>100.12</v>
      </c>
      <c r="IL157" s="1">
        <v>42314</v>
      </c>
      <c r="IM157">
        <v>100.102</v>
      </c>
      <c r="IN157" s="1">
        <v>42285</v>
      </c>
      <c r="IO157">
        <v>100.086</v>
      </c>
      <c r="IP157" s="1">
        <v>42257</v>
      </c>
      <c r="IQ157">
        <v>100.08</v>
      </c>
      <c r="IR157" s="1">
        <v>42229</v>
      </c>
      <c r="IS157">
        <v>100.087</v>
      </c>
      <c r="IT157" s="1">
        <v>42194</v>
      </c>
      <c r="IU157">
        <v>100.08199999999999</v>
      </c>
      <c r="IV157" s="1">
        <v>42166</v>
      </c>
      <c r="IW157">
        <v>100.08199999999999</v>
      </c>
      <c r="IX157" s="1">
        <v>42138</v>
      </c>
      <c r="IY157">
        <v>100.08</v>
      </c>
      <c r="IZ157" s="1">
        <v>42110</v>
      </c>
      <c r="JA157">
        <v>100.081</v>
      </c>
      <c r="JB157" s="1">
        <v>42082</v>
      </c>
      <c r="JC157">
        <v>100.07299999999999</v>
      </c>
      <c r="JD157" s="1">
        <v>42054</v>
      </c>
      <c r="JE157">
        <v>100.05</v>
      </c>
      <c r="JF157" s="1">
        <v>42026</v>
      </c>
      <c r="JG157">
        <v>100.063</v>
      </c>
      <c r="JH157" s="1">
        <v>41997</v>
      </c>
      <c r="JI157">
        <v>100.02200000000001</v>
      </c>
      <c r="JJ157" s="1">
        <v>41969</v>
      </c>
      <c r="JK157">
        <v>100.009</v>
      </c>
      <c r="JL157" s="1">
        <v>41941</v>
      </c>
      <c r="JM157">
        <v>100.01300000000001</v>
      </c>
      <c r="JN157" s="1">
        <v>41913</v>
      </c>
      <c r="JO157">
        <v>100.018</v>
      </c>
      <c r="JP157" s="1">
        <v>41885</v>
      </c>
      <c r="JQ157">
        <v>100.003</v>
      </c>
      <c r="JR157" s="1">
        <v>41858</v>
      </c>
      <c r="JS157">
        <v>99.998000000000005</v>
      </c>
      <c r="JT157" s="1">
        <v>41852</v>
      </c>
      <c r="JU157">
        <v>99.998000000000005</v>
      </c>
      <c r="JW157" s="1"/>
      <c r="JX157" s="1">
        <v>42537</v>
      </c>
      <c r="JY157">
        <v>100.89</v>
      </c>
      <c r="JZ157" s="1">
        <v>42451</v>
      </c>
      <c r="KA157">
        <v>100.71299999999999</v>
      </c>
      <c r="KB157" s="1">
        <v>42342</v>
      </c>
      <c r="KC157">
        <v>100.453</v>
      </c>
      <c r="KD157" s="1">
        <v>42257</v>
      </c>
      <c r="KE157">
        <v>100.352</v>
      </c>
      <c r="KF157" s="1">
        <v>42166</v>
      </c>
      <c r="KG157">
        <v>100.3</v>
      </c>
      <c r="KH157" s="1">
        <v>42082</v>
      </c>
      <c r="KI157">
        <v>100.33799999999999</v>
      </c>
      <c r="KJ157" s="1">
        <v>41985</v>
      </c>
      <c r="KK157">
        <v>100.43300000000001</v>
      </c>
      <c r="KL157" s="1">
        <v>41899</v>
      </c>
      <c r="KM157">
        <v>100.446</v>
      </c>
      <c r="KN157" s="1">
        <v>41858</v>
      </c>
      <c r="KO157">
        <v>99.988</v>
      </c>
      <c r="KP157" s="1">
        <v>41858</v>
      </c>
      <c r="KQ157">
        <v>99.988</v>
      </c>
      <c r="KR157" s="1">
        <v>41865</v>
      </c>
      <c r="KS157">
        <v>103.623</v>
      </c>
      <c r="KT157" s="1">
        <v>41852</v>
      </c>
      <c r="KU157">
        <v>102.708</v>
      </c>
      <c r="KV157" s="1">
        <v>42237</v>
      </c>
      <c r="KW157">
        <v>100.33499999999999</v>
      </c>
      <c r="KX157" s="1">
        <v>41852</v>
      </c>
      <c r="KY157">
        <v>103.343</v>
      </c>
      <c r="LA157" s="1"/>
      <c r="LB157" s="1">
        <v>42402</v>
      </c>
      <c r="LC157">
        <v>102.658</v>
      </c>
      <c r="LD157" s="1">
        <v>42237</v>
      </c>
      <c r="LE157">
        <v>100.33499999999999</v>
      </c>
      <c r="LF157" s="1">
        <v>42096</v>
      </c>
      <c r="LG157">
        <v>101.732</v>
      </c>
      <c r="LH157" s="1">
        <v>41977</v>
      </c>
      <c r="LI157">
        <v>101.788</v>
      </c>
      <c r="LJ157" s="1">
        <v>41865</v>
      </c>
      <c r="LK157">
        <v>103.623</v>
      </c>
      <c r="LL157" s="1">
        <v>41852</v>
      </c>
      <c r="LM157">
        <v>103.343</v>
      </c>
      <c r="LN157" s="1">
        <v>41852</v>
      </c>
      <c r="LO157">
        <v>109.30800000000001</v>
      </c>
      <c r="LP157" s="1">
        <v>41852</v>
      </c>
      <c r="LQ157">
        <v>104.697</v>
      </c>
      <c r="LR157" s="1">
        <v>41879</v>
      </c>
      <c r="LS157">
        <v>108.215</v>
      </c>
      <c r="LT157" s="1">
        <v>41852</v>
      </c>
      <c r="LU157">
        <v>109.30800000000001</v>
      </c>
      <c r="LV157" s="1">
        <v>42230</v>
      </c>
      <c r="LW157">
        <v>98.96</v>
      </c>
      <c r="LX157" s="1">
        <v>41852</v>
      </c>
      <c r="LY157">
        <v>108.553</v>
      </c>
      <c r="MA157" s="1"/>
      <c r="MB157" s="1">
        <v>42411</v>
      </c>
      <c r="MC157">
        <v>108.27800000000001</v>
      </c>
      <c r="MD157" s="1">
        <v>42230</v>
      </c>
      <c r="ME157">
        <v>98.96</v>
      </c>
      <c r="MF157" s="1">
        <v>42103</v>
      </c>
      <c r="MG157">
        <v>108.042</v>
      </c>
      <c r="MH157" s="1">
        <v>41991</v>
      </c>
      <c r="MI157">
        <v>108.413</v>
      </c>
      <c r="MJ157" s="1">
        <v>41879</v>
      </c>
      <c r="MK157">
        <v>108.215</v>
      </c>
      <c r="ML157" s="1">
        <v>41852</v>
      </c>
      <c r="MM157">
        <v>108.553</v>
      </c>
      <c r="MN157" s="1">
        <v>41852</v>
      </c>
      <c r="MO157">
        <v>161.93799999999999</v>
      </c>
      <c r="MP157" s="1">
        <v>41852</v>
      </c>
      <c r="MQ157">
        <v>146.83000000000001</v>
      </c>
      <c r="MR157" s="1">
        <v>41852</v>
      </c>
      <c r="MS157">
        <v>155.178</v>
      </c>
      <c r="MT157" s="1">
        <v>41907</v>
      </c>
      <c r="MU157">
        <v>113.935</v>
      </c>
      <c r="MV157" s="1">
        <v>41852</v>
      </c>
      <c r="MW157">
        <v>110.398</v>
      </c>
      <c r="MX157" s="1">
        <v>41852</v>
      </c>
      <c r="MY157">
        <v>136.74299999999999</v>
      </c>
    </row>
    <row r="158" spans="2:363" x14ac:dyDescent="0.25">
      <c r="B158" s="1">
        <v>42433</v>
      </c>
      <c r="C158">
        <v>100.157</v>
      </c>
      <c r="D158" s="1">
        <v>42083</v>
      </c>
      <c r="E158">
        <v>100.075</v>
      </c>
      <c r="J158" s="1"/>
      <c r="EE158" s="1"/>
      <c r="EF158" s="1"/>
      <c r="EG158" s="1"/>
      <c r="EH158" s="1"/>
      <c r="EI158" s="1"/>
      <c r="GM158" s="1"/>
      <c r="GN158" s="1"/>
      <c r="GO158" s="1"/>
      <c r="GQ158" s="1"/>
      <c r="GR158" s="1">
        <v>42538</v>
      </c>
      <c r="GS158">
        <v>100.202</v>
      </c>
      <c r="GT158" s="1">
        <v>42433</v>
      </c>
      <c r="GU158">
        <v>100.157</v>
      </c>
      <c r="GV158" s="1">
        <v>42317</v>
      </c>
      <c r="GW158">
        <v>100.102</v>
      </c>
      <c r="GX158" s="1">
        <v>42195</v>
      </c>
      <c r="GY158">
        <v>100.08199999999999</v>
      </c>
      <c r="GZ158" s="1">
        <v>42083</v>
      </c>
      <c r="HA158">
        <v>100.075</v>
      </c>
      <c r="HB158" s="1">
        <v>41970</v>
      </c>
      <c r="HC158">
        <v>100.01</v>
      </c>
      <c r="HD158" s="1">
        <v>41859</v>
      </c>
      <c r="HE158">
        <v>100</v>
      </c>
      <c r="HF158" s="1">
        <v>41855</v>
      </c>
      <c r="HG158">
        <v>100</v>
      </c>
      <c r="HU158" s="1"/>
      <c r="HV158" s="1">
        <v>42538</v>
      </c>
      <c r="HW158">
        <v>100.202</v>
      </c>
      <c r="HX158" s="1">
        <v>42510</v>
      </c>
      <c r="HY158">
        <v>100.206</v>
      </c>
      <c r="HZ158" s="1">
        <v>42489</v>
      </c>
      <c r="IA158">
        <v>100.188</v>
      </c>
      <c r="IB158" s="1">
        <v>42461</v>
      </c>
      <c r="IC158">
        <v>100.16200000000001</v>
      </c>
      <c r="ID158" s="1">
        <v>42433</v>
      </c>
      <c r="IE158">
        <v>100.157</v>
      </c>
      <c r="IF158" s="1">
        <v>42398</v>
      </c>
      <c r="IG158">
        <v>100.149</v>
      </c>
      <c r="IH158" s="1">
        <v>42370</v>
      </c>
      <c r="II158">
        <v>100.152</v>
      </c>
      <c r="IJ158" s="1">
        <v>42342</v>
      </c>
      <c r="IK158">
        <v>100.114</v>
      </c>
      <c r="IL158" s="1">
        <v>42317</v>
      </c>
      <c r="IM158">
        <v>100.102</v>
      </c>
      <c r="IN158" s="1">
        <v>42286</v>
      </c>
      <c r="IO158">
        <v>100.084</v>
      </c>
      <c r="IP158" s="1">
        <v>42258</v>
      </c>
      <c r="IQ158">
        <v>100.08</v>
      </c>
      <c r="IR158" s="1">
        <v>42230</v>
      </c>
      <c r="IS158">
        <v>100.08799999999999</v>
      </c>
      <c r="IT158" s="1">
        <v>42195</v>
      </c>
      <c r="IU158">
        <v>100.08199999999999</v>
      </c>
      <c r="IV158" s="1">
        <v>42167</v>
      </c>
      <c r="IW158">
        <v>100.08199999999999</v>
      </c>
      <c r="IX158" s="1">
        <v>42139</v>
      </c>
      <c r="IY158">
        <v>100.078</v>
      </c>
      <c r="IZ158" s="1">
        <v>42111</v>
      </c>
      <c r="JA158">
        <v>100.08199999999999</v>
      </c>
      <c r="JB158" s="1">
        <v>42083</v>
      </c>
      <c r="JC158">
        <v>100.075</v>
      </c>
      <c r="JD158" s="1">
        <v>42055</v>
      </c>
      <c r="JE158">
        <v>100.05</v>
      </c>
      <c r="JF158" s="1">
        <v>42027</v>
      </c>
      <c r="JG158">
        <v>100.05500000000001</v>
      </c>
      <c r="JH158" s="1">
        <v>41998</v>
      </c>
      <c r="JI158">
        <v>100.02200000000001</v>
      </c>
      <c r="JJ158" s="1">
        <v>41970</v>
      </c>
      <c r="JK158">
        <v>100.01</v>
      </c>
      <c r="JL158" s="1">
        <v>41942</v>
      </c>
      <c r="JM158">
        <v>100.015</v>
      </c>
      <c r="JN158" s="1">
        <v>41914</v>
      </c>
      <c r="JO158">
        <v>100.018</v>
      </c>
      <c r="JP158" s="1">
        <v>41886</v>
      </c>
      <c r="JQ158">
        <v>100.027</v>
      </c>
      <c r="JR158" s="1">
        <v>41859</v>
      </c>
      <c r="JS158">
        <v>100</v>
      </c>
      <c r="JT158" s="1">
        <v>41855</v>
      </c>
      <c r="JU158">
        <v>99.998999999999995</v>
      </c>
      <c r="JW158" s="1"/>
      <c r="JX158" s="1">
        <v>42538</v>
      </c>
      <c r="JY158">
        <v>100.898</v>
      </c>
      <c r="JZ158" s="1">
        <v>42452</v>
      </c>
      <c r="KA158">
        <v>100.718</v>
      </c>
      <c r="KB158" s="1">
        <v>42345</v>
      </c>
      <c r="KC158">
        <v>100.485</v>
      </c>
      <c r="KD158" s="1">
        <v>42258</v>
      </c>
      <c r="KE158">
        <v>100.363</v>
      </c>
      <c r="KF158" s="1">
        <v>42167</v>
      </c>
      <c r="KG158">
        <v>100.318</v>
      </c>
      <c r="KH158" s="1">
        <v>42083</v>
      </c>
      <c r="KI158">
        <v>100.343</v>
      </c>
      <c r="KJ158" s="1">
        <v>41988</v>
      </c>
      <c r="KK158">
        <v>100.44799999999999</v>
      </c>
      <c r="KL158" s="1">
        <v>41900</v>
      </c>
      <c r="KM158">
        <v>100.43300000000001</v>
      </c>
      <c r="KN158" s="1">
        <v>41859</v>
      </c>
      <c r="KO158">
        <v>99.984999999999999</v>
      </c>
      <c r="KP158" s="1">
        <v>41859</v>
      </c>
      <c r="KQ158">
        <v>99.984999999999999</v>
      </c>
      <c r="KR158" s="1">
        <v>41866</v>
      </c>
      <c r="KS158">
        <v>103.75</v>
      </c>
      <c r="KT158" s="1">
        <v>41855</v>
      </c>
      <c r="KU158">
        <v>102.693</v>
      </c>
      <c r="KV158" s="1">
        <v>42240</v>
      </c>
      <c r="KW158">
        <v>100.258</v>
      </c>
      <c r="KX158" s="1">
        <v>41855</v>
      </c>
      <c r="KY158">
        <v>103.30800000000001</v>
      </c>
      <c r="LA158" s="1"/>
      <c r="LB158" s="1">
        <v>42403</v>
      </c>
      <c r="LC158">
        <v>102.745</v>
      </c>
      <c r="LD158" s="1">
        <v>42240</v>
      </c>
      <c r="LE158">
        <v>100.258</v>
      </c>
      <c r="LF158" s="1">
        <v>42097</v>
      </c>
      <c r="LG158">
        <v>101.732</v>
      </c>
      <c r="LH158" s="1">
        <v>41978</v>
      </c>
      <c r="LI158">
        <v>101.773</v>
      </c>
      <c r="LJ158" s="1">
        <v>41866</v>
      </c>
      <c r="LK158">
        <v>103.75</v>
      </c>
      <c r="LL158" s="1">
        <v>41855</v>
      </c>
      <c r="LM158">
        <v>103.30800000000001</v>
      </c>
      <c r="LN158" s="1">
        <v>41855</v>
      </c>
      <c r="LO158">
        <v>109.26300000000001</v>
      </c>
      <c r="LP158" s="1">
        <v>41855</v>
      </c>
      <c r="LQ158">
        <v>104.65300000000001</v>
      </c>
      <c r="LR158" s="1">
        <v>41880</v>
      </c>
      <c r="LS158">
        <v>108.15300000000001</v>
      </c>
      <c r="LT158" s="1">
        <v>41855</v>
      </c>
      <c r="LU158">
        <v>109.26300000000001</v>
      </c>
      <c r="LV158" s="1">
        <v>42233</v>
      </c>
      <c r="LW158">
        <v>99.268000000000001</v>
      </c>
      <c r="LX158" s="1">
        <v>41855</v>
      </c>
      <c r="LY158">
        <v>108.515</v>
      </c>
      <c r="MA158" s="1"/>
      <c r="MB158" s="1">
        <v>42412</v>
      </c>
      <c r="MC158">
        <v>107.577</v>
      </c>
      <c r="MD158" s="1">
        <v>42233</v>
      </c>
      <c r="ME158">
        <v>99.268000000000001</v>
      </c>
      <c r="MF158" s="1">
        <v>42104</v>
      </c>
      <c r="MG158">
        <v>108.08499999999999</v>
      </c>
      <c r="MH158" s="1">
        <v>41992</v>
      </c>
      <c r="MI158">
        <v>108.645</v>
      </c>
      <c r="MJ158" s="1">
        <v>41880</v>
      </c>
      <c r="MK158">
        <v>108.15300000000001</v>
      </c>
      <c r="ML158" s="1">
        <v>41855</v>
      </c>
      <c r="MM158">
        <v>108.515</v>
      </c>
      <c r="MN158" s="1">
        <v>41855</v>
      </c>
      <c r="MO158">
        <v>161.97800000000001</v>
      </c>
      <c r="MP158" s="1">
        <v>41855</v>
      </c>
      <c r="MQ158">
        <v>146.91</v>
      </c>
      <c r="MR158" s="1">
        <v>41855</v>
      </c>
      <c r="MS158">
        <v>155.33000000000001</v>
      </c>
      <c r="MT158" s="1">
        <v>41908</v>
      </c>
      <c r="MU158">
        <v>114.595</v>
      </c>
      <c r="MV158" s="1">
        <v>41855</v>
      </c>
      <c r="MW158">
        <v>110.535</v>
      </c>
      <c r="MX158" s="1">
        <v>41855</v>
      </c>
      <c r="MY158">
        <v>136.87299999999999</v>
      </c>
    </row>
    <row r="159" spans="2:363" x14ac:dyDescent="0.25">
      <c r="B159" s="1">
        <v>42436</v>
      </c>
      <c r="C159">
        <v>100.16</v>
      </c>
      <c r="D159" s="1">
        <v>42086</v>
      </c>
      <c r="E159">
        <v>100.074</v>
      </c>
      <c r="J159" s="1"/>
      <c r="EE159" s="1"/>
      <c r="EF159" s="1"/>
      <c r="EG159" s="1"/>
      <c r="EH159" s="1"/>
      <c r="EI159" s="1"/>
      <c r="GM159" s="1"/>
      <c r="GN159" s="1"/>
      <c r="GO159" s="1"/>
      <c r="GQ159" s="1"/>
      <c r="GR159" s="1">
        <v>42541</v>
      </c>
      <c r="GS159">
        <v>100.2</v>
      </c>
      <c r="GT159" s="1">
        <v>42436</v>
      </c>
      <c r="GU159">
        <v>100.16</v>
      </c>
      <c r="GV159" s="1">
        <v>42318</v>
      </c>
      <c r="GW159">
        <v>100.102</v>
      </c>
      <c r="GX159" s="1">
        <v>42198</v>
      </c>
      <c r="GY159">
        <v>100.081</v>
      </c>
      <c r="GZ159" s="1">
        <v>42086</v>
      </c>
      <c r="HA159">
        <v>100.074</v>
      </c>
      <c r="HB159" s="1">
        <v>41971</v>
      </c>
      <c r="HC159">
        <v>100.01</v>
      </c>
      <c r="HD159" s="1">
        <v>41862</v>
      </c>
      <c r="HE159">
        <v>100</v>
      </c>
      <c r="HF159" s="1">
        <v>41856</v>
      </c>
      <c r="HG159">
        <v>100</v>
      </c>
      <c r="HU159" s="1"/>
      <c r="HV159" s="1">
        <v>42541</v>
      </c>
      <c r="HW159">
        <v>100.2</v>
      </c>
      <c r="HX159" s="1">
        <v>42513</v>
      </c>
      <c r="HY159">
        <v>100.205</v>
      </c>
      <c r="HZ159" s="1">
        <v>42492</v>
      </c>
      <c r="IA159">
        <v>100.184</v>
      </c>
      <c r="IB159" s="1">
        <v>42464</v>
      </c>
      <c r="IC159">
        <v>100.163</v>
      </c>
      <c r="ID159" s="1">
        <v>42436</v>
      </c>
      <c r="IE159">
        <v>100.16</v>
      </c>
      <c r="IF159" s="1">
        <v>42401</v>
      </c>
      <c r="IG159">
        <v>100.14700000000001</v>
      </c>
      <c r="IH159" s="1">
        <v>42373</v>
      </c>
      <c r="II159">
        <v>100.152</v>
      </c>
      <c r="IJ159" s="1">
        <v>42345</v>
      </c>
      <c r="IK159">
        <v>100.117</v>
      </c>
      <c r="IL159" s="1">
        <v>42318</v>
      </c>
      <c r="IM159">
        <v>100.102</v>
      </c>
      <c r="IN159" s="1">
        <v>42289</v>
      </c>
      <c r="IO159">
        <v>100.08199999999999</v>
      </c>
      <c r="IP159" s="1">
        <v>42261</v>
      </c>
      <c r="IQ159">
        <v>100.07899999999999</v>
      </c>
      <c r="IR159" s="1">
        <v>42233</v>
      </c>
      <c r="IS159">
        <v>100.087</v>
      </c>
      <c r="IT159" s="1">
        <v>42198</v>
      </c>
      <c r="IU159">
        <v>100.081</v>
      </c>
      <c r="IV159" s="1">
        <v>42170</v>
      </c>
      <c r="IW159">
        <v>100.081</v>
      </c>
      <c r="IX159" s="1">
        <v>42142</v>
      </c>
      <c r="IY159">
        <v>100.078</v>
      </c>
      <c r="IZ159" s="1">
        <v>42114</v>
      </c>
      <c r="JA159">
        <v>100.078</v>
      </c>
      <c r="JB159" s="1">
        <v>42086</v>
      </c>
      <c r="JC159">
        <v>100.074</v>
      </c>
      <c r="JD159" s="1">
        <v>42058</v>
      </c>
      <c r="JE159">
        <v>100.048</v>
      </c>
      <c r="JF159" s="1">
        <v>42030</v>
      </c>
      <c r="JG159">
        <v>100.047</v>
      </c>
      <c r="JH159" s="1">
        <v>41999</v>
      </c>
      <c r="JI159">
        <v>100.02200000000001</v>
      </c>
      <c r="JJ159" s="1">
        <v>41971</v>
      </c>
      <c r="JK159">
        <v>100.01</v>
      </c>
      <c r="JL159" s="1">
        <v>41943</v>
      </c>
      <c r="JM159">
        <v>100.014</v>
      </c>
      <c r="JN159" s="1">
        <v>41915</v>
      </c>
      <c r="JO159">
        <v>100.01600000000001</v>
      </c>
      <c r="JP159" s="1">
        <v>41887</v>
      </c>
      <c r="JQ159">
        <v>100.027</v>
      </c>
      <c r="JR159" s="1">
        <v>41862</v>
      </c>
      <c r="JS159">
        <v>100</v>
      </c>
      <c r="JT159" s="1">
        <v>41856</v>
      </c>
      <c r="JU159">
        <v>99.995999999999995</v>
      </c>
      <c r="JW159" s="1"/>
      <c r="JX159" s="1">
        <v>42541</v>
      </c>
      <c r="JY159">
        <v>100.86</v>
      </c>
      <c r="JZ159" s="1">
        <v>42453</v>
      </c>
      <c r="KA159">
        <v>100.71</v>
      </c>
      <c r="KB159" s="1">
        <v>42346</v>
      </c>
      <c r="KC159">
        <v>100.48</v>
      </c>
      <c r="KD159" s="1">
        <v>42261</v>
      </c>
      <c r="KE159">
        <v>100.36499999999999</v>
      </c>
      <c r="KF159" s="1">
        <v>42170</v>
      </c>
      <c r="KG159">
        <v>100.315</v>
      </c>
      <c r="KH159" s="1">
        <v>42086</v>
      </c>
      <c r="KI159">
        <v>100.325</v>
      </c>
      <c r="KJ159" s="1">
        <v>41989</v>
      </c>
      <c r="KK159">
        <v>100.452</v>
      </c>
      <c r="KL159" s="1">
        <v>41901</v>
      </c>
      <c r="KM159">
        <v>100.453</v>
      </c>
      <c r="KN159" s="1">
        <v>41862</v>
      </c>
      <c r="KO159">
        <v>99.992999999999995</v>
      </c>
      <c r="KP159" s="1">
        <v>41862</v>
      </c>
      <c r="KQ159">
        <v>99.992999999999995</v>
      </c>
      <c r="KR159" s="1">
        <v>41869</v>
      </c>
      <c r="KS159">
        <v>103.593</v>
      </c>
      <c r="KT159" s="1">
        <v>41856</v>
      </c>
      <c r="KU159">
        <v>102.68</v>
      </c>
      <c r="KV159" s="1">
        <v>42241</v>
      </c>
      <c r="KW159">
        <v>99.92</v>
      </c>
      <c r="KX159" s="1">
        <v>41856</v>
      </c>
      <c r="KY159">
        <v>103.232</v>
      </c>
      <c r="LA159" s="1"/>
      <c r="LB159" s="1">
        <v>42404</v>
      </c>
      <c r="LC159">
        <v>102.66500000000001</v>
      </c>
      <c r="LD159" s="1">
        <v>42241</v>
      </c>
      <c r="LE159">
        <v>99.92</v>
      </c>
      <c r="LF159" s="1">
        <v>42100</v>
      </c>
      <c r="LG159">
        <v>101.732</v>
      </c>
      <c r="LH159" s="1">
        <v>41981</v>
      </c>
      <c r="LI159">
        <v>101.923</v>
      </c>
      <c r="LJ159" s="1">
        <v>41869</v>
      </c>
      <c r="LK159">
        <v>103.593</v>
      </c>
      <c r="LL159" s="1">
        <v>41856</v>
      </c>
      <c r="LM159">
        <v>103.232</v>
      </c>
      <c r="LN159" s="1">
        <v>41856</v>
      </c>
      <c r="LO159">
        <v>109.045</v>
      </c>
      <c r="LP159" s="1">
        <v>41856</v>
      </c>
      <c r="LQ159">
        <v>104.378</v>
      </c>
      <c r="LR159" s="1">
        <v>41883</v>
      </c>
      <c r="LS159">
        <v>108.227</v>
      </c>
      <c r="LT159" s="1">
        <v>41856</v>
      </c>
      <c r="LU159">
        <v>109.045</v>
      </c>
      <c r="LV159" s="1">
        <v>42234</v>
      </c>
      <c r="LW159">
        <v>99.132999999999996</v>
      </c>
      <c r="LX159" s="1">
        <v>41856</v>
      </c>
      <c r="LY159">
        <v>108.215</v>
      </c>
      <c r="MA159" s="1"/>
      <c r="MB159" s="1">
        <v>42415</v>
      </c>
      <c r="MC159">
        <v>107.813</v>
      </c>
      <c r="MD159" s="1">
        <v>42234</v>
      </c>
      <c r="ME159">
        <v>99.132999999999996</v>
      </c>
      <c r="MF159" s="1">
        <v>42107</v>
      </c>
      <c r="MG159">
        <v>108.072</v>
      </c>
      <c r="MH159" s="1">
        <v>41995</v>
      </c>
      <c r="MI159">
        <v>108.565</v>
      </c>
      <c r="MJ159" s="1">
        <v>41883</v>
      </c>
      <c r="MK159">
        <v>108.227</v>
      </c>
      <c r="ML159" s="1">
        <v>41856</v>
      </c>
      <c r="MM159">
        <v>108.215</v>
      </c>
      <c r="MN159" s="1">
        <v>41856</v>
      </c>
      <c r="MO159">
        <v>161.505</v>
      </c>
      <c r="MP159" s="1">
        <v>41856</v>
      </c>
      <c r="MQ159">
        <v>146.35300000000001</v>
      </c>
      <c r="MR159" s="1">
        <v>41856</v>
      </c>
      <c r="MS159">
        <v>154.61500000000001</v>
      </c>
      <c r="MT159" s="1">
        <v>41911</v>
      </c>
      <c r="MU159">
        <v>114.887</v>
      </c>
      <c r="MV159" s="1">
        <v>41856</v>
      </c>
      <c r="MW159">
        <v>109.98</v>
      </c>
      <c r="MX159" s="1">
        <v>41856</v>
      </c>
      <c r="MY159">
        <v>135.57</v>
      </c>
    </row>
    <row r="160" spans="2:363" x14ac:dyDescent="0.25">
      <c r="B160" s="1">
        <v>42437</v>
      </c>
      <c r="C160">
        <v>100.16</v>
      </c>
      <c r="D160" s="1">
        <v>42087</v>
      </c>
      <c r="E160">
        <v>100.072</v>
      </c>
      <c r="J160" s="1"/>
      <c r="EE160" s="1"/>
      <c r="EF160" s="1"/>
      <c r="EG160" s="1"/>
      <c r="EH160" s="1"/>
      <c r="EI160" s="1"/>
      <c r="GM160" s="1"/>
      <c r="GN160" s="1"/>
      <c r="GO160" s="1"/>
      <c r="GQ160" s="1"/>
      <c r="GR160" s="1">
        <v>42542</v>
      </c>
      <c r="GS160">
        <v>100.20099999999999</v>
      </c>
      <c r="GT160" s="1">
        <v>42437</v>
      </c>
      <c r="GU160">
        <v>100.16</v>
      </c>
      <c r="GV160" s="1">
        <v>42319</v>
      </c>
      <c r="GW160">
        <v>100.105</v>
      </c>
      <c r="GX160" s="1">
        <v>42199</v>
      </c>
      <c r="GY160">
        <v>100.081</v>
      </c>
      <c r="GZ160" s="1">
        <v>42087</v>
      </c>
      <c r="HA160">
        <v>100.072</v>
      </c>
      <c r="HB160" s="1">
        <v>41974</v>
      </c>
      <c r="HC160">
        <v>100.01</v>
      </c>
      <c r="HD160" s="1">
        <v>41863</v>
      </c>
      <c r="HE160">
        <v>100.001</v>
      </c>
      <c r="HF160" s="1">
        <v>41857</v>
      </c>
      <c r="HG160">
        <v>100.002</v>
      </c>
      <c r="HU160" s="1"/>
      <c r="HV160" s="1">
        <v>42542</v>
      </c>
      <c r="HW160">
        <v>100.20099999999999</v>
      </c>
      <c r="HX160" s="1">
        <v>42514</v>
      </c>
      <c r="HY160">
        <v>100.202</v>
      </c>
      <c r="HZ160" s="1">
        <v>42493</v>
      </c>
      <c r="IA160">
        <v>100.184</v>
      </c>
      <c r="IB160" s="1">
        <v>42465</v>
      </c>
      <c r="IC160">
        <v>100.16200000000001</v>
      </c>
      <c r="ID160" s="1">
        <v>42437</v>
      </c>
      <c r="IE160">
        <v>100.16</v>
      </c>
      <c r="IF160" s="1">
        <v>42402</v>
      </c>
      <c r="IG160">
        <v>100.146</v>
      </c>
      <c r="IH160" s="1">
        <v>42374</v>
      </c>
      <c r="II160">
        <v>100.154</v>
      </c>
      <c r="IJ160" s="1">
        <v>42346</v>
      </c>
      <c r="IK160">
        <v>100.117</v>
      </c>
      <c r="IL160" s="1">
        <v>42319</v>
      </c>
      <c r="IM160">
        <v>100.105</v>
      </c>
      <c r="IN160" s="1">
        <v>42290</v>
      </c>
      <c r="IO160">
        <v>100.081</v>
      </c>
      <c r="IP160" s="1">
        <v>42262</v>
      </c>
      <c r="IQ160">
        <v>100.07899999999999</v>
      </c>
      <c r="IR160" s="1">
        <v>42234</v>
      </c>
      <c r="IS160">
        <v>100.084</v>
      </c>
      <c r="IT160" s="1">
        <v>42199</v>
      </c>
      <c r="IU160">
        <v>100.081</v>
      </c>
      <c r="IV160" s="1">
        <v>42171</v>
      </c>
      <c r="IW160">
        <v>100.081</v>
      </c>
      <c r="IX160" s="1">
        <v>42143</v>
      </c>
      <c r="IY160">
        <v>100.077</v>
      </c>
      <c r="IZ160" s="1">
        <v>42115</v>
      </c>
      <c r="JA160">
        <v>100.078</v>
      </c>
      <c r="JB160" s="1">
        <v>42087</v>
      </c>
      <c r="JC160">
        <v>100.072</v>
      </c>
      <c r="JD160" s="1">
        <v>42059</v>
      </c>
      <c r="JE160">
        <v>100.047</v>
      </c>
      <c r="JF160" s="1">
        <v>42031</v>
      </c>
      <c r="JG160">
        <v>100.041</v>
      </c>
      <c r="JH160" s="1">
        <v>42002</v>
      </c>
      <c r="JI160">
        <v>100.01900000000001</v>
      </c>
      <c r="JJ160" s="1">
        <v>41974</v>
      </c>
      <c r="JK160">
        <v>100.01</v>
      </c>
      <c r="JL160" s="1">
        <v>41946</v>
      </c>
      <c r="JM160">
        <v>100.015</v>
      </c>
      <c r="JN160" s="1">
        <v>41918</v>
      </c>
      <c r="JO160">
        <v>100.015</v>
      </c>
      <c r="JP160" s="1">
        <v>41890</v>
      </c>
      <c r="JQ160">
        <v>100.026</v>
      </c>
      <c r="JR160" s="1">
        <v>41863</v>
      </c>
      <c r="JS160">
        <v>100.001</v>
      </c>
      <c r="JT160" s="1">
        <v>41857</v>
      </c>
      <c r="JU160">
        <v>99.997</v>
      </c>
      <c r="JW160" s="1"/>
      <c r="JX160" s="1">
        <v>42542</v>
      </c>
      <c r="JY160">
        <v>100.86</v>
      </c>
      <c r="JZ160" s="1">
        <v>42454</v>
      </c>
      <c r="KA160">
        <v>100.71</v>
      </c>
      <c r="KB160" s="1">
        <v>42347</v>
      </c>
      <c r="KC160">
        <v>100.485</v>
      </c>
      <c r="KD160" s="1">
        <v>42262</v>
      </c>
      <c r="KE160">
        <v>100.352</v>
      </c>
      <c r="KF160" s="1">
        <v>42171</v>
      </c>
      <c r="KG160">
        <v>100.33499999999999</v>
      </c>
      <c r="KH160" s="1">
        <v>42087</v>
      </c>
      <c r="KI160">
        <v>100.318</v>
      </c>
      <c r="KJ160" s="1">
        <v>41990</v>
      </c>
      <c r="KK160">
        <v>100.46299999999999</v>
      </c>
      <c r="KL160" s="1">
        <v>41904</v>
      </c>
      <c r="KM160">
        <v>100.449</v>
      </c>
      <c r="KN160" s="1">
        <v>41863</v>
      </c>
      <c r="KO160">
        <v>99.995999999999995</v>
      </c>
      <c r="KP160" s="1">
        <v>41863</v>
      </c>
      <c r="KQ160">
        <v>99.995999999999995</v>
      </c>
      <c r="KR160" s="1">
        <v>41870</v>
      </c>
      <c r="KS160">
        <v>103.633</v>
      </c>
      <c r="KT160" s="1">
        <v>41857</v>
      </c>
      <c r="KU160">
        <v>102.715</v>
      </c>
      <c r="KV160" s="1">
        <v>42242</v>
      </c>
      <c r="KW160">
        <v>100.003</v>
      </c>
      <c r="KX160" s="1">
        <v>41857</v>
      </c>
      <c r="KY160">
        <v>103.40300000000001</v>
      </c>
      <c r="LA160" s="1"/>
      <c r="LB160" s="1">
        <v>42405</v>
      </c>
      <c r="LC160">
        <v>102.675</v>
      </c>
      <c r="LD160" s="1">
        <v>42242</v>
      </c>
      <c r="LE160">
        <v>100.003</v>
      </c>
      <c r="LF160" s="1">
        <v>42101</v>
      </c>
      <c r="LG160">
        <v>101.80500000000001</v>
      </c>
      <c r="LH160" s="1">
        <v>41982</v>
      </c>
      <c r="LI160">
        <v>101.943</v>
      </c>
      <c r="LJ160" s="1">
        <v>41870</v>
      </c>
      <c r="LK160">
        <v>103.633</v>
      </c>
      <c r="LL160" s="1">
        <v>41857</v>
      </c>
      <c r="LM160">
        <v>103.40300000000001</v>
      </c>
      <c r="LN160" s="1">
        <v>41857</v>
      </c>
      <c r="LO160">
        <v>109.495</v>
      </c>
      <c r="LP160" s="1">
        <v>41857</v>
      </c>
      <c r="LQ160">
        <v>104.9</v>
      </c>
      <c r="LR160" s="1">
        <v>41884</v>
      </c>
      <c r="LS160">
        <v>107.768</v>
      </c>
      <c r="LT160" s="1">
        <v>41857</v>
      </c>
      <c r="LU160">
        <v>109.495</v>
      </c>
      <c r="LV160" s="1">
        <v>42235</v>
      </c>
      <c r="LW160">
        <v>99.36</v>
      </c>
      <c r="LX160" s="1">
        <v>41857</v>
      </c>
      <c r="LY160">
        <v>108.792</v>
      </c>
      <c r="MA160" s="1"/>
      <c r="MB160" s="1">
        <v>42416</v>
      </c>
      <c r="MC160">
        <v>107.538</v>
      </c>
      <c r="MD160" s="1">
        <v>42235</v>
      </c>
      <c r="ME160">
        <v>99.36</v>
      </c>
      <c r="MF160" s="1">
        <v>42108</v>
      </c>
      <c r="MG160">
        <v>108.283</v>
      </c>
      <c r="MH160" s="1">
        <v>41996</v>
      </c>
      <c r="MI160">
        <v>108.633</v>
      </c>
      <c r="MJ160" s="1">
        <v>41884</v>
      </c>
      <c r="MK160">
        <v>107.768</v>
      </c>
      <c r="ML160" s="1">
        <v>41857</v>
      </c>
      <c r="MM160">
        <v>108.792</v>
      </c>
      <c r="MN160" s="1">
        <v>41857</v>
      </c>
      <c r="MO160">
        <v>162.81299999999999</v>
      </c>
      <c r="MP160" s="1">
        <v>41857</v>
      </c>
      <c r="MQ160">
        <v>147.86500000000001</v>
      </c>
      <c r="MR160" s="1">
        <v>41857</v>
      </c>
      <c r="MS160">
        <v>156.50299999999999</v>
      </c>
      <c r="MT160" s="1">
        <v>41912</v>
      </c>
      <c r="MU160">
        <v>114.97499999999999</v>
      </c>
      <c r="MV160" s="1">
        <v>41857</v>
      </c>
      <c r="MW160">
        <v>111.663</v>
      </c>
      <c r="MX160" s="1">
        <v>41857</v>
      </c>
      <c r="MY160">
        <v>137.255</v>
      </c>
    </row>
    <row r="161" spans="2:363" x14ac:dyDescent="0.25">
      <c r="B161" s="1">
        <v>42438</v>
      </c>
      <c r="C161">
        <v>100.16</v>
      </c>
      <c r="D161" s="1">
        <v>42088</v>
      </c>
      <c r="E161">
        <v>100.066</v>
      </c>
      <c r="J161" s="1"/>
      <c r="EE161" s="1"/>
      <c r="EF161" s="1"/>
      <c r="EG161" s="1"/>
      <c r="EH161" s="1"/>
      <c r="EI161" s="1"/>
      <c r="GM161" s="1"/>
      <c r="GN161" s="1"/>
      <c r="GO161" s="1"/>
      <c r="GQ161" s="1"/>
      <c r="GR161" s="1">
        <v>42543</v>
      </c>
      <c r="GS161">
        <v>100.2</v>
      </c>
      <c r="GT161" s="1">
        <v>42438</v>
      </c>
      <c r="GU161">
        <v>100.16</v>
      </c>
      <c r="GV161" s="1">
        <v>42320</v>
      </c>
      <c r="GW161">
        <v>100.104</v>
      </c>
      <c r="GX161" s="1">
        <v>42200</v>
      </c>
      <c r="GY161">
        <v>100.08</v>
      </c>
      <c r="GZ161" s="1">
        <v>42088</v>
      </c>
      <c r="HA161">
        <v>100.066</v>
      </c>
      <c r="HB161" s="1">
        <v>41975</v>
      </c>
      <c r="HC161">
        <v>100.01</v>
      </c>
      <c r="HD161" s="1">
        <v>41864</v>
      </c>
      <c r="HE161">
        <v>100.001</v>
      </c>
      <c r="HF161" s="1">
        <v>41858</v>
      </c>
      <c r="HG161">
        <v>100.002</v>
      </c>
      <c r="HU161" s="1"/>
      <c r="HV161" s="1">
        <v>42543</v>
      </c>
      <c r="HW161">
        <v>100.2</v>
      </c>
      <c r="HX161" s="1">
        <v>42515</v>
      </c>
      <c r="HY161">
        <v>100.2</v>
      </c>
      <c r="HZ161" s="1">
        <v>42494</v>
      </c>
      <c r="IA161">
        <v>100.18300000000001</v>
      </c>
      <c r="IB161" s="1">
        <v>42466</v>
      </c>
      <c r="IC161">
        <v>100.16</v>
      </c>
      <c r="ID161" s="1">
        <v>42438</v>
      </c>
      <c r="IE161">
        <v>100.16</v>
      </c>
      <c r="IF161" s="1">
        <v>42403</v>
      </c>
      <c r="IG161">
        <v>100.14700000000001</v>
      </c>
      <c r="IH161" s="1">
        <v>42375</v>
      </c>
      <c r="II161">
        <v>100.158</v>
      </c>
      <c r="IJ161" s="1">
        <v>42347</v>
      </c>
      <c r="IK161">
        <v>100.11799999999999</v>
      </c>
      <c r="IL161" s="1">
        <v>42320</v>
      </c>
      <c r="IM161">
        <v>100.104</v>
      </c>
      <c r="IN161" s="1">
        <v>42291</v>
      </c>
      <c r="IO161">
        <v>100.081</v>
      </c>
      <c r="IP161" s="1">
        <v>42263</v>
      </c>
      <c r="IQ161">
        <v>100.078</v>
      </c>
      <c r="IR161" s="1">
        <v>42235</v>
      </c>
      <c r="IS161">
        <v>100.08199999999999</v>
      </c>
      <c r="IT161" s="1">
        <v>42200</v>
      </c>
      <c r="IU161">
        <v>100.08</v>
      </c>
      <c r="IV161" s="1">
        <v>42172</v>
      </c>
      <c r="IW161">
        <v>100.078</v>
      </c>
      <c r="IX161" s="1">
        <v>42144</v>
      </c>
      <c r="IY161">
        <v>100.07599999999999</v>
      </c>
      <c r="IZ161" s="1">
        <v>42116</v>
      </c>
      <c r="JA161">
        <v>100.078</v>
      </c>
      <c r="JB161" s="1">
        <v>42088</v>
      </c>
      <c r="JC161">
        <v>100.066</v>
      </c>
      <c r="JD161" s="1">
        <v>42060</v>
      </c>
      <c r="JE161">
        <v>100.04900000000001</v>
      </c>
      <c r="JF161" s="1">
        <v>42032</v>
      </c>
      <c r="JG161">
        <v>100.042</v>
      </c>
      <c r="JH161" s="1">
        <v>42003</v>
      </c>
      <c r="JI161">
        <v>100.02</v>
      </c>
      <c r="JJ161" s="1">
        <v>41975</v>
      </c>
      <c r="JK161">
        <v>100.01</v>
      </c>
      <c r="JL161" s="1">
        <v>41947</v>
      </c>
      <c r="JM161">
        <v>100.01300000000001</v>
      </c>
      <c r="JN161" s="1">
        <v>41919</v>
      </c>
      <c r="JO161">
        <v>100.01600000000001</v>
      </c>
      <c r="JP161" s="1">
        <v>41891</v>
      </c>
      <c r="JQ161">
        <v>100.024</v>
      </c>
      <c r="JR161" s="1">
        <v>41864</v>
      </c>
      <c r="JS161">
        <v>100.001</v>
      </c>
      <c r="JT161" s="1">
        <v>41858</v>
      </c>
      <c r="JU161">
        <v>99.998000000000005</v>
      </c>
      <c r="JW161" s="1"/>
      <c r="JX161" s="1">
        <v>42543</v>
      </c>
      <c r="JY161">
        <v>100.857</v>
      </c>
      <c r="JZ161" s="1">
        <v>42457</v>
      </c>
      <c r="KA161">
        <v>100.71</v>
      </c>
      <c r="KB161" s="1">
        <v>42348</v>
      </c>
      <c r="KC161">
        <v>100.503</v>
      </c>
      <c r="KD161" s="1">
        <v>42263</v>
      </c>
      <c r="KE161">
        <v>100.33799999999999</v>
      </c>
      <c r="KF161" s="1">
        <v>42172</v>
      </c>
      <c r="KG161">
        <v>100.333</v>
      </c>
      <c r="KH161" s="1">
        <v>42088</v>
      </c>
      <c r="KI161">
        <v>100.34</v>
      </c>
      <c r="KJ161" s="1">
        <v>41991</v>
      </c>
      <c r="KK161">
        <v>100.47</v>
      </c>
      <c r="KL161" s="1">
        <v>41905</v>
      </c>
      <c r="KM161">
        <v>100.428</v>
      </c>
      <c r="KN161" s="1">
        <v>41864</v>
      </c>
      <c r="KO161">
        <v>99.991</v>
      </c>
      <c r="KP161" s="1">
        <v>41864</v>
      </c>
      <c r="KQ161">
        <v>99.991</v>
      </c>
      <c r="KR161" s="1">
        <v>41871</v>
      </c>
      <c r="KS161">
        <v>103.643</v>
      </c>
      <c r="KT161" s="1">
        <v>41858</v>
      </c>
      <c r="KU161">
        <v>102.718</v>
      </c>
      <c r="KV161" s="1">
        <v>42243</v>
      </c>
      <c r="KW161">
        <v>99.94</v>
      </c>
      <c r="KX161" s="1">
        <v>41858</v>
      </c>
      <c r="KY161">
        <v>103.458</v>
      </c>
      <c r="LA161" s="1"/>
      <c r="LB161" s="1">
        <v>42408</v>
      </c>
      <c r="LC161">
        <v>102.848</v>
      </c>
      <c r="LD161" s="1">
        <v>42243</v>
      </c>
      <c r="LE161">
        <v>99.94</v>
      </c>
      <c r="LF161" s="1">
        <v>42102</v>
      </c>
      <c r="LG161">
        <v>101.943</v>
      </c>
      <c r="LH161" s="1">
        <v>41983</v>
      </c>
      <c r="LI161">
        <v>101.935</v>
      </c>
      <c r="LJ161" s="1">
        <v>41871</v>
      </c>
      <c r="LK161">
        <v>103.643</v>
      </c>
      <c r="LL161" s="1">
        <v>41858</v>
      </c>
      <c r="LM161">
        <v>103.458</v>
      </c>
      <c r="LN161" s="1">
        <v>41858</v>
      </c>
      <c r="LO161">
        <v>109.72499999999999</v>
      </c>
      <c r="LP161" s="1">
        <v>41858</v>
      </c>
      <c r="LQ161">
        <v>105.208</v>
      </c>
      <c r="LR161" s="1">
        <v>41885</v>
      </c>
      <c r="LS161">
        <v>107.535</v>
      </c>
      <c r="LT161" s="1">
        <v>41858</v>
      </c>
      <c r="LU161">
        <v>109.72499999999999</v>
      </c>
      <c r="LV161" s="1">
        <v>42236</v>
      </c>
      <c r="LW161">
        <v>99.7</v>
      </c>
      <c r="LX161" s="1">
        <v>41858</v>
      </c>
      <c r="LY161">
        <v>109.148</v>
      </c>
      <c r="MA161" s="1"/>
      <c r="MB161" s="1">
        <v>42417</v>
      </c>
      <c r="MC161">
        <v>107.508</v>
      </c>
      <c r="MD161" s="1">
        <v>42236</v>
      </c>
      <c r="ME161">
        <v>99.7</v>
      </c>
      <c r="MF161" s="1">
        <v>42109</v>
      </c>
      <c r="MG161">
        <v>108.6</v>
      </c>
      <c r="MH161" s="1">
        <v>41997</v>
      </c>
      <c r="MI161">
        <v>108.66</v>
      </c>
      <c r="MJ161" s="1">
        <v>41885</v>
      </c>
      <c r="MK161">
        <v>107.535</v>
      </c>
      <c r="ML161" s="1">
        <v>41858</v>
      </c>
      <c r="MM161">
        <v>109.148</v>
      </c>
      <c r="MN161" s="1">
        <v>41858</v>
      </c>
      <c r="MO161">
        <v>163.68</v>
      </c>
      <c r="MP161" s="1">
        <v>41858</v>
      </c>
      <c r="MQ161">
        <v>148.93</v>
      </c>
      <c r="MR161" s="1">
        <v>41858</v>
      </c>
      <c r="MS161">
        <v>157.88300000000001</v>
      </c>
      <c r="MT161" s="1">
        <v>41913</v>
      </c>
      <c r="MU161">
        <v>116.167</v>
      </c>
      <c r="MV161" s="1">
        <v>41858</v>
      </c>
      <c r="MW161">
        <v>112.898</v>
      </c>
      <c r="MX161" s="1">
        <v>41858</v>
      </c>
      <c r="MY161">
        <v>138.63300000000001</v>
      </c>
    </row>
    <row r="162" spans="2:363" x14ac:dyDescent="0.25">
      <c r="B162" s="1">
        <v>42439</v>
      </c>
      <c r="C162">
        <v>100.15</v>
      </c>
      <c r="D162" s="1">
        <v>42089</v>
      </c>
      <c r="E162">
        <v>100.066</v>
      </c>
      <c r="J162" s="1"/>
      <c r="EE162" s="1"/>
      <c r="EF162" s="1"/>
      <c r="EG162" s="1"/>
      <c r="EH162" s="1"/>
      <c r="EI162" s="1"/>
      <c r="GM162" s="1"/>
      <c r="GN162" s="1"/>
      <c r="GO162" s="1"/>
      <c r="GQ162" s="1"/>
      <c r="GR162" s="1">
        <v>42544</v>
      </c>
      <c r="GS162">
        <v>100.199</v>
      </c>
      <c r="GT162" s="1">
        <v>42439</v>
      </c>
      <c r="GU162">
        <v>100.15</v>
      </c>
      <c r="GV162" s="1">
        <v>42321</v>
      </c>
      <c r="GW162">
        <v>100.105</v>
      </c>
      <c r="GX162" s="1">
        <v>42201</v>
      </c>
      <c r="GY162">
        <v>100.08199999999999</v>
      </c>
      <c r="GZ162" s="1">
        <v>42089</v>
      </c>
      <c r="HA162">
        <v>100.066</v>
      </c>
      <c r="HB162" s="1">
        <v>41976</v>
      </c>
      <c r="HC162">
        <v>100.009</v>
      </c>
      <c r="HD162" s="1">
        <v>41865</v>
      </c>
      <c r="HE162">
        <v>100.001</v>
      </c>
      <c r="HF162" s="1">
        <v>41859</v>
      </c>
      <c r="HG162">
        <v>100.001</v>
      </c>
      <c r="HU162" s="1"/>
      <c r="HV162" s="1">
        <v>42544</v>
      </c>
      <c r="HW162">
        <v>100.199</v>
      </c>
      <c r="HX162" s="1">
        <v>42516</v>
      </c>
      <c r="HY162">
        <v>100.197</v>
      </c>
      <c r="HZ162" s="1">
        <v>42495</v>
      </c>
      <c r="IA162">
        <v>100.181</v>
      </c>
      <c r="IB162" s="1">
        <v>42467</v>
      </c>
      <c r="IC162">
        <v>100.158</v>
      </c>
      <c r="ID162" s="1">
        <v>42439</v>
      </c>
      <c r="IE162">
        <v>100.15</v>
      </c>
      <c r="IF162" s="1">
        <v>42404</v>
      </c>
      <c r="IG162">
        <v>100.143</v>
      </c>
      <c r="IH162" s="1">
        <v>42376</v>
      </c>
      <c r="II162">
        <v>100.158</v>
      </c>
      <c r="IJ162" s="1">
        <v>42348</v>
      </c>
      <c r="IK162">
        <v>100.123</v>
      </c>
      <c r="IL162" s="1">
        <v>42321</v>
      </c>
      <c r="IM162">
        <v>100.105</v>
      </c>
      <c r="IN162" s="1">
        <v>42292</v>
      </c>
      <c r="IO162">
        <v>100.08</v>
      </c>
      <c r="IP162" s="1">
        <v>42264</v>
      </c>
      <c r="IQ162">
        <v>100.07599999999999</v>
      </c>
      <c r="IR162" s="1">
        <v>42236</v>
      </c>
      <c r="IS162">
        <v>100.08199999999999</v>
      </c>
      <c r="IT162" s="1">
        <v>42201</v>
      </c>
      <c r="IU162">
        <v>100.08199999999999</v>
      </c>
      <c r="IV162" s="1">
        <v>42173</v>
      </c>
      <c r="IW162">
        <v>100.072</v>
      </c>
      <c r="IX162" s="1">
        <v>42145</v>
      </c>
      <c r="IY162">
        <v>100.07599999999999</v>
      </c>
      <c r="IZ162" s="1">
        <v>42117</v>
      </c>
      <c r="JA162">
        <v>100.074</v>
      </c>
      <c r="JB162" s="1">
        <v>42089</v>
      </c>
      <c r="JC162">
        <v>100.066</v>
      </c>
      <c r="JD162" s="1">
        <v>42061</v>
      </c>
      <c r="JE162">
        <v>100.053</v>
      </c>
      <c r="JF162" s="1">
        <v>42033</v>
      </c>
      <c r="JG162">
        <v>100.04300000000001</v>
      </c>
      <c r="JH162" s="1">
        <v>42004</v>
      </c>
      <c r="JI162">
        <v>100.024</v>
      </c>
      <c r="JJ162" s="1">
        <v>41976</v>
      </c>
      <c r="JK162">
        <v>100.009</v>
      </c>
      <c r="JL162" s="1">
        <v>41948</v>
      </c>
      <c r="JM162">
        <v>100.011</v>
      </c>
      <c r="JN162" s="1">
        <v>41920</v>
      </c>
      <c r="JO162">
        <v>100.017</v>
      </c>
      <c r="JP162" s="1">
        <v>41892</v>
      </c>
      <c r="JQ162">
        <v>100.024</v>
      </c>
      <c r="JR162" s="1">
        <v>41865</v>
      </c>
      <c r="JS162">
        <v>100.001</v>
      </c>
      <c r="JT162" s="1">
        <v>41859</v>
      </c>
      <c r="JU162">
        <v>100.004</v>
      </c>
      <c r="JW162" s="1"/>
      <c r="JX162" s="1">
        <v>42544</v>
      </c>
      <c r="JY162">
        <v>100.848</v>
      </c>
      <c r="JZ162" s="1">
        <v>42458</v>
      </c>
      <c r="KA162">
        <v>100.732</v>
      </c>
      <c r="KB162" s="1">
        <v>42349</v>
      </c>
      <c r="KC162">
        <v>100.52500000000001</v>
      </c>
      <c r="KD162" s="1">
        <v>42264</v>
      </c>
      <c r="KE162">
        <v>100.313</v>
      </c>
      <c r="KF162" s="1">
        <v>42173</v>
      </c>
      <c r="KG162">
        <v>100.34</v>
      </c>
      <c r="KH162" s="1">
        <v>42089</v>
      </c>
      <c r="KI162">
        <v>100.352</v>
      </c>
      <c r="KJ162" s="1">
        <v>41992</v>
      </c>
      <c r="KK162">
        <v>100.473</v>
      </c>
      <c r="KL162" s="1">
        <v>41906</v>
      </c>
      <c r="KM162">
        <v>100.429</v>
      </c>
      <c r="KN162" s="1">
        <v>41865</v>
      </c>
      <c r="KO162">
        <v>99.988</v>
      </c>
      <c r="KP162" s="1">
        <v>41865</v>
      </c>
      <c r="KQ162">
        <v>99.988</v>
      </c>
      <c r="KR162" s="1">
        <v>41872</v>
      </c>
      <c r="KS162">
        <v>103.607</v>
      </c>
      <c r="KT162" s="1">
        <v>41859</v>
      </c>
      <c r="KU162">
        <v>102.708</v>
      </c>
      <c r="KV162" s="1">
        <v>42244</v>
      </c>
      <c r="KW162">
        <v>99.867999999999995</v>
      </c>
      <c r="KX162" s="1">
        <v>41859</v>
      </c>
      <c r="KY162">
        <v>103.43300000000001</v>
      </c>
      <c r="LA162" s="1"/>
      <c r="LB162" s="1">
        <v>42409</v>
      </c>
      <c r="LC162">
        <v>102.86499999999999</v>
      </c>
      <c r="LD162" s="1">
        <v>42244</v>
      </c>
      <c r="LE162">
        <v>99.867999999999995</v>
      </c>
      <c r="LF162" s="1">
        <v>42103</v>
      </c>
      <c r="LG162">
        <v>101.923</v>
      </c>
      <c r="LH162" s="1">
        <v>41984</v>
      </c>
      <c r="LI162">
        <v>101.952</v>
      </c>
      <c r="LJ162" s="1">
        <v>41872</v>
      </c>
      <c r="LK162">
        <v>103.607</v>
      </c>
      <c r="LL162" s="1">
        <v>41859</v>
      </c>
      <c r="LM162">
        <v>103.43300000000001</v>
      </c>
      <c r="LN162" s="1">
        <v>41859</v>
      </c>
      <c r="LO162">
        <v>109.738</v>
      </c>
      <c r="LP162" s="1">
        <v>41859</v>
      </c>
      <c r="LQ162">
        <v>105.255</v>
      </c>
      <c r="LR162" s="1">
        <v>41886</v>
      </c>
      <c r="LS162">
        <v>107.4</v>
      </c>
      <c r="LT162" s="1">
        <v>41859</v>
      </c>
      <c r="LU162">
        <v>109.738</v>
      </c>
      <c r="LV162" s="1">
        <v>42237</v>
      </c>
      <c r="LW162">
        <v>99.867999999999995</v>
      </c>
      <c r="LX162" s="1">
        <v>41859</v>
      </c>
      <c r="LY162">
        <v>109.2</v>
      </c>
      <c r="MA162" s="1"/>
      <c r="MB162" s="1">
        <v>42418</v>
      </c>
      <c r="MC162">
        <v>107.96299999999999</v>
      </c>
      <c r="MD162" s="1">
        <v>42237</v>
      </c>
      <c r="ME162">
        <v>99.867999999999995</v>
      </c>
      <c r="MF162" s="1">
        <v>42110</v>
      </c>
      <c r="MG162">
        <v>108.803</v>
      </c>
      <c r="MH162" s="1">
        <v>41998</v>
      </c>
      <c r="MI162">
        <v>108.66</v>
      </c>
      <c r="MJ162" s="1">
        <v>41886</v>
      </c>
      <c r="MK162">
        <v>107.4</v>
      </c>
      <c r="ML162" s="1">
        <v>41859</v>
      </c>
      <c r="MM162">
        <v>109.2</v>
      </c>
      <c r="MN162" s="1">
        <v>41859</v>
      </c>
      <c r="MO162">
        <v>163.94</v>
      </c>
      <c r="MP162" s="1">
        <v>41859</v>
      </c>
      <c r="MQ162">
        <v>149.21</v>
      </c>
      <c r="MR162" s="1">
        <v>41859</v>
      </c>
      <c r="MS162">
        <v>158.27000000000001</v>
      </c>
      <c r="MT162" s="1">
        <v>41914</v>
      </c>
      <c r="MU162">
        <v>116.34</v>
      </c>
      <c r="MV162" s="1">
        <v>41859</v>
      </c>
      <c r="MW162">
        <v>113.238</v>
      </c>
      <c r="MX162" s="1">
        <v>41859</v>
      </c>
      <c r="MY162">
        <v>139.892</v>
      </c>
    </row>
    <row r="163" spans="2:363" x14ac:dyDescent="0.25">
      <c r="B163" s="1">
        <v>42440</v>
      </c>
      <c r="C163">
        <v>100.149</v>
      </c>
      <c r="D163" s="1">
        <v>42090</v>
      </c>
      <c r="E163">
        <v>100.066</v>
      </c>
      <c r="J163" s="1"/>
      <c r="EE163" s="1"/>
      <c r="EF163" s="1"/>
      <c r="EG163" s="1"/>
      <c r="EH163" s="1"/>
      <c r="EI163" s="1"/>
      <c r="GM163" s="1"/>
      <c r="GN163" s="1"/>
      <c r="GO163" s="1"/>
      <c r="GS163" s="1"/>
      <c r="GT163" s="1">
        <v>42440</v>
      </c>
      <c r="GU163">
        <v>100.149</v>
      </c>
      <c r="GV163" s="1">
        <v>42324</v>
      </c>
      <c r="GW163">
        <v>100.10599999999999</v>
      </c>
      <c r="GX163" s="1">
        <v>42202</v>
      </c>
      <c r="GY163">
        <v>100.084</v>
      </c>
      <c r="GZ163" s="1">
        <v>42090</v>
      </c>
      <c r="HA163">
        <v>100.066</v>
      </c>
      <c r="HB163" s="1">
        <v>41977</v>
      </c>
      <c r="HC163">
        <v>100.008</v>
      </c>
      <c r="HD163" s="1">
        <v>41866</v>
      </c>
      <c r="HE163">
        <v>100</v>
      </c>
      <c r="HF163" s="1">
        <v>41862</v>
      </c>
      <c r="HG163">
        <v>100.001</v>
      </c>
      <c r="HW163" s="1"/>
      <c r="HX163" s="1">
        <v>42517</v>
      </c>
      <c r="HY163">
        <v>100.19499999999999</v>
      </c>
      <c r="HZ163" s="1">
        <v>42496</v>
      </c>
      <c r="IA163">
        <v>100.18</v>
      </c>
      <c r="IB163" s="1">
        <v>42468</v>
      </c>
      <c r="IC163">
        <v>100.155</v>
      </c>
      <c r="ID163" s="1">
        <v>42440</v>
      </c>
      <c r="IE163">
        <v>100.149</v>
      </c>
      <c r="IF163" s="1">
        <v>42405</v>
      </c>
      <c r="IG163">
        <v>100.142</v>
      </c>
      <c r="IH163" s="1">
        <v>42377</v>
      </c>
      <c r="II163">
        <v>100.15600000000001</v>
      </c>
      <c r="IJ163" s="1">
        <v>42349</v>
      </c>
      <c r="IK163">
        <v>100.123</v>
      </c>
      <c r="IL163" s="1">
        <v>42324</v>
      </c>
      <c r="IM163">
        <v>100.10599999999999</v>
      </c>
      <c r="IN163" s="1">
        <v>42293</v>
      </c>
      <c r="IO163">
        <v>100.08</v>
      </c>
      <c r="IP163" s="1">
        <v>42265</v>
      </c>
      <c r="IQ163">
        <v>100.075</v>
      </c>
      <c r="IR163" s="1">
        <v>42237</v>
      </c>
      <c r="IS163">
        <v>100.08199999999999</v>
      </c>
      <c r="IT163" s="1">
        <v>42202</v>
      </c>
      <c r="IU163">
        <v>100.084</v>
      </c>
      <c r="IV163" s="1">
        <v>42174</v>
      </c>
      <c r="IW163">
        <v>100.072</v>
      </c>
      <c r="IX163" s="1">
        <v>42146</v>
      </c>
      <c r="IY163">
        <v>100.077</v>
      </c>
      <c r="IZ163" s="1">
        <v>42118</v>
      </c>
      <c r="JA163">
        <v>100.072</v>
      </c>
      <c r="JB163" s="1">
        <v>42090</v>
      </c>
      <c r="JC163">
        <v>100.066</v>
      </c>
      <c r="JD163" s="1">
        <v>42062</v>
      </c>
      <c r="JE163">
        <v>100.05200000000001</v>
      </c>
      <c r="JF163" s="1">
        <v>42034</v>
      </c>
      <c r="JG163">
        <v>100.042</v>
      </c>
      <c r="JH163" s="1">
        <v>42005</v>
      </c>
      <c r="JI163">
        <v>100.024</v>
      </c>
      <c r="JJ163" s="1">
        <v>41977</v>
      </c>
      <c r="JK163">
        <v>100.008</v>
      </c>
      <c r="JL163" s="1">
        <v>41949</v>
      </c>
      <c r="JM163">
        <v>100.012</v>
      </c>
      <c r="JN163" s="1">
        <v>41921</v>
      </c>
      <c r="JO163">
        <v>100.015</v>
      </c>
      <c r="JP163" s="1">
        <v>41893</v>
      </c>
      <c r="JQ163">
        <v>100.024</v>
      </c>
      <c r="JR163" s="1">
        <v>41866</v>
      </c>
      <c r="JS163">
        <v>100</v>
      </c>
      <c r="JT163" s="1">
        <v>41862</v>
      </c>
      <c r="JU163">
        <v>100.004</v>
      </c>
      <c r="JY163" s="1"/>
      <c r="JZ163" s="1">
        <v>42459</v>
      </c>
      <c r="KA163">
        <v>100.718</v>
      </c>
      <c r="KB163" s="1">
        <v>42352</v>
      </c>
      <c r="KC163">
        <v>100.508</v>
      </c>
      <c r="KD163" s="1">
        <v>42265</v>
      </c>
      <c r="KE163">
        <v>100.345</v>
      </c>
      <c r="KF163" s="1">
        <v>42174</v>
      </c>
      <c r="KG163">
        <v>100.352</v>
      </c>
      <c r="KH163" s="1">
        <v>42090</v>
      </c>
      <c r="KI163">
        <v>100.352</v>
      </c>
      <c r="KJ163" s="1">
        <v>41995</v>
      </c>
      <c r="KK163">
        <v>100.48699999999999</v>
      </c>
      <c r="KL163" s="1">
        <v>41907</v>
      </c>
      <c r="KM163">
        <v>100.444</v>
      </c>
      <c r="KN163" s="1">
        <v>41866</v>
      </c>
      <c r="KO163">
        <v>99.995000000000005</v>
      </c>
      <c r="KP163" s="1">
        <v>41866</v>
      </c>
      <c r="KQ163">
        <v>99.995000000000005</v>
      </c>
      <c r="KR163" s="1">
        <v>41873</v>
      </c>
      <c r="KS163">
        <v>103.61799999999999</v>
      </c>
      <c r="KT163" s="1">
        <v>41862</v>
      </c>
      <c r="KU163">
        <v>102.727</v>
      </c>
      <c r="KV163" s="1">
        <v>42247</v>
      </c>
      <c r="KW163">
        <v>99.765000000000001</v>
      </c>
      <c r="KX163" s="1">
        <v>41862</v>
      </c>
      <c r="KY163">
        <v>103.458</v>
      </c>
      <c r="LA163" s="1"/>
      <c r="LB163" s="1">
        <v>42410</v>
      </c>
      <c r="LC163">
        <v>102.843</v>
      </c>
      <c r="LD163" s="1">
        <v>42247</v>
      </c>
      <c r="LE163">
        <v>99.765000000000001</v>
      </c>
      <c r="LF163" s="1">
        <v>42104</v>
      </c>
      <c r="LG163">
        <v>101.905</v>
      </c>
      <c r="LH163" s="1">
        <v>41985</v>
      </c>
      <c r="LI163">
        <v>101.998</v>
      </c>
      <c r="LJ163" s="1">
        <v>41873</v>
      </c>
      <c r="LK163">
        <v>103.61799999999999</v>
      </c>
      <c r="LL163" s="1">
        <v>41862</v>
      </c>
      <c r="LM163">
        <v>103.458</v>
      </c>
      <c r="LN163" s="1">
        <v>41862</v>
      </c>
      <c r="LO163">
        <v>109.718</v>
      </c>
      <c r="LP163" s="1">
        <v>41862</v>
      </c>
      <c r="LQ163">
        <v>105.205</v>
      </c>
      <c r="LR163" s="1">
        <v>41887</v>
      </c>
      <c r="LS163">
        <v>107.8</v>
      </c>
      <c r="LT163" s="1">
        <v>41862</v>
      </c>
      <c r="LU163">
        <v>109.718</v>
      </c>
      <c r="LV163" s="1">
        <v>42240</v>
      </c>
      <c r="LW163">
        <v>99.61</v>
      </c>
      <c r="LX163" s="1">
        <v>41862</v>
      </c>
      <c r="LY163">
        <v>109.143</v>
      </c>
      <c r="MA163" s="1"/>
      <c r="MB163" s="1">
        <v>42419</v>
      </c>
      <c r="MC163">
        <v>108.12</v>
      </c>
      <c r="MD163" s="1">
        <v>42240</v>
      </c>
      <c r="ME163">
        <v>99.61</v>
      </c>
      <c r="MF163" s="1">
        <v>42111</v>
      </c>
      <c r="MG163">
        <v>108.86799999999999</v>
      </c>
      <c r="MH163" s="1">
        <v>41999</v>
      </c>
      <c r="MI163">
        <v>108.66</v>
      </c>
      <c r="MJ163" s="1">
        <v>41887</v>
      </c>
      <c r="MK163">
        <v>107.8</v>
      </c>
      <c r="ML163" s="1">
        <v>41862</v>
      </c>
      <c r="MM163">
        <v>109.143</v>
      </c>
      <c r="MN163" s="1">
        <v>41862</v>
      </c>
      <c r="MO163">
        <v>163.68799999999999</v>
      </c>
      <c r="MP163" s="1">
        <v>41862</v>
      </c>
      <c r="MQ163">
        <v>148.91300000000001</v>
      </c>
      <c r="MR163" s="1">
        <v>41862</v>
      </c>
      <c r="MS163">
        <v>157.83500000000001</v>
      </c>
      <c r="MT163" s="1">
        <v>41915</v>
      </c>
      <c r="MU163">
        <v>116.218</v>
      </c>
      <c r="MV163" s="1">
        <v>41862</v>
      </c>
      <c r="MW163">
        <v>112.852</v>
      </c>
      <c r="MX163" s="1">
        <v>41862</v>
      </c>
      <c r="MY163">
        <v>139.22</v>
      </c>
    </row>
    <row r="164" spans="2:363" x14ac:dyDescent="0.25">
      <c r="B164" s="1">
        <v>42443</v>
      </c>
      <c r="C164">
        <v>100.149</v>
      </c>
      <c r="D164" s="1">
        <v>42093</v>
      </c>
      <c r="E164">
        <v>100.066</v>
      </c>
      <c r="J164" s="1"/>
      <c r="EE164" s="1"/>
      <c r="EF164" s="1"/>
      <c r="EG164" s="1"/>
      <c r="EH164" s="1"/>
      <c r="EI164" s="1"/>
      <c r="GM164" s="1"/>
      <c r="GN164" s="1"/>
      <c r="GO164" s="1"/>
      <c r="GS164" s="1"/>
      <c r="GT164" s="1">
        <v>42443</v>
      </c>
      <c r="GU164">
        <v>100.149</v>
      </c>
      <c r="GV164" s="1">
        <v>42325</v>
      </c>
      <c r="GW164">
        <v>100.108</v>
      </c>
      <c r="GX164" s="1">
        <v>42205</v>
      </c>
      <c r="GY164">
        <v>100.084</v>
      </c>
      <c r="GZ164" s="1">
        <v>42093</v>
      </c>
      <c r="HA164">
        <v>100.066</v>
      </c>
      <c r="HB164" s="1">
        <v>41978</v>
      </c>
      <c r="HC164">
        <v>100.00700000000001</v>
      </c>
      <c r="HD164" s="1">
        <v>41869</v>
      </c>
      <c r="HE164">
        <v>100.001</v>
      </c>
      <c r="HF164" s="1">
        <v>41863</v>
      </c>
      <c r="HG164">
        <v>100.001</v>
      </c>
      <c r="HW164" s="1"/>
      <c r="HX164" s="1">
        <v>42520</v>
      </c>
      <c r="HY164">
        <v>100.193</v>
      </c>
      <c r="HZ164" s="1">
        <v>42499</v>
      </c>
      <c r="IA164">
        <v>100.176</v>
      </c>
      <c r="IB164" s="1">
        <v>42471</v>
      </c>
      <c r="IC164">
        <v>100.158</v>
      </c>
      <c r="ID164" s="1">
        <v>42443</v>
      </c>
      <c r="IE164">
        <v>100.149</v>
      </c>
      <c r="IF164" s="1">
        <v>42408</v>
      </c>
      <c r="IG164">
        <v>100.143</v>
      </c>
      <c r="IH164" s="1">
        <v>42380</v>
      </c>
      <c r="II164">
        <v>100.15300000000001</v>
      </c>
      <c r="IJ164" s="1">
        <v>42352</v>
      </c>
      <c r="IK164">
        <v>100.126</v>
      </c>
      <c r="IL164" s="1">
        <v>42325</v>
      </c>
      <c r="IM164">
        <v>100.108</v>
      </c>
      <c r="IN164" s="1">
        <v>42296</v>
      </c>
      <c r="IO164">
        <v>100.07899999999999</v>
      </c>
      <c r="IP164" s="1">
        <v>42268</v>
      </c>
      <c r="IQ164">
        <v>100.075</v>
      </c>
      <c r="IR164" s="1">
        <v>42240</v>
      </c>
      <c r="IS164">
        <v>100.08199999999999</v>
      </c>
      <c r="IT164" s="1">
        <v>42205</v>
      </c>
      <c r="IU164">
        <v>100.084</v>
      </c>
      <c r="IV164" s="1">
        <v>42177</v>
      </c>
      <c r="IW164">
        <v>100.066</v>
      </c>
      <c r="IX164" s="1">
        <v>42149</v>
      </c>
      <c r="IY164">
        <v>100.07599999999999</v>
      </c>
      <c r="IZ164" s="1">
        <v>42121</v>
      </c>
      <c r="JA164">
        <v>100.075</v>
      </c>
      <c r="JB164" s="1">
        <v>42093</v>
      </c>
      <c r="JC164">
        <v>100.066</v>
      </c>
      <c r="JD164" s="1">
        <v>42065</v>
      </c>
      <c r="JE164">
        <v>100.051</v>
      </c>
      <c r="JF164" s="1">
        <v>42037</v>
      </c>
      <c r="JG164">
        <v>100.04300000000001</v>
      </c>
      <c r="JH164" s="1">
        <v>42006</v>
      </c>
      <c r="JI164">
        <v>100.021</v>
      </c>
      <c r="JJ164" s="1">
        <v>41978</v>
      </c>
      <c r="JK164">
        <v>100.00700000000001</v>
      </c>
      <c r="JL164" s="1">
        <v>41950</v>
      </c>
      <c r="JM164">
        <v>100.014</v>
      </c>
      <c r="JN164" s="1">
        <v>41922</v>
      </c>
      <c r="JO164">
        <v>100.01600000000001</v>
      </c>
      <c r="JP164" s="1">
        <v>41894</v>
      </c>
      <c r="JQ164">
        <v>100.021</v>
      </c>
      <c r="JR164" s="1">
        <v>41869</v>
      </c>
      <c r="JS164">
        <v>100.001</v>
      </c>
      <c r="JT164" s="1">
        <v>41863</v>
      </c>
      <c r="JU164">
        <v>100.005</v>
      </c>
      <c r="JY164" s="1"/>
      <c r="JZ164" s="1">
        <v>42460</v>
      </c>
      <c r="KA164">
        <v>100.71299999999999</v>
      </c>
      <c r="KB164" s="1">
        <v>42353</v>
      </c>
      <c r="KC164">
        <v>100.51</v>
      </c>
      <c r="KD164" s="1">
        <v>42268</v>
      </c>
      <c r="KE164">
        <v>100.343</v>
      </c>
      <c r="KF164" s="1">
        <v>42177</v>
      </c>
      <c r="KG164">
        <v>100.33799999999999</v>
      </c>
      <c r="KH164" s="1">
        <v>42093</v>
      </c>
      <c r="KI164">
        <v>100.36</v>
      </c>
      <c r="KJ164" s="1">
        <v>41996</v>
      </c>
      <c r="KK164">
        <v>100.485</v>
      </c>
      <c r="KL164" s="1">
        <v>41908</v>
      </c>
      <c r="KM164">
        <v>100.444</v>
      </c>
      <c r="KN164" s="1">
        <v>41869</v>
      </c>
      <c r="KO164">
        <v>99.99</v>
      </c>
      <c r="KP164" s="1">
        <v>41869</v>
      </c>
      <c r="KQ164">
        <v>99.99</v>
      </c>
      <c r="KR164" s="1">
        <v>41876</v>
      </c>
      <c r="KS164">
        <v>103.783</v>
      </c>
      <c r="KT164" s="1">
        <v>41863</v>
      </c>
      <c r="KU164">
        <v>102.727</v>
      </c>
      <c r="KV164" s="1">
        <v>42248</v>
      </c>
      <c r="KW164">
        <v>99.757999999999996</v>
      </c>
      <c r="KX164" s="1">
        <v>41863</v>
      </c>
      <c r="KY164">
        <v>103.482</v>
      </c>
      <c r="LA164" s="1"/>
      <c r="LB164" s="1">
        <v>42411</v>
      </c>
      <c r="LC164">
        <v>102.99</v>
      </c>
      <c r="LD164" s="1">
        <v>42248</v>
      </c>
      <c r="LE164">
        <v>99.757999999999996</v>
      </c>
      <c r="LF164" s="1">
        <v>42107</v>
      </c>
      <c r="LG164">
        <v>101.895</v>
      </c>
      <c r="LH164" s="1">
        <v>41988</v>
      </c>
      <c r="LI164">
        <v>102.015</v>
      </c>
      <c r="LJ164" s="1">
        <v>41876</v>
      </c>
      <c r="LK164">
        <v>103.783</v>
      </c>
      <c r="LL164" s="1">
        <v>41863</v>
      </c>
      <c r="LM164">
        <v>103.482</v>
      </c>
      <c r="LN164" s="1">
        <v>41863</v>
      </c>
      <c r="LO164">
        <v>109.745</v>
      </c>
      <c r="LP164" s="1">
        <v>41863</v>
      </c>
      <c r="LQ164">
        <v>105.23</v>
      </c>
      <c r="LR164" s="1">
        <v>41890</v>
      </c>
      <c r="LS164">
        <v>107.568</v>
      </c>
      <c r="LT164" s="1">
        <v>41863</v>
      </c>
      <c r="LU164">
        <v>109.745</v>
      </c>
      <c r="LV164" s="1">
        <v>42241</v>
      </c>
      <c r="LW164">
        <v>98.356999999999999</v>
      </c>
      <c r="LX164" s="1">
        <v>41863</v>
      </c>
      <c r="LY164">
        <v>109.15300000000001</v>
      </c>
      <c r="MA164" s="1"/>
      <c r="MB164" s="1">
        <v>42422</v>
      </c>
      <c r="MC164">
        <v>108.363</v>
      </c>
      <c r="MD164" s="1">
        <v>42241</v>
      </c>
      <c r="ME164">
        <v>98.356999999999999</v>
      </c>
      <c r="MF164" s="1">
        <v>42114</v>
      </c>
      <c r="MG164">
        <v>108.89</v>
      </c>
      <c r="MH164" s="1">
        <v>42002</v>
      </c>
      <c r="MI164">
        <v>109.09</v>
      </c>
      <c r="MJ164" s="1">
        <v>41890</v>
      </c>
      <c r="MK164">
        <v>107.568</v>
      </c>
      <c r="ML164" s="1">
        <v>41863</v>
      </c>
      <c r="MM164">
        <v>109.15300000000001</v>
      </c>
      <c r="MN164" s="1">
        <v>41863</v>
      </c>
      <c r="MO164">
        <v>163.54</v>
      </c>
      <c r="MP164" s="1">
        <v>41863</v>
      </c>
      <c r="MQ164">
        <v>148.65</v>
      </c>
      <c r="MR164" s="1">
        <v>41863</v>
      </c>
      <c r="MS164">
        <v>157.423</v>
      </c>
      <c r="MT164" s="1">
        <v>41918</v>
      </c>
      <c r="MU164">
        <v>116.303</v>
      </c>
      <c r="MV164" s="1">
        <v>41863</v>
      </c>
      <c r="MW164">
        <v>112.46299999999999</v>
      </c>
      <c r="MX164" s="1">
        <v>41863</v>
      </c>
      <c r="MY164">
        <v>138.83799999999999</v>
      </c>
    </row>
    <row r="165" spans="2:363" x14ac:dyDescent="0.25">
      <c r="B165" s="1">
        <v>42444</v>
      </c>
      <c r="C165">
        <v>100.148</v>
      </c>
      <c r="D165" s="1">
        <v>42094</v>
      </c>
      <c r="E165">
        <v>100.065</v>
      </c>
      <c r="J165" s="1"/>
      <c r="EE165" s="1"/>
      <c r="EF165" s="1"/>
      <c r="EG165" s="1"/>
      <c r="EH165" s="1"/>
      <c r="EI165" s="1"/>
      <c r="GM165" s="1"/>
      <c r="GN165" s="1"/>
      <c r="GO165" s="1"/>
      <c r="GS165" s="1"/>
      <c r="GT165" s="1">
        <v>42444</v>
      </c>
      <c r="GU165">
        <v>100.148</v>
      </c>
      <c r="GV165" s="1">
        <v>42326</v>
      </c>
      <c r="GW165">
        <v>100.10899999999999</v>
      </c>
      <c r="GX165" s="1">
        <v>42206</v>
      </c>
      <c r="GY165">
        <v>100.08199999999999</v>
      </c>
      <c r="GZ165" s="1">
        <v>42094</v>
      </c>
      <c r="HA165">
        <v>100.065</v>
      </c>
      <c r="HB165" s="1">
        <v>41981</v>
      </c>
      <c r="HC165">
        <v>100.00700000000001</v>
      </c>
      <c r="HD165" s="1">
        <v>41870</v>
      </c>
      <c r="HE165">
        <v>100.002</v>
      </c>
      <c r="HF165" s="1">
        <v>41864</v>
      </c>
      <c r="HG165">
        <v>100.001</v>
      </c>
      <c r="HW165" s="1"/>
      <c r="HX165" s="1">
        <v>42521</v>
      </c>
      <c r="HY165">
        <v>100.19199999999999</v>
      </c>
      <c r="HZ165" s="1">
        <v>42500</v>
      </c>
      <c r="IA165">
        <v>100.176</v>
      </c>
      <c r="IB165" s="1">
        <v>42472</v>
      </c>
      <c r="IC165">
        <v>100.157</v>
      </c>
      <c r="ID165" s="1">
        <v>42444</v>
      </c>
      <c r="IE165">
        <v>100.148</v>
      </c>
      <c r="IF165" s="1">
        <v>42409</v>
      </c>
      <c r="IG165">
        <v>100.143</v>
      </c>
      <c r="IH165" s="1">
        <v>42381</v>
      </c>
      <c r="II165">
        <v>100.152</v>
      </c>
      <c r="IJ165" s="1">
        <v>42353</v>
      </c>
      <c r="IK165">
        <v>100.125</v>
      </c>
      <c r="IL165" s="1">
        <v>42326</v>
      </c>
      <c r="IM165">
        <v>100.10899999999999</v>
      </c>
      <c r="IN165" s="1">
        <v>42297</v>
      </c>
      <c r="IO165">
        <v>100.078</v>
      </c>
      <c r="IP165" s="1">
        <v>42269</v>
      </c>
      <c r="IQ165">
        <v>100.07599999999999</v>
      </c>
      <c r="IR165" s="1">
        <v>42241</v>
      </c>
      <c r="IS165">
        <v>100.081</v>
      </c>
      <c r="IT165" s="1">
        <v>42206</v>
      </c>
      <c r="IU165">
        <v>100.08199999999999</v>
      </c>
      <c r="IV165" s="1">
        <v>42178</v>
      </c>
      <c r="IW165">
        <v>100.065</v>
      </c>
      <c r="IX165" s="1">
        <v>42150</v>
      </c>
      <c r="IY165">
        <v>100.07599999999999</v>
      </c>
      <c r="IZ165" s="1">
        <v>42122</v>
      </c>
      <c r="JA165">
        <v>100.075</v>
      </c>
      <c r="JB165" s="1">
        <v>42094</v>
      </c>
      <c r="JC165">
        <v>100.065</v>
      </c>
      <c r="JD165" s="1">
        <v>42066</v>
      </c>
      <c r="JE165">
        <v>100.05</v>
      </c>
      <c r="JF165" s="1">
        <v>42038</v>
      </c>
      <c r="JG165">
        <v>100.044</v>
      </c>
      <c r="JH165" s="1">
        <v>42009</v>
      </c>
      <c r="JI165">
        <v>100.023</v>
      </c>
      <c r="JJ165" s="1">
        <v>41981</v>
      </c>
      <c r="JK165">
        <v>100.00700000000001</v>
      </c>
      <c r="JL165" s="1">
        <v>41953</v>
      </c>
      <c r="JM165">
        <v>100.00700000000001</v>
      </c>
      <c r="JN165" s="1">
        <v>41925</v>
      </c>
      <c r="JO165">
        <v>100.012</v>
      </c>
      <c r="JP165" s="1">
        <v>41897</v>
      </c>
      <c r="JQ165">
        <v>100.02</v>
      </c>
      <c r="JR165" s="1">
        <v>41870</v>
      </c>
      <c r="JS165">
        <v>100.002</v>
      </c>
      <c r="JT165" s="1">
        <v>41864</v>
      </c>
      <c r="JU165">
        <v>100.005</v>
      </c>
      <c r="JY165" s="1"/>
      <c r="JZ165" s="1">
        <v>42461</v>
      </c>
      <c r="KA165">
        <v>100.708</v>
      </c>
      <c r="KB165" s="1">
        <v>42354</v>
      </c>
      <c r="KC165">
        <v>100.498</v>
      </c>
      <c r="KD165" s="1">
        <v>42269</v>
      </c>
      <c r="KE165">
        <v>100.373</v>
      </c>
      <c r="KF165" s="1">
        <v>42178</v>
      </c>
      <c r="KG165">
        <v>100.33799999999999</v>
      </c>
      <c r="KH165" s="1">
        <v>42094</v>
      </c>
      <c r="KI165">
        <v>100.363</v>
      </c>
      <c r="KJ165" s="1">
        <v>42002</v>
      </c>
      <c r="KK165">
        <v>100.491</v>
      </c>
      <c r="KL165" s="1">
        <v>41911</v>
      </c>
      <c r="KM165">
        <v>100.443</v>
      </c>
      <c r="KN165" s="1">
        <v>41870</v>
      </c>
      <c r="KO165">
        <v>99.997</v>
      </c>
      <c r="KP165" s="1">
        <v>41870</v>
      </c>
      <c r="KQ165">
        <v>99.997</v>
      </c>
      <c r="KR165" s="1">
        <v>41877</v>
      </c>
      <c r="KS165">
        <v>103.738</v>
      </c>
      <c r="KT165" s="1">
        <v>41864</v>
      </c>
      <c r="KU165">
        <v>102.723</v>
      </c>
      <c r="KV165" s="1">
        <v>42249</v>
      </c>
      <c r="KW165">
        <v>99.83</v>
      </c>
      <c r="KX165" s="1">
        <v>41864</v>
      </c>
      <c r="KY165">
        <v>103.595</v>
      </c>
      <c r="LA165" s="1"/>
      <c r="LB165" s="1">
        <v>42412</v>
      </c>
      <c r="LC165">
        <v>102.8</v>
      </c>
      <c r="LD165" s="1">
        <v>42249</v>
      </c>
      <c r="LE165">
        <v>99.83</v>
      </c>
      <c r="LF165" s="1">
        <v>42108</v>
      </c>
      <c r="LG165">
        <v>101.923</v>
      </c>
      <c r="LH165" s="1">
        <v>41989</v>
      </c>
      <c r="LI165">
        <v>102.04</v>
      </c>
      <c r="LJ165" s="1">
        <v>41877</v>
      </c>
      <c r="LK165">
        <v>103.738</v>
      </c>
      <c r="LL165" s="1">
        <v>41864</v>
      </c>
      <c r="LM165">
        <v>103.595</v>
      </c>
      <c r="LN165" s="1">
        <v>41864</v>
      </c>
      <c r="LO165">
        <v>109.985</v>
      </c>
      <c r="LP165" s="1">
        <v>41864</v>
      </c>
      <c r="LQ165">
        <v>105.503</v>
      </c>
      <c r="LR165" s="1">
        <v>41891</v>
      </c>
      <c r="LS165">
        <v>107.148</v>
      </c>
      <c r="LT165" s="1">
        <v>41864</v>
      </c>
      <c r="LU165">
        <v>109.985</v>
      </c>
      <c r="LV165" s="1">
        <v>42242</v>
      </c>
      <c r="LW165">
        <v>98.58</v>
      </c>
      <c r="LX165" s="1">
        <v>41864</v>
      </c>
      <c r="LY165">
        <v>109.43300000000001</v>
      </c>
      <c r="MA165" s="1"/>
      <c r="MB165" s="1">
        <v>42423</v>
      </c>
      <c r="MC165">
        <v>108.283</v>
      </c>
      <c r="MD165" s="1">
        <v>42242</v>
      </c>
      <c r="ME165">
        <v>98.58</v>
      </c>
      <c r="MF165" s="1">
        <v>42115</v>
      </c>
      <c r="MG165">
        <v>108.623</v>
      </c>
      <c r="MH165" s="1">
        <v>42003</v>
      </c>
      <c r="MI165">
        <v>109.11799999999999</v>
      </c>
      <c r="MJ165" s="1">
        <v>41891</v>
      </c>
      <c r="MK165">
        <v>107.148</v>
      </c>
      <c r="ML165" s="1">
        <v>41864</v>
      </c>
      <c r="MM165">
        <v>109.43300000000001</v>
      </c>
      <c r="MN165" s="1">
        <v>41864</v>
      </c>
      <c r="MO165">
        <v>163.87799999999999</v>
      </c>
      <c r="MP165" s="1">
        <v>41864</v>
      </c>
      <c r="MQ165">
        <v>149.065</v>
      </c>
      <c r="MR165" s="1">
        <v>41864</v>
      </c>
      <c r="MS165">
        <v>157.88499999999999</v>
      </c>
      <c r="MT165" s="1">
        <v>41919</v>
      </c>
      <c r="MU165">
        <v>116.038</v>
      </c>
      <c r="MV165" s="1">
        <v>41864</v>
      </c>
      <c r="MW165">
        <v>112.895</v>
      </c>
      <c r="MX165" s="1">
        <v>41864</v>
      </c>
      <c r="MY165">
        <v>139.42500000000001</v>
      </c>
    </row>
    <row r="166" spans="2:363" x14ac:dyDescent="0.25">
      <c r="B166" s="1">
        <v>42445</v>
      </c>
      <c r="C166">
        <v>100.14700000000001</v>
      </c>
      <c r="D166" s="1">
        <v>42095</v>
      </c>
      <c r="E166">
        <v>100.06399999999999</v>
      </c>
      <c r="J166" s="1"/>
      <c r="EE166" s="1"/>
      <c r="EF166" s="1"/>
      <c r="EG166" s="1"/>
      <c r="EH166" s="1"/>
      <c r="EI166" s="1"/>
      <c r="GM166" s="1"/>
      <c r="GN166" s="1"/>
      <c r="GO166" s="1"/>
      <c r="GS166" s="1"/>
      <c r="GT166" s="1">
        <v>42445</v>
      </c>
      <c r="GU166">
        <v>100.14700000000001</v>
      </c>
      <c r="GV166" s="1">
        <v>42327</v>
      </c>
      <c r="GW166">
        <v>100.111</v>
      </c>
      <c r="GX166" s="1">
        <v>42207</v>
      </c>
      <c r="GY166">
        <v>100.081</v>
      </c>
      <c r="GZ166" s="1">
        <v>42095</v>
      </c>
      <c r="HA166">
        <v>100.06399999999999</v>
      </c>
      <c r="HB166" s="1">
        <v>41982</v>
      </c>
      <c r="HC166">
        <v>100.00700000000001</v>
      </c>
      <c r="HD166" s="1">
        <v>41871</v>
      </c>
      <c r="HE166">
        <v>100.001</v>
      </c>
      <c r="HF166" s="1">
        <v>41865</v>
      </c>
      <c r="HG166">
        <v>100.001</v>
      </c>
      <c r="HW166" s="1"/>
      <c r="HX166" s="1">
        <v>42522</v>
      </c>
      <c r="HY166">
        <v>100.191</v>
      </c>
      <c r="HZ166" s="1">
        <v>42501</v>
      </c>
      <c r="IA166">
        <v>100.175</v>
      </c>
      <c r="IB166" s="1">
        <v>42473</v>
      </c>
      <c r="IC166">
        <v>100.16</v>
      </c>
      <c r="ID166" s="1">
        <v>42445</v>
      </c>
      <c r="IE166">
        <v>100.14700000000001</v>
      </c>
      <c r="IF166" s="1">
        <v>42410</v>
      </c>
      <c r="IG166">
        <v>100.14100000000001</v>
      </c>
      <c r="IH166" s="1">
        <v>42382</v>
      </c>
      <c r="II166">
        <v>100.149</v>
      </c>
      <c r="IJ166" s="1">
        <v>42354</v>
      </c>
      <c r="IK166">
        <v>100.125</v>
      </c>
      <c r="IL166" s="1">
        <v>42327</v>
      </c>
      <c r="IM166">
        <v>100.111</v>
      </c>
      <c r="IN166" s="1">
        <v>42298</v>
      </c>
      <c r="IO166">
        <v>100.078</v>
      </c>
      <c r="IP166" s="1">
        <v>42270</v>
      </c>
      <c r="IQ166">
        <v>100.07599999999999</v>
      </c>
      <c r="IR166" s="1">
        <v>42242</v>
      </c>
      <c r="IS166">
        <v>100.081</v>
      </c>
      <c r="IT166" s="1">
        <v>42207</v>
      </c>
      <c r="IU166">
        <v>100.081</v>
      </c>
      <c r="IV166" s="1">
        <v>42179</v>
      </c>
      <c r="IW166">
        <v>100.07</v>
      </c>
      <c r="IX166" s="1">
        <v>42151</v>
      </c>
      <c r="IY166">
        <v>100.074</v>
      </c>
      <c r="IZ166" s="1">
        <v>42123</v>
      </c>
      <c r="JA166">
        <v>100.07</v>
      </c>
      <c r="JB166" s="1">
        <v>42095</v>
      </c>
      <c r="JC166">
        <v>100.06399999999999</v>
      </c>
      <c r="JD166" s="1">
        <v>42067</v>
      </c>
      <c r="JE166">
        <v>100.051</v>
      </c>
      <c r="JF166" s="1">
        <v>42039</v>
      </c>
      <c r="JG166">
        <v>100.044</v>
      </c>
      <c r="JH166" s="1">
        <v>42010</v>
      </c>
      <c r="JI166">
        <v>100.024</v>
      </c>
      <c r="JJ166" s="1">
        <v>41982</v>
      </c>
      <c r="JK166">
        <v>100.00700000000001</v>
      </c>
      <c r="JL166" s="1">
        <v>41954</v>
      </c>
      <c r="JM166">
        <v>100.006</v>
      </c>
      <c r="JN166" s="1">
        <v>41926</v>
      </c>
      <c r="JO166">
        <v>100.01600000000001</v>
      </c>
      <c r="JP166" s="1">
        <v>41898</v>
      </c>
      <c r="JQ166">
        <v>100.015</v>
      </c>
      <c r="JR166" s="1">
        <v>41871</v>
      </c>
      <c r="JS166">
        <v>100.001</v>
      </c>
      <c r="JT166" s="1">
        <v>41865</v>
      </c>
      <c r="JU166">
        <v>100.008</v>
      </c>
      <c r="JY166" s="1"/>
      <c r="JZ166" s="1">
        <v>42464</v>
      </c>
      <c r="KA166">
        <v>100.697</v>
      </c>
      <c r="KB166" s="1">
        <v>42355</v>
      </c>
      <c r="KC166">
        <v>100.52</v>
      </c>
      <c r="KD166" s="1">
        <v>42270</v>
      </c>
      <c r="KE166">
        <v>100.363</v>
      </c>
      <c r="KF166" s="1">
        <v>42179</v>
      </c>
      <c r="KG166">
        <v>100.348</v>
      </c>
      <c r="KH166" s="1">
        <v>42095</v>
      </c>
      <c r="KI166">
        <v>100.37</v>
      </c>
      <c r="KJ166" s="1">
        <v>42003</v>
      </c>
      <c r="KK166">
        <v>100.492</v>
      </c>
      <c r="KL166" s="1">
        <v>41912</v>
      </c>
      <c r="KM166">
        <v>100.459</v>
      </c>
      <c r="KN166" s="1">
        <v>41871</v>
      </c>
      <c r="KO166">
        <v>99.998000000000005</v>
      </c>
      <c r="KP166" s="1">
        <v>41871</v>
      </c>
      <c r="KQ166">
        <v>99.998000000000005</v>
      </c>
      <c r="KR166" s="1">
        <v>41878</v>
      </c>
      <c r="KS166">
        <v>103.795</v>
      </c>
      <c r="KT166" s="1">
        <v>41865</v>
      </c>
      <c r="KU166">
        <v>102.693</v>
      </c>
      <c r="KV166" s="1">
        <v>42250</v>
      </c>
      <c r="KW166">
        <v>100.063</v>
      </c>
      <c r="KX166" s="1">
        <v>41865</v>
      </c>
      <c r="KY166">
        <v>103.55500000000001</v>
      </c>
      <c r="LA166" s="1"/>
      <c r="LB166" s="1">
        <v>42415</v>
      </c>
      <c r="LC166">
        <v>102.91500000000001</v>
      </c>
      <c r="LD166" s="1">
        <v>42250</v>
      </c>
      <c r="LE166">
        <v>100.063</v>
      </c>
      <c r="LF166" s="1">
        <v>42109</v>
      </c>
      <c r="LG166">
        <v>101.95</v>
      </c>
      <c r="LH166" s="1">
        <v>41990</v>
      </c>
      <c r="LI166">
        <v>102.083</v>
      </c>
      <c r="LJ166" s="1">
        <v>41878</v>
      </c>
      <c r="LK166">
        <v>103.795</v>
      </c>
      <c r="LL166" s="1">
        <v>41865</v>
      </c>
      <c r="LM166">
        <v>103.55500000000001</v>
      </c>
      <c r="LN166" s="1">
        <v>41865</v>
      </c>
      <c r="LO166">
        <v>110.008</v>
      </c>
      <c r="LP166" s="1">
        <v>41865</v>
      </c>
      <c r="LQ166">
        <v>105.545</v>
      </c>
      <c r="LR166" s="1">
        <v>41892</v>
      </c>
      <c r="LS166">
        <v>107.102</v>
      </c>
      <c r="LT166" s="1">
        <v>41865</v>
      </c>
      <c r="LU166">
        <v>110.008</v>
      </c>
      <c r="LV166" s="1">
        <v>42243</v>
      </c>
      <c r="LW166">
        <v>98.23</v>
      </c>
      <c r="LX166" s="1">
        <v>41865</v>
      </c>
      <c r="LY166">
        <v>109.485</v>
      </c>
      <c r="MA166" s="1"/>
      <c r="MB166" s="1">
        <v>42424</v>
      </c>
      <c r="MC166">
        <v>108.553</v>
      </c>
      <c r="MD166" s="1">
        <v>42243</v>
      </c>
      <c r="ME166">
        <v>98.23</v>
      </c>
      <c r="MF166" s="1">
        <v>42116</v>
      </c>
      <c r="MG166">
        <v>108.003</v>
      </c>
      <c r="MH166" s="1">
        <v>42004</v>
      </c>
      <c r="MI166">
        <v>109.098</v>
      </c>
      <c r="MJ166" s="1">
        <v>41892</v>
      </c>
      <c r="MK166">
        <v>107.102</v>
      </c>
      <c r="ML166" s="1">
        <v>41865</v>
      </c>
      <c r="MM166">
        <v>109.485</v>
      </c>
      <c r="MN166" s="1">
        <v>41865</v>
      </c>
      <c r="MO166">
        <v>164.15799999999999</v>
      </c>
      <c r="MP166" s="1">
        <v>41865</v>
      </c>
      <c r="MQ166">
        <v>149.428</v>
      </c>
      <c r="MR166" s="1">
        <v>41865</v>
      </c>
      <c r="MS166">
        <v>158.41800000000001</v>
      </c>
      <c r="MT166" s="1">
        <v>41920</v>
      </c>
      <c r="MU166">
        <v>115.94799999999999</v>
      </c>
      <c r="MV166" s="1">
        <v>41865</v>
      </c>
      <c r="MW166">
        <v>113.393</v>
      </c>
      <c r="MX166" s="1">
        <v>41865</v>
      </c>
      <c r="MY166">
        <v>140.52199999999999</v>
      </c>
    </row>
    <row r="167" spans="2:363" x14ac:dyDescent="0.25">
      <c r="B167" s="1">
        <v>42446</v>
      </c>
      <c r="C167">
        <v>100.145</v>
      </c>
      <c r="D167" s="1">
        <v>42096</v>
      </c>
      <c r="E167">
        <v>100.065</v>
      </c>
      <c r="J167" s="1"/>
      <c r="EE167" s="1"/>
      <c r="EF167" s="1"/>
      <c r="EG167" s="1"/>
      <c r="EH167" s="1"/>
      <c r="EI167" s="1"/>
      <c r="GM167" s="1"/>
      <c r="GN167" s="1"/>
      <c r="GO167" s="1"/>
      <c r="GS167" s="1"/>
      <c r="GT167" s="1">
        <v>42446</v>
      </c>
      <c r="GU167">
        <v>100.145</v>
      </c>
      <c r="GV167" s="1">
        <v>42328</v>
      </c>
      <c r="GW167">
        <v>100.113</v>
      </c>
      <c r="GX167" s="1">
        <v>42208</v>
      </c>
      <c r="GY167">
        <v>100.08</v>
      </c>
      <c r="GZ167" s="1">
        <v>42096</v>
      </c>
      <c r="HA167">
        <v>100.065</v>
      </c>
      <c r="HB167" s="1">
        <v>41983</v>
      </c>
      <c r="HC167">
        <v>100.006</v>
      </c>
      <c r="HD167" s="1">
        <v>41872</v>
      </c>
      <c r="HE167">
        <v>99.998999999999995</v>
      </c>
      <c r="HF167" s="1">
        <v>41866</v>
      </c>
      <c r="HG167">
        <v>100.001</v>
      </c>
      <c r="HW167" s="1"/>
      <c r="HX167" s="1">
        <v>42523</v>
      </c>
      <c r="HY167">
        <v>100.187</v>
      </c>
      <c r="HZ167" s="1">
        <v>42502</v>
      </c>
      <c r="IA167">
        <v>100.173</v>
      </c>
      <c r="IB167" s="1">
        <v>42474</v>
      </c>
      <c r="IC167">
        <v>100.16800000000001</v>
      </c>
      <c r="ID167" s="1">
        <v>42446</v>
      </c>
      <c r="IE167">
        <v>100.145</v>
      </c>
      <c r="IF167" s="1">
        <v>42411</v>
      </c>
      <c r="IG167">
        <v>100.143</v>
      </c>
      <c r="IH167" s="1">
        <v>42383</v>
      </c>
      <c r="II167">
        <v>100.142</v>
      </c>
      <c r="IJ167" s="1">
        <v>42355</v>
      </c>
      <c r="IK167">
        <v>100.128</v>
      </c>
      <c r="IL167" s="1">
        <v>42328</v>
      </c>
      <c r="IM167">
        <v>100.113</v>
      </c>
      <c r="IN167" s="1">
        <v>42299</v>
      </c>
      <c r="IO167">
        <v>100.083</v>
      </c>
      <c r="IP167" s="1">
        <v>42271</v>
      </c>
      <c r="IQ167">
        <v>100.075</v>
      </c>
      <c r="IR167" s="1">
        <v>42243</v>
      </c>
      <c r="IS167">
        <v>100.081</v>
      </c>
      <c r="IT167" s="1">
        <v>42208</v>
      </c>
      <c r="IU167">
        <v>100.08</v>
      </c>
      <c r="IV167" s="1">
        <v>42180</v>
      </c>
      <c r="IW167">
        <v>100.07</v>
      </c>
      <c r="IX167" s="1">
        <v>42152</v>
      </c>
      <c r="IY167">
        <v>100.072</v>
      </c>
      <c r="IZ167" s="1">
        <v>42124</v>
      </c>
      <c r="JA167">
        <v>100.07</v>
      </c>
      <c r="JB167" s="1">
        <v>42096</v>
      </c>
      <c r="JC167">
        <v>100.065</v>
      </c>
      <c r="JD167" s="1">
        <v>42068</v>
      </c>
      <c r="JE167">
        <v>100.05</v>
      </c>
      <c r="JF167" s="1">
        <v>42040</v>
      </c>
      <c r="JG167">
        <v>100.044</v>
      </c>
      <c r="JH167" s="1">
        <v>42011</v>
      </c>
      <c r="JI167">
        <v>100.033</v>
      </c>
      <c r="JJ167" s="1">
        <v>41983</v>
      </c>
      <c r="JK167">
        <v>100.006</v>
      </c>
      <c r="JL167" s="1">
        <v>41955</v>
      </c>
      <c r="JM167">
        <v>100.008</v>
      </c>
      <c r="JN167" s="1">
        <v>41927</v>
      </c>
      <c r="JO167">
        <v>100.017</v>
      </c>
      <c r="JP167" s="1">
        <v>41899</v>
      </c>
      <c r="JQ167">
        <v>100.01300000000001</v>
      </c>
      <c r="JR167" s="1">
        <v>41872</v>
      </c>
      <c r="JS167">
        <v>99.998999999999995</v>
      </c>
      <c r="JT167" s="1">
        <v>41866</v>
      </c>
      <c r="JU167">
        <v>100.00700000000001</v>
      </c>
      <c r="JY167" s="1"/>
      <c r="JZ167" s="1">
        <v>42465</v>
      </c>
      <c r="KA167">
        <v>100.708</v>
      </c>
      <c r="KB167" s="1">
        <v>42356</v>
      </c>
      <c r="KC167">
        <v>100.54</v>
      </c>
      <c r="KD167" s="1">
        <v>42271</v>
      </c>
      <c r="KE167">
        <v>100.348</v>
      </c>
      <c r="KF167" s="1">
        <v>42180</v>
      </c>
      <c r="KG167">
        <v>100.35</v>
      </c>
      <c r="KH167" s="1">
        <v>42096</v>
      </c>
      <c r="KI167">
        <v>100.36799999999999</v>
      </c>
      <c r="KJ167" s="1">
        <v>42006</v>
      </c>
      <c r="KK167">
        <v>100.5</v>
      </c>
      <c r="KL167" s="1">
        <v>41913</v>
      </c>
      <c r="KM167">
        <v>100.456</v>
      </c>
      <c r="KN167" s="1">
        <v>41872</v>
      </c>
      <c r="KO167">
        <v>99.992000000000004</v>
      </c>
      <c r="KP167" s="1">
        <v>41872</v>
      </c>
      <c r="KQ167">
        <v>99.992000000000004</v>
      </c>
      <c r="KR167" s="1">
        <v>41879</v>
      </c>
      <c r="KS167">
        <v>103.77800000000001</v>
      </c>
      <c r="KT167" s="1">
        <v>41866</v>
      </c>
      <c r="KU167">
        <v>102.723</v>
      </c>
      <c r="KV167" s="1">
        <v>42251</v>
      </c>
      <c r="KW167">
        <v>100.113</v>
      </c>
      <c r="KX167" s="1">
        <v>41866</v>
      </c>
      <c r="KY167">
        <v>103.673</v>
      </c>
      <c r="LA167" s="1"/>
      <c r="LB167" s="1">
        <v>42416</v>
      </c>
      <c r="LC167">
        <v>102.84</v>
      </c>
      <c r="LD167" s="1">
        <v>42251</v>
      </c>
      <c r="LE167">
        <v>100.113</v>
      </c>
      <c r="LF167" s="1">
        <v>42110</v>
      </c>
      <c r="LG167">
        <v>101.96</v>
      </c>
      <c r="LH167" s="1">
        <v>41991</v>
      </c>
      <c r="LI167">
        <v>102.068</v>
      </c>
      <c r="LJ167" s="1">
        <v>41879</v>
      </c>
      <c r="LK167">
        <v>103.77800000000001</v>
      </c>
      <c r="LL167" s="1">
        <v>41866</v>
      </c>
      <c r="LM167">
        <v>103.673</v>
      </c>
      <c r="LN167" s="1">
        <v>41866</v>
      </c>
      <c r="LO167">
        <v>110.38800000000001</v>
      </c>
      <c r="LP167" s="1">
        <v>41866</v>
      </c>
      <c r="LQ167">
        <v>106.05</v>
      </c>
      <c r="LR167" s="1">
        <v>41893</v>
      </c>
      <c r="LS167">
        <v>107.14</v>
      </c>
      <c r="LT167" s="1">
        <v>41866</v>
      </c>
      <c r="LU167">
        <v>110.38800000000001</v>
      </c>
      <c r="LV167" s="1">
        <v>42244</v>
      </c>
      <c r="LW167">
        <v>98.222999999999999</v>
      </c>
      <c r="LX167" s="1">
        <v>41866</v>
      </c>
      <c r="LY167">
        <v>110.05</v>
      </c>
      <c r="MA167" s="1"/>
      <c r="MB167" s="1">
        <v>42425</v>
      </c>
      <c r="MC167">
        <v>108.705</v>
      </c>
      <c r="MD167" s="1">
        <v>42244</v>
      </c>
      <c r="ME167">
        <v>98.222999999999999</v>
      </c>
      <c r="MF167" s="1">
        <v>42117</v>
      </c>
      <c r="MG167">
        <v>107.99</v>
      </c>
      <c r="MH167" s="1">
        <v>42005</v>
      </c>
      <c r="MI167">
        <v>109.098</v>
      </c>
      <c r="MJ167" s="1">
        <v>41893</v>
      </c>
      <c r="MK167">
        <v>107.14</v>
      </c>
      <c r="ML167" s="1">
        <v>41866</v>
      </c>
      <c r="MM167">
        <v>110.05</v>
      </c>
      <c r="MN167" s="1">
        <v>41866</v>
      </c>
      <c r="MO167">
        <v>165.53800000000001</v>
      </c>
      <c r="MP167" s="1">
        <v>41866</v>
      </c>
      <c r="MQ167">
        <v>151.19300000000001</v>
      </c>
      <c r="MR167" s="1">
        <v>41866</v>
      </c>
      <c r="MS167">
        <v>160.80000000000001</v>
      </c>
      <c r="MT167" s="1">
        <v>41921</v>
      </c>
      <c r="MU167">
        <v>115.898</v>
      </c>
      <c r="MV167" s="1">
        <v>41866</v>
      </c>
      <c r="MW167">
        <v>115.52500000000001</v>
      </c>
      <c r="MX167" s="1">
        <v>41866</v>
      </c>
      <c r="MY167">
        <v>143.13</v>
      </c>
    </row>
    <row r="168" spans="2:363" x14ac:dyDescent="0.25">
      <c r="B168" s="1">
        <v>42447</v>
      </c>
      <c r="C168">
        <v>100.148</v>
      </c>
      <c r="D168" s="1">
        <v>42097</v>
      </c>
      <c r="E168">
        <v>100.065</v>
      </c>
      <c r="J168" s="1"/>
      <c r="EE168" s="1"/>
      <c r="EF168" s="1"/>
      <c r="EG168" s="1"/>
      <c r="EH168" s="1"/>
      <c r="EI168" s="1"/>
      <c r="GM168" s="1"/>
      <c r="GN168" s="1"/>
      <c r="GO168" s="1"/>
      <c r="GS168" s="1"/>
      <c r="GT168" s="1">
        <v>42447</v>
      </c>
      <c r="GU168">
        <v>100.148</v>
      </c>
      <c r="GV168" s="1">
        <v>42331</v>
      </c>
      <c r="GW168">
        <v>100.117</v>
      </c>
      <c r="GX168" s="1">
        <v>42209</v>
      </c>
      <c r="GY168">
        <v>100.078</v>
      </c>
      <c r="GZ168" s="1">
        <v>42097</v>
      </c>
      <c r="HA168">
        <v>100.065</v>
      </c>
      <c r="HB168" s="1">
        <v>41984</v>
      </c>
      <c r="HC168">
        <v>100.00700000000001</v>
      </c>
      <c r="HD168" s="1">
        <v>41873</v>
      </c>
      <c r="HE168">
        <v>99.998999999999995</v>
      </c>
      <c r="HF168" s="1">
        <v>41869</v>
      </c>
      <c r="HG168">
        <v>100.001</v>
      </c>
      <c r="HW168" s="1"/>
      <c r="HX168" s="1">
        <v>42524</v>
      </c>
      <c r="HY168">
        <v>100.184</v>
      </c>
      <c r="HZ168" s="1">
        <v>42503</v>
      </c>
      <c r="IA168">
        <v>100.173</v>
      </c>
      <c r="IB168" s="1">
        <v>42475</v>
      </c>
      <c r="IC168">
        <v>100.167</v>
      </c>
      <c r="ID168" s="1">
        <v>42447</v>
      </c>
      <c r="IE168">
        <v>100.148</v>
      </c>
      <c r="IF168" s="1">
        <v>42412</v>
      </c>
      <c r="IG168">
        <v>100.14</v>
      </c>
      <c r="IH168" s="1">
        <v>42384</v>
      </c>
      <c r="II168">
        <v>100.14</v>
      </c>
      <c r="IJ168" s="1">
        <v>42356</v>
      </c>
      <c r="IK168">
        <v>100.128</v>
      </c>
      <c r="IL168" s="1">
        <v>42331</v>
      </c>
      <c r="IM168">
        <v>100.117</v>
      </c>
      <c r="IN168" s="1">
        <v>42300</v>
      </c>
      <c r="IO168">
        <v>100.09</v>
      </c>
      <c r="IP168" s="1">
        <v>42272</v>
      </c>
      <c r="IQ168">
        <v>100.075</v>
      </c>
      <c r="IR168" s="1">
        <v>42244</v>
      </c>
      <c r="IS168">
        <v>100.07899999999999</v>
      </c>
      <c r="IT168" s="1">
        <v>42209</v>
      </c>
      <c r="IU168">
        <v>100.078</v>
      </c>
      <c r="IV168" s="1">
        <v>42181</v>
      </c>
      <c r="IW168">
        <v>100.069</v>
      </c>
      <c r="IX168" s="1">
        <v>42153</v>
      </c>
      <c r="IY168">
        <v>100.071</v>
      </c>
      <c r="IZ168" s="1">
        <v>42125</v>
      </c>
      <c r="JA168">
        <v>100.07</v>
      </c>
      <c r="JB168" s="1">
        <v>42097</v>
      </c>
      <c r="JC168">
        <v>100.065</v>
      </c>
      <c r="JD168" s="1">
        <v>42069</v>
      </c>
      <c r="JE168">
        <v>100.04900000000001</v>
      </c>
      <c r="JF168" s="1">
        <v>42041</v>
      </c>
      <c r="JG168">
        <v>100.04600000000001</v>
      </c>
      <c r="JH168" s="1">
        <v>42012</v>
      </c>
      <c r="JI168">
        <v>100.03700000000001</v>
      </c>
      <c r="JJ168" s="1">
        <v>41984</v>
      </c>
      <c r="JK168">
        <v>100.00700000000001</v>
      </c>
      <c r="JL168" s="1">
        <v>41956</v>
      </c>
      <c r="JM168">
        <v>100.01</v>
      </c>
      <c r="JN168" s="1">
        <v>41928</v>
      </c>
      <c r="JO168">
        <v>100.01600000000001</v>
      </c>
      <c r="JP168" s="1">
        <v>41900</v>
      </c>
      <c r="JQ168">
        <v>100.011</v>
      </c>
      <c r="JR168" s="1">
        <v>41873</v>
      </c>
      <c r="JS168">
        <v>99.998999999999995</v>
      </c>
      <c r="JT168" s="1">
        <v>41869</v>
      </c>
      <c r="JU168">
        <v>100.005</v>
      </c>
      <c r="JY168" s="1"/>
      <c r="JZ168" s="1">
        <v>42466</v>
      </c>
      <c r="KA168">
        <v>100.708</v>
      </c>
      <c r="KB168" s="1">
        <v>42359</v>
      </c>
      <c r="KC168">
        <v>100.545</v>
      </c>
      <c r="KD168" s="1">
        <v>42272</v>
      </c>
      <c r="KE168">
        <v>100.348</v>
      </c>
      <c r="KF168" s="1">
        <v>42181</v>
      </c>
      <c r="KG168">
        <v>100.333</v>
      </c>
      <c r="KH168" s="1">
        <v>42097</v>
      </c>
      <c r="KI168">
        <v>100.36799999999999</v>
      </c>
      <c r="KJ168" s="1">
        <v>42009</v>
      </c>
      <c r="KK168">
        <v>100.505</v>
      </c>
      <c r="KL168" s="1">
        <v>41914</v>
      </c>
      <c r="KM168">
        <v>100.45</v>
      </c>
      <c r="KN168" s="1">
        <v>41873</v>
      </c>
      <c r="KO168">
        <v>99.995000000000005</v>
      </c>
      <c r="KP168" s="1">
        <v>41873</v>
      </c>
      <c r="KQ168">
        <v>99.995000000000005</v>
      </c>
      <c r="KR168" s="1">
        <v>41880</v>
      </c>
      <c r="KS168">
        <v>103.8</v>
      </c>
      <c r="KT168" s="1">
        <v>41869</v>
      </c>
      <c r="KU168">
        <v>102.69499999999999</v>
      </c>
      <c r="KV168" s="1">
        <v>42254</v>
      </c>
      <c r="KW168">
        <v>100.143</v>
      </c>
      <c r="KX168" s="1">
        <v>41869</v>
      </c>
      <c r="KY168">
        <v>103.55</v>
      </c>
      <c r="LA168" s="1"/>
      <c r="LB168" s="1">
        <v>42417</v>
      </c>
      <c r="LC168">
        <v>102.82</v>
      </c>
      <c r="LD168" s="1">
        <v>42254</v>
      </c>
      <c r="LE168">
        <v>100.143</v>
      </c>
      <c r="LF168" s="1">
        <v>42111</v>
      </c>
      <c r="LG168">
        <v>101.97</v>
      </c>
      <c r="LH168" s="1">
        <v>41992</v>
      </c>
      <c r="LI168">
        <v>102.11499999999999</v>
      </c>
      <c r="LJ168" s="1">
        <v>41880</v>
      </c>
      <c r="LK168">
        <v>103.8</v>
      </c>
      <c r="LL168" s="1">
        <v>41869</v>
      </c>
      <c r="LM168">
        <v>103.55</v>
      </c>
      <c r="LN168" s="1">
        <v>41869</v>
      </c>
      <c r="LO168">
        <v>109.99299999999999</v>
      </c>
      <c r="LP168" s="1">
        <v>41869</v>
      </c>
      <c r="LQ168">
        <v>105.55500000000001</v>
      </c>
      <c r="LR168" s="1">
        <v>41894</v>
      </c>
      <c r="LS168">
        <v>106.755</v>
      </c>
      <c r="LT168" s="1">
        <v>41869</v>
      </c>
      <c r="LU168">
        <v>109.99299999999999</v>
      </c>
      <c r="LV168" s="1">
        <v>42247</v>
      </c>
      <c r="LW168">
        <v>97.707999999999998</v>
      </c>
      <c r="LX168" s="1">
        <v>41869</v>
      </c>
      <c r="LY168">
        <v>109.495</v>
      </c>
      <c r="MA168" s="1"/>
      <c r="MB168" s="1">
        <v>42426</v>
      </c>
      <c r="MC168">
        <v>108.63</v>
      </c>
      <c r="MD168" s="1">
        <v>42247</v>
      </c>
      <c r="ME168">
        <v>97.707999999999998</v>
      </c>
      <c r="MF168" s="1">
        <v>42118</v>
      </c>
      <c r="MG168">
        <v>108.083</v>
      </c>
      <c r="MH168" s="1">
        <v>42006</v>
      </c>
      <c r="MI168">
        <v>109.52500000000001</v>
      </c>
      <c r="MJ168" s="1">
        <v>41894</v>
      </c>
      <c r="MK168">
        <v>106.755</v>
      </c>
      <c r="ML168" s="1">
        <v>41869</v>
      </c>
      <c r="MM168">
        <v>109.495</v>
      </c>
      <c r="MN168" s="1">
        <v>41869</v>
      </c>
      <c r="MO168">
        <v>164.358</v>
      </c>
      <c r="MP168" s="1">
        <v>41869</v>
      </c>
      <c r="MQ168">
        <v>149.82</v>
      </c>
      <c r="MR168" s="1">
        <v>41869</v>
      </c>
      <c r="MS168">
        <v>159.06</v>
      </c>
      <c r="MT168" s="1">
        <v>41922</v>
      </c>
      <c r="MU168">
        <v>116.423</v>
      </c>
      <c r="MV168" s="1">
        <v>41869</v>
      </c>
      <c r="MW168">
        <v>113.983</v>
      </c>
      <c r="MX168" s="1">
        <v>41869</v>
      </c>
      <c r="MY168">
        <v>140.43799999999999</v>
      </c>
    </row>
    <row r="169" spans="2:363" x14ac:dyDescent="0.25">
      <c r="B169" s="1">
        <v>42450</v>
      </c>
      <c r="C169">
        <v>100.14700000000001</v>
      </c>
      <c r="D169" s="1">
        <v>42100</v>
      </c>
      <c r="E169">
        <v>100.065</v>
      </c>
      <c r="J169" s="1"/>
      <c r="EE169" s="1"/>
      <c r="EF169" s="1"/>
      <c r="EG169" s="1"/>
      <c r="EH169" s="1"/>
      <c r="EI169" s="1"/>
      <c r="GM169" s="1"/>
      <c r="GN169" s="1"/>
      <c r="GO169" s="1"/>
      <c r="GS169" s="1"/>
      <c r="GT169" s="1">
        <v>42450</v>
      </c>
      <c r="GU169">
        <v>100.14700000000001</v>
      </c>
      <c r="GV169" s="1">
        <v>42332</v>
      </c>
      <c r="GW169">
        <v>100.116</v>
      </c>
      <c r="GX169" s="1">
        <v>42212</v>
      </c>
      <c r="GY169">
        <v>100.078</v>
      </c>
      <c r="GZ169" s="1">
        <v>42100</v>
      </c>
      <c r="HA169">
        <v>100.065</v>
      </c>
      <c r="HB169" s="1">
        <v>41985</v>
      </c>
      <c r="HC169">
        <v>100.005</v>
      </c>
      <c r="HD169" s="1">
        <v>41876</v>
      </c>
      <c r="HE169">
        <v>100.004</v>
      </c>
      <c r="HF169" s="1">
        <v>41870</v>
      </c>
      <c r="HG169">
        <v>100.001</v>
      </c>
      <c r="HW169" s="1"/>
      <c r="HX169" s="1">
        <v>42527</v>
      </c>
      <c r="HY169">
        <v>100.181</v>
      </c>
      <c r="HZ169" s="1">
        <v>42506</v>
      </c>
      <c r="IA169">
        <v>100.17</v>
      </c>
      <c r="IB169" s="1">
        <v>42478</v>
      </c>
      <c r="IC169">
        <v>100.16500000000001</v>
      </c>
      <c r="ID169" s="1">
        <v>42450</v>
      </c>
      <c r="IE169">
        <v>100.14700000000001</v>
      </c>
      <c r="IF169" s="1">
        <v>42415</v>
      </c>
      <c r="IG169">
        <v>100.14</v>
      </c>
      <c r="IH169" s="1">
        <v>42387</v>
      </c>
      <c r="II169">
        <v>100.13500000000001</v>
      </c>
      <c r="IJ169" s="1">
        <v>42359</v>
      </c>
      <c r="IK169">
        <v>100.126</v>
      </c>
      <c r="IL169" s="1">
        <v>42332</v>
      </c>
      <c r="IM169">
        <v>100.116</v>
      </c>
      <c r="IN169" s="1">
        <v>42303</v>
      </c>
      <c r="IO169">
        <v>100.09</v>
      </c>
      <c r="IP169" s="1">
        <v>42275</v>
      </c>
      <c r="IQ169">
        <v>100.074</v>
      </c>
      <c r="IR169" s="1">
        <v>42247</v>
      </c>
      <c r="IS169">
        <v>100.075</v>
      </c>
      <c r="IT169" s="1">
        <v>42212</v>
      </c>
      <c r="IU169">
        <v>100.078</v>
      </c>
      <c r="IV169" s="1">
        <v>42184</v>
      </c>
      <c r="IW169">
        <v>100.069</v>
      </c>
      <c r="IX169" s="1">
        <v>42156</v>
      </c>
      <c r="IY169">
        <v>100.072</v>
      </c>
      <c r="IZ169" s="1">
        <v>42128</v>
      </c>
      <c r="JA169">
        <v>100.069</v>
      </c>
      <c r="JB169" s="1">
        <v>42100</v>
      </c>
      <c r="JC169">
        <v>100.065</v>
      </c>
      <c r="JD169" s="1">
        <v>42072</v>
      </c>
      <c r="JE169">
        <v>100.05</v>
      </c>
      <c r="JF169" s="1">
        <v>42044</v>
      </c>
      <c r="JG169">
        <v>100.042</v>
      </c>
      <c r="JH169" s="1">
        <v>42013</v>
      </c>
      <c r="JI169">
        <v>100.038</v>
      </c>
      <c r="JJ169" s="1">
        <v>41985</v>
      </c>
      <c r="JK169">
        <v>100.005</v>
      </c>
      <c r="JL169" s="1">
        <v>41957</v>
      </c>
      <c r="JM169">
        <v>100.01</v>
      </c>
      <c r="JN169" s="1">
        <v>41929</v>
      </c>
      <c r="JO169">
        <v>100.015</v>
      </c>
      <c r="JP169" s="1">
        <v>41901</v>
      </c>
      <c r="JQ169">
        <v>100.015</v>
      </c>
      <c r="JR169" s="1">
        <v>41876</v>
      </c>
      <c r="JS169">
        <v>100.004</v>
      </c>
      <c r="JT169" s="1">
        <v>41870</v>
      </c>
      <c r="JU169">
        <v>100.006</v>
      </c>
      <c r="JY169" s="1"/>
      <c r="JZ169" s="1">
        <v>42467</v>
      </c>
      <c r="KA169">
        <v>100.727</v>
      </c>
      <c r="KB169" s="1">
        <v>42360</v>
      </c>
      <c r="KC169">
        <v>100.518</v>
      </c>
      <c r="KD169" s="1">
        <v>42275</v>
      </c>
      <c r="KE169">
        <v>100.355</v>
      </c>
      <c r="KF169" s="1">
        <v>42184</v>
      </c>
      <c r="KG169">
        <v>100.363</v>
      </c>
      <c r="KH169" s="1">
        <v>42100</v>
      </c>
      <c r="KI169">
        <v>100.36799999999999</v>
      </c>
      <c r="KJ169" s="1">
        <v>42010</v>
      </c>
      <c r="KK169">
        <v>100.504</v>
      </c>
      <c r="KL169" s="1">
        <v>41915</v>
      </c>
      <c r="KM169">
        <v>100.438</v>
      </c>
      <c r="KN169" s="1">
        <v>41876</v>
      </c>
      <c r="KO169">
        <v>100.029</v>
      </c>
      <c r="KP169" s="1">
        <v>41876</v>
      </c>
      <c r="KQ169">
        <v>100.029</v>
      </c>
      <c r="KR169" s="1">
        <v>41883</v>
      </c>
      <c r="KS169">
        <v>103.873</v>
      </c>
      <c r="KT169" s="1">
        <v>41870</v>
      </c>
      <c r="KU169">
        <v>102.7</v>
      </c>
      <c r="KV169" s="1">
        <v>42255</v>
      </c>
      <c r="KW169">
        <v>100.143</v>
      </c>
      <c r="KX169" s="1">
        <v>41870</v>
      </c>
      <c r="KY169">
        <v>103.598</v>
      </c>
      <c r="LA169" s="1"/>
      <c r="LB169" s="1">
        <v>42418</v>
      </c>
      <c r="LC169">
        <v>102.91</v>
      </c>
      <c r="LD169" s="1">
        <v>42255</v>
      </c>
      <c r="LE169">
        <v>100.143</v>
      </c>
      <c r="LF169" s="1">
        <v>42114</v>
      </c>
      <c r="LG169">
        <v>101.935</v>
      </c>
      <c r="LH169" s="1">
        <v>41995</v>
      </c>
      <c r="LI169">
        <v>102.128</v>
      </c>
      <c r="LJ169" s="1">
        <v>41883</v>
      </c>
      <c r="LK169">
        <v>103.873</v>
      </c>
      <c r="LL169" s="1">
        <v>41870</v>
      </c>
      <c r="LM169">
        <v>103.598</v>
      </c>
      <c r="LN169" s="1">
        <v>41870</v>
      </c>
      <c r="LO169">
        <v>110.108</v>
      </c>
      <c r="LP169" s="1">
        <v>41870</v>
      </c>
      <c r="LQ169">
        <v>105.68</v>
      </c>
      <c r="LR169" s="1">
        <v>41897</v>
      </c>
      <c r="LS169">
        <v>106.905</v>
      </c>
      <c r="LT169" s="1">
        <v>41870</v>
      </c>
      <c r="LU169">
        <v>110.108</v>
      </c>
      <c r="LV169" s="1">
        <v>42248</v>
      </c>
      <c r="LW169">
        <v>97.704999999999998</v>
      </c>
      <c r="LX169" s="1">
        <v>41870</v>
      </c>
      <c r="LY169">
        <v>109.61799999999999</v>
      </c>
      <c r="MA169" s="1"/>
      <c r="MB169" s="1">
        <v>42429</v>
      </c>
      <c r="MC169">
        <v>109.02500000000001</v>
      </c>
      <c r="MD169" s="1">
        <v>42248</v>
      </c>
      <c r="ME169">
        <v>97.704999999999998</v>
      </c>
      <c r="MF169" s="1">
        <v>42121</v>
      </c>
      <c r="MG169">
        <v>108.02800000000001</v>
      </c>
      <c r="MH169" s="1">
        <v>42009</v>
      </c>
      <c r="MI169">
        <v>109.318</v>
      </c>
      <c r="MJ169" s="1">
        <v>41897</v>
      </c>
      <c r="MK169">
        <v>106.905</v>
      </c>
      <c r="ML169" s="1">
        <v>41870</v>
      </c>
      <c r="MM169">
        <v>109.61799999999999</v>
      </c>
      <c r="MN169" s="1">
        <v>41870</v>
      </c>
      <c r="MO169">
        <v>164.65</v>
      </c>
      <c r="MP169" s="1">
        <v>41870</v>
      </c>
      <c r="MQ169">
        <v>150.19499999999999</v>
      </c>
      <c r="MR169" s="1">
        <v>41870</v>
      </c>
      <c r="MS169">
        <v>159.56299999999999</v>
      </c>
      <c r="MT169" s="1">
        <v>41925</v>
      </c>
      <c r="MU169">
        <v>115.893</v>
      </c>
      <c r="MV169" s="1">
        <v>41870</v>
      </c>
      <c r="MW169">
        <v>114.46299999999999</v>
      </c>
      <c r="MX169" s="1">
        <v>41870</v>
      </c>
      <c r="MY169">
        <v>141.33500000000001</v>
      </c>
    </row>
    <row r="170" spans="2:363" x14ac:dyDescent="0.25">
      <c r="B170" s="1">
        <v>42451</v>
      </c>
      <c r="C170">
        <v>100.145</v>
      </c>
      <c r="D170" s="1">
        <v>42101</v>
      </c>
      <c r="E170">
        <v>100.065</v>
      </c>
      <c r="J170" s="1"/>
      <c r="EE170" s="1"/>
      <c r="EF170" s="1"/>
      <c r="EG170" s="1"/>
      <c r="EH170" s="1"/>
      <c r="EI170" s="1"/>
      <c r="GM170" s="1"/>
      <c r="GN170" s="1"/>
      <c r="GO170" s="1"/>
      <c r="GS170" s="1"/>
      <c r="GT170" s="1">
        <v>42451</v>
      </c>
      <c r="GU170">
        <v>100.145</v>
      </c>
      <c r="GV170" s="1">
        <v>42333</v>
      </c>
      <c r="GW170">
        <v>100.119</v>
      </c>
      <c r="GX170" s="1">
        <v>42213</v>
      </c>
      <c r="GY170">
        <v>100.078</v>
      </c>
      <c r="GZ170" s="1">
        <v>42101</v>
      </c>
      <c r="HA170">
        <v>100.065</v>
      </c>
      <c r="HB170" s="1">
        <v>41988</v>
      </c>
      <c r="HC170">
        <v>100.004</v>
      </c>
      <c r="HD170" s="1">
        <v>41877</v>
      </c>
      <c r="HE170">
        <v>100</v>
      </c>
      <c r="HF170" s="1">
        <v>41871</v>
      </c>
      <c r="HG170">
        <v>100</v>
      </c>
      <c r="HW170" s="1"/>
      <c r="HX170" s="1">
        <v>42528</v>
      </c>
      <c r="HY170">
        <v>100.181</v>
      </c>
      <c r="HZ170" s="1">
        <v>42507</v>
      </c>
      <c r="IA170">
        <v>100.16800000000001</v>
      </c>
      <c r="IB170" s="1">
        <v>42479</v>
      </c>
      <c r="IC170">
        <v>100.164</v>
      </c>
      <c r="ID170" s="1">
        <v>42451</v>
      </c>
      <c r="IE170">
        <v>100.145</v>
      </c>
      <c r="IF170" s="1">
        <v>42416</v>
      </c>
      <c r="IG170">
        <v>100.13800000000001</v>
      </c>
      <c r="IH170" s="1">
        <v>42388</v>
      </c>
      <c r="II170">
        <v>100.131</v>
      </c>
      <c r="IJ170" s="1">
        <v>42360</v>
      </c>
      <c r="IK170">
        <v>100.131</v>
      </c>
      <c r="IL170" s="1">
        <v>42333</v>
      </c>
      <c r="IM170">
        <v>100.119</v>
      </c>
      <c r="IN170" s="1">
        <v>42304</v>
      </c>
      <c r="IO170">
        <v>100.093</v>
      </c>
      <c r="IP170" s="1">
        <v>42276</v>
      </c>
      <c r="IQ170">
        <v>100.074</v>
      </c>
      <c r="IR170" s="1">
        <v>42248</v>
      </c>
      <c r="IS170">
        <v>100.07599999999999</v>
      </c>
      <c r="IT170" s="1">
        <v>42213</v>
      </c>
      <c r="IU170">
        <v>100.078</v>
      </c>
      <c r="IV170" s="1">
        <v>42185</v>
      </c>
      <c r="IW170">
        <v>100.071</v>
      </c>
      <c r="IX170" s="1">
        <v>42157</v>
      </c>
      <c r="IY170">
        <v>100.071</v>
      </c>
      <c r="IZ170" s="1">
        <v>42129</v>
      </c>
      <c r="JA170">
        <v>100.07</v>
      </c>
      <c r="JB170" s="1">
        <v>42101</v>
      </c>
      <c r="JC170">
        <v>100.065</v>
      </c>
      <c r="JD170" s="1">
        <v>42073</v>
      </c>
      <c r="JE170">
        <v>100.054</v>
      </c>
      <c r="JF170" s="1">
        <v>42045</v>
      </c>
      <c r="JG170">
        <v>100.044</v>
      </c>
      <c r="JH170" s="1">
        <v>42016</v>
      </c>
      <c r="JI170">
        <v>100.039</v>
      </c>
      <c r="JJ170" s="1">
        <v>41988</v>
      </c>
      <c r="JK170">
        <v>100.004</v>
      </c>
      <c r="JL170" s="1">
        <v>41960</v>
      </c>
      <c r="JM170">
        <v>100.009</v>
      </c>
      <c r="JN170" s="1">
        <v>41932</v>
      </c>
      <c r="JO170">
        <v>100.01300000000001</v>
      </c>
      <c r="JP170" s="1">
        <v>41904</v>
      </c>
      <c r="JQ170">
        <v>100.015</v>
      </c>
      <c r="JR170" s="1">
        <v>41877</v>
      </c>
      <c r="JS170">
        <v>100</v>
      </c>
      <c r="JT170" s="1">
        <v>41871</v>
      </c>
      <c r="JU170">
        <v>100.005</v>
      </c>
      <c r="JY170" s="1"/>
      <c r="JZ170" s="1">
        <v>42468</v>
      </c>
      <c r="KA170">
        <v>100.738</v>
      </c>
      <c r="KB170" s="1">
        <v>42361</v>
      </c>
      <c r="KC170">
        <v>100.508</v>
      </c>
      <c r="KD170" s="1">
        <v>42276</v>
      </c>
      <c r="KE170">
        <v>100.355</v>
      </c>
      <c r="KF170" s="1">
        <v>42185</v>
      </c>
      <c r="KG170">
        <v>100.383</v>
      </c>
      <c r="KH170" s="1">
        <v>42101</v>
      </c>
      <c r="KI170">
        <v>100.378</v>
      </c>
      <c r="KJ170" s="1">
        <v>42011</v>
      </c>
      <c r="KK170">
        <v>100.504</v>
      </c>
      <c r="KL170" s="1">
        <v>41918</v>
      </c>
      <c r="KM170">
        <v>100.444</v>
      </c>
      <c r="KN170" s="1">
        <v>41877</v>
      </c>
      <c r="KO170">
        <v>100.009</v>
      </c>
      <c r="KP170" s="1">
        <v>41877</v>
      </c>
      <c r="KQ170">
        <v>100.009</v>
      </c>
      <c r="KR170" s="1">
        <v>41884</v>
      </c>
      <c r="KS170">
        <v>103.792</v>
      </c>
      <c r="KT170" s="1">
        <v>41871</v>
      </c>
      <c r="KU170">
        <v>102.69</v>
      </c>
      <c r="KV170" s="1">
        <v>42256</v>
      </c>
      <c r="KW170">
        <v>100.133</v>
      </c>
      <c r="KX170" s="1">
        <v>41871</v>
      </c>
      <c r="KY170">
        <v>103.605</v>
      </c>
      <c r="LA170" s="1"/>
      <c r="LB170" s="1">
        <v>42419</v>
      </c>
      <c r="LC170">
        <v>102.94499999999999</v>
      </c>
      <c r="LD170" s="1">
        <v>42256</v>
      </c>
      <c r="LE170">
        <v>100.133</v>
      </c>
      <c r="LF170" s="1">
        <v>42115</v>
      </c>
      <c r="LG170">
        <v>101.91500000000001</v>
      </c>
      <c r="LH170" s="1">
        <v>41996</v>
      </c>
      <c r="LI170">
        <v>102.123</v>
      </c>
      <c r="LJ170" s="1">
        <v>41884</v>
      </c>
      <c r="LK170">
        <v>103.792</v>
      </c>
      <c r="LL170" s="1">
        <v>41871</v>
      </c>
      <c r="LM170">
        <v>103.605</v>
      </c>
      <c r="LN170" s="1">
        <v>41871</v>
      </c>
      <c r="LO170">
        <v>110.175</v>
      </c>
      <c r="LP170" s="1">
        <v>41871</v>
      </c>
      <c r="LQ170">
        <v>105.765</v>
      </c>
      <c r="LR170" s="1">
        <v>41898</v>
      </c>
      <c r="LS170">
        <v>106.973</v>
      </c>
      <c r="LT170" s="1">
        <v>41871</v>
      </c>
      <c r="LU170">
        <v>110.175</v>
      </c>
      <c r="LV170" s="1">
        <v>42249</v>
      </c>
      <c r="LW170">
        <v>97.847999999999999</v>
      </c>
      <c r="LX170" s="1">
        <v>41871</v>
      </c>
      <c r="LY170">
        <v>109.715</v>
      </c>
      <c r="MA170" s="1"/>
      <c r="MB170" s="1">
        <v>42430</v>
      </c>
      <c r="MC170">
        <v>108.633</v>
      </c>
      <c r="MD170" s="1">
        <v>42249</v>
      </c>
      <c r="ME170">
        <v>97.847999999999999</v>
      </c>
      <c r="MF170" s="1">
        <v>42122</v>
      </c>
      <c r="MG170">
        <v>108.008</v>
      </c>
      <c r="MH170" s="1">
        <v>42010</v>
      </c>
      <c r="MI170">
        <v>109.985</v>
      </c>
      <c r="MJ170" s="1">
        <v>41898</v>
      </c>
      <c r="MK170">
        <v>106.973</v>
      </c>
      <c r="ML170" s="1">
        <v>41871</v>
      </c>
      <c r="MM170">
        <v>109.715</v>
      </c>
      <c r="MN170" s="1">
        <v>41871</v>
      </c>
      <c r="MO170">
        <v>165.07499999999999</v>
      </c>
      <c r="MP170" s="1">
        <v>41871</v>
      </c>
      <c r="MQ170">
        <v>150.715</v>
      </c>
      <c r="MR170" s="1">
        <v>41871</v>
      </c>
      <c r="MS170">
        <v>160.27000000000001</v>
      </c>
      <c r="MT170" s="1">
        <v>41926</v>
      </c>
      <c r="MU170">
        <v>117.96</v>
      </c>
      <c r="MV170" s="1">
        <v>41871</v>
      </c>
      <c r="MW170">
        <v>115.1</v>
      </c>
      <c r="MX170" s="1">
        <v>41871</v>
      </c>
      <c r="MY170">
        <v>142.108</v>
      </c>
    </row>
    <row r="171" spans="2:363" x14ac:dyDescent="0.25">
      <c r="B171" s="1">
        <v>42452</v>
      </c>
      <c r="C171">
        <v>100.139</v>
      </c>
      <c r="D171" s="1">
        <v>42102</v>
      </c>
      <c r="E171">
        <v>100.066</v>
      </c>
      <c r="J171" s="1"/>
      <c r="EE171" s="1"/>
      <c r="EF171" s="1"/>
      <c r="EG171" s="1"/>
      <c r="EH171" s="1"/>
      <c r="EI171" s="1"/>
      <c r="GM171" s="1"/>
      <c r="GN171" s="1"/>
      <c r="GO171" s="1"/>
      <c r="GS171" s="1"/>
      <c r="GT171" s="1">
        <v>42452</v>
      </c>
      <c r="GU171">
        <v>100.139</v>
      </c>
      <c r="GV171" s="1">
        <v>42334</v>
      </c>
      <c r="GW171">
        <v>100.116</v>
      </c>
      <c r="GX171" s="1">
        <v>42214</v>
      </c>
      <c r="GY171">
        <v>100.07599999999999</v>
      </c>
      <c r="GZ171" s="1">
        <v>42102</v>
      </c>
      <c r="HA171">
        <v>100.066</v>
      </c>
      <c r="HB171" s="1">
        <v>41989</v>
      </c>
      <c r="HC171">
        <v>100.005</v>
      </c>
      <c r="HD171" s="1">
        <v>41878</v>
      </c>
      <c r="HE171">
        <v>100.001</v>
      </c>
      <c r="HF171" s="1">
        <v>41872</v>
      </c>
      <c r="HG171">
        <v>100</v>
      </c>
      <c r="HW171" s="1"/>
      <c r="HX171" s="1">
        <v>42529</v>
      </c>
      <c r="HY171">
        <v>100.184</v>
      </c>
      <c r="HZ171" s="1">
        <v>42508</v>
      </c>
      <c r="IA171">
        <v>100.167</v>
      </c>
      <c r="IB171" s="1">
        <v>42480</v>
      </c>
      <c r="IC171">
        <v>100.16200000000001</v>
      </c>
      <c r="ID171" s="1">
        <v>42452</v>
      </c>
      <c r="IE171">
        <v>100.139</v>
      </c>
      <c r="IF171" s="1">
        <v>42417</v>
      </c>
      <c r="IG171">
        <v>100.137</v>
      </c>
      <c r="IH171" s="1">
        <v>42389</v>
      </c>
      <c r="II171">
        <v>100.129</v>
      </c>
      <c r="IJ171" s="1">
        <v>42361</v>
      </c>
      <c r="IK171">
        <v>100.127</v>
      </c>
      <c r="IL171" s="1">
        <v>42334</v>
      </c>
      <c r="IM171">
        <v>100.116</v>
      </c>
      <c r="IN171" s="1">
        <v>42305</v>
      </c>
      <c r="IO171">
        <v>100.093</v>
      </c>
      <c r="IP171" s="1">
        <v>42277</v>
      </c>
      <c r="IQ171">
        <v>100.07299999999999</v>
      </c>
      <c r="IR171" s="1">
        <v>42249</v>
      </c>
      <c r="IS171">
        <v>100.075</v>
      </c>
      <c r="IT171" s="1">
        <v>42214</v>
      </c>
      <c r="IU171">
        <v>100.07599999999999</v>
      </c>
      <c r="IV171" s="1">
        <v>42186</v>
      </c>
      <c r="IW171">
        <v>100.069</v>
      </c>
      <c r="IX171" s="1">
        <v>42158</v>
      </c>
      <c r="IY171">
        <v>100.075</v>
      </c>
      <c r="IZ171" s="1">
        <v>42130</v>
      </c>
      <c r="JA171">
        <v>100.06699999999999</v>
      </c>
      <c r="JB171" s="1">
        <v>42102</v>
      </c>
      <c r="JC171">
        <v>100.066</v>
      </c>
      <c r="JD171" s="1">
        <v>42074</v>
      </c>
      <c r="JE171">
        <v>100.059</v>
      </c>
      <c r="JF171" s="1">
        <v>42046</v>
      </c>
      <c r="JG171">
        <v>100.04300000000001</v>
      </c>
      <c r="JH171" s="1">
        <v>42017</v>
      </c>
      <c r="JI171">
        <v>100.041</v>
      </c>
      <c r="JJ171" s="1">
        <v>41989</v>
      </c>
      <c r="JK171">
        <v>100.005</v>
      </c>
      <c r="JL171" s="1">
        <v>41961</v>
      </c>
      <c r="JM171">
        <v>100.00700000000001</v>
      </c>
      <c r="JN171" s="1">
        <v>41933</v>
      </c>
      <c r="JO171">
        <v>100.01</v>
      </c>
      <c r="JP171" s="1">
        <v>41905</v>
      </c>
      <c r="JQ171">
        <v>100.011</v>
      </c>
      <c r="JR171" s="1">
        <v>41878</v>
      </c>
      <c r="JS171">
        <v>100.001</v>
      </c>
      <c r="JT171" s="1">
        <v>41872</v>
      </c>
      <c r="JU171">
        <v>100.002</v>
      </c>
      <c r="JY171" s="1"/>
      <c r="JZ171" s="1">
        <v>42471</v>
      </c>
      <c r="KA171">
        <v>100.748</v>
      </c>
      <c r="KB171" s="1">
        <v>42362</v>
      </c>
      <c r="KC171">
        <v>100.515</v>
      </c>
      <c r="KD171" s="1">
        <v>42277</v>
      </c>
      <c r="KE171">
        <v>100.355</v>
      </c>
      <c r="KF171" s="1">
        <v>42186</v>
      </c>
      <c r="KG171">
        <v>100.393</v>
      </c>
      <c r="KH171" s="1">
        <v>42102</v>
      </c>
      <c r="KI171">
        <v>100.405</v>
      </c>
      <c r="KJ171" s="1">
        <v>42012</v>
      </c>
      <c r="KK171">
        <v>100.499</v>
      </c>
      <c r="KL171" s="1">
        <v>41919</v>
      </c>
      <c r="KM171">
        <v>100.431</v>
      </c>
      <c r="KN171" s="1">
        <v>41878</v>
      </c>
      <c r="KO171">
        <v>100.018</v>
      </c>
      <c r="KP171" s="1">
        <v>41878</v>
      </c>
      <c r="KQ171">
        <v>100.018</v>
      </c>
      <c r="KR171" s="1">
        <v>41885</v>
      </c>
      <c r="KS171">
        <v>103.753</v>
      </c>
      <c r="KT171" s="1">
        <v>41872</v>
      </c>
      <c r="KU171">
        <v>102.68300000000001</v>
      </c>
      <c r="KV171" s="1">
        <v>42257</v>
      </c>
      <c r="KW171">
        <v>100.13500000000001</v>
      </c>
      <c r="KX171" s="1">
        <v>41872</v>
      </c>
      <c r="KY171">
        <v>103.583</v>
      </c>
      <c r="LA171" s="1"/>
      <c r="LB171" s="1">
        <v>42422</v>
      </c>
      <c r="LC171">
        <v>103.003</v>
      </c>
      <c r="LD171" s="1">
        <v>42257</v>
      </c>
      <c r="LE171">
        <v>100.13500000000001</v>
      </c>
      <c r="LF171" s="1">
        <v>42116</v>
      </c>
      <c r="LG171">
        <v>101.74</v>
      </c>
      <c r="LH171" s="1">
        <v>41997</v>
      </c>
      <c r="LI171">
        <v>102.13</v>
      </c>
      <c r="LJ171" s="1">
        <v>41885</v>
      </c>
      <c r="LK171">
        <v>103.753</v>
      </c>
      <c r="LL171" s="1">
        <v>41872</v>
      </c>
      <c r="LM171">
        <v>103.583</v>
      </c>
      <c r="LN171" s="1">
        <v>41872</v>
      </c>
      <c r="LO171">
        <v>110.143</v>
      </c>
      <c r="LP171" s="1">
        <v>41872</v>
      </c>
      <c r="LQ171">
        <v>105.74</v>
      </c>
      <c r="LR171" s="1">
        <v>41899</v>
      </c>
      <c r="LS171">
        <v>107.063</v>
      </c>
      <c r="LT171" s="1">
        <v>41872</v>
      </c>
      <c r="LU171">
        <v>110.143</v>
      </c>
      <c r="LV171" s="1">
        <v>42250</v>
      </c>
      <c r="LW171">
        <v>98.378</v>
      </c>
      <c r="LX171" s="1">
        <v>41872</v>
      </c>
      <c r="LY171">
        <v>109.688</v>
      </c>
      <c r="MA171" s="1"/>
      <c r="MB171" s="1">
        <v>42431</v>
      </c>
      <c r="MC171">
        <v>108.02500000000001</v>
      </c>
      <c r="MD171" s="1">
        <v>42250</v>
      </c>
      <c r="ME171">
        <v>98.378</v>
      </c>
      <c r="MF171" s="1">
        <v>42123</v>
      </c>
      <c r="MG171">
        <v>106.86799999999999</v>
      </c>
      <c r="MH171" s="1">
        <v>42011</v>
      </c>
      <c r="MI171">
        <v>109.623</v>
      </c>
      <c r="MJ171" s="1">
        <v>41899</v>
      </c>
      <c r="MK171">
        <v>107.063</v>
      </c>
      <c r="ML171" s="1">
        <v>41872</v>
      </c>
      <c r="MM171">
        <v>109.688</v>
      </c>
      <c r="MN171" s="1">
        <v>41872</v>
      </c>
      <c r="MO171">
        <v>165.15799999999999</v>
      </c>
      <c r="MP171" s="1">
        <v>41872</v>
      </c>
      <c r="MQ171">
        <v>150.74</v>
      </c>
      <c r="MR171" s="1">
        <v>41872</v>
      </c>
      <c r="MS171">
        <v>160.22</v>
      </c>
      <c r="MT171" s="1">
        <v>41927</v>
      </c>
      <c r="MU171">
        <v>120.80500000000001</v>
      </c>
      <c r="MV171" s="1">
        <v>41872</v>
      </c>
      <c r="MW171">
        <v>115.07</v>
      </c>
      <c r="MX171" s="1">
        <v>41872</v>
      </c>
      <c r="MY171">
        <v>142.04499999999999</v>
      </c>
    </row>
    <row r="172" spans="2:363" x14ac:dyDescent="0.25">
      <c r="B172" s="1">
        <v>42453</v>
      </c>
      <c r="C172">
        <v>100.137</v>
      </c>
      <c r="D172" s="1">
        <v>42103</v>
      </c>
      <c r="E172">
        <v>100.06699999999999</v>
      </c>
      <c r="J172" s="1"/>
      <c r="EE172" s="1"/>
      <c r="EF172" s="1"/>
      <c r="EG172" s="1"/>
      <c r="EH172" s="1"/>
      <c r="EI172" s="1"/>
      <c r="GM172" s="1"/>
      <c r="GN172" s="1"/>
      <c r="GO172" s="1"/>
      <c r="GS172" s="1"/>
      <c r="GT172" s="1">
        <v>42453</v>
      </c>
      <c r="GU172">
        <v>100.137</v>
      </c>
      <c r="GV172" s="1">
        <v>42335</v>
      </c>
      <c r="GW172">
        <v>100.11799999999999</v>
      </c>
      <c r="GX172" s="1">
        <v>42215</v>
      </c>
      <c r="GY172">
        <v>100.075</v>
      </c>
      <c r="GZ172" s="1">
        <v>42103</v>
      </c>
      <c r="HA172">
        <v>100.06699999999999</v>
      </c>
      <c r="HB172" s="1">
        <v>41990</v>
      </c>
      <c r="HC172">
        <v>100.00700000000001</v>
      </c>
      <c r="HD172" s="1">
        <v>41879</v>
      </c>
      <c r="HE172">
        <v>100</v>
      </c>
      <c r="HF172" s="1">
        <v>41873</v>
      </c>
      <c r="HG172">
        <v>100.001</v>
      </c>
      <c r="HW172" s="1"/>
      <c r="HX172" s="1">
        <v>42530</v>
      </c>
      <c r="HY172">
        <v>100.179</v>
      </c>
      <c r="HZ172" s="1">
        <v>42509</v>
      </c>
      <c r="IA172">
        <v>100.164</v>
      </c>
      <c r="IB172" s="1">
        <v>42481</v>
      </c>
      <c r="IC172">
        <v>100.157</v>
      </c>
      <c r="ID172" s="1">
        <v>42453</v>
      </c>
      <c r="IE172">
        <v>100.137</v>
      </c>
      <c r="IF172" s="1">
        <v>42418</v>
      </c>
      <c r="IG172">
        <v>100.137</v>
      </c>
      <c r="IH172" s="1">
        <v>42390</v>
      </c>
      <c r="II172">
        <v>100.131</v>
      </c>
      <c r="IJ172" s="1">
        <v>42362</v>
      </c>
      <c r="IK172">
        <v>100.13</v>
      </c>
      <c r="IL172" s="1">
        <v>42335</v>
      </c>
      <c r="IM172">
        <v>100.11799999999999</v>
      </c>
      <c r="IN172" s="1">
        <v>42306</v>
      </c>
      <c r="IO172">
        <v>100.092</v>
      </c>
      <c r="IP172" s="1">
        <v>42278</v>
      </c>
      <c r="IQ172">
        <v>100.075</v>
      </c>
      <c r="IR172" s="1">
        <v>42250</v>
      </c>
      <c r="IS172">
        <v>100.07299999999999</v>
      </c>
      <c r="IT172" s="1">
        <v>42215</v>
      </c>
      <c r="IU172">
        <v>100.075</v>
      </c>
      <c r="IV172" s="1">
        <v>42187</v>
      </c>
      <c r="IW172">
        <v>100.068</v>
      </c>
      <c r="IX172" s="1">
        <v>42159</v>
      </c>
      <c r="IY172">
        <v>100.071</v>
      </c>
      <c r="IZ172" s="1">
        <v>42131</v>
      </c>
      <c r="JA172">
        <v>100.06699999999999</v>
      </c>
      <c r="JB172" s="1">
        <v>42103</v>
      </c>
      <c r="JC172">
        <v>100.06699999999999</v>
      </c>
      <c r="JD172" s="1">
        <v>42075</v>
      </c>
      <c r="JE172">
        <v>100.06100000000001</v>
      </c>
      <c r="JF172" s="1">
        <v>42047</v>
      </c>
      <c r="JG172">
        <v>100.04300000000001</v>
      </c>
      <c r="JH172" s="1">
        <v>42018</v>
      </c>
      <c r="JI172">
        <v>100.04300000000001</v>
      </c>
      <c r="JJ172" s="1">
        <v>41990</v>
      </c>
      <c r="JK172">
        <v>100.00700000000001</v>
      </c>
      <c r="JL172" s="1">
        <v>41962</v>
      </c>
      <c r="JM172">
        <v>100.006</v>
      </c>
      <c r="JN172" s="1">
        <v>41934</v>
      </c>
      <c r="JO172">
        <v>100.008</v>
      </c>
      <c r="JP172" s="1">
        <v>41906</v>
      </c>
      <c r="JQ172">
        <v>100.012</v>
      </c>
      <c r="JR172" s="1">
        <v>41879</v>
      </c>
      <c r="JS172">
        <v>100</v>
      </c>
      <c r="JT172" s="1">
        <v>41873</v>
      </c>
      <c r="JU172">
        <v>100.003</v>
      </c>
      <c r="JY172" s="1"/>
      <c r="JZ172" s="1">
        <v>42472</v>
      </c>
      <c r="KA172">
        <v>100.732</v>
      </c>
      <c r="KB172" s="1">
        <v>42363</v>
      </c>
      <c r="KC172">
        <v>100.515</v>
      </c>
      <c r="KD172" s="1">
        <v>42278</v>
      </c>
      <c r="KE172">
        <v>100.38</v>
      </c>
      <c r="KF172" s="1">
        <v>42187</v>
      </c>
      <c r="KG172">
        <v>100.408</v>
      </c>
      <c r="KH172" s="1">
        <v>42103</v>
      </c>
      <c r="KI172">
        <v>100.39</v>
      </c>
      <c r="KJ172" s="1">
        <v>42013</v>
      </c>
      <c r="KK172">
        <v>100.51600000000001</v>
      </c>
      <c r="KL172" s="1">
        <v>41920</v>
      </c>
      <c r="KM172">
        <v>100.43899999999999</v>
      </c>
      <c r="KN172" s="1">
        <v>41879</v>
      </c>
      <c r="KO172">
        <v>100.003</v>
      </c>
      <c r="KP172" s="1">
        <v>41879</v>
      </c>
      <c r="KQ172">
        <v>100.003</v>
      </c>
      <c r="KR172" s="1">
        <v>41886</v>
      </c>
      <c r="KS172">
        <v>103.99</v>
      </c>
      <c r="KT172" s="1">
        <v>41873</v>
      </c>
      <c r="KU172">
        <v>102.68300000000001</v>
      </c>
      <c r="KV172" s="1">
        <v>42258</v>
      </c>
      <c r="KW172">
        <v>100.227</v>
      </c>
      <c r="KX172" s="1">
        <v>41873</v>
      </c>
      <c r="KY172">
        <v>103.58799999999999</v>
      </c>
      <c r="LA172" s="1"/>
      <c r="LB172" s="1">
        <v>42423</v>
      </c>
      <c r="LC172">
        <v>102.96</v>
      </c>
      <c r="LD172" s="1">
        <v>42258</v>
      </c>
      <c r="LE172">
        <v>100.227</v>
      </c>
      <c r="LF172" s="1">
        <v>42117</v>
      </c>
      <c r="LG172">
        <v>101.758</v>
      </c>
      <c r="LH172" s="1">
        <v>41998</v>
      </c>
      <c r="LI172">
        <v>102.13</v>
      </c>
      <c r="LJ172" s="1">
        <v>41886</v>
      </c>
      <c r="LK172">
        <v>103.99</v>
      </c>
      <c r="LL172" s="1">
        <v>41873</v>
      </c>
      <c r="LM172">
        <v>103.58799999999999</v>
      </c>
      <c r="LN172" s="1">
        <v>41873</v>
      </c>
      <c r="LO172">
        <v>110.205</v>
      </c>
      <c r="LP172" s="1">
        <v>41873</v>
      </c>
      <c r="LQ172">
        <v>105.83</v>
      </c>
      <c r="LR172" s="1">
        <v>41900</v>
      </c>
      <c r="LS172">
        <v>106.765</v>
      </c>
      <c r="LT172" s="1">
        <v>41873</v>
      </c>
      <c r="LU172">
        <v>110.205</v>
      </c>
      <c r="LV172" s="1">
        <v>42251</v>
      </c>
      <c r="LW172">
        <v>98.91</v>
      </c>
      <c r="LX172" s="1">
        <v>41873</v>
      </c>
      <c r="LY172">
        <v>109.783</v>
      </c>
      <c r="MA172" s="1"/>
      <c r="MB172" s="1">
        <v>42432</v>
      </c>
      <c r="MC172">
        <v>108.38500000000001</v>
      </c>
      <c r="MD172" s="1">
        <v>42251</v>
      </c>
      <c r="ME172">
        <v>98.91</v>
      </c>
      <c r="MF172" s="1">
        <v>42124</v>
      </c>
      <c r="MG172">
        <v>106.095</v>
      </c>
      <c r="MH172" s="1">
        <v>42012</v>
      </c>
      <c r="MI172">
        <v>109.398</v>
      </c>
      <c r="MJ172" s="1">
        <v>41900</v>
      </c>
      <c r="MK172">
        <v>106.765</v>
      </c>
      <c r="ML172" s="1">
        <v>41873</v>
      </c>
      <c r="MM172">
        <v>109.783</v>
      </c>
      <c r="MN172" s="1">
        <v>41873</v>
      </c>
      <c r="MO172">
        <v>165.49299999999999</v>
      </c>
      <c r="MP172" s="1">
        <v>41873</v>
      </c>
      <c r="MQ172">
        <v>151.233</v>
      </c>
      <c r="MR172" s="1">
        <v>41873</v>
      </c>
      <c r="MS172">
        <v>160.94499999999999</v>
      </c>
      <c r="MT172" s="1">
        <v>41928</v>
      </c>
      <c r="MU172">
        <v>119.173</v>
      </c>
      <c r="MV172" s="1">
        <v>41873</v>
      </c>
      <c r="MW172">
        <v>115.73</v>
      </c>
      <c r="MX172" s="1">
        <v>41873</v>
      </c>
      <c r="MY172">
        <v>142.80799999999999</v>
      </c>
    </row>
    <row r="173" spans="2:363" x14ac:dyDescent="0.25">
      <c r="B173" s="1">
        <v>42454</v>
      </c>
      <c r="C173">
        <v>100.137</v>
      </c>
      <c r="D173" s="1">
        <v>42104</v>
      </c>
      <c r="E173">
        <v>100.068</v>
      </c>
      <c r="J173" s="1"/>
      <c r="EE173" s="1"/>
      <c r="EF173" s="1"/>
      <c r="EG173" s="1"/>
      <c r="EH173" s="1"/>
      <c r="EI173" s="1"/>
      <c r="GM173" s="1"/>
      <c r="GN173" s="1"/>
      <c r="GO173" s="1"/>
      <c r="GS173" s="1"/>
      <c r="GT173" s="1">
        <v>42454</v>
      </c>
      <c r="GU173">
        <v>100.137</v>
      </c>
      <c r="GV173" s="1">
        <v>42338</v>
      </c>
      <c r="GW173">
        <v>100.116</v>
      </c>
      <c r="GX173" s="1">
        <v>42216</v>
      </c>
      <c r="GY173">
        <v>100.075</v>
      </c>
      <c r="GZ173" s="1">
        <v>42104</v>
      </c>
      <c r="HA173">
        <v>100.068</v>
      </c>
      <c r="HB173" s="1">
        <v>41991</v>
      </c>
      <c r="HC173">
        <v>100.00700000000001</v>
      </c>
      <c r="HD173" s="1">
        <v>41880</v>
      </c>
      <c r="HE173">
        <v>100.002</v>
      </c>
      <c r="HF173" s="1">
        <v>41876</v>
      </c>
      <c r="HG173">
        <v>100</v>
      </c>
      <c r="HW173" s="1"/>
      <c r="HX173" s="1">
        <v>42531</v>
      </c>
      <c r="HY173">
        <v>100.175</v>
      </c>
      <c r="HZ173" s="1">
        <v>42510</v>
      </c>
      <c r="IA173">
        <v>100.161</v>
      </c>
      <c r="IB173" s="1">
        <v>42482</v>
      </c>
      <c r="IC173">
        <v>100.158</v>
      </c>
      <c r="ID173" s="1">
        <v>42454</v>
      </c>
      <c r="IE173">
        <v>100.137</v>
      </c>
      <c r="IF173" s="1">
        <v>42419</v>
      </c>
      <c r="IG173">
        <v>100.136</v>
      </c>
      <c r="IH173" s="1">
        <v>42391</v>
      </c>
      <c r="II173">
        <v>100.129</v>
      </c>
      <c r="IJ173" s="1">
        <v>42363</v>
      </c>
      <c r="IK173">
        <v>100.13</v>
      </c>
      <c r="IL173" s="1">
        <v>42338</v>
      </c>
      <c r="IM173">
        <v>100.116</v>
      </c>
      <c r="IN173" s="1">
        <v>42307</v>
      </c>
      <c r="IO173">
        <v>100.09099999999999</v>
      </c>
      <c r="IP173" s="1">
        <v>42279</v>
      </c>
      <c r="IQ173">
        <v>100.07599999999999</v>
      </c>
      <c r="IR173" s="1">
        <v>42251</v>
      </c>
      <c r="IS173">
        <v>100.072</v>
      </c>
      <c r="IT173" s="1">
        <v>42216</v>
      </c>
      <c r="IU173">
        <v>100.075</v>
      </c>
      <c r="IV173" s="1">
        <v>42188</v>
      </c>
      <c r="IW173">
        <v>100.066</v>
      </c>
      <c r="IX173" s="1">
        <v>42160</v>
      </c>
      <c r="IY173">
        <v>100.072</v>
      </c>
      <c r="IZ173" s="1">
        <v>42132</v>
      </c>
      <c r="JA173">
        <v>100.06699999999999</v>
      </c>
      <c r="JB173" s="1">
        <v>42104</v>
      </c>
      <c r="JC173">
        <v>100.068</v>
      </c>
      <c r="JD173" s="1">
        <v>42076</v>
      </c>
      <c r="JE173">
        <v>100.06</v>
      </c>
      <c r="JF173" s="1">
        <v>42048</v>
      </c>
      <c r="JG173">
        <v>100.04300000000001</v>
      </c>
      <c r="JH173" s="1">
        <v>42019</v>
      </c>
      <c r="JI173">
        <v>100.05</v>
      </c>
      <c r="JJ173" s="1">
        <v>41991</v>
      </c>
      <c r="JK173">
        <v>100.00700000000001</v>
      </c>
      <c r="JL173" s="1">
        <v>41963</v>
      </c>
      <c r="JM173">
        <v>100.006</v>
      </c>
      <c r="JN173" s="1">
        <v>41935</v>
      </c>
      <c r="JO173">
        <v>100.009</v>
      </c>
      <c r="JP173" s="1">
        <v>41907</v>
      </c>
      <c r="JQ173">
        <v>100.012</v>
      </c>
      <c r="JR173" s="1">
        <v>41880</v>
      </c>
      <c r="JS173">
        <v>100.002</v>
      </c>
      <c r="JT173" s="1">
        <v>41876</v>
      </c>
      <c r="JU173">
        <v>100.004</v>
      </c>
      <c r="JY173" s="1"/>
      <c r="JZ173" s="1">
        <v>42473</v>
      </c>
      <c r="KA173">
        <v>100.738</v>
      </c>
      <c r="KB173" s="1">
        <v>42366</v>
      </c>
      <c r="KC173">
        <v>100.52</v>
      </c>
      <c r="KD173" s="1">
        <v>42279</v>
      </c>
      <c r="KE173">
        <v>100.38</v>
      </c>
      <c r="KF173" s="1">
        <v>42188</v>
      </c>
      <c r="KG173">
        <v>100.417</v>
      </c>
      <c r="KH173" s="1">
        <v>42104</v>
      </c>
      <c r="KI173">
        <v>100.393</v>
      </c>
      <c r="KJ173" s="1">
        <v>42016</v>
      </c>
      <c r="KK173">
        <v>100.509</v>
      </c>
      <c r="KL173" s="1">
        <v>41921</v>
      </c>
      <c r="KM173">
        <v>100.432</v>
      </c>
      <c r="KN173" s="1">
        <v>41880</v>
      </c>
      <c r="KO173">
        <v>100.014</v>
      </c>
      <c r="KP173" s="1">
        <v>41880</v>
      </c>
      <c r="KQ173">
        <v>100.014</v>
      </c>
      <c r="KR173" s="1">
        <v>41887</v>
      </c>
      <c r="KS173">
        <v>103.988</v>
      </c>
      <c r="KT173" s="1">
        <v>41876</v>
      </c>
      <c r="KU173">
        <v>102.74299999999999</v>
      </c>
      <c r="KV173" s="1">
        <v>42261</v>
      </c>
      <c r="KW173">
        <v>100.238</v>
      </c>
      <c r="KX173" s="1">
        <v>41876</v>
      </c>
      <c r="KY173">
        <v>103.735</v>
      </c>
      <c r="LA173" s="1"/>
      <c r="LB173" s="1">
        <v>42424</v>
      </c>
      <c r="LC173">
        <v>102.973</v>
      </c>
      <c r="LD173" s="1">
        <v>42261</v>
      </c>
      <c r="LE173">
        <v>100.238</v>
      </c>
      <c r="LF173" s="1">
        <v>42118</v>
      </c>
      <c r="LG173">
        <v>101.755</v>
      </c>
      <c r="LH173" s="1">
        <v>41999</v>
      </c>
      <c r="LI173">
        <v>102.13</v>
      </c>
      <c r="LJ173" s="1">
        <v>41887</v>
      </c>
      <c r="LK173">
        <v>103.988</v>
      </c>
      <c r="LL173" s="1">
        <v>41876</v>
      </c>
      <c r="LM173">
        <v>103.735</v>
      </c>
      <c r="LN173" s="1">
        <v>41876</v>
      </c>
      <c r="LO173">
        <v>110.473</v>
      </c>
      <c r="LP173" s="1">
        <v>41876</v>
      </c>
      <c r="LQ173">
        <v>106.128</v>
      </c>
      <c r="LR173" s="1">
        <v>41901</v>
      </c>
      <c r="LS173">
        <v>107.13500000000001</v>
      </c>
      <c r="LT173" s="1">
        <v>41876</v>
      </c>
      <c r="LU173">
        <v>110.473</v>
      </c>
      <c r="LV173" s="1">
        <v>42254</v>
      </c>
      <c r="LW173">
        <v>98.837999999999994</v>
      </c>
      <c r="LX173" s="1">
        <v>41876</v>
      </c>
      <c r="LY173">
        <v>110.107</v>
      </c>
      <c r="MA173" s="1"/>
      <c r="MB173" s="1">
        <v>42433</v>
      </c>
      <c r="MC173">
        <v>107.73</v>
      </c>
      <c r="MD173" s="1">
        <v>42254</v>
      </c>
      <c r="ME173">
        <v>98.837999999999994</v>
      </c>
      <c r="MF173" s="1">
        <v>42125</v>
      </c>
      <c r="MG173">
        <v>106.06</v>
      </c>
      <c r="MH173" s="1">
        <v>42013</v>
      </c>
      <c r="MI173">
        <v>109.55800000000001</v>
      </c>
      <c r="MJ173" s="1">
        <v>41901</v>
      </c>
      <c r="MK173">
        <v>107.13500000000001</v>
      </c>
      <c r="ML173" s="1">
        <v>41876</v>
      </c>
      <c r="MM173">
        <v>110.107</v>
      </c>
      <c r="MN173" s="1">
        <v>41876</v>
      </c>
      <c r="MO173">
        <v>165.97499999999999</v>
      </c>
      <c r="MP173" s="1">
        <v>41876</v>
      </c>
      <c r="MQ173">
        <v>151.68</v>
      </c>
      <c r="MR173" s="1">
        <v>41876</v>
      </c>
      <c r="MS173">
        <v>161.43299999999999</v>
      </c>
      <c r="MT173" s="1">
        <v>41929</v>
      </c>
      <c r="MU173">
        <v>117.66500000000001</v>
      </c>
      <c r="MV173" s="1">
        <v>41876</v>
      </c>
      <c r="MW173">
        <v>116.15</v>
      </c>
      <c r="MX173" s="1">
        <v>41876</v>
      </c>
      <c r="MY173">
        <v>144.393</v>
      </c>
    </row>
    <row r="174" spans="2:363" x14ac:dyDescent="0.25">
      <c r="B174" s="1">
        <v>42457</v>
      </c>
      <c r="C174">
        <v>100.137</v>
      </c>
      <c r="D174" s="1">
        <v>42107</v>
      </c>
      <c r="E174">
        <v>100.069</v>
      </c>
      <c r="J174" s="1"/>
      <c r="EE174" s="1"/>
      <c r="EF174" s="1"/>
      <c r="EG174" s="1"/>
      <c r="EH174" s="1"/>
      <c r="EI174" s="1"/>
      <c r="GM174" s="1"/>
      <c r="GN174" s="1"/>
      <c r="GO174" s="1"/>
      <c r="GS174" s="1"/>
      <c r="GT174" s="1">
        <v>42457</v>
      </c>
      <c r="GU174">
        <v>100.137</v>
      </c>
      <c r="GV174" s="1">
        <v>42339</v>
      </c>
      <c r="GW174">
        <v>100.119</v>
      </c>
      <c r="GX174" s="1">
        <v>42219</v>
      </c>
      <c r="GY174">
        <v>100.074</v>
      </c>
      <c r="GZ174" s="1">
        <v>42107</v>
      </c>
      <c r="HA174">
        <v>100.069</v>
      </c>
      <c r="HB174" s="1">
        <v>41992</v>
      </c>
      <c r="HC174">
        <v>100.011</v>
      </c>
      <c r="HD174" s="1">
        <v>41883</v>
      </c>
      <c r="HE174">
        <v>100.001</v>
      </c>
      <c r="HF174" s="1">
        <v>41877</v>
      </c>
      <c r="HG174">
        <v>100.001</v>
      </c>
      <c r="HW174" s="1"/>
      <c r="HX174" s="1">
        <v>42534</v>
      </c>
      <c r="HY174">
        <v>100.17400000000001</v>
      </c>
      <c r="HZ174" s="1">
        <v>42513</v>
      </c>
      <c r="IA174">
        <v>100.161</v>
      </c>
      <c r="IB174" s="1">
        <v>42485</v>
      </c>
      <c r="IC174">
        <v>100.157</v>
      </c>
      <c r="ID174" s="1">
        <v>42457</v>
      </c>
      <c r="IE174">
        <v>100.137</v>
      </c>
      <c r="IF174" s="1">
        <v>42422</v>
      </c>
      <c r="IG174">
        <v>100.133</v>
      </c>
      <c r="IH174" s="1">
        <v>42394</v>
      </c>
      <c r="II174">
        <v>100.129</v>
      </c>
      <c r="IJ174" s="1">
        <v>42366</v>
      </c>
      <c r="IK174">
        <v>100.13</v>
      </c>
      <c r="IL174" s="1">
        <v>42339</v>
      </c>
      <c r="IM174">
        <v>100.119</v>
      </c>
      <c r="IN174" s="1">
        <v>42310</v>
      </c>
      <c r="IO174">
        <v>100.087</v>
      </c>
      <c r="IP174" s="1">
        <v>42282</v>
      </c>
      <c r="IQ174">
        <v>100.074</v>
      </c>
      <c r="IR174" s="1">
        <v>42254</v>
      </c>
      <c r="IS174">
        <v>100.068</v>
      </c>
      <c r="IT174" s="1">
        <v>42219</v>
      </c>
      <c r="IU174">
        <v>100.074</v>
      </c>
      <c r="IV174" s="1">
        <v>42191</v>
      </c>
      <c r="IW174">
        <v>100.069</v>
      </c>
      <c r="IX174" s="1">
        <v>42163</v>
      </c>
      <c r="IY174">
        <v>100.068</v>
      </c>
      <c r="IZ174" s="1">
        <v>42135</v>
      </c>
      <c r="JA174">
        <v>100.066</v>
      </c>
      <c r="JB174" s="1">
        <v>42107</v>
      </c>
      <c r="JC174">
        <v>100.069</v>
      </c>
      <c r="JD174" s="1">
        <v>42079</v>
      </c>
      <c r="JE174">
        <v>100.05800000000001</v>
      </c>
      <c r="JF174" s="1">
        <v>42051</v>
      </c>
      <c r="JG174">
        <v>100.042</v>
      </c>
      <c r="JH174" s="1">
        <v>42020</v>
      </c>
      <c r="JI174">
        <v>100.053</v>
      </c>
      <c r="JJ174" s="1">
        <v>41992</v>
      </c>
      <c r="JK174">
        <v>100.011</v>
      </c>
      <c r="JL174" s="1">
        <v>41964</v>
      </c>
      <c r="JM174">
        <v>100.009</v>
      </c>
      <c r="JN174" s="1">
        <v>41936</v>
      </c>
      <c r="JO174">
        <v>100.009</v>
      </c>
      <c r="JP174" s="1">
        <v>41908</v>
      </c>
      <c r="JQ174">
        <v>100.012</v>
      </c>
      <c r="JR174" s="1">
        <v>41883</v>
      </c>
      <c r="JS174">
        <v>100.001</v>
      </c>
      <c r="JT174" s="1">
        <v>41877</v>
      </c>
      <c r="JU174">
        <v>100.005</v>
      </c>
      <c r="JY174" s="1"/>
      <c r="JZ174" s="1">
        <v>42474</v>
      </c>
      <c r="KA174">
        <v>100.71299999999999</v>
      </c>
      <c r="KB174" s="1">
        <v>42367</v>
      </c>
      <c r="KC174">
        <v>100.512</v>
      </c>
      <c r="KD174" s="1">
        <v>42282</v>
      </c>
      <c r="KE174">
        <v>100.375</v>
      </c>
      <c r="KF174" s="1">
        <v>42191</v>
      </c>
      <c r="KG174">
        <v>100.408</v>
      </c>
      <c r="KH174" s="1">
        <v>42107</v>
      </c>
      <c r="KI174">
        <v>100.393</v>
      </c>
      <c r="KJ174" s="1">
        <v>42017</v>
      </c>
      <c r="KK174">
        <v>100.518</v>
      </c>
      <c r="KL174" s="1">
        <v>41922</v>
      </c>
      <c r="KM174">
        <v>100.426</v>
      </c>
      <c r="KN174" s="1">
        <v>41883</v>
      </c>
      <c r="KO174">
        <v>100.03100000000001</v>
      </c>
      <c r="KP174" s="1">
        <v>41883</v>
      </c>
      <c r="KQ174">
        <v>100.03100000000001</v>
      </c>
      <c r="KR174" s="1">
        <v>41890</v>
      </c>
      <c r="KS174">
        <v>103.94</v>
      </c>
      <c r="KT174" s="1">
        <v>41877</v>
      </c>
      <c r="KU174">
        <v>102.68</v>
      </c>
      <c r="KV174" s="1">
        <v>42262</v>
      </c>
      <c r="KW174">
        <v>100.038</v>
      </c>
      <c r="KX174" s="1">
        <v>41877</v>
      </c>
      <c r="KY174">
        <v>103.693</v>
      </c>
      <c r="LA174" s="1"/>
      <c r="LB174" s="1">
        <v>42425</v>
      </c>
      <c r="LC174">
        <v>103.098</v>
      </c>
      <c r="LD174" s="1">
        <v>42262</v>
      </c>
      <c r="LE174">
        <v>100.038</v>
      </c>
      <c r="LF174" s="1">
        <v>42121</v>
      </c>
      <c r="LG174">
        <v>101.77800000000001</v>
      </c>
      <c r="LH174" s="1">
        <v>42002</v>
      </c>
      <c r="LI174">
        <v>102.288</v>
      </c>
      <c r="LJ174" s="1">
        <v>41890</v>
      </c>
      <c r="LK174">
        <v>103.94</v>
      </c>
      <c r="LL174" s="1">
        <v>41877</v>
      </c>
      <c r="LM174">
        <v>103.693</v>
      </c>
      <c r="LN174" s="1">
        <v>41877</v>
      </c>
      <c r="LO174">
        <v>110.523</v>
      </c>
      <c r="LP174" s="1">
        <v>41877</v>
      </c>
      <c r="LQ174">
        <v>106.19499999999999</v>
      </c>
      <c r="LR174" s="1">
        <v>41904</v>
      </c>
      <c r="LS174">
        <v>107.452</v>
      </c>
      <c r="LT174" s="1">
        <v>41877</v>
      </c>
      <c r="LU174">
        <v>110.523</v>
      </c>
      <c r="LV174" s="1">
        <v>42255</v>
      </c>
      <c r="LW174">
        <v>98.834999999999994</v>
      </c>
      <c r="LX174" s="1">
        <v>41877</v>
      </c>
      <c r="LY174">
        <v>110.18</v>
      </c>
      <c r="MA174" s="1"/>
      <c r="MB174" s="1">
        <v>42436</v>
      </c>
      <c r="MC174">
        <v>107.863</v>
      </c>
      <c r="MD174" s="1">
        <v>42255</v>
      </c>
      <c r="ME174">
        <v>98.834999999999994</v>
      </c>
      <c r="MF174" s="1">
        <v>42128</v>
      </c>
      <c r="MG174">
        <v>105.27</v>
      </c>
      <c r="MH174" s="1">
        <v>42016</v>
      </c>
      <c r="MI174">
        <v>109.673</v>
      </c>
      <c r="MJ174" s="1">
        <v>41904</v>
      </c>
      <c r="MK174">
        <v>107.452</v>
      </c>
      <c r="ML174" s="1">
        <v>41877</v>
      </c>
      <c r="MM174">
        <v>110.18</v>
      </c>
      <c r="MN174" s="1">
        <v>41877</v>
      </c>
      <c r="MO174">
        <v>166.14699999999999</v>
      </c>
      <c r="MP174" s="1">
        <v>41877</v>
      </c>
      <c r="MQ174">
        <v>151.91999999999999</v>
      </c>
      <c r="MR174" s="1">
        <v>41877</v>
      </c>
      <c r="MS174">
        <v>161.733</v>
      </c>
      <c r="MT174" s="1">
        <v>41932</v>
      </c>
      <c r="MU174">
        <v>117.69</v>
      </c>
      <c r="MV174" s="1">
        <v>41877</v>
      </c>
      <c r="MW174">
        <v>116.438</v>
      </c>
      <c r="MX174" s="1">
        <v>41877</v>
      </c>
      <c r="MY174">
        <v>145.85</v>
      </c>
    </row>
    <row r="175" spans="2:363" x14ac:dyDescent="0.25">
      <c r="B175" s="1">
        <v>42458</v>
      </c>
      <c r="C175">
        <v>100.137</v>
      </c>
      <c r="D175" s="1">
        <v>42108</v>
      </c>
      <c r="E175">
        <v>100.068</v>
      </c>
      <c r="J175" s="1"/>
      <c r="EE175" s="1"/>
      <c r="EF175" s="1"/>
      <c r="EG175" s="1"/>
      <c r="EH175" s="1"/>
      <c r="EI175" s="1"/>
      <c r="GM175" s="1"/>
      <c r="GN175" s="1"/>
      <c r="GO175" s="1"/>
      <c r="GS175" s="1"/>
      <c r="GT175" s="1">
        <v>42458</v>
      </c>
      <c r="GU175">
        <v>100.137</v>
      </c>
      <c r="GV175" s="1">
        <v>42340</v>
      </c>
      <c r="GW175">
        <v>100.121</v>
      </c>
      <c r="GX175" s="1">
        <v>42220</v>
      </c>
      <c r="GY175">
        <v>100.07299999999999</v>
      </c>
      <c r="GZ175" s="1">
        <v>42108</v>
      </c>
      <c r="HA175">
        <v>100.068</v>
      </c>
      <c r="HB175" s="1">
        <v>41995</v>
      </c>
      <c r="HC175">
        <v>100.01600000000001</v>
      </c>
      <c r="HD175" s="1">
        <v>41884</v>
      </c>
      <c r="HE175">
        <v>100.004</v>
      </c>
      <c r="HF175" s="1">
        <v>41878</v>
      </c>
      <c r="HG175">
        <v>100.001</v>
      </c>
      <c r="HW175" s="1"/>
      <c r="HX175" s="1">
        <v>42535</v>
      </c>
      <c r="HY175">
        <v>100.172</v>
      </c>
      <c r="HZ175" s="1">
        <v>42514</v>
      </c>
      <c r="IA175">
        <v>100.15900000000001</v>
      </c>
      <c r="IB175" s="1">
        <v>42486</v>
      </c>
      <c r="IC175">
        <v>100.155</v>
      </c>
      <c r="ID175" s="1">
        <v>42458</v>
      </c>
      <c r="IE175">
        <v>100.137</v>
      </c>
      <c r="IF175" s="1">
        <v>42423</v>
      </c>
      <c r="IG175">
        <v>100.131</v>
      </c>
      <c r="IH175" s="1">
        <v>42395</v>
      </c>
      <c r="II175">
        <v>100.123</v>
      </c>
      <c r="IJ175" s="1">
        <v>42367</v>
      </c>
      <c r="IK175">
        <v>100.139</v>
      </c>
      <c r="IL175" s="1">
        <v>42340</v>
      </c>
      <c r="IM175">
        <v>100.121</v>
      </c>
      <c r="IN175" s="1">
        <v>42311</v>
      </c>
      <c r="IO175">
        <v>100.086</v>
      </c>
      <c r="IP175" s="1">
        <v>42283</v>
      </c>
      <c r="IQ175">
        <v>100.072</v>
      </c>
      <c r="IR175" s="1">
        <v>42255</v>
      </c>
      <c r="IS175">
        <v>100.068</v>
      </c>
      <c r="IT175" s="1">
        <v>42220</v>
      </c>
      <c r="IU175">
        <v>100.07299999999999</v>
      </c>
      <c r="IV175" s="1">
        <v>42192</v>
      </c>
      <c r="IW175">
        <v>100.068</v>
      </c>
      <c r="IX175" s="1">
        <v>42164</v>
      </c>
      <c r="IY175">
        <v>100.068</v>
      </c>
      <c r="IZ175" s="1">
        <v>42136</v>
      </c>
      <c r="JA175">
        <v>100.068</v>
      </c>
      <c r="JB175" s="1">
        <v>42108</v>
      </c>
      <c r="JC175">
        <v>100.068</v>
      </c>
      <c r="JD175" s="1">
        <v>42080</v>
      </c>
      <c r="JE175">
        <v>100.05500000000001</v>
      </c>
      <c r="JF175" s="1">
        <v>42052</v>
      </c>
      <c r="JG175">
        <v>100.04300000000001</v>
      </c>
      <c r="JH175" s="1">
        <v>42023</v>
      </c>
      <c r="JI175">
        <v>100.056</v>
      </c>
      <c r="JJ175" s="1">
        <v>41995</v>
      </c>
      <c r="JK175">
        <v>100.01600000000001</v>
      </c>
      <c r="JL175" s="1">
        <v>41967</v>
      </c>
      <c r="JM175">
        <v>100.006</v>
      </c>
      <c r="JN175" s="1">
        <v>41939</v>
      </c>
      <c r="JO175">
        <v>100.009</v>
      </c>
      <c r="JP175" s="1">
        <v>41911</v>
      </c>
      <c r="JQ175">
        <v>100.012</v>
      </c>
      <c r="JR175" s="1">
        <v>41884</v>
      </c>
      <c r="JS175">
        <v>100.004</v>
      </c>
      <c r="JT175" s="1">
        <v>41878</v>
      </c>
      <c r="JU175">
        <v>100.005</v>
      </c>
      <c r="JY175" s="1"/>
      <c r="JZ175" s="1">
        <v>42475</v>
      </c>
      <c r="KA175">
        <v>100.727</v>
      </c>
      <c r="KB175" s="1">
        <v>42368</v>
      </c>
      <c r="KC175">
        <v>100.523</v>
      </c>
      <c r="KD175" s="1">
        <v>42283</v>
      </c>
      <c r="KE175">
        <v>100.36</v>
      </c>
      <c r="KF175" s="1">
        <v>42192</v>
      </c>
      <c r="KG175">
        <v>100.428</v>
      </c>
      <c r="KH175" s="1">
        <v>42108</v>
      </c>
      <c r="KI175">
        <v>100.398</v>
      </c>
      <c r="KJ175" s="1">
        <v>42018</v>
      </c>
      <c r="KK175">
        <v>100.51900000000001</v>
      </c>
      <c r="KL175" s="1">
        <v>41925</v>
      </c>
      <c r="KM175">
        <v>100.414</v>
      </c>
      <c r="KN175" s="1">
        <v>41884</v>
      </c>
      <c r="KO175">
        <v>100.02</v>
      </c>
      <c r="KP175" s="1">
        <v>41884</v>
      </c>
      <c r="KQ175">
        <v>100.02</v>
      </c>
      <c r="KR175" s="1">
        <v>41891</v>
      </c>
      <c r="KS175">
        <v>103.873</v>
      </c>
      <c r="KT175" s="1">
        <v>41878</v>
      </c>
      <c r="KU175">
        <v>102.658</v>
      </c>
      <c r="KV175" s="1">
        <v>42263</v>
      </c>
      <c r="KW175">
        <v>99.957999999999998</v>
      </c>
      <c r="KX175" s="1">
        <v>41878</v>
      </c>
      <c r="KY175">
        <v>103.723</v>
      </c>
      <c r="LA175" s="1"/>
      <c r="LB175" s="1">
        <v>42426</v>
      </c>
      <c r="LC175">
        <v>103.13</v>
      </c>
      <c r="LD175" s="1">
        <v>42263</v>
      </c>
      <c r="LE175">
        <v>99.957999999999998</v>
      </c>
      <c r="LF175" s="1">
        <v>42122</v>
      </c>
      <c r="LG175">
        <v>101.818</v>
      </c>
      <c r="LH175" s="1">
        <v>42003</v>
      </c>
      <c r="LI175">
        <v>102.29</v>
      </c>
      <c r="LJ175" s="1">
        <v>41891</v>
      </c>
      <c r="LK175">
        <v>103.873</v>
      </c>
      <c r="LL175" s="1">
        <v>41878</v>
      </c>
      <c r="LM175">
        <v>103.723</v>
      </c>
      <c r="LN175" s="1">
        <v>41878</v>
      </c>
      <c r="LO175">
        <v>110.68300000000001</v>
      </c>
      <c r="LP175" s="1">
        <v>41878</v>
      </c>
      <c r="LQ175">
        <v>106.42</v>
      </c>
      <c r="LR175" s="1">
        <v>41905</v>
      </c>
      <c r="LS175">
        <v>107.428</v>
      </c>
      <c r="LT175" s="1">
        <v>41878</v>
      </c>
      <c r="LU175">
        <v>110.68300000000001</v>
      </c>
      <c r="LV175" s="1">
        <v>42256</v>
      </c>
      <c r="LW175">
        <v>98.667000000000002</v>
      </c>
      <c r="LX175" s="1">
        <v>41878</v>
      </c>
      <c r="LY175">
        <v>110.423</v>
      </c>
      <c r="MA175" s="1"/>
      <c r="MB175" s="1">
        <v>42437</v>
      </c>
      <c r="MC175">
        <v>108.285</v>
      </c>
      <c r="MD175" s="1">
        <v>42256</v>
      </c>
      <c r="ME175">
        <v>98.667000000000002</v>
      </c>
      <c r="MF175" s="1">
        <v>42129</v>
      </c>
      <c r="MG175">
        <v>104.73</v>
      </c>
      <c r="MH175" s="1">
        <v>42017</v>
      </c>
      <c r="MI175">
        <v>109.667</v>
      </c>
      <c r="MJ175" s="1">
        <v>41905</v>
      </c>
      <c r="MK175">
        <v>107.428</v>
      </c>
      <c r="ML175" s="1">
        <v>41878</v>
      </c>
      <c r="MM175">
        <v>110.423</v>
      </c>
      <c r="MN175" s="1">
        <v>41878</v>
      </c>
      <c r="MO175">
        <v>166.66300000000001</v>
      </c>
      <c r="MP175" s="1">
        <v>41878</v>
      </c>
      <c r="MQ175">
        <v>152.51</v>
      </c>
      <c r="MR175" s="1">
        <v>41878</v>
      </c>
      <c r="MS175">
        <v>162.47999999999999</v>
      </c>
      <c r="MT175" s="1">
        <v>41933</v>
      </c>
      <c r="MU175">
        <v>117.113</v>
      </c>
      <c r="MV175" s="1">
        <v>41878</v>
      </c>
      <c r="MW175">
        <v>117.11799999999999</v>
      </c>
      <c r="MX175" s="1">
        <v>41878</v>
      </c>
      <c r="MY175">
        <v>146.553</v>
      </c>
    </row>
    <row r="176" spans="2:363" x14ac:dyDescent="0.25">
      <c r="B176" s="1">
        <v>42459</v>
      </c>
      <c r="C176">
        <v>100.13500000000001</v>
      </c>
      <c r="D176" s="1">
        <v>42109</v>
      </c>
      <c r="E176">
        <v>100.068</v>
      </c>
      <c r="J176" s="1"/>
      <c r="EE176" s="1"/>
      <c r="EF176" s="1"/>
      <c r="EG176" s="1"/>
      <c r="EH176" s="1"/>
      <c r="EI176" s="1"/>
      <c r="GM176" s="1"/>
      <c r="GN176" s="1"/>
      <c r="GO176" s="1"/>
      <c r="GS176" s="1"/>
      <c r="GT176" s="1">
        <v>42459</v>
      </c>
      <c r="GU176">
        <v>100.13500000000001</v>
      </c>
      <c r="GV176" s="1">
        <v>42341</v>
      </c>
      <c r="GW176">
        <v>100.1</v>
      </c>
      <c r="GX176" s="1">
        <v>42221</v>
      </c>
      <c r="GY176">
        <v>100.072</v>
      </c>
      <c r="GZ176" s="1">
        <v>42109</v>
      </c>
      <c r="HA176">
        <v>100.068</v>
      </c>
      <c r="HB176" s="1">
        <v>41996</v>
      </c>
      <c r="HC176">
        <v>100.015</v>
      </c>
      <c r="HD176" s="1">
        <v>41885</v>
      </c>
      <c r="HE176">
        <v>100.006</v>
      </c>
      <c r="HF176" s="1">
        <v>41879</v>
      </c>
      <c r="HG176">
        <v>100.001</v>
      </c>
      <c r="HW176" s="1"/>
      <c r="HX176" s="1">
        <v>42536</v>
      </c>
      <c r="HY176">
        <v>100.17100000000001</v>
      </c>
      <c r="HZ176" s="1">
        <v>42515</v>
      </c>
      <c r="IA176">
        <v>100.157</v>
      </c>
      <c r="IB176" s="1">
        <v>42487</v>
      </c>
      <c r="IC176">
        <v>100.157</v>
      </c>
      <c r="ID176" s="1">
        <v>42459</v>
      </c>
      <c r="IE176">
        <v>100.13500000000001</v>
      </c>
      <c r="IF176" s="1">
        <v>42424</v>
      </c>
      <c r="IG176">
        <v>100.133</v>
      </c>
      <c r="IH176" s="1">
        <v>42396</v>
      </c>
      <c r="II176">
        <v>100.123</v>
      </c>
      <c r="IJ176" s="1">
        <v>42368</v>
      </c>
      <c r="IK176">
        <v>100.13500000000001</v>
      </c>
      <c r="IL176" s="1">
        <v>42341</v>
      </c>
      <c r="IM176">
        <v>100.1</v>
      </c>
      <c r="IN176" s="1">
        <v>42312</v>
      </c>
      <c r="IO176">
        <v>100.087</v>
      </c>
      <c r="IP176" s="1">
        <v>42284</v>
      </c>
      <c r="IQ176">
        <v>100.072</v>
      </c>
      <c r="IR176" s="1">
        <v>42256</v>
      </c>
      <c r="IS176">
        <v>100.066</v>
      </c>
      <c r="IT176" s="1">
        <v>42221</v>
      </c>
      <c r="IU176">
        <v>100.072</v>
      </c>
      <c r="IV176" s="1">
        <v>42193</v>
      </c>
      <c r="IW176">
        <v>100.06699999999999</v>
      </c>
      <c r="IX176" s="1">
        <v>42165</v>
      </c>
      <c r="IY176">
        <v>100.066</v>
      </c>
      <c r="IZ176" s="1">
        <v>42137</v>
      </c>
      <c r="JA176">
        <v>100.066</v>
      </c>
      <c r="JB176" s="1">
        <v>42109</v>
      </c>
      <c r="JC176">
        <v>100.068</v>
      </c>
      <c r="JD176" s="1">
        <v>42081</v>
      </c>
      <c r="JE176">
        <v>100.056</v>
      </c>
      <c r="JF176" s="1">
        <v>42053</v>
      </c>
      <c r="JG176">
        <v>100.042</v>
      </c>
      <c r="JH176" s="1">
        <v>42024</v>
      </c>
      <c r="JI176">
        <v>100.053</v>
      </c>
      <c r="JJ176" s="1">
        <v>41996</v>
      </c>
      <c r="JK176">
        <v>100.015</v>
      </c>
      <c r="JL176" s="1">
        <v>41968</v>
      </c>
      <c r="JM176">
        <v>100.008</v>
      </c>
      <c r="JN176" s="1">
        <v>41940</v>
      </c>
      <c r="JO176">
        <v>100.01</v>
      </c>
      <c r="JP176" s="1">
        <v>41912</v>
      </c>
      <c r="JQ176">
        <v>100.01300000000001</v>
      </c>
      <c r="JR176" s="1">
        <v>41885</v>
      </c>
      <c r="JS176">
        <v>100.006</v>
      </c>
      <c r="JT176" s="1">
        <v>41879</v>
      </c>
      <c r="JU176">
        <v>100.002</v>
      </c>
      <c r="JY176" s="1"/>
      <c r="JZ176" s="1">
        <v>42478</v>
      </c>
      <c r="KA176">
        <v>100.71299999999999</v>
      </c>
      <c r="KB176" s="1">
        <v>42369</v>
      </c>
      <c r="KC176">
        <v>100.523</v>
      </c>
      <c r="KD176" s="1">
        <v>42284</v>
      </c>
      <c r="KE176">
        <v>100.36499999999999</v>
      </c>
      <c r="KF176" s="1">
        <v>42193</v>
      </c>
      <c r="KG176">
        <v>100.428</v>
      </c>
      <c r="KH176" s="1">
        <v>42109</v>
      </c>
      <c r="KI176">
        <v>100.393</v>
      </c>
      <c r="KJ176" s="1">
        <v>42019</v>
      </c>
      <c r="KK176">
        <v>100.548</v>
      </c>
      <c r="KL176" s="1">
        <v>41926</v>
      </c>
      <c r="KM176">
        <v>100.42400000000001</v>
      </c>
      <c r="KN176" s="1">
        <v>41885</v>
      </c>
      <c r="KO176">
        <v>100.014</v>
      </c>
      <c r="KP176" s="1">
        <v>41885</v>
      </c>
      <c r="KQ176">
        <v>100.014</v>
      </c>
      <c r="KR176" s="1">
        <v>41892</v>
      </c>
      <c r="KS176">
        <v>103.883</v>
      </c>
      <c r="KT176" s="1">
        <v>41879</v>
      </c>
      <c r="KU176">
        <v>102.658</v>
      </c>
      <c r="KV176" s="1">
        <v>42264</v>
      </c>
      <c r="KW176">
        <v>99.856999999999999</v>
      </c>
      <c r="KX176" s="1">
        <v>41879</v>
      </c>
      <c r="KY176">
        <v>103.71299999999999</v>
      </c>
      <c r="LA176" s="1"/>
      <c r="LB176" s="1">
        <v>42429</v>
      </c>
      <c r="LC176">
        <v>103.303</v>
      </c>
      <c r="LD176" s="1">
        <v>42264</v>
      </c>
      <c r="LE176">
        <v>99.856999999999999</v>
      </c>
      <c r="LF176" s="1">
        <v>42123</v>
      </c>
      <c r="LG176">
        <v>101.46</v>
      </c>
      <c r="LH176" s="1">
        <v>42004</v>
      </c>
      <c r="LI176">
        <v>102.3</v>
      </c>
      <c r="LJ176" s="1">
        <v>41892</v>
      </c>
      <c r="LK176">
        <v>103.883</v>
      </c>
      <c r="LL176" s="1">
        <v>41879</v>
      </c>
      <c r="LM176">
        <v>103.71299999999999</v>
      </c>
      <c r="LN176" s="1">
        <v>41879</v>
      </c>
      <c r="LO176">
        <v>110.78</v>
      </c>
      <c r="LP176" s="1">
        <v>41879</v>
      </c>
      <c r="LQ176">
        <v>106.6</v>
      </c>
      <c r="LR176" s="1">
        <v>41906</v>
      </c>
      <c r="LS176">
        <v>107.5</v>
      </c>
      <c r="LT176" s="1">
        <v>41879</v>
      </c>
      <c r="LU176">
        <v>110.78</v>
      </c>
      <c r="LV176" s="1">
        <v>42257</v>
      </c>
      <c r="LW176">
        <v>98.704999999999998</v>
      </c>
      <c r="LX176" s="1">
        <v>41879</v>
      </c>
      <c r="LY176">
        <v>110.63500000000001</v>
      </c>
      <c r="MA176" s="1"/>
      <c r="MB176" s="1">
        <v>42438</v>
      </c>
      <c r="MC176">
        <v>107.723</v>
      </c>
      <c r="MD176" s="1">
        <v>42257</v>
      </c>
      <c r="ME176">
        <v>98.704999999999998</v>
      </c>
      <c r="MF176" s="1">
        <v>42130</v>
      </c>
      <c r="MG176">
        <v>104.11799999999999</v>
      </c>
      <c r="MH176" s="1">
        <v>42018</v>
      </c>
      <c r="MI176">
        <v>110.148</v>
      </c>
      <c r="MJ176" s="1">
        <v>41906</v>
      </c>
      <c r="MK176">
        <v>107.5</v>
      </c>
      <c r="ML176" s="1">
        <v>41879</v>
      </c>
      <c r="MM176">
        <v>110.63500000000001</v>
      </c>
      <c r="MN176" s="1">
        <v>41879</v>
      </c>
      <c r="MO176">
        <v>167.36</v>
      </c>
      <c r="MP176" s="1">
        <v>41879</v>
      </c>
      <c r="MQ176">
        <v>153.44499999999999</v>
      </c>
      <c r="MR176" s="1">
        <v>41879</v>
      </c>
      <c r="MS176">
        <v>163.69499999999999</v>
      </c>
      <c r="MT176" s="1">
        <v>41934</v>
      </c>
      <c r="MU176">
        <v>117.08</v>
      </c>
      <c r="MV176" s="1">
        <v>41879</v>
      </c>
      <c r="MW176">
        <v>118.22</v>
      </c>
      <c r="MX176" s="1">
        <v>41879</v>
      </c>
      <c r="MY176">
        <v>147.535</v>
      </c>
    </row>
    <row r="177" spans="2:363" x14ac:dyDescent="0.25">
      <c r="B177" s="1">
        <v>42460</v>
      </c>
      <c r="C177">
        <v>100.131</v>
      </c>
      <c r="D177" s="1">
        <v>42110</v>
      </c>
      <c r="E177">
        <v>100.066</v>
      </c>
      <c r="J177" s="1"/>
      <c r="EE177" s="1"/>
      <c r="EF177" s="1"/>
      <c r="EG177" s="1"/>
      <c r="EH177" s="1"/>
      <c r="EI177" s="1"/>
      <c r="GM177" s="1"/>
      <c r="GN177" s="1"/>
      <c r="GO177" s="1"/>
      <c r="GS177" s="1"/>
      <c r="GT177" s="1">
        <v>42460</v>
      </c>
      <c r="GU177">
        <v>100.131</v>
      </c>
      <c r="GV177" s="1">
        <v>42342</v>
      </c>
      <c r="GW177">
        <v>100.093</v>
      </c>
      <c r="GX177" s="1">
        <v>42222</v>
      </c>
      <c r="GY177">
        <v>100.07</v>
      </c>
      <c r="GZ177" s="1">
        <v>42110</v>
      </c>
      <c r="HA177">
        <v>100.066</v>
      </c>
      <c r="HB177" s="1">
        <v>41997</v>
      </c>
      <c r="HC177">
        <v>100.01900000000001</v>
      </c>
      <c r="HD177" s="1">
        <v>41886</v>
      </c>
      <c r="HE177">
        <v>100.023</v>
      </c>
      <c r="HF177" s="1">
        <v>41880</v>
      </c>
      <c r="HG177">
        <v>100.001</v>
      </c>
      <c r="HW177" s="1"/>
      <c r="HX177" s="1">
        <v>42537</v>
      </c>
      <c r="HY177">
        <v>100.166</v>
      </c>
      <c r="HZ177" s="1">
        <v>42516</v>
      </c>
      <c r="IA177">
        <v>100.154</v>
      </c>
      <c r="IB177" s="1">
        <v>42488</v>
      </c>
      <c r="IC177">
        <v>100.152</v>
      </c>
      <c r="ID177" s="1">
        <v>42460</v>
      </c>
      <c r="IE177">
        <v>100.131</v>
      </c>
      <c r="IF177" s="1">
        <v>42425</v>
      </c>
      <c r="IG177">
        <v>100.131</v>
      </c>
      <c r="IH177" s="1">
        <v>42397</v>
      </c>
      <c r="II177">
        <v>100.121</v>
      </c>
      <c r="IJ177" s="1">
        <v>42369</v>
      </c>
      <c r="IK177">
        <v>100.13500000000001</v>
      </c>
      <c r="IL177" s="1">
        <v>42342</v>
      </c>
      <c r="IM177">
        <v>100.093</v>
      </c>
      <c r="IN177" s="1">
        <v>42313</v>
      </c>
      <c r="IO177">
        <v>100.084</v>
      </c>
      <c r="IP177" s="1">
        <v>42285</v>
      </c>
      <c r="IQ177">
        <v>100.07</v>
      </c>
      <c r="IR177" s="1">
        <v>42257</v>
      </c>
      <c r="IS177">
        <v>100.06399999999999</v>
      </c>
      <c r="IT177" s="1">
        <v>42222</v>
      </c>
      <c r="IU177">
        <v>100.07</v>
      </c>
      <c r="IV177" s="1">
        <v>42194</v>
      </c>
      <c r="IW177">
        <v>100.068</v>
      </c>
      <c r="IX177" s="1">
        <v>42166</v>
      </c>
      <c r="IY177">
        <v>100.06399999999999</v>
      </c>
      <c r="IZ177" s="1">
        <v>42138</v>
      </c>
      <c r="JA177">
        <v>100.065</v>
      </c>
      <c r="JB177" s="1">
        <v>42110</v>
      </c>
      <c r="JC177">
        <v>100.066</v>
      </c>
      <c r="JD177" s="1">
        <v>42082</v>
      </c>
      <c r="JE177">
        <v>100.06100000000001</v>
      </c>
      <c r="JF177" s="1">
        <v>42054</v>
      </c>
      <c r="JG177">
        <v>100.041</v>
      </c>
      <c r="JH177" s="1">
        <v>42025</v>
      </c>
      <c r="JI177">
        <v>100.051</v>
      </c>
      <c r="JJ177" s="1">
        <v>41997</v>
      </c>
      <c r="JK177">
        <v>100.01900000000001</v>
      </c>
      <c r="JL177" s="1">
        <v>41969</v>
      </c>
      <c r="JM177">
        <v>100.008</v>
      </c>
      <c r="JN177" s="1">
        <v>41941</v>
      </c>
      <c r="JO177">
        <v>100.01</v>
      </c>
      <c r="JP177" s="1">
        <v>41913</v>
      </c>
      <c r="JQ177">
        <v>100.014</v>
      </c>
      <c r="JR177" s="1">
        <v>41886</v>
      </c>
      <c r="JS177">
        <v>100.023</v>
      </c>
      <c r="JT177" s="1">
        <v>41880</v>
      </c>
      <c r="JU177">
        <v>100.002</v>
      </c>
      <c r="JY177" s="1"/>
      <c r="JZ177" s="1">
        <v>42479</v>
      </c>
      <c r="KA177">
        <v>100.715</v>
      </c>
      <c r="KB177" s="1">
        <v>42370</v>
      </c>
      <c r="KC177">
        <v>100.523</v>
      </c>
      <c r="KD177" s="1">
        <v>42285</v>
      </c>
      <c r="KE177">
        <v>100.363</v>
      </c>
      <c r="KF177" s="1">
        <v>42194</v>
      </c>
      <c r="KG177">
        <v>100.408</v>
      </c>
      <c r="KH177" s="1">
        <v>42110</v>
      </c>
      <c r="KI177">
        <v>100.393</v>
      </c>
      <c r="KJ177" s="1">
        <v>42020</v>
      </c>
      <c r="KK177">
        <v>100.575</v>
      </c>
      <c r="KL177" s="1">
        <v>41927</v>
      </c>
      <c r="KM177">
        <v>100.43899999999999</v>
      </c>
      <c r="KN177" s="1">
        <v>41886</v>
      </c>
      <c r="KO177">
        <v>100.075</v>
      </c>
      <c r="KP177" s="1">
        <v>41886</v>
      </c>
      <c r="KQ177">
        <v>100.075</v>
      </c>
      <c r="KR177" s="1">
        <v>41893</v>
      </c>
      <c r="KS177">
        <v>103.898</v>
      </c>
      <c r="KT177" s="1">
        <v>41880</v>
      </c>
      <c r="KU177">
        <v>102.685</v>
      </c>
      <c r="KV177" s="1">
        <v>42265</v>
      </c>
      <c r="KW177">
        <v>100.148</v>
      </c>
      <c r="KX177" s="1">
        <v>41880</v>
      </c>
      <c r="KY177">
        <v>103.74</v>
      </c>
      <c r="LA177" s="1"/>
      <c r="LB177" s="1">
        <v>42430</v>
      </c>
      <c r="LC177">
        <v>103.22499999999999</v>
      </c>
      <c r="LD177" s="1">
        <v>42265</v>
      </c>
      <c r="LE177">
        <v>100.148</v>
      </c>
      <c r="LF177" s="1">
        <v>42124</v>
      </c>
      <c r="LG177">
        <v>101.26</v>
      </c>
      <c r="LH177" s="1">
        <v>42005</v>
      </c>
      <c r="LI177">
        <v>102.3</v>
      </c>
      <c r="LJ177" s="1">
        <v>41893</v>
      </c>
      <c r="LK177">
        <v>103.898</v>
      </c>
      <c r="LL177" s="1">
        <v>41880</v>
      </c>
      <c r="LM177">
        <v>103.74</v>
      </c>
      <c r="LN177" s="1">
        <v>41880</v>
      </c>
      <c r="LO177">
        <v>110.755</v>
      </c>
      <c r="LP177" s="1">
        <v>41880</v>
      </c>
      <c r="LQ177">
        <v>106.56</v>
      </c>
      <c r="LR177" s="1">
        <v>41907</v>
      </c>
      <c r="LS177">
        <v>107.77500000000001</v>
      </c>
      <c r="LT177" s="1">
        <v>41880</v>
      </c>
      <c r="LU177">
        <v>110.755</v>
      </c>
      <c r="LV177" s="1">
        <v>42258</v>
      </c>
      <c r="LW177">
        <v>99.114999999999995</v>
      </c>
      <c r="LX177" s="1">
        <v>41880</v>
      </c>
      <c r="LY177">
        <v>110.565</v>
      </c>
      <c r="MA177" s="1"/>
      <c r="MB177" s="1">
        <v>42439</v>
      </c>
      <c r="MC177">
        <v>107.05500000000001</v>
      </c>
      <c r="MD177" s="1">
        <v>42258</v>
      </c>
      <c r="ME177">
        <v>99.114999999999995</v>
      </c>
      <c r="MF177" s="1">
        <v>42131</v>
      </c>
      <c r="MG177">
        <v>104.107</v>
      </c>
      <c r="MH177" s="1">
        <v>42019</v>
      </c>
      <c r="MI177">
        <v>110.238</v>
      </c>
      <c r="MJ177" s="1">
        <v>41907</v>
      </c>
      <c r="MK177">
        <v>107.77500000000001</v>
      </c>
      <c r="ML177" s="1">
        <v>41880</v>
      </c>
      <c r="MM177">
        <v>110.565</v>
      </c>
      <c r="MN177" s="1">
        <v>41880</v>
      </c>
      <c r="MO177">
        <v>167.13</v>
      </c>
      <c r="MP177" s="1">
        <v>41880</v>
      </c>
      <c r="MQ177">
        <v>153.11500000000001</v>
      </c>
      <c r="MR177" s="1">
        <v>41880</v>
      </c>
      <c r="MS177">
        <v>163.27500000000001</v>
      </c>
      <c r="MT177" s="1">
        <v>41935</v>
      </c>
      <c r="MU177">
        <v>116.053</v>
      </c>
      <c r="MV177" s="1">
        <v>41880</v>
      </c>
      <c r="MW177">
        <v>117.83</v>
      </c>
      <c r="MX177" s="1">
        <v>41880</v>
      </c>
      <c r="MY177">
        <v>146.40799999999999</v>
      </c>
    </row>
    <row r="178" spans="2:363" x14ac:dyDescent="0.25">
      <c r="B178" s="1">
        <v>42461</v>
      </c>
      <c r="C178">
        <v>100.129</v>
      </c>
      <c r="D178" s="1">
        <v>42111</v>
      </c>
      <c r="E178">
        <v>100.065</v>
      </c>
      <c r="J178" s="1"/>
      <c r="EE178" s="1"/>
      <c r="EF178" s="1"/>
      <c r="EG178" s="1"/>
      <c r="EH178" s="1"/>
      <c r="EI178" s="1"/>
      <c r="GM178" s="1"/>
      <c r="GN178" s="1"/>
      <c r="GO178" s="1"/>
      <c r="GS178" s="1"/>
      <c r="GT178" s="1">
        <v>42461</v>
      </c>
      <c r="GU178">
        <v>100.129</v>
      </c>
      <c r="GV178" s="1">
        <v>42345</v>
      </c>
      <c r="GW178">
        <v>100.09</v>
      </c>
      <c r="GX178" s="1">
        <v>42223</v>
      </c>
      <c r="GY178">
        <v>100.07</v>
      </c>
      <c r="GZ178" s="1">
        <v>42111</v>
      </c>
      <c r="HA178">
        <v>100.065</v>
      </c>
      <c r="HB178" s="1">
        <v>41998</v>
      </c>
      <c r="HC178">
        <v>100.01900000000001</v>
      </c>
      <c r="HD178" s="1">
        <v>41887</v>
      </c>
      <c r="HE178">
        <v>100.023</v>
      </c>
      <c r="HF178" s="1">
        <v>41883</v>
      </c>
      <c r="HG178">
        <v>100.001</v>
      </c>
      <c r="HW178" s="1"/>
      <c r="HX178" s="1">
        <v>42538</v>
      </c>
      <c r="HY178">
        <v>100.164</v>
      </c>
      <c r="HZ178" s="1">
        <v>42517</v>
      </c>
      <c r="IA178">
        <v>100.152</v>
      </c>
      <c r="IB178" s="1">
        <v>42489</v>
      </c>
      <c r="IC178">
        <v>100.151</v>
      </c>
      <c r="ID178" s="1">
        <v>42461</v>
      </c>
      <c r="IE178">
        <v>100.129</v>
      </c>
      <c r="IF178" s="1">
        <v>42426</v>
      </c>
      <c r="IG178">
        <v>100.133</v>
      </c>
      <c r="IH178" s="1">
        <v>42398</v>
      </c>
      <c r="II178">
        <v>100.124</v>
      </c>
      <c r="IJ178" s="1">
        <v>42370</v>
      </c>
      <c r="IK178">
        <v>100.13500000000001</v>
      </c>
      <c r="IL178" s="1">
        <v>42345</v>
      </c>
      <c r="IM178">
        <v>100.09</v>
      </c>
      <c r="IN178" s="1">
        <v>42314</v>
      </c>
      <c r="IO178">
        <v>100.081</v>
      </c>
      <c r="IP178" s="1">
        <v>42286</v>
      </c>
      <c r="IQ178">
        <v>100.07</v>
      </c>
      <c r="IR178" s="1">
        <v>42258</v>
      </c>
      <c r="IS178">
        <v>100.06399999999999</v>
      </c>
      <c r="IT178" s="1">
        <v>42223</v>
      </c>
      <c r="IU178">
        <v>100.07</v>
      </c>
      <c r="IV178" s="1">
        <v>42195</v>
      </c>
      <c r="IW178">
        <v>100.06699999999999</v>
      </c>
      <c r="IX178" s="1">
        <v>42167</v>
      </c>
      <c r="IY178">
        <v>100.06399999999999</v>
      </c>
      <c r="IZ178" s="1">
        <v>42139</v>
      </c>
      <c r="JA178">
        <v>100.06399999999999</v>
      </c>
      <c r="JB178" s="1">
        <v>42111</v>
      </c>
      <c r="JC178">
        <v>100.065</v>
      </c>
      <c r="JD178" s="1">
        <v>42083</v>
      </c>
      <c r="JE178">
        <v>100.06100000000001</v>
      </c>
      <c r="JF178" s="1">
        <v>42055</v>
      </c>
      <c r="JG178">
        <v>100.041</v>
      </c>
      <c r="JH178" s="1">
        <v>42026</v>
      </c>
      <c r="JI178">
        <v>100.05200000000001</v>
      </c>
      <c r="JJ178" s="1">
        <v>41998</v>
      </c>
      <c r="JK178">
        <v>100.01900000000001</v>
      </c>
      <c r="JL178" s="1">
        <v>41970</v>
      </c>
      <c r="JM178">
        <v>100.008</v>
      </c>
      <c r="JN178" s="1">
        <v>41942</v>
      </c>
      <c r="JO178">
        <v>100.014</v>
      </c>
      <c r="JP178" s="1">
        <v>41914</v>
      </c>
      <c r="JQ178">
        <v>100.01300000000001</v>
      </c>
      <c r="JR178" s="1">
        <v>41887</v>
      </c>
      <c r="JS178">
        <v>100.023</v>
      </c>
      <c r="JT178" s="1">
        <v>41883</v>
      </c>
      <c r="JU178">
        <v>100.005</v>
      </c>
      <c r="JY178" s="1"/>
      <c r="JZ178" s="1">
        <v>42480</v>
      </c>
      <c r="KA178">
        <v>100.708</v>
      </c>
      <c r="KB178" s="1">
        <v>42373</v>
      </c>
      <c r="KC178">
        <v>100.533</v>
      </c>
      <c r="KD178" s="1">
        <v>42286</v>
      </c>
      <c r="KE178">
        <v>100.36</v>
      </c>
      <c r="KF178" s="1">
        <v>42195</v>
      </c>
      <c r="KG178">
        <v>100.36</v>
      </c>
      <c r="KH178" s="1">
        <v>42111</v>
      </c>
      <c r="KI178">
        <v>100.383</v>
      </c>
      <c r="KJ178" s="1">
        <v>42023</v>
      </c>
      <c r="KK178">
        <v>100.581</v>
      </c>
      <c r="KL178" s="1">
        <v>41928</v>
      </c>
      <c r="KM178">
        <v>100.431</v>
      </c>
      <c r="KN178" s="1">
        <v>41887</v>
      </c>
      <c r="KO178">
        <v>100.074</v>
      </c>
      <c r="KP178" s="1">
        <v>41887</v>
      </c>
      <c r="KQ178">
        <v>100.074</v>
      </c>
      <c r="KR178" s="1">
        <v>41894</v>
      </c>
      <c r="KS178">
        <v>103.768</v>
      </c>
      <c r="KT178" s="1">
        <v>41883</v>
      </c>
      <c r="KU178">
        <v>102.71299999999999</v>
      </c>
      <c r="KV178" s="1">
        <v>42268</v>
      </c>
      <c r="KW178">
        <v>100.143</v>
      </c>
      <c r="KX178" s="1">
        <v>41883</v>
      </c>
      <c r="KY178">
        <v>103.798</v>
      </c>
      <c r="LA178" s="1"/>
      <c r="LB178" s="1">
        <v>42431</v>
      </c>
      <c r="LC178">
        <v>103.09</v>
      </c>
      <c r="LD178" s="1">
        <v>42268</v>
      </c>
      <c r="LE178">
        <v>100.143</v>
      </c>
      <c r="LF178" s="1">
        <v>42125</v>
      </c>
      <c r="LG178">
        <v>101.23</v>
      </c>
      <c r="LH178" s="1">
        <v>42006</v>
      </c>
      <c r="LI178">
        <v>102.33799999999999</v>
      </c>
      <c r="LJ178" s="1">
        <v>41894</v>
      </c>
      <c r="LK178">
        <v>103.768</v>
      </c>
      <c r="LL178" s="1">
        <v>41883</v>
      </c>
      <c r="LM178">
        <v>103.798</v>
      </c>
      <c r="LN178" s="1">
        <v>41883</v>
      </c>
      <c r="LO178">
        <v>110.833</v>
      </c>
      <c r="LP178" s="1">
        <v>41883</v>
      </c>
      <c r="LQ178">
        <v>106.65</v>
      </c>
      <c r="LR178" s="1">
        <v>41908</v>
      </c>
      <c r="LS178">
        <v>107.77800000000001</v>
      </c>
      <c r="LT178" s="1">
        <v>41883</v>
      </c>
      <c r="LU178">
        <v>110.833</v>
      </c>
      <c r="LV178" s="1">
        <v>42261</v>
      </c>
      <c r="LW178">
        <v>99.114999999999995</v>
      </c>
      <c r="LX178" s="1">
        <v>41883</v>
      </c>
      <c r="LY178">
        <v>110.637</v>
      </c>
      <c r="MA178" s="1"/>
      <c r="MB178" s="1">
        <v>42440</v>
      </c>
      <c r="MC178">
        <v>107.41</v>
      </c>
      <c r="MD178" s="1">
        <v>42261</v>
      </c>
      <c r="ME178">
        <v>99.114999999999995</v>
      </c>
      <c r="MF178" s="1">
        <v>42132</v>
      </c>
      <c r="MG178">
        <v>104.503</v>
      </c>
      <c r="MH178" s="1">
        <v>42020</v>
      </c>
      <c r="MI178">
        <v>110.333</v>
      </c>
      <c r="MJ178" s="1">
        <v>41908</v>
      </c>
      <c r="MK178">
        <v>107.77800000000001</v>
      </c>
      <c r="ML178" s="1">
        <v>41883</v>
      </c>
      <c r="MM178">
        <v>110.637</v>
      </c>
      <c r="MN178" s="1">
        <v>41883</v>
      </c>
      <c r="MO178">
        <v>167.05</v>
      </c>
      <c r="MP178" s="1">
        <v>41883</v>
      </c>
      <c r="MQ178">
        <v>152.97300000000001</v>
      </c>
      <c r="MR178" s="1">
        <v>41883</v>
      </c>
      <c r="MS178">
        <v>162.91800000000001</v>
      </c>
      <c r="MT178" s="1">
        <v>41936</v>
      </c>
      <c r="MU178">
        <v>116.43</v>
      </c>
      <c r="MV178" s="1">
        <v>41883</v>
      </c>
      <c r="MW178">
        <v>117.47499999999999</v>
      </c>
      <c r="MX178" s="1">
        <v>41883</v>
      </c>
      <c r="MY178">
        <v>145.27199999999999</v>
      </c>
    </row>
    <row r="179" spans="2:363" x14ac:dyDescent="0.25">
      <c r="B179" s="1">
        <v>42464</v>
      </c>
      <c r="C179">
        <v>100.128</v>
      </c>
      <c r="D179" s="1">
        <v>42114</v>
      </c>
      <c r="E179">
        <v>100.06100000000001</v>
      </c>
      <c r="J179" s="1"/>
      <c r="EE179" s="1"/>
      <c r="EF179" s="1"/>
      <c r="EG179" s="1"/>
      <c r="EH179" s="1"/>
      <c r="EI179" s="1"/>
      <c r="GM179" s="1"/>
      <c r="GN179" s="1"/>
      <c r="GO179" s="1"/>
      <c r="GS179" s="1"/>
      <c r="GT179" s="1">
        <v>42464</v>
      </c>
      <c r="GU179">
        <v>100.128</v>
      </c>
      <c r="GV179" s="1">
        <v>42346</v>
      </c>
      <c r="GW179">
        <v>100.09099999999999</v>
      </c>
      <c r="GX179" s="1">
        <v>42226</v>
      </c>
      <c r="GY179">
        <v>100.07</v>
      </c>
      <c r="GZ179" s="1">
        <v>42114</v>
      </c>
      <c r="HA179">
        <v>100.06100000000001</v>
      </c>
      <c r="HB179" s="1">
        <v>41999</v>
      </c>
      <c r="HC179">
        <v>100.01900000000001</v>
      </c>
      <c r="HD179" s="1">
        <v>41890</v>
      </c>
      <c r="HE179">
        <v>100.02200000000001</v>
      </c>
      <c r="HF179" s="1">
        <v>41884</v>
      </c>
      <c r="HG179">
        <v>100.001</v>
      </c>
      <c r="HW179" s="1"/>
      <c r="HX179" s="1">
        <v>42541</v>
      </c>
      <c r="HY179">
        <v>100.161</v>
      </c>
      <c r="HZ179" s="1">
        <v>42520</v>
      </c>
      <c r="IA179">
        <v>100.15</v>
      </c>
      <c r="IB179" s="1">
        <v>42492</v>
      </c>
      <c r="IC179">
        <v>100.146</v>
      </c>
      <c r="ID179" s="1">
        <v>42464</v>
      </c>
      <c r="IE179">
        <v>100.128</v>
      </c>
      <c r="IF179" s="1">
        <v>42429</v>
      </c>
      <c r="IG179">
        <v>100.136</v>
      </c>
      <c r="IH179" s="1">
        <v>42401</v>
      </c>
      <c r="II179">
        <v>100.12</v>
      </c>
      <c r="IJ179" s="1">
        <v>42373</v>
      </c>
      <c r="IK179">
        <v>100.13800000000001</v>
      </c>
      <c r="IL179" s="1">
        <v>42346</v>
      </c>
      <c r="IM179">
        <v>100.09099999999999</v>
      </c>
      <c r="IN179" s="1">
        <v>42317</v>
      </c>
      <c r="IO179">
        <v>100.083</v>
      </c>
      <c r="IP179" s="1">
        <v>42289</v>
      </c>
      <c r="IQ179">
        <v>100.065</v>
      </c>
      <c r="IR179" s="1">
        <v>42261</v>
      </c>
      <c r="IS179">
        <v>100.063</v>
      </c>
      <c r="IT179" s="1">
        <v>42226</v>
      </c>
      <c r="IU179">
        <v>100.07</v>
      </c>
      <c r="IV179" s="1">
        <v>42198</v>
      </c>
      <c r="IW179">
        <v>100.066</v>
      </c>
      <c r="IX179" s="1">
        <v>42170</v>
      </c>
      <c r="IY179">
        <v>100.062</v>
      </c>
      <c r="IZ179" s="1">
        <v>42142</v>
      </c>
      <c r="JA179">
        <v>100.065</v>
      </c>
      <c r="JB179" s="1">
        <v>42114</v>
      </c>
      <c r="JC179">
        <v>100.06100000000001</v>
      </c>
      <c r="JD179" s="1">
        <v>42086</v>
      </c>
      <c r="JE179">
        <v>100.06</v>
      </c>
      <c r="JF179" s="1">
        <v>42058</v>
      </c>
      <c r="JG179">
        <v>100.03700000000001</v>
      </c>
      <c r="JH179" s="1">
        <v>42027</v>
      </c>
      <c r="JI179">
        <v>100.045</v>
      </c>
      <c r="JJ179" s="1">
        <v>41999</v>
      </c>
      <c r="JK179">
        <v>100.01900000000001</v>
      </c>
      <c r="JL179" s="1">
        <v>41971</v>
      </c>
      <c r="JM179">
        <v>100.008</v>
      </c>
      <c r="JN179" s="1">
        <v>41943</v>
      </c>
      <c r="JO179">
        <v>100.014</v>
      </c>
      <c r="JP179" s="1">
        <v>41915</v>
      </c>
      <c r="JQ179">
        <v>100.01</v>
      </c>
      <c r="JR179" s="1">
        <v>41890</v>
      </c>
      <c r="JS179">
        <v>100.02200000000001</v>
      </c>
      <c r="JT179" s="1">
        <v>41884</v>
      </c>
      <c r="JU179">
        <v>100.005</v>
      </c>
      <c r="JY179" s="1"/>
      <c r="JZ179" s="1">
        <v>42481</v>
      </c>
      <c r="KA179">
        <v>100.69</v>
      </c>
      <c r="KB179" s="1">
        <v>42374</v>
      </c>
      <c r="KC179">
        <v>100.565</v>
      </c>
      <c r="KD179" s="1">
        <v>42289</v>
      </c>
      <c r="KE179">
        <v>100.37</v>
      </c>
      <c r="KF179" s="1">
        <v>42198</v>
      </c>
      <c r="KG179">
        <v>100.375</v>
      </c>
      <c r="KH179" s="1">
        <v>42114</v>
      </c>
      <c r="KI179">
        <v>100.375</v>
      </c>
      <c r="KJ179" s="1">
        <v>42024</v>
      </c>
      <c r="KK179">
        <v>100.56699999999999</v>
      </c>
      <c r="KL179" s="1">
        <v>41929</v>
      </c>
      <c r="KM179">
        <v>100.42100000000001</v>
      </c>
      <c r="KN179" s="1">
        <v>41890</v>
      </c>
      <c r="KO179">
        <v>100.081</v>
      </c>
      <c r="KP179" s="1">
        <v>41890</v>
      </c>
      <c r="KQ179">
        <v>100.081</v>
      </c>
      <c r="KR179" s="1">
        <v>41897</v>
      </c>
      <c r="KS179">
        <v>103.843</v>
      </c>
      <c r="KT179" s="1">
        <v>41884</v>
      </c>
      <c r="KU179">
        <v>102.69</v>
      </c>
      <c r="KV179" s="1">
        <v>42269</v>
      </c>
      <c r="KW179">
        <v>100.363</v>
      </c>
      <c r="KX179" s="1">
        <v>41884</v>
      </c>
      <c r="KY179">
        <v>103.73</v>
      </c>
      <c r="LA179" s="1"/>
      <c r="LB179" s="1">
        <v>42432</v>
      </c>
      <c r="LC179">
        <v>103.26</v>
      </c>
      <c r="LD179" s="1">
        <v>42269</v>
      </c>
      <c r="LE179">
        <v>100.363</v>
      </c>
      <c r="LF179" s="1">
        <v>42128</v>
      </c>
      <c r="LG179">
        <v>101.143</v>
      </c>
      <c r="LH179" s="1">
        <v>42009</v>
      </c>
      <c r="LI179">
        <v>102.262</v>
      </c>
      <c r="LJ179" s="1">
        <v>41897</v>
      </c>
      <c r="LK179">
        <v>103.843</v>
      </c>
      <c r="LL179" s="1">
        <v>41884</v>
      </c>
      <c r="LM179">
        <v>103.73</v>
      </c>
      <c r="LN179" s="1">
        <v>41884</v>
      </c>
      <c r="LO179">
        <v>110.55</v>
      </c>
      <c r="LP179" s="1">
        <v>41884</v>
      </c>
      <c r="LQ179">
        <v>106.29</v>
      </c>
      <c r="LR179" s="1">
        <v>41911</v>
      </c>
      <c r="LS179">
        <v>107.85</v>
      </c>
      <c r="LT179" s="1">
        <v>41884</v>
      </c>
      <c r="LU179">
        <v>110.55</v>
      </c>
      <c r="LV179" s="1">
        <v>42262</v>
      </c>
      <c r="LW179">
        <v>98.325000000000003</v>
      </c>
      <c r="LX179" s="1">
        <v>41884</v>
      </c>
      <c r="LY179">
        <v>110.218</v>
      </c>
      <c r="MA179" s="1"/>
      <c r="MB179" s="1">
        <v>42443</v>
      </c>
      <c r="MC179">
        <v>107.33</v>
      </c>
      <c r="MD179" s="1">
        <v>42262</v>
      </c>
      <c r="ME179">
        <v>98.325000000000003</v>
      </c>
      <c r="MF179" s="1">
        <v>42135</v>
      </c>
      <c r="MG179">
        <v>103.91500000000001</v>
      </c>
      <c r="MH179" s="1">
        <v>42023</v>
      </c>
      <c r="MI179">
        <v>110.447</v>
      </c>
      <c r="MJ179" s="1">
        <v>41911</v>
      </c>
      <c r="MK179">
        <v>107.85</v>
      </c>
      <c r="ML179" s="1">
        <v>41884</v>
      </c>
      <c r="MM179">
        <v>110.218</v>
      </c>
      <c r="MN179" s="1">
        <v>41884</v>
      </c>
      <c r="MO179">
        <v>166.017</v>
      </c>
      <c r="MP179" s="1">
        <v>41884</v>
      </c>
      <c r="MQ179">
        <v>151.72499999999999</v>
      </c>
      <c r="MR179" s="1">
        <v>41884</v>
      </c>
      <c r="MS179">
        <v>161.18299999999999</v>
      </c>
      <c r="MT179" s="1">
        <v>41939</v>
      </c>
      <c r="MU179">
        <v>117.43</v>
      </c>
      <c r="MV179" s="1">
        <v>41884</v>
      </c>
      <c r="MW179">
        <v>115.887</v>
      </c>
      <c r="MX179" s="1">
        <v>41884</v>
      </c>
      <c r="MY179">
        <v>142.38999999999999</v>
      </c>
    </row>
    <row r="180" spans="2:363" x14ac:dyDescent="0.25">
      <c r="B180" s="1">
        <v>42465</v>
      </c>
      <c r="C180">
        <v>100.126</v>
      </c>
      <c r="D180" s="1">
        <v>42115</v>
      </c>
      <c r="E180">
        <v>100.06399999999999</v>
      </c>
      <c r="J180" s="1"/>
      <c r="EE180" s="1"/>
      <c r="EF180" s="1"/>
      <c r="EG180" s="1"/>
      <c r="EH180" s="1"/>
      <c r="EI180" s="1"/>
      <c r="GM180" s="1"/>
      <c r="GN180" s="1"/>
      <c r="GO180" s="1"/>
      <c r="GS180" s="1"/>
      <c r="GT180" s="1">
        <v>42465</v>
      </c>
      <c r="GU180">
        <v>100.126</v>
      </c>
      <c r="GV180" s="1">
        <v>42347</v>
      </c>
      <c r="GW180">
        <v>100.09399999999999</v>
      </c>
      <c r="GX180" s="1">
        <v>42227</v>
      </c>
      <c r="GY180">
        <v>100.07</v>
      </c>
      <c r="GZ180" s="1">
        <v>42115</v>
      </c>
      <c r="HA180">
        <v>100.06399999999999</v>
      </c>
      <c r="HB180" s="1">
        <v>42002</v>
      </c>
      <c r="HC180">
        <v>100.01600000000001</v>
      </c>
      <c r="HD180" s="1">
        <v>41891</v>
      </c>
      <c r="HE180">
        <v>100.02</v>
      </c>
      <c r="HF180" s="1">
        <v>41885</v>
      </c>
      <c r="HG180">
        <v>100.001</v>
      </c>
      <c r="HW180" s="1"/>
      <c r="HX180" s="1">
        <v>42542</v>
      </c>
      <c r="HY180">
        <v>100.161</v>
      </c>
      <c r="HZ180" s="1">
        <v>42521</v>
      </c>
      <c r="IA180">
        <v>100.149</v>
      </c>
      <c r="IB180" s="1">
        <v>42493</v>
      </c>
      <c r="IC180">
        <v>100.14700000000001</v>
      </c>
      <c r="ID180" s="1">
        <v>42465</v>
      </c>
      <c r="IE180">
        <v>100.126</v>
      </c>
      <c r="IF180" s="1">
        <v>42430</v>
      </c>
      <c r="IG180">
        <v>100.131</v>
      </c>
      <c r="IH180" s="1">
        <v>42402</v>
      </c>
      <c r="II180">
        <v>100.116</v>
      </c>
      <c r="IJ180" s="1">
        <v>42374</v>
      </c>
      <c r="IK180">
        <v>100.13800000000001</v>
      </c>
      <c r="IL180" s="1">
        <v>42347</v>
      </c>
      <c r="IM180">
        <v>100.09399999999999</v>
      </c>
      <c r="IN180" s="1">
        <v>42318</v>
      </c>
      <c r="IO180">
        <v>100.083</v>
      </c>
      <c r="IP180" s="1">
        <v>42290</v>
      </c>
      <c r="IQ180">
        <v>100.065</v>
      </c>
      <c r="IR180" s="1">
        <v>42262</v>
      </c>
      <c r="IS180">
        <v>100.062</v>
      </c>
      <c r="IT180" s="1">
        <v>42227</v>
      </c>
      <c r="IU180">
        <v>100.07</v>
      </c>
      <c r="IV180" s="1">
        <v>42199</v>
      </c>
      <c r="IW180">
        <v>100.06699999999999</v>
      </c>
      <c r="IX180" s="1">
        <v>42171</v>
      </c>
      <c r="IY180">
        <v>100.06</v>
      </c>
      <c r="IZ180" s="1">
        <v>42143</v>
      </c>
      <c r="JA180">
        <v>100.063</v>
      </c>
      <c r="JB180" s="1">
        <v>42115</v>
      </c>
      <c r="JC180">
        <v>100.06399999999999</v>
      </c>
      <c r="JD180" s="1">
        <v>42087</v>
      </c>
      <c r="JE180">
        <v>100.05800000000001</v>
      </c>
      <c r="JF180" s="1">
        <v>42059</v>
      </c>
      <c r="JG180">
        <v>100.03700000000001</v>
      </c>
      <c r="JH180" s="1">
        <v>42030</v>
      </c>
      <c r="JI180">
        <v>100.039</v>
      </c>
      <c r="JJ180" s="1">
        <v>42002</v>
      </c>
      <c r="JK180">
        <v>100.01600000000001</v>
      </c>
      <c r="JL180" s="1">
        <v>41974</v>
      </c>
      <c r="JM180">
        <v>100.008</v>
      </c>
      <c r="JN180" s="1">
        <v>41946</v>
      </c>
      <c r="JO180">
        <v>100.014</v>
      </c>
      <c r="JP180" s="1">
        <v>41918</v>
      </c>
      <c r="JQ180">
        <v>100.01300000000001</v>
      </c>
      <c r="JR180" s="1">
        <v>41891</v>
      </c>
      <c r="JS180">
        <v>100.02</v>
      </c>
      <c r="JT180" s="1">
        <v>41885</v>
      </c>
      <c r="JU180">
        <v>100.004</v>
      </c>
      <c r="JY180" s="1"/>
      <c r="JZ180" s="1">
        <v>42482</v>
      </c>
      <c r="KA180">
        <v>100.702</v>
      </c>
      <c r="KB180" s="1">
        <v>42375</v>
      </c>
      <c r="KC180">
        <v>100.575</v>
      </c>
      <c r="KD180" s="1">
        <v>42290</v>
      </c>
      <c r="KE180">
        <v>100.36499999999999</v>
      </c>
      <c r="KF180" s="1">
        <v>42199</v>
      </c>
      <c r="KG180">
        <v>100.363</v>
      </c>
      <c r="KH180" s="1">
        <v>42115</v>
      </c>
      <c r="KI180">
        <v>100.378</v>
      </c>
      <c r="KJ180" s="1">
        <v>42025</v>
      </c>
      <c r="KK180">
        <v>100.569</v>
      </c>
      <c r="KL180" s="1">
        <v>41932</v>
      </c>
      <c r="KM180">
        <v>100.432</v>
      </c>
      <c r="KN180" s="1">
        <v>41891</v>
      </c>
      <c r="KO180">
        <v>100.081</v>
      </c>
      <c r="KP180" s="1">
        <v>41891</v>
      </c>
      <c r="KQ180">
        <v>100.081</v>
      </c>
      <c r="KR180" s="1">
        <v>41898</v>
      </c>
      <c r="KS180">
        <v>103.833</v>
      </c>
      <c r="KT180" s="1">
        <v>41885</v>
      </c>
      <c r="KU180">
        <v>102.648</v>
      </c>
      <c r="KV180" s="1">
        <v>42270</v>
      </c>
      <c r="KW180">
        <v>100.327</v>
      </c>
      <c r="KX180" s="1">
        <v>41885</v>
      </c>
      <c r="KY180">
        <v>103.68300000000001</v>
      </c>
      <c r="LA180" s="1"/>
      <c r="LB180" s="1">
        <v>42433</v>
      </c>
      <c r="LC180">
        <v>102.99299999999999</v>
      </c>
      <c r="LD180" s="1">
        <v>42270</v>
      </c>
      <c r="LE180">
        <v>100.327</v>
      </c>
      <c r="LF180" s="1">
        <v>42129</v>
      </c>
      <c r="LG180">
        <v>101.095</v>
      </c>
      <c r="LH180" s="1">
        <v>42010</v>
      </c>
      <c r="LI180">
        <v>102.318</v>
      </c>
      <c r="LJ180" s="1">
        <v>41898</v>
      </c>
      <c r="LK180">
        <v>103.833</v>
      </c>
      <c r="LL180" s="1">
        <v>41885</v>
      </c>
      <c r="LM180">
        <v>103.68300000000001</v>
      </c>
      <c r="LN180" s="1">
        <v>41885</v>
      </c>
      <c r="LO180">
        <v>110.435</v>
      </c>
      <c r="LP180" s="1">
        <v>41885</v>
      </c>
      <c r="LQ180">
        <v>106.15</v>
      </c>
      <c r="LR180" s="1">
        <v>41912</v>
      </c>
      <c r="LS180">
        <v>108.005</v>
      </c>
      <c r="LT180" s="1">
        <v>41885</v>
      </c>
      <c r="LU180">
        <v>110.435</v>
      </c>
      <c r="LV180" s="1">
        <v>42263</v>
      </c>
      <c r="LW180">
        <v>98.063000000000002</v>
      </c>
      <c r="LX180" s="1">
        <v>41885</v>
      </c>
      <c r="LY180">
        <v>110.042</v>
      </c>
      <c r="MA180" s="1"/>
      <c r="MB180" s="1">
        <v>42444</v>
      </c>
      <c r="MC180">
        <v>107</v>
      </c>
      <c r="MD180" s="1">
        <v>42263</v>
      </c>
      <c r="ME180">
        <v>98.063000000000002</v>
      </c>
      <c r="MF180" s="1">
        <v>42136</v>
      </c>
      <c r="MG180">
        <v>103.318</v>
      </c>
      <c r="MH180" s="1">
        <v>42024</v>
      </c>
      <c r="MI180">
        <v>110.373</v>
      </c>
      <c r="MJ180" s="1">
        <v>41912</v>
      </c>
      <c r="MK180">
        <v>108.005</v>
      </c>
      <c r="ML180" s="1">
        <v>41885</v>
      </c>
      <c r="MM180">
        <v>110.042</v>
      </c>
      <c r="MN180" s="1">
        <v>41885</v>
      </c>
      <c r="MO180">
        <v>165.34</v>
      </c>
      <c r="MP180" s="1">
        <v>41885</v>
      </c>
      <c r="MQ180">
        <v>150.863</v>
      </c>
      <c r="MR180" s="1">
        <v>41885</v>
      </c>
      <c r="MS180">
        <v>159.98500000000001</v>
      </c>
      <c r="MT180" s="1">
        <v>41940</v>
      </c>
      <c r="MU180">
        <v>117.28</v>
      </c>
      <c r="MV180" s="1">
        <v>41885</v>
      </c>
      <c r="MW180">
        <v>114.773</v>
      </c>
      <c r="MX180" s="1">
        <v>41885</v>
      </c>
      <c r="MY180">
        <v>141.15</v>
      </c>
    </row>
    <row r="181" spans="2:363" x14ac:dyDescent="0.25">
      <c r="B181" s="1">
        <v>42466</v>
      </c>
      <c r="C181">
        <v>100.125</v>
      </c>
      <c r="D181" s="1">
        <v>42116</v>
      </c>
      <c r="E181">
        <v>100.062</v>
      </c>
      <c r="J181" s="1"/>
      <c r="EE181" s="1"/>
      <c r="EF181" s="1"/>
      <c r="EG181" s="1"/>
      <c r="EH181" s="1"/>
      <c r="EI181" s="1"/>
      <c r="GM181" s="1"/>
      <c r="GN181" s="1"/>
      <c r="GO181" s="1"/>
      <c r="GS181" s="1"/>
      <c r="GT181" s="1">
        <v>42466</v>
      </c>
      <c r="GU181">
        <v>100.125</v>
      </c>
      <c r="GV181" s="1">
        <v>42348</v>
      </c>
      <c r="GW181">
        <v>100.095</v>
      </c>
      <c r="GX181" s="1">
        <v>42228</v>
      </c>
      <c r="GY181">
        <v>100.069</v>
      </c>
      <c r="GZ181" s="1">
        <v>42116</v>
      </c>
      <c r="HA181">
        <v>100.062</v>
      </c>
      <c r="HB181" s="1">
        <v>42003</v>
      </c>
      <c r="HC181">
        <v>100.017</v>
      </c>
      <c r="HD181" s="1">
        <v>41892</v>
      </c>
      <c r="HE181">
        <v>100.02</v>
      </c>
      <c r="HF181" s="1">
        <v>41886</v>
      </c>
      <c r="HG181">
        <v>100.002</v>
      </c>
      <c r="HW181" s="1"/>
      <c r="HX181" s="1">
        <v>42543</v>
      </c>
      <c r="HY181">
        <v>100.161</v>
      </c>
      <c r="HZ181" s="1">
        <v>42522</v>
      </c>
      <c r="IA181">
        <v>100.14700000000001</v>
      </c>
      <c r="IB181" s="1">
        <v>42494</v>
      </c>
      <c r="IC181">
        <v>100.143</v>
      </c>
      <c r="ID181" s="1">
        <v>42466</v>
      </c>
      <c r="IE181">
        <v>100.125</v>
      </c>
      <c r="IF181" s="1">
        <v>42431</v>
      </c>
      <c r="IG181">
        <v>100.131</v>
      </c>
      <c r="IH181" s="1">
        <v>42403</v>
      </c>
      <c r="II181">
        <v>100.117</v>
      </c>
      <c r="IJ181" s="1">
        <v>42375</v>
      </c>
      <c r="IK181">
        <v>100.136</v>
      </c>
      <c r="IL181" s="1">
        <v>42348</v>
      </c>
      <c r="IM181">
        <v>100.095</v>
      </c>
      <c r="IN181" s="1">
        <v>42319</v>
      </c>
      <c r="IO181">
        <v>100.083</v>
      </c>
      <c r="IP181" s="1">
        <v>42291</v>
      </c>
      <c r="IQ181">
        <v>100.06399999999999</v>
      </c>
      <c r="IR181" s="1">
        <v>42263</v>
      </c>
      <c r="IS181">
        <v>100.063</v>
      </c>
      <c r="IT181" s="1">
        <v>42228</v>
      </c>
      <c r="IU181">
        <v>100.069</v>
      </c>
      <c r="IV181" s="1">
        <v>42200</v>
      </c>
      <c r="IW181">
        <v>100.06699999999999</v>
      </c>
      <c r="IX181" s="1">
        <v>42172</v>
      </c>
      <c r="IY181">
        <v>100.06100000000001</v>
      </c>
      <c r="IZ181" s="1">
        <v>42144</v>
      </c>
      <c r="JA181">
        <v>100.063</v>
      </c>
      <c r="JB181" s="1">
        <v>42116</v>
      </c>
      <c r="JC181">
        <v>100.062</v>
      </c>
      <c r="JD181" s="1">
        <v>42088</v>
      </c>
      <c r="JE181">
        <v>100.05500000000001</v>
      </c>
      <c r="JF181" s="1">
        <v>42060</v>
      </c>
      <c r="JG181">
        <v>100.039</v>
      </c>
      <c r="JH181" s="1">
        <v>42031</v>
      </c>
      <c r="JI181">
        <v>100.035</v>
      </c>
      <c r="JJ181" s="1">
        <v>42003</v>
      </c>
      <c r="JK181">
        <v>100.017</v>
      </c>
      <c r="JL181" s="1">
        <v>41975</v>
      </c>
      <c r="JM181">
        <v>100.008</v>
      </c>
      <c r="JN181" s="1">
        <v>41947</v>
      </c>
      <c r="JO181">
        <v>100.014</v>
      </c>
      <c r="JP181" s="1">
        <v>41919</v>
      </c>
      <c r="JQ181">
        <v>100.01300000000001</v>
      </c>
      <c r="JR181" s="1">
        <v>41892</v>
      </c>
      <c r="JS181">
        <v>100.02</v>
      </c>
      <c r="JT181" s="1">
        <v>41886</v>
      </c>
      <c r="JU181">
        <v>100.01600000000001</v>
      </c>
      <c r="JY181" s="1"/>
      <c r="JZ181" s="1">
        <v>42485</v>
      </c>
      <c r="KA181">
        <v>100.697</v>
      </c>
      <c r="KB181" s="1">
        <v>42376</v>
      </c>
      <c r="KC181">
        <v>100.563</v>
      </c>
      <c r="KD181" s="1">
        <v>42291</v>
      </c>
      <c r="KE181">
        <v>100.378</v>
      </c>
      <c r="KF181" s="1">
        <v>42200</v>
      </c>
      <c r="KG181">
        <v>100.36499999999999</v>
      </c>
      <c r="KH181" s="1">
        <v>42116</v>
      </c>
      <c r="KI181">
        <v>100.36799999999999</v>
      </c>
      <c r="KJ181" s="1">
        <v>42026</v>
      </c>
      <c r="KK181">
        <v>100.578</v>
      </c>
      <c r="KL181" s="1">
        <v>41933</v>
      </c>
      <c r="KM181">
        <v>100.42100000000001</v>
      </c>
      <c r="KN181" s="1">
        <v>41892</v>
      </c>
      <c r="KO181">
        <v>100.069</v>
      </c>
      <c r="KP181" s="1">
        <v>41892</v>
      </c>
      <c r="KQ181">
        <v>100.069</v>
      </c>
      <c r="KR181" s="1">
        <v>41899</v>
      </c>
      <c r="KS181">
        <v>103.883</v>
      </c>
      <c r="KT181" s="1">
        <v>41886</v>
      </c>
      <c r="KU181">
        <v>102.768</v>
      </c>
      <c r="KV181" s="1">
        <v>42271</v>
      </c>
      <c r="KW181">
        <v>100.27</v>
      </c>
      <c r="KX181" s="1">
        <v>41886</v>
      </c>
      <c r="KY181">
        <v>103.898</v>
      </c>
      <c r="LA181" s="1"/>
      <c r="LB181" s="1">
        <v>42436</v>
      </c>
      <c r="LC181">
        <v>103.102</v>
      </c>
      <c r="LD181" s="1">
        <v>42271</v>
      </c>
      <c r="LE181">
        <v>100.27</v>
      </c>
      <c r="LF181" s="1">
        <v>42130</v>
      </c>
      <c r="LG181">
        <v>100.98</v>
      </c>
      <c r="LH181" s="1">
        <v>42011</v>
      </c>
      <c r="LI181">
        <v>102.3</v>
      </c>
      <c r="LJ181" s="1">
        <v>41899</v>
      </c>
      <c r="LK181">
        <v>103.883</v>
      </c>
      <c r="LL181" s="1">
        <v>41886</v>
      </c>
      <c r="LM181">
        <v>103.898</v>
      </c>
      <c r="LN181" s="1">
        <v>41886</v>
      </c>
      <c r="LO181">
        <v>110.535</v>
      </c>
      <c r="LP181" s="1">
        <v>41886</v>
      </c>
      <c r="LQ181">
        <v>106.102</v>
      </c>
      <c r="LR181" s="1">
        <v>41913</v>
      </c>
      <c r="LS181">
        <v>108.417</v>
      </c>
      <c r="LT181" s="1">
        <v>41886</v>
      </c>
      <c r="LU181">
        <v>110.535</v>
      </c>
      <c r="LV181" s="1">
        <v>42264</v>
      </c>
      <c r="LW181">
        <v>98.003</v>
      </c>
      <c r="LX181" s="1">
        <v>41886</v>
      </c>
      <c r="LY181">
        <v>109.913</v>
      </c>
      <c r="MA181" s="1"/>
      <c r="MB181" s="1">
        <v>42445</v>
      </c>
      <c r="MC181">
        <v>107.035</v>
      </c>
      <c r="MD181" s="1">
        <v>42264</v>
      </c>
      <c r="ME181">
        <v>98.003</v>
      </c>
      <c r="MF181" s="1">
        <v>42137</v>
      </c>
      <c r="MG181">
        <v>102.887</v>
      </c>
      <c r="MH181" s="1">
        <v>42025</v>
      </c>
      <c r="MI181">
        <v>109.655</v>
      </c>
      <c r="MJ181" s="1">
        <v>41913</v>
      </c>
      <c r="MK181">
        <v>108.417</v>
      </c>
      <c r="ML181" s="1">
        <v>41886</v>
      </c>
      <c r="MM181">
        <v>109.913</v>
      </c>
      <c r="MN181" s="1">
        <v>41886</v>
      </c>
      <c r="MO181">
        <v>164.42</v>
      </c>
      <c r="MP181" s="1">
        <v>41886</v>
      </c>
      <c r="MQ181">
        <v>149.553</v>
      </c>
      <c r="MR181" s="1">
        <v>41886</v>
      </c>
      <c r="MS181">
        <v>157.94800000000001</v>
      </c>
      <c r="MT181" s="1">
        <v>41941</v>
      </c>
      <c r="MU181">
        <v>116.633</v>
      </c>
      <c r="MV181" s="1">
        <v>41886</v>
      </c>
      <c r="MW181">
        <v>112.96</v>
      </c>
      <c r="MX181" s="1">
        <v>41886</v>
      </c>
      <c r="MY181">
        <v>140.53800000000001</v>
      </c>
    </row>
    <row r="182" spans="2:363" x14ac:dyDescent="0.25">
      <c r="B182" s="1">
        <v>42467</v>
      </c>
      <c r="C182">
        <v>100.124</v>
      </c>
      <c r="D182" s="1">
        <v>42117</v>
      </c>
      <c r="E182">
        <v>100.06</v>
      </c>
      <c r="J182" s="1"/>
      <c r="EE182" s="1"/>
      <c r="EF182" s="1"/>
      <c r="EG182" s="1"/>
      <c r="EH182" s="1"/>
      <c r="EI182" s="1"/>
      <c r="GM182" s="1"/>
      <c r="GN182" s="1"/>
      <c r="GO182" s="1"/>
      <c r="GS182" s="1"/>
      <c r="GT182" s="1">
        <v>42467</v>
      </c>
      <c r="GU182">
        <v>100.124</v>
      </c>
      <c r="GV182" s="1">
        <v>42349</v>
      </c>
      <c r="GW182">
        <v>100.09399999999999</v>
      </c>
      <c r="GX182" s="1">
        <v>42229</v>
      </c>
      <c r="GY182">
        <v>100.06699999999999</v>
      </c>
      <c r="GZ182" s="1">
        <v>42117</v>
      </c>
      <c r="HA182">
        <v>100.06</v>
      </c>
      <c r="HB182" s="1">
        <v>42004</v>
      </c>
      <c r="HC182">
        <v>100.01900000000001</v>
      </c>
      <c r="HD182" s="1">
        <v>41893</v>
      </c>
      <c r="HE182">
        <v>100.01900000000001</v>
      </c>
      <c r="HF182" s="1">
        <v>41887</v>
      </c>
      <c r="HG182">
        <v>100.001</v>
      </c>
      <c r="HW182" s="1"/>
      <c r="HX182" s="1">
        <v>42544</v>
      </c>
      <c r="HY182">
        <v>100.15600000000001</v>
      </c>
      <c r="HZ182" s="1">
        <v>42523</v>
      </c>
      <c r="IA182">
        <v>100.143</v>
      </c>
      <c r="IB182" s="1">
        <v>42495</v>
      </c>
      <c r="IC182">
        <v>100.14</v>
      </c>
      <c r="ID182" s="1">
        <v>42467</v>
      </c>
      <c r="IE182">
        <v>100.124</v>
      </c>
      <c r="IF182" s="1">
        <v>42432</v>
      </c>
      <c r="IG182">
        <v>100.129</v>
      </c>
      <c r="IH182" s="1">
        <v>42404</v>
      </c>
      <c r="II182">
        <v>100.113</v>
      </c>
      <c r="IJ182" s="1">
        <v>42376</v>
      </c>
      <c r="IK182">
        <v>100.13200000000001</v>
      </c>
      <c r="IL182" s="1">
        <v>42349</v>
      </c>
      <c r="IM182">
        <v>100.09399999999999</v>
      </c>
      <c r="IN182" s="1">
        <v>42320</v>
      </c>
      <c r="IO182">
        <v>100.083</v>
      </c>
      <c r="IP182" s="1">
        <v>42292</v>
      </c>
      <c r="IQ182">
        <v>100.065</v>
      </c>
      <c r="IR182" s="1">
        <v>42264</v>
      </c>
      <c r="IS182">
        <v>100.06</v>
      </c>
      <c r="IT182" s="1">
        <v>42229</v>
      </c>
      <c r="IU182">
        <v>100.06699999999999</v>
      </c>
      <c r="IV182" s="1">
        <v>42201</v>
      </c>
      <c r="IW182">
        <v>100.066</v>
      </c>
      <c r="IX182" s="1">
        <v>42173</v>
      </c>
      <c r="IY182">
        <v>100.06</v>
      </c>
      <c r="IZ182" s="1">
        <v>42145</v>
      </c>
      <c r="JA182">
        <v>100.063</v>
      </c>
      <c r="JB182" s="1">
        <v>42117</v>
      </c>
      <c r="JC182">
        <v>100.06</v>
      </c>
      <c r="JD182" s="1">
        <v>42089</v>
      </c>
      <c r="JE182">
        <v>100.054</v>
      </c>
      <c r="JF182" s="1">
        <v>42061</v>
      </c>
      <c r="JG182">
        <v>100.041</v>
      </c>
      <c r="JH182" s="1">
        <v>42032</v>
      </c>
      <c r="JI182">
        <v>100.033</v>
      </c>
      <c r="JJ182" s="1">
        <v>42004</v>
      </c>
      <c r="JK182">
        <v>100.01900000000001</v>
      </c>
      <c r="JL182" s="1">
        <v>41976</v>
      </c>
      <c r="JM182">
        <v>100.00700000000001</v>
      </c>
      <c r="JN182" s="1">
        <v>41948</v>
      </c>
      <c r="JO182">
        <v>100.012</v>
      </c>
      <c r="JP182" s="1">
        <v>41920</v>
      </c>
      <c r="JQ182">
        <v>100.014</v>
      </c>
      <c r="JR182" s="1">
        <v>41893</v>
      </c>
      <c r="JS182">
        <v>100.01900000000001</v>
      </c>
      <c r="JT182" s="1">
        <v>41887</v>
      </c>
      <c r="JU182">
        <v>100.017</v>
      </c>
      <c r="JY182" s="1"/>
      <c r="JZ182" s="1">
        <v>42486</v>
      </c>
      <c r="KA182">
        <v>100.693</v>
      </c>
      <c r="KB182" s="1">
        <v>42377</v>
      </c>
      <c r="KC182">
        <v>100.577</v>
      </c>
      <c r="KD182" s="1">
        <v>42292</v>
      </c>
      <c r="KE182">
        <v>100.378</v>
      </c>
      <c r="KF182" s="1">
        <v>42201</v>
      </c>
      <c r="KG182">
        <v>100.345</v>
      </c>
      <c r="KH182" s="1">
        <v>42117</v>
      </c>
      <c r="KI182">
        <v>100.373</v>
      </c>
      <c r="KJ182" s="1">
        <v>42027</v>
      </c>
      <c r="KK182">
        <v>100.577</v>
      </c>
      <c r="KL182" s="1">
        <v>41934</v>
      </c>
      <c r="KM182">
        <v>100.411</v>
      </c>
      <c r="KN182" s="1">
        <v>41893</v>
      </c>
      <c r="KO182">
        <v>100.086</v>
      </c>
      <c r="KP182" s="1">
        <v>41893</v>
      </c>
      <c r="KQ182">
        <v>100.086</v>
      </c>
      <c r="KR182" s="1">
        <v>41900</v>
      </c>
      <c r="KS182">
        <v>103.705</v>
      </c>
      <c r="KT182" s="1">
        <v>41887</v>
      </c>
      <c r="KU182">
        <v>102.753</v>
      </c>
      <c r="KV182" s="1">
        <v>42272</v>
      </c>
      <c r="KW182">
        <v>100.223</v>
      </c>
      <c r="KX182" s="1">
        <v>41887</v>
      </c>
      <c r="KY182">
        <v>103.893</v>
      </c>
      <c r="LA182" s="1"/>
      <c r="LB182" s="1">
        <v>42437</v>
      </c>
      <c r="LC182">
        <v>103.193</v>
      </c>
      <c r="LD182" s="1">
        <v>42272</v>
      </c>
      <c r="LE182">
        <v>100.223</v>
      </c>
      <c r="LF182" s="1">
        <v>42131</v>
      </c>
      <c r="LG182">
        <v>100.98</v>
      </c>
      <c r="LH182" s="1">
        <v>42012</v>
      </c>
      <c r="LI182">
        <v>102.258</v>
      </c>
      <c r="LJ182" s="1">
        <v>41900</v>
      </c>
      <c r="LK182">
        <v>103.705</v>
      </c>
      <c r="LL182" s="1">
        <v>41887</v>
      </c>
      <c r="LM182">
        <v>103.893</v>
      </c>
      <c r="LN182" s="1">
        <v>41887</v>
      </c>
      <c r="LO182">
        <v>110.758</v>
      </c>
      <c r="LP182" s="1">
        <v>41887</v>
      </c>
      <c r="LQ182">
        <v>106.44499999999999</v>
      </c>
      <c r="LR182" s="1">
        <v>41914</v>
      </c>
      <c r="LS182">
        <v>108.398</v>
      </c>
      <c r="LT182" s="1">
        <v>41887</v>
      </c>
      <c r="LU182">
        <v>110.758</v>
      </c>
      <c r="LV182" s="1">
        <v>42265</v>
      </c>
      <c r="LW182">
        <v>99.052999999999997</v>
      </c>
      <c r="LX182" s="1">
        <v>41887</v>
      </c>
      <c r="LY182">
        <v>110.33</v>
      </c>
      <c r="MA182" s="1"/>
      <c r="MB182" s="1">
        <v>42446</v>
      </c>
      <c r="MC182">
        <v>107.8</v>
      </c>
      <c r="MD182" s="1">
        <v>42265</v>
      </c>
      <c r="ME182">
        <v>99.052999999999997</v>
      </c>
      <c r="MF182" s="1">
        <v>42138</v>
      </c>
      <c r="MG182">
        <v>103.102</v>
      </c>
      <c r="MH182" s="1">
        <v>42026</v>
      </c>
      <c r="MI182">
        <v>110.36799999999999</v>
      </c>
      <c r="MJ182" s="1">
        <v>41914</v>
      </c>
      <c r="MK182">
        <v>108.398</v>
      </c>
      <c r="ML182" s="1">
        <v>41887</v>
      </c>
      <c r="MM182">
        <v>110.33</v>
      </c>
      <c r="MN182" s="1">
        <v>41887</v>
      </c>
      <c r="MO182">
        <v>165.33500000000001</v>
      </c>
      <c r="MP182" s="1">
        <v>41887</v>
      </c>
      <c r="MQ182">
        <v>150.642</v>
      </c>
      <c r="MR182" s="1">
        <v>41887</v>
      </c>
      <c r="MS182">
        <v>159.32300000000001</v>
      </c>
      <c r="MT182" s="1">
        <v>41942</v>
      </c>
      <c r="MU182">
        <v>118.27</v>
      </c>
      <c r="MV182" s="1">
        <v>41887</v>
      </c>
      <c r="MW182">
        <v>114.038</v>
      </c>
      <c r="MX182" s="1">
        <v>41887</v>
      </c>
      <c r="MY182">
        <v>141.767</v>
      </c>
    </row>
    <row r="183" spans="2:363" x14ac:dyDescent="0.25">
      <c r="B183" s="1">
        <v>42468</v>
      </c>
      <c r="C183">
        <v>100.122</v>
      </c>
      <c r="D183" s="1">
        <v>42118</v>
      </c>
      <c r="E183">
        <v>100.06</v>
      </c>
      <c r="J183" s="1"/>
      <c r="EE183" s="1"/>
      <c r="EF183" s="1"/>
      <c r="EG183" s="1"/>
      <c r="EH183" s="1"/>
      <c r="EI183" s="1"/>
      <c r="GM183" s="1"/>
      <c r="GN183" s="1"/>
      <c r="GO183" s="1"/>
      <c r="GS183" s="1"/>
      <c r="GT183" s="1">
        <v>42468</v>
      </c>
      <c r="GU183">
        <v>100.122</v>
      </c>
      <c r="GV183" s="1">
        <v>42352</v>
      </c>
      <c r="GW183">
        <v>100.09699999999999</v>
      </c>
      <c r="GX183" s="1">
        <v>42230</v>
      </c>
      <c r="GY183">
        <v>100.06699999999999</v>
      </c>
      <c r="GZ183" s="1">
        <v>42118</v>
      </c>
      <c r="HA183">
        <v>100.06</v>
      </c>
      <c r="HB183" s="1">
        <v>42005</v>
      </c>
      <c r="HC183">
        <v>100.01900000000001</v>
      </c>
      <c r="HD183" s="1">
        <v>41894</v>
      </c>
      <c r="HE183">
        <v>100.017</v>
      </c>
      <c r="HF183" s="1">
        <v>41890</v>
      </c>
      <c r="HG183">
        <v>100.001</v>
      </c>
      <c r="HY183" s="1"/>
      <c r="HZ183" s="1">
        <v>42524</v>
      </c>
      <c r="IA183">
        <v>100.143</v>
      </c>
      <c r="IB183" s="1">
        <v>42496</v>
      </c>
      <c r="IC183">
        <v>100.14</v>
      </c>
      <c r="ID183" s="1">
        <v>42468</v>
      </c>
      <c r="IE183">
        <v>100.122</v>
      </c>
      <c r="IF183" s="1">
        <v>42433</v>
      </c>
      <c r="IG183">
        <v>100.126</v>
      </c>
      <c r="IH183" s="1">
        <v>42405</v>
      </c>
      <c r="II183">
        <v>100.111</v>
      </c>
      <c r="IJ183" s="1">
        <v>42377</v>
      </c>
      <c r="IK183">
        <v>100.131</v>
      </c>
      <c r="IL183" s="1">
        <v>42352</v>
      </c>
      <c r="IM183">
        <v>100.09699999999999</v>
      </c>
      <c r="IN183" s="1">
        <v>42321</v>
      </c>
      <c r="IO183">
        <v>100.083</v>
      </c>
      <c r="IP183" s="1">
        <v>42293</v>
      </c>
      <c r="IQ183">
        <v>100.065</v>
      </c>
      <c r="IR183" s="1">
        <v>42265</v>
      </c>
      <c r="IS183">
        <v>100.06</v>
      </c>
      <c r="IT183" s="1">
        <v>42230</v>
      </c>
      <c r="IU183">
        <v>100.06699999999999</v>
      </c>
      <c r="IV183" s="1">
        <v>42202</v>
      </c>
      <c r="IW183">
        <v>100.066</v>
      </c>
      <c r="IX183" s="1">
        <v>42174</v>
      </c>
      <c r="IY183">
        <v>100.05800000000001</v>
      </c>
      <c r="IZ183" s="1">
        <v>42146</v>
      </c>
      <c r="JA183">
        <v>100.063</v>
      </c>
      <c r="JB183" s="1">
        <v>42118</v>
      </c>
      <c r="JC183">
        <v>100.06</v>
      </c>
      <c r="JD183" s="1">
        <v>42090</v>
      </c>
      <c r="JE183">
        <v>100.054</v>
      </c>
      <c r="JF183" s="1">
        <v>42062</v>
      </c>
      <c r="JG183">
        <v>100.04</v>
      </c>
      <c r="JH183" s="1">
        <v>42033</v>
      </c>
      <c r="JI183">
        <v>100.03400000000001</v>
      </c>
      <c r="JJ183" s="1">
        <v>42005</v>
      </c>
      <c r="JK183">
        <v>100.01900000000001</v>
      </c>
      <c r="JL183" s="1">
        <v>41977</v>
      </c>
      <c r="JM183">
        <v>100.006</v>
      </c>
      <c r="JN183" s="1">
        <v>41949</v>
      </c>
      <c r="JO183">
        <v>100.01</v>
      </c>
      <c r="JP183" s="1">
        <v>41921</v>
      </c>
      <c r="JQ183">
        <v>100.012</v>
      </c>
      <c r="JR183" s="1">
        <v>41894</v>
      </c>
      <c r="JS183">
        <v>100.017</v>
      </c>
      <c r="JT183" s="1">
        <v>41890</v>
      </c>
      <c r="JU183">
        <v>100.01900000000001</v>
      </c>
      <c r="JY183" s="1"/>
      <c r="JZ183" s="1">
        <v>42487</v>
      </c>
      <c r="KA183">
        <v>100.697</v>
      </c>
      <c r="KB183" s="1">
        <v>42380</v>
      </c>
      <c r="KC183">
        <v>100.568</v>
      </c>
      <c r="KD183" s="1">
        <v>42293</v>
      </c>
      <c r="KE183">
        <v>100.38</v>
      </c>
      <c r="KF183" s="1">
        <v>42202</v>
      </c>
      <c r="KG183">
        <v>100.348</v>
      </c>
      <c r="KH183" s="1">
        <v>42118</v>
      </c>
      <c r="KI183">
        <v>100.37</v>
      </c>
      <c r="KJ183" s="1">
        <v>42030</v>
      </c>
      <c r="KK183">
        <v>100.551</v>
      </c>
      <c r="KL183" s="1">
        <v>41935</v>
      </c>
      <c r="KM183">
        <v>100.40900000000001</v>
      </c>
      <c r="KN183" s="1">
        <v>41894</v>
      </c>
      <c r="KO183">
        <v>100.06399999999999</v>
      </c>
      <c r="KP183" s="1">
        <v>41894</v>
      </c>
      <c r="KQ183">
        <v>100.06399999999999</v>
      </c>
      <c r="KR183" s="1">
        <v>41901</v>
      </c>
      <c r="KS183">
        <v>103.858</v>
      </c>
      <c r="KT183" s="1">
        <v>41890</v>
      </c>
      <c r="KU183">
        <v>102.748</v>
      </c>
      <c r="KV183" s="1">
        <v>42275</v>
      </c>
      <c r="KW183">
        <v>100.33499999999999</v>
      </c>
      <c r="KX183" s="1">
        <v>41890</v>
      </c>
      <c r="KY183">
        <v>103.843</v>
      </c>
      <c r="LA183" s="1"/>
      <c r="LB183" s="1">
        <v>42438</v>
      </c>
      <c r="LC183">
        <v>102.985</v>
      </c>
      <c r="LD183" s="1">
        <v>42275</v>
      </c>
      <c r="LE183">
        <v>100.33499999999999</v>
      </c>
      <c r="LF183" s="1">
        <v>42132</v>
      </c>
      <c r="LG183">
        <v>101.08499999999999</v>
      </c>
      <c r="LH183" s="1">
        <v>42013</v>
      </c>
      <c r="LI183">
        <v>102.313</v>
      </c>
      <c r="LJ183" s="1">
        <v>41901</v>
      </c>
      <c r="LK183">
        <v>103.858</v>
      </c>
      <c r="LL183" s="1">
        <v>41890</v>
      </c>
      <c r="LM183">
        <v>103.843</v>
      </c>
      <c r="LN183" s="1">
        <v>41890</v>
      </c>
      <c r="LO183">
        <v>110.595</v>
      </c>
      <c r="LP183" s="1">
        <v>41890</v>
      </c>
      <c r="LQ183">
        <v>106.23</v>
      </c>
      <c r="LR183" s="1">
        <v>41915</v>
      </c>
      <c r="LS183">
        <v>108.137</v>
      </c>
      <c r="LT183" s="1">
        <v>41890</v>
      </c>
      <c r="LU183">
        <v>110.595</v>
      </c>
      <c r="LV183" s="1">
        <v>42268</v>
      </c>
      <c r="LW183">
        <v>98.87</v>
      </c>
      <c r="LX183" s="1">
        <v>41890</v>
      </c>
      <c r="LY183">
        <v>110.093</v>
      </c>
      <c r="MA183" s="1"/>
      <c r="MB183" s="1">
        <v>42447</v>
      </c>
      <c r="MC183">
        <v>107.965</v>
      </c>
      <c r="MD183" s="1">
        <v>42268</v>
      </c>
      <c r="ME183">
        <v>98.87</v>
      </c>
      <c r="MF183" s="1">
        <v>42139</v>
      </c>
      <c r="MG183">
        <v>103.798</v>
      </c>
      <c r="MH183" s="1">
        <v>42027</v>
      </c>
      <c r="MI183">
        <v>111.063</v>
      </c>
      <c r="MJ183" s="1">
        <v>41915</v>
      </c>
      <c r="MK183">
        <v>108.137</v>
      </c>
      <c r="ML183" s="1">
        <v>41890</v>
      </c>
      <c r="MM183">
        <v>110.093</v>
      </c>
      <c r="MN183" s="1">
        <v>41890</v>
      </c>
      <c r="MO183">
        <v>165.07</v>
      </c>
      <c r="MP183" s="1">
        <v>41890</v>
      </c>
      <c r="MQ183">
        <v>150.38300000000001</v>
      </c>
      <c r="MR183" s="1">
        <v>41890</v>
      </c>
      <c r="MS183">
        <v>159.05000000000001</v>
      </c>
      <c r="MT183" s="1">
        <v>41943</v>
      </c>
      <c r="MU183">
        <v>117.935</v>
      </c>
      <c r="MV183" s="1">
        <v>41890</v>
      </c>
      <c r="MW183">
        <v>113.77</v>
      </c>
      <c r="MX183" s="1">
        <v>41890</v>
      </c>
      <c r="MY183">
        <v>141.13499999999999</v>
      </c>
    </row>
    <row r="184" spans="2:363" x14ac:dyDescent="0.25">
      <c r="B184" s="1">
        <v>42471</v>
      </c>
      <c r="C184">
        <v>100.122</v>
      </c>
      <c r="D184" s="1">
        <v>42121</v>
      </c>
      <c r="E184">
        <v>100.06100000000001</v>
      </c>
      <c r="J184" s="1"/>
      <c r="EE184" s="1"/>
      <c r="EF184" s="1"/>
      <c r="EG184" s="1"/>
      <c r="EH184" s="1"/>
      <c r="EI184" s="1"/>
      <c r="GM184" s="1"/>
      <c r="GN184" s="1"/>
      <c r="GO184" s="1"/>
      <c r="GS184" s="1"/>
      <c r="GT184" s="1">
        <v>42471</v>
      </c>
      <c r="GU184">
        <v>100.122</v>
      </c>
      <c r="GV184" s="1">
        <v>42353</v>
      </c>
      <c r="GW184">
        <v>100.09699999999999</v>
      </c>
      <c r="GX184" s="1">
        <v>42233</v>
      </c>
      <c r="GY184">
        <v>100.066</v>
      </c>
      <c r="GZ184" s="1">
        <v>42121</v>
      </c>
      <c r="HA184">
        <v>100.06100000000001</v>
      </c>
      <c r="HB184" s="1">
        <v>42006</v>
      </c>
      <c r="HC184">
        <v>100.01600000000001</v>
      </c>
      <c r="HD184" s="1">
        <v>41897</v>
      </c>
      <c r="HE184">
        <v>100.015</v>
      </c>
      <c r="HF184" s="1">
        <v>41891</v>
      </c>
      <c r="HG184">
        <v>100.001</v>
      </c>
      <c r="HY184" s="1"/>
      <c r="HZ184" s="1">
        <v>42527</v>
      </c>
      <c r="IA184">
        <v>100.14100000000001</v>
      </c>
      <c r="IB184" s="1">
        <v>42499</v>
      </c>
      <c r="IC184">
        <v>100.137</v>
      </c>
      <c r="ID184" s="1">
        <v>42471</v>
      </c>
      <c r="IE184">
        <v>100.122</v>
      </c>
      <c r="IF184" s="1">
        <v>42436</v>
      </c>
      <c r="IG184">
        <v>100.128</v>
      </c>
      <c r="IH184" s="1">
        <v>42408</v>
      </c>
      <c r="II184">
        <v>100.11199999999999</v>
      </c>
      <c r="IJ184" s="1">
        <v>42380</v>
      </c>
      <c r="IK184">
        <v>100.128</v>
      </c>
      <c r="IL184" s="1">
        <v>42353</v>
      </c>
      <c r="IM184">
        <v>100.09699999999999</v>
      </c>
      <c r="IN184" s="1">
        <v>42324</v>
      </c>
      <c r="IO184">
        <v>100.083</v>
      </c>
      <c r="IP184" s="1">
        <v>42296</v>
      </c>
      <c r="IQ184">
        <v>100.063</v>
      </c>
      <c r="IR184" s="1">
        <v>42268</v>
      </c>
      <c r="IS184">
        <v>100.06</v>
      </c>
      <c r="IT184" s="1">
        <v>42233</v>
      </c>
      <c r="IU184">
        <v>100.066</v>
      </c>
      <c r="IV184" s="1">
        <v>42205</v>
      </c>
      <c r="IW184">
        <v>100.06399999999999</v>
      </c>
      <c r="IX184" s="1">
        <v>42177</v>
      </c>
      <c r="IY184">
        <v>100.059</v>
      </c>
      <c r="IZ184" s="1">
        <v>42149</v>
      </c>
      <c r="JA184">
        <v>100.063</v>
      </c>
      <c r="JB184" s="1">
        <v>42121</v>
      </c>
      <c r="JC184">
        <v>100.06100000000001</v>
      </c>
      <c r="JD184" s="1">
        <v>42093</v>
      </c>
      <c r="JE184">
        <v>100.05</v>
      </c>
      <c r="JF184" s="1">
        <v>42065</v>
      </c>
      <c r="JG184">
        <v>100.03700000000001</v>
      </c>
      <c r="JH184" s="1">
        <v>42034</v>
      </c>
      <c r="JI184">
        <v>100.03400000000001</v>
      </c>
      <c r="JJ184" s="1">
        <v>42006</v>
      </c>
      <c r="JK184">
        <v>100.01600000000001</v>
      </c>
      <c r="JL184" s="1">
        <v>41978</v>
      </c>
      <c r="JM184">
        <v>100.00700000000001</v>
      </c>
      <c r="JN184" s="1">
        <v>41950</v>
      </c>
      <c r="JO184">
        <v>100.011</v>
      </c>
      <c r="JP184" s="1">
        <v>41922</v>
      </c>
      <c r="JQ184">
        <v>100.012</v>
      </c>
      <c r="JR184" s="1">
        <v>41897</v>
      </c>
      <c r="JS184">
        <v>100.015</v>
      </c>
      <c r="JT184" s="1">
        <v>41891</v>
      </c>
      <c r="JU184">
        <v>100.018</v>
      </c>
      <c r="JY184" s="1"/>
      <c r="JZ184" s="1">
        <v>42488</v>
      </c>
      <c r="KA184">
        <v>100.697</v>
      </c>
      <c r="KB184" s="1">
        <v>42381</v>
      </c>
      <c r="KC184">
        <v>100.563</v>
      </c>
      <c r="KD184" s="1">
        <v>42296</v>
      </c>
      <c r="KE184">
        <v>100.375</v>
      </c>
      <c r="KF184" s="1">
        <v>42205</v>
      </c>
      <c r="KG184">
        <v>100.345</v>
      </c>
      <c r="KH184" s="1">
        <v>42121</v>
      </c>
      <c r="KI184">
        <v>100.378</v>
      </c>
      <c r="KJ184" s="1">
        <v>42031</v>
      </c>
      <c r="KK184">
        <v>100.547</v>
      </c>
      <c r="KL184" s="1">
        <v>41936</v>
      </c>
      <c r="KM184">
        <v>100.4</v>
      </c>
      <c r="KN184" s="1">
        <v>41897</v>
      </c>
      <c r="KO184">
        <v>100.077</v>
      </c>
      <c r="KP184" s="1">
        <v>41897</v>
      </c>
      <c r="KQ184">
        <v>100.077</v>
      </c>
      <c r="KR184" s="1">
        <v>41904</v>
      </c>
      <c r="KS184">
        <v>103.89</v>
      </c>
      <c r="KT184" s="1">
        <v>41891</v>
      </c>
      <c r="KU184">
        <v>102.748</v>
      </c>
      <c r="KV184" s="1">
        <v>42276</v>
      </c>
      <c r="KW184">
        <v>100.295</v>
      </c>
      <c r="KX184" s="1">
        <v>41891</v>
      </c>
      <c r="KY184">
        <v>103.8</v>
      </c>
      <c r="LA184" s="1"/>
      <c r="LB184" s="1">
        <v>42439</v>
      </c>
      <c r="LC184">
        <v>102.515</v>
      </c>
      <c r="LD184" s="1">
        <v>42276</v>
      </c>
      <c r="LE184">
        <v>100.295</v>
      </c>
      <c r="LF184" s="1">
        <v>42135</v>
      </c>
      <c r="LG184">
        <v>100.99</v>
      </c>
      <c r="LH184" s="1">
        <v>42016</v>
      </c>
      <c r="LI184">
        <v>102.288</v>
      </c>
      <c r="LJ184" s="1">
        <v>41904</v>
      </c>
      <c r="LK184">
        <v>103.89</v>
      </c>
      <c r="LL184" s="1">
        <v>41891</v>
      </c>
      <c r="LM184">
        <v>103.8</v>
      </c>
      <c r="LN184" s="1">
        <v>41891</v>
      </c>
      <c r="LO184">
        <v>110.3</v>
      </c>
      <c r="LP184" s="1">
        <v>41891</v>
      </c>
      <c r="LQ184">
        <v>105.875</v>
      </c>
      <c r="LR184" s="1">
        <v>41918</v>
      </c>
      <c r="LS184">
        <v>108.30500000000001</v>
      </c>
      <c r="LT184" s="1">
        <v>41891</v>
      </c>
      <c r="LU184">
        <v>110.3</v>
      </c>
      <c r="LV184" s="1">
        <v>42269</v>
      </c>
      <c r="LW184">
        <v>99.72</v>
      </c>
      <c r="LX184" s="1">
        <v>41891</v>
      </c>
      <c r="LY184">
        <v>109.688</v>
      </c>
      <c r="MA184" s="1"/>
      <c r="MB184" s="1">
        <v>42450</v>
      </c>
      <c r="MC184">
        <v>107.785</v>
      </c>
      <c r="MD184" s="1">
        <v>42269</v>
      </c>
      <c r="ME184">
        <v>99.72</v>
      </c>
      <c r="MF184" s="1">
        <v>42142</v>
      </c>
      <c r="MG184">
        <v>103.58</v>
      </c>
      <c r="MH184" s="1">
        <v>42030</v>
      </c>
      <c r="MI184">
        <v>110.697</v>
      </c>
      <c r="MJ184" s="1">
        <v>41918</v>
      </c>
      <c r="MK184">
        <v>108.30500000000001</v>
      </c>
      <c r="ML184" s="1">
        <v>41891</v>
      </c>
      <c r="MM184">
        <v>109.688</v>
      </c>
      <c r="MN184" s="1">
        <v>41891</v>
      </c>
      <c r="MO184">
        <v>164.22499999999999</v>
      </c>
      <c r="MP184" s="1">
        <v>41891</v>
      </c>
      <c r="MQ184">
        <v>149.32499999999999</v>
      </c>
      <c r="MR184" s="1">
        <v>41891</v>
      </c>
      <c r="MS184">
        <v>157.61500000000001</v>
      </c>
      <c r="MT184" s="1">
        <v>41946</v>
      </c>
      <c r="MU184">
        <v>117.355</v>
      </c>
      <c r="MV184" s="1">
        <v>41891</v>
      </c>
      <c r="MW184">
        <v>112.485</v>
      </c>
      <c r="MX184" s="1">
        <v>41891</v>
      </c>
      <c r="MY184">
        <v>138.96</v>
      </c>
    </row>
    <row r="185" spans="2:363" x14ac:dyDescent="0.25">
      <c r="B185" s="1">
        <v>42472</v>
      </c>
      <c r="C185">
        <v>100.121</v>
      </c>
      <c r="D185" s="1">
        <v>42122</v>
      </c>
      <c r="E185">
        <v>100.063</v>
      </c>
      <c r="J185" s="1"/>
      <c r="EE185" s="1"/>
      <c r="EF185" s="1"/>
      <c r="EG185" s="1"/>
      <c r="EH185" s="1"/>
      <c r="EI185" s="1"/>
      <c r="GM185" s="1"/>
      <c r="GN185" s="1"/>
      <c r="GO185" s="1"/>
      <c r="GS185" s="1"/>
      <c r="GT185" s="1">
        <v>42472</v>
      </c>
      <c r="GU185">
        <v>100.121</v>
      </c>
      <c r="GV185" s="1">
        <v>42354</v>
      </c>
      <c r="GW185">
        <v>100.098</v>
      </c>
      <c r="GX185" s="1">
        <v>42234</v>
      </c>
      <c r="GY185">
        <v>100.066</v>
      </c>
      <c r="GZ185" s="1">
        <v>42122</v>
      </c>
      <c r="HA185">
        <v>100.063</v>
      </c>
      <c r="HB185" s="1">
        <v>42009</v>
      </c>
      <c r="HC185">
        <v>100.018</v>
      </c>
      <c r="HD185" s="1">
        <v>41898</v>
      </c>
      <c r="HE185">
        <v>100.009</v>
      </c>
      <c r="HF185" s="1">
        <v>41892</v>
      </c>
      <c r="HG185">
        <v>100.001</v>
      </c>
      <c r="HY185" s="1"/>
      <c r="HZ185" s="1">
        <v>42528</v>
      </c>
      <c r="IA185">
        <v>100.139</v>
      </c>
      <c r="IB185" s="1">
        <v>42500</v>
      </c>
      <c r="IC185">
        <v>100.136</v>
      </c>
      <c r="ID185" s="1">
        <v>42472</v>
      </c>
      <c r="IE185">
        <v>100.121</v>
      </c>
      <c r="IF185" s="1">
        <v>42437</v>
      </c>
      <c r="IG185">
        <v>100.13</v>
      </c>
      <c r="IH185" s="1">
        <v>42409</v>
      </c>
      <c r="II185">
        <v>100.11199999999999</v>
      </c>
      <c r="IJ185" s="1">
        <v>42381</v>
      </c>
      <c r="IK185">
        <v>100.122</v>
      </c>
      <c r="IL185" s="1">
        <v>42354</v>
      </c>
      <c r="IM185">
        <v>100.098</v>
      </c>
      <c r="IN185" s="1">
        <v>42325</v>
      </c>
      <c r="IO185">
        <v>100.083</v>
      </c>
      <c r="IP185" s="1">
        <v>42297</v>
      </c>
      <c r="IQ185">
        <v>100.062</v>
      </c>
      <c r="IR185" s="1">
        <v>42269</v>
      </c>
      <c r="IS185">
        <v>100.062</v>
      </c>
      <c r="IT185" s="1">
        <v>42234</v>
      </c>
      <c r="IU185">
        <v>100.066</v>
      </c>
      <c r="IV185" s="1">
        <v>42206</v>
      </c>
      <c r="IW185">
        <v>100.063</v>
      </c>
      <c r="IX185" s="1">
        <v>42178</v>
      </c>
      <c r="IY185">
        <v>100.057</v>
      </c>
      <c r="IZ185" s="1">
        <v>42150</v>
      </c>
      <c r="JA185">
        <v>100.062</v>
      </c>
      <c r="JB185" s="1">
        <v>42122</v>
      </c>
      <c r="JC185">
        <v>100.063</v>
      </c>
      <c r="JD185" s="1">
        <v>42094</v>
      </c>
      <c r="JE185">
        <v>100.051</v>
      </c>
      <c r="JF185" s="1">
        <v>42066</v>
      </c>
      <c r="JG185">
        <v>100.038</v>
      </c>
      <c r="JH185" s="1">
        <v>42037</v>
      </c>
      <c r="JI185">
        <v>100.03400000000001</v>
      </c>
      <c r="JJ185" s="1">
        <v>42009</v>
      </c>
      <c r="JK185">
        <v>100.018</v>
      </c>
      <c r="JL185" s="1">
        <v>41981</v>
      </c>
      <c r="JM185">
        <v>100.00700000000001</v>
      </c>
      <c r="JN185" s="1">
        <v>41953</v>
      </c>
      <c r="JO185">
        <v>100.009</v>
      </c>
      <c r="JP185" s="1">
        <v>41925</v>
      </c>
      <c r="JQ185">
        <v>100.012</v>
      </c>
      <c r="JR185" s="1">
        <v>41898</v>
      </c>
      <c r="JS185">
        <v>100.009</v>
      </c>
      <c r="JT185" s="1">
        <v>41892</v>
      </c>
      <c r="JU185">
        <v>100.017</v>
      </c>
      <c r="JY185" s="1"/>
      <c r="JZ185" s="1">
        <v>42489</v>
      </c>
      <c r="KA185">
        <v>100.675</v>
      </c>
      <c r="KB185" s="1">
        <v>42382</v>
      </c>
      <c r="KC185">
        <v>100.568</v>
      </c>
      <c r="KD185" s="1">
        <v>42297</v>
      </c>
      <c r="KE185">
        <v>100.352</v>
      </c>
      <c r="KF185" s="1">
        <v>42206</v>
      </c>
      <c r="KG185">
        <v>100.345</v>
      </c>
      <c r="KH185" s="1">
        <v>42122</v>
      </c>
      <c r="KI185">
        <v>100.387</v>
      </c>
      <c r="KJ185" s="1">
        <v>42032</v>
      </c>
      <c r="KK185">
        <v>100.54600000000001</v>
      </c>
      <c r="KL185" s="1">
        <v>41939</v>
      </c>
      <c r="KM185">
        <v>100.402</v>
      </c>
      <c r="KN185" s="1">
        <v>41898</v>
      </c>
      <c r="KO185">
        <v>100.06399999999999</v>
      </c>
      <c r="KP185" s="1">
        <v>41898</v>
      </c>
      <c r="KQ185">
        <v>100.06399999999999</v>
      </c>
      <c r="KR185" s="1">
        <v>41905</v>
      </c>
      <c r="KS185">
        <v>103.825</v>
      </c>
      <c r="KT185" s="1">
        <v>41892</v>
      </c>
      <c r="KU185">
        <v>102.727</v>
      </c>
      <c r="KV185" s="1">
        <v>42277</v>
      </c>
      <c r="KW185">
        <v>100.325</v>
      </c>
      <c r="KX185" s="1">
        <v>41892</v>
      </c>
      <c r="KY185">
        <v>103.798</v>
      </c>
      <c r="LA185" s="1"/>
      <c r="LB185" s="1">
        <v>42440</v>
      </c>
      <c r="LC185">
        <v>102.702</v>
      </c>
      <c r="LD185" s="1">
        <v>42277</v>
      </c>
      <c r="LE185">
        <v>100.325</v>
      </c>
      <c r="LF185" s="1">
        <v>42136</v>
      </c>
      <c r="LG185">
        <v>100.908</v>
      </c>
      <c r="LH185" s="1">
        <v>42017</v>
      </c>
      <c r="LI185">
        <v>102.31</v>
      </c>
      <c r="LJ185" s="1">
        <v>41905</v>
      </c>
      <c r="LK185">
        <v>103.825</v>
      </c>
      <c r="LL185" s="1">
        <v>41892</v>
      </c>
      <c r="LM185">
        <v>103.798</v>
      </c>
      <c r="LN185" s="1">
        <v>41892</v>
      </c>
      <c r="LO185">
        <v>110.27500000000001</v>
      </c>
      <c r="LP185" s="1">
        <v>41892</v>
      </c>
      <c r="LQ185">
        <v>105.83</v>
      </c>
      <c r="LR185" s="1">
        <v>41919</v>
      </c>
      <c r="LS185">
        <v>108.32</v>
      </c>
      <c r="LT185" s="1">
        <v>41892</v>
      </c>
      <c r="LU185">
        <v>110.27500000000001</v>
      </c>
      <c r="LV185" s="1">
        <v>42270</v>
      </c>
      <c r="LW185">
        <v>99.658000000000001</v>
      </c>
      <c r="LX185" s="1">
        <v>41892</v>
      </c>
      <c r="LY185">
        <v>109.648</v>
      </c>
      <c r="MA185" s="1"/>
      <c r="MB185" s="1">
        <v>42451</v>
      </c>
      <c r="MC185">
        <v>107.952</v>
      </c>
      <c r="MD185" s="1">
        <v>42270</v>
      </c>
      <c r="ME185">
        <v>99.658000000000001</v>
      </c>
      <c r="MF185" s="1">
        <v>42143</v>
      </c>
      <c r="MG185">
        <v>104.033</v>
      </c>
      <c r="MH185" s="1">
        <v>42031</v>
      </c>
      <c r="MI185">
        <v>110.83499999999999</v>
      </c>
      <c r="MJ185" s="1">
        <v>41919</v>
      </c>
      <c r="MK185">
        <v>108.32</v>
      </c>
      <c r="ML185" s="1">
        <v>41892</v>
      </c>
      <c r="MM185">
        <v>109.648</v>
      </c>
      <c r="MN185" s="1">
        <v>41892</v>
      </c>
      <c r="MO185">
        <v>164.185</v>
      </c>
      <c r="MP185" s="1">
        <v>41892</v>
      </c>
      <c r="MQ185">
        <v>149.24299999999999</v>
      </c>
      <c r="MR185" s="1">
        <v>41892</v>
      </c>
      <c r="MS185">
        <v>157.49299999999999</v>
      </c>
      <c r="MT185" s="1">
        <v>41947</v>
      </c>
      <c r="MU185">
        <v>118.74299999999999</v>
      </c>
      <c r="MV185" s="1">
        <v>41892</v>
      </c>
      <c r="MW185">
        <v>112.358</v>
      </c>
      <c r="MX185" s="1">
        <v>41892</v>
      </c>
      <c r="MY185">
        <v>138.608</v>
      </c>
    </row>
    <row r="186" spans="2:363" x14ac:dyDescent="0.25">
      <c r="B186" s="1">
        <v>42473</v>
      </c>
      <c r="C186">
        <v>100.123</v>
      </c>
      <c r="D186" s="1">
        <v>42123</v>
      </c>
      <c r="E186">
        <v>100.05800000000001</v>
      </c>
      <c r="J186" s="1"/>
      <c r="EE186" s="1"/>
      <c r="EF186" s="1"/>
      <c r="EG186" s="1"/>
      <c r="EH186" s="1"/>
      <c r="EI186" s="1"/>
      <c r="GM186" s="1"/>
      <c r="GN186" s="1"/>
      <c r="GO186" s="1"/>
      <c r="GS186" s="1"/>
      <c r="GT186" s="1">
        <v>42473</v>
      </c>
      <c r="GU186">
        <v>100.123</v>
      </c>
      <c r="GV186" s="1">
        <v>42355</v>
      </c>
      <c r="GW186">
        <v>100.09699999999999</v>
      </c>
      <c r="GX186" s="1">
        <v>42235</v>
      </c>
      <c r="GY186">
        <v>100.066</v>
      </c>
      <c r="GZ186" s="1">
        <v>42123</v>
      </c>
      <c r="HA186">
        <v>100.05800000000001</v>
      </c>
      <c r="HB186" s="1">
        <v>42010</v>
      </c>
      <c r="HC186">
        <v>100.01900000000001</v>
      </c>
      <c r="HD186" s="1">
        <v>41899</v>
      </c>
      <c r="HE186">
        <v>100.009</v>
      </c>
      <c r="HF186" s="1">
        <v>41893</v>
      </c>
      <c r="HG186">
        <v>100.001</v>
      </c>
      <c r="HY186" s="1"/>
      <c r="HZ186" s="1">
        <v>42529</v>
      </c>
      <c r="IA186">
        <v>100.13800000000001</v>
      </c>
      <c r="IB186" s="1">
        <v>42501</v>
      </c>
      <c r="IC186">
        <v>100.13500000000001</v>
      </c>
      <c r="ID186" s="1">
        <v>42473</v>
      </c>
      <c r="IE186">
        <v>100.123</v>
      </c>
      <c r="IF186" s="1">
        <v>42438</v>
      </c>
      <c r="IG186">
        <v>100.127</v>
      </c>
      <c r="IH186" s="1">
        <v>42410</v>
      </c>
      <c r="II186">
        <v>100.111</v>
      </c>
      <c r="IJ186" s="1">
        <v>42382</v>
      </c>
      <c r="IK186">
        <v>100.117</v>
      </c>
      <c r="IL186" s="1">
        <v>42355</v>
      </c>
      <c r="IM186">
        <v>100.09699999999999</v>
      </c>
      <c r="IN186" s="1">
        <v>42326</v>
      </c>
      <c r="IO186">
        <v>100.086</v>
      </c>
      <c r="IP186" s="1">
        <v>42298</v>
      </c>
      <c r="IQ186">
        <v>100.062</v>
      </c>
      <c r="IR186" s="1">
        <v>42270</v>
      </c>
      <c r="IS186">
        <v>100.06100000000001</v>
      </c>
      <c r="IT186" s="1">
        <v>42235</v>
      </c>
      <c r="IU186">
        <v>100.066</v>
      </c>
      <c r="IV186" s="1">
        <v>42207</v>
      </c>
      <c r="IW186">
        <v>100.065</v>
      </c>
      <c r="IX186" s="1">
        <v>42179</v>
      </c>
      <c r="IY186">
        <v>100.05800000000001</v>
      </c>
      <c r="IZ186" s="1">
        <v>42151</v>
      </c>
      <c r="JA186">
        <v>100.062</v>
      </c>
      <c r="JB186" s="1">
        <v>42123</v>
      </c>
      <c r="JC186">
        <v>100.05800000000001</v>
      </c>
      <c r="JD186" s="1">
        <v>42095</v>
      </c>
      <c r="JE186">
        <v>100.04900000000001</v>
      </c>
      <c r="JF186" s="1">
        <v>42067</v>
      </c>
      <c r="JG186">
        <v>100.03700000000001</v>
      </c>
      <c r="JH186" s="1">
        <v>42038</v>
      </c>
      <c r="JI186">
        <v>100.036</v>
      </c>
      <c r="JJ186" s="1">
        <v>42010</v>
      </c>
      <c r="JK186">
        <v>100.01900000000001</v>
      </c>
      <c r="JL186" s="1">
        <v>41982</v>
      </c>
      <c r="JM186">
        <v>100.00700000000001</v>
      </c>
      <c r="JN186" s="1">
        <v>41954</v>
      </c>
      <c r="JO186">
        <v>100.00700000000001</v>
      </c>
      <c r="JP186" s="1">
        <v>41926</v>
      </c>
      <c r="JQ186">
        <v>100.014</v>
      </c>
      <c r="JR186" s="1">
        <v>41899</v>
      </c>
      <c r="JS186">
        <v>100.009</v>
      </c>
      <c r="JT186" s="1">
        <v>41893</v>
      </c>
      <c r="JU186">
        <v>100.01600000000001</v>
      </c>
      <c r="JY186" s="1"/>
      <c r="JZ186" s="1">
        <v>42492</v>
      </c>
      <c r="KA186">
        <v>100.67</v>
      </c>
      <c r="KB186" s="1">
        <v>42383</v>
      </c>
      <c r="KC186">
        <v>100.55800000000001</v>
      </c>
      <c r="KD186" s="1">
        <v>42298</v>
      </c>
      <c r="KE186">
        <v>100.363</v>
      </c>
      <c r="KF186" s="1">
        <v>42207</v>
      </c>
      <c r="KG186">
        <v>100.352</v>
      </c>
      <c r="KH186" s="1">
        <v>42123</v>
      </c>
      <c r="KI186">
        <v>100.33799999999999</v>
      </c>
      <c r="KJ186" s="1">
        <v>42033</v>
      </c>
      <c r="KK186">
        <v>100.554</v>
      </c>
      <c r="KL186" s="1">
        <v>41940</v>
      </c>
      <c r="KM186">
        <v>100.40300000000001</v>
      </c>
      <c r="KN186" s="1">
        <v>41899</v>
      </c>
      <c r="KO186">
        <v>100.07</v>
      </c>
      <c r="KP186" s="1">
        <v>41899</v>
      </c>
      <c r="KQ186">
        <v>100.07</v>
      </c>
      <c r="KR186" s="1">
        <v>41906</v>
      </c>
      <c r="KS186">
        <v>103.833</v>
      </c>
      <c r="KT186" s="1">
        <v>41893</v>
      </c>
      <c r="KU186">
        <v>102.738</v>
      </c>
      <c r="KV186" s="1">
        <v>42278</v>
      </c>
      <c r="KW186">
        <v>100.48</v>
      </c>
      <c r="KX186" s="1">
        <v>41893</v>
      </c>
      <c r="KY186">
        <v>103.80800000000001</v>
      </c>
      <c r="LA186" s="1"/>
      <c r="LB186" s="1">
        <v>42443</v>
      </c>
      <c r="LC186">
        <v>102.633</v>
      </c>
      <c r="LD186" s="1">
        <v>42278</v>
      </c>
      <c r="LE186">
        <v>100.48</v>
      </c>
      <c r="LF186" s="1">
        <v>42137</v>
      </c>
      <c r="LG186">
        <v>100.85</v>
      </c>
      <c r="LH186" s="1">
        <v>42018</v>
      </c>
      <c r="LI186">
        <v>102.37</v>
      </c>
      <c r="LJ186" s="1">
        <v>41906</v>
      </c>
      <c r="LK186">
        <v>103.833</v>
      </c>
      <c r="LL186" s="1">
        <v>41893</v>
      </c>
      <c r="LM186">
        <v>103.80800000000001</v>
      </c>
      <c r="LN186" s="1">
        <v>41893</v>
      </c>
      <c r="LO186">
        <v>110.298</v>
      </c>
      <c r="LP186" s="1">
        <v>41893</v>
      </c>
      <c r="LQ186">
        <v>105.848</v>
      </c>
      <c r="LR186" s="1">
        <v>41920</v>
      </c>
      <c r="LS186">
        <v>108.315</v>
      </c>
      <c r="LT186" s="1">
        <v>41893</v>
      </c>
      <c r="LU186">
        <v>110.298</v>
      </c>
      <c r="LV186" s="1">
        <v>42271</v>
      </c>
      <c r="LW186">
        <v>99.597999999999999</v>
      </c>
      <c r="LX186" s="1">
        <v>41893</v>
      </c>
      <c r="LY186">
        <v>109.69</v>
      </c>
      <c r="MA186" s="1"/>
      <c r="MB186" s="1">
        <v>42452</v>
      </c>
      <c r="MC186">
        <v>108.093</v>
      </c>
      <c r="MD186" s="1">
        <v>42271</v>
      </c>
      <c r="ME186">
        <v>99.597999999999999</v>
      </c>
      <c r="MF186" s="1">
        <v>42144</v>
      </c>
      <c r="MG186">
        <v>103.68300000000001</v>
      </c>
      <c r="MH186" s="1">
        <v>42032</v>
      </c>
      <c r="MI186">
        <v>111.083</v>
      </c>
      <c r="MJ186" s="1">
        <v>41920</v>
      </c>
      <c r="MK186">
        <v>108.315</v>
      </c>
      <c r="ML186" s="1">
        <v>41893</v>
      </c>
      <c r="MM186">
        <v>109.69</v>
      </c>
      <c r="MN186" s="1">
        <v>41893</v>
      </c>
      <c r="MO186">
        <v>164.43299999999999</v>
      </c>
      <c r="MP186" s="1">
        <v>41893</v>
      </c>
      <c r="MQ186">
        <v>149.56299999999999</v>
      </c>
      <c r="MR186" s="1">
        <v>41893</v>
      </c>
      <c r="MS186">
        <v>157.93299999999999</v>
      </c>
      <c r="MT186" s="1">
        <v>41948</v>
      </c>
      <c r="MU186">
        <v>117.748</v>
      </c>
      <c r="MV186" s="1">
        <v>41893</v>
      </c>
      <c r="MW186">
        <v>112.738</v>
      </c>
      <c r="MX186" s="1">
        <v>41893</v>
      </c>
      <c r="MY186">
        <v>137.608</v>
      </c>
    </row>
    <row r="187" spans="2:363" x14ac:dyDescent="0.25">
      <c r="B187" s="1">
        <v>42474</v>
      </c>
      <c r="C187">
        <v>100.131</v>
      </c>
      <c r="D187" s="1">
        <v>42124</v>
      </c>
      <c r="E187">
        <v>100.057</v>
      </c>
      <c r="J187" s="1"/>
      <c r="EE187" s="1"/>
      <c r="EF187" s="1"/>
      <c r="EG187" s="1"/>
      <c r="EH187" s="1"/>
      <c r="EI187" s="1"/>
      <c r="GM187" s="1"/>
      <c r="GN187" s="1"/>
      <c r="GO187" s="1"/>
      <c r="GS187" s="1"/>
      <c r="GT187" s="1">
        <v>42474</v>
      </c>
      <c r="GU187">
        <v>100.131</v>
      </c>
      <c r="GV187" s="1">
        <v>42356</v>
      </c>
      <c r="GW187">
        <v>100.101</v>
      </c>
      <c r="GX187" s="1">
        <v>42236</v>
      </c>
      <c r="GY187">
        <v>100.063</v>
      </c>
      <c r="GZ187" s="1">
        <v>42124</v>
      </c>
      <c r="HA187">
        <v>100.057</v>
      </c>
      <c r="HB187" s="1">
        <v>42011</v>
      </c>
      <c r="HC187">
        <v>100.026</v>
      </c>
      <c r="HD187" s="1">
        <v>41900</v>
      </c>
      <c r="HE187">
        <v>100.006</v>
      </c>
      <c r="HF187" s="1">
        <v>41894</v>
      </c>
      <c r="HG187">
        <v>100.001</v>
      </c>
      <c r="HY187" s="1"/>
      <c r="HZ187" s="1">
        <v>42530</v>
      </c>
      <c r="IA187">
        <v>100.13500000000001</v>
      </c>
      <c r="IB187" s="1">
        <v>42502</v>
      </c>
      <c r="IC187">
        <v>100.13200000000001</v>
      </c>
      <c r="ID187" s="1">
        <v>42474</v>
      </c>
      <c r="IE187">
        <v>100.131</v>
      </c>
      <c r="IF187" s="1">
        <v>42439</v>
      </c>
      <c r="IG187">
        <v>100.117</v>
      </c>
      <c r="IH187" s="1">
        <v>42411</v>
      </c>
      <c r="II187">
        <v>100.113</v>
      </c>
      <c r="IJ187" s="1">
        <v>42383</v>
      </c>
      <c r="IK187">
        <v>100.114</v>
      </c>
      <c r="IL187" s="1">
        <v>42356</v>
      </c>
      <c r="IM187">
        <v>100.101</v>
      </c>
      <c r="IN187" s="1">
        <v>42327</v>
      </c>
      <c r="IO187">
        <v>100.087</v>
      </c>
      <c r="IP187" s="1">
        <v>42299</v>
      </c>
      <c r="IQ187">
        <v>100.065</v>
      </c>
      <c r="IR187" s="1">
        <v>42271</v>
      </c>
      <c r="IS187">
        <v>100.06</v>
      </c>
      <c r="IT187" s="1">
        <v>42236</v>
      </c>
      <c r="IU187">
        <v>100.063</v>
      </c>
      <c r="IV187" s="1">
        <v>42208</v>
      </c>
      <c r="IW187">
        <v>100.06100000000001</v>
      </c>
      <c r="IX187" s="1">
        <v>42180</v>
      </c>
      <c r="IY187">
        <v>100.05800000000001</v>
      </c>
      <c r="IZ187" s="1">
        <v>42152</v>
      </c>
      <c r="JA187">
        <v>100.06</v>
      </c>
      <c r="JB187" s="1">
        <v>42124</v>
      </c>
      <c r="JC187">
        <v>100.057</v>
      </c>
      <c r="JD187" s="1">
        <v>42096</v>
      </c>
      <c r="JE187">
        <v>100.051</v>
      </c>
      <c r="JF187" s="1">
        <v>42068</v>
      </c>
      <c r="JG187">
        <v>100.03700000000001</v>
      </c>
      <c r="JH187" s="1">
        <v>42039</v>
      </c>
      <c r="JI187">
        <v>100.035</v>
      </c>
      <c r="JJ187" s="1">
        <v>42011</v>
      </c>
      <c r="JK187">
        <v>100.026</v>
      </c>
      <c r="JL187" s="1">
        <v>41983</v>
      </c>
      <c r="JM187">
        <v>100.005</v>
      </c>
      <c r="JN187" s="1">
        <v>41955</v>
      </c>
      <c r="JO187">
        <v>100.00700000000001</v>
      </c>
      <c r="JP187" s="1">
        <v>41927</v>
      </c>
      <c r="JQ187">
        <v>100.01600000000001</v>
      </c>
      <c r="JR187" s="1">
        <v>41900</v>
      </c>
      <c r="JS187">
        <v>100.006</v>
      </c>
      <c r="JT187" s="1">
        <v>41894</v>
      </c>
      <c r="JU187">
        <v>100.014</v>
      </c>
      <c r="JY187" s="1"/>
      <c r="JZ187" s="1">
        <v>42493</v>
      </c>
      <c r="KA187">
        <v>100.693</v>
      </c>
      <c r="KB187" s="1">
        <v>42384</v>
      </c>
      <c r="KC187">
        <v>100.565</v>
      </c>
      <c r="KD187" s="1">
        <v>42299</v>
      </c>
      <c r="KE187">
        <v>100.435</v>
      </c>
      <c r="KF187" s="1">
        <v>42208</v>
      </c>
      <c r="KG187">
        <v>100.348</v>
      </c>
      <c r="KH187" s="1">
        <v>42124</v>
      </c>
      <c r="KI187">
        <v>100.325</v>
      </c>
      <c r="KJ187" s="1">
        <v>42034</v>
      </c>
      <c r="KK187">
        <v>100.566</v>
      </c>
      <c r="KL187" s="1">
        <v>41941</v>
      </c>
      <c r="KM187">
        <v>100.389</v>
      </c>
      <c r="KN187" s="1">
        <v>41900</v>
      </c>
      <c r="KO187">
        <v>100.059</v>
      </c>
      <c r="KP187" s="1">
        <v>41900</v>
      </c>
      <c r="KQ187">
        <v>100.059</v>
      </c>
      <c r="KR187" s="1">
        <v>41907</v>
      </c>
      <c r="KS187">
        <v>103.96299999999999</v>
      </c>
      <c r="KT187" s="1">
        <v>41894</v>
      </c>
      <c r="KU187">
        <v>102.697</v>
      </c>
      <c r="KV187" s="1">
        <v>42279</v>
      </c>
      <c r="KW187">
        <v>100.51</v>
      </c>
      <c r="KX187" s="1">
        <v>41894</v>
      </c>
      <c r="KY187">
        <v>103.697</v>
      </c>
      <c r="LA187" s="1"/>
      <c r="LB187" s="1">
        <v>42444</v>
      </c>
      <c r="LC187">
        <v>102.545</v>
      </c>
      <c r="LD187" s="1">
        <v>42279</v>
      </c>
      <c r="LE187">
        <v>100.51</v>
      </c>
      <c r="LF187" s="1">
        <v>42138</v>
      </c>
      <c r="LG187">
        <v>100.88</v>
      </c>
      <c r="LH187" s="1">
        <v>42019</v>
      </c>
      <c r="LI187">
        <v>102.473</v>
      </c>
      <c r="LJ187" s="1">
        <v>41907</v>
      </c>
      <c r="LK187">
        <v>103.96299999999999</v>
      </c>
      <c r="LL187" s="1">
        <v>41894</v>
      </c>
      <c r="LM187">
        <v>103.697</v>
      </c>
      <c r="LN187" s="1">
        <v>41894</v>
      </c>
      <c r="LO187">
        <v>110.008</v>
      </c>
      <c r="LP187" s="1">
        <v>41894</v>
      </c>
      <c r="LQ187">
        <v>105.488</v>
      </c>
      <c r="LR187" s="1">
        <v>41921</v>
      </c>
      <c r="LS187">
        <v>108.325</v>
      </c>
      <c r="LT187" s="1">
        <v>41894</v>
      </c>
      <c r="LU187">
        <v>110.008</v>
      </c>
      <c r="LV187" s="1">
        <v>42272</v>
      </c>
      <c r="LW187">
        <v>99.183000000000007</v>
      </c>
      <c r="LX187" s="1">
        <v>41894</v>
      </c>
      <c r="LY187">
        <v>109.318</v>
      </c>
      <c r="MA187" s="1"/>
      <c r="MB187" s="1">
        <v>42453</v>
      </c>
      <c r="MC187">
        <v>108.235</v>
      </c>
      <c r="MD187" s="1">
        <v>42272</v>
      </c>
      <c r="ME187">
        <v>99.183000000000007</v>
      </c>
      <c r="MF187" s="1">
        <v>42145</v>
      </c>
      <c r="MG187">
        <v>103.61799999999999</v>
      </c>
      <c r="MH187" s="1">
        <v>42033</v>
      </c>
      <c r="MI187">
        <v>111.02800000000001</v>
      </c>
      <c r="MJ187" s="1">
        <v>41921</v>
      </c>
      <c r="MK187">
        <v>108.325</v>
      </c>
      <c r="ML187" s="1">
        <v>41894</v>
      </c>
      <c r="MM187">
        <v>109.318</v>
      </c>
      <c r="MN187" s="1">
        <v>41894</v>
      </c>
      <c r="MO187">
        <v>163.82499999999999</v>
      </c>
      <c r="MP187" s="1">
        <v>41894</v>
      </c>
      <c r="MQ187">
        <v>148.84</v>
      </c>
      <c r="MR187" s="1">
        <v>41894</v>
      </c>
      <c r="MS187">
        <v>157</v>
      </c>
      <c r="MT187" s="1">
        <v>41949</v>
      </c>
      <c r="MU187">
        <v>117.58499999999999</v>
      </c>
      <c r="MV187" s="1">
        <v>41894</v>
      </c>
      <c r="MW187">
        <v>111.9</v>
      </c>
      <c r="MX187" s="1">
        <v>41894</v>
      </c>
      <c r="MY187">
        <v>136.66</v>
      </c>
    </row>
    <row r="188" spans="2:363" x14ac:dyDescent="0.25">
      <c r="B188" s="1">
        <v>42475</v>
      </c>
      <c r="C188">
        <v>100.128</v>
      </c>
      <c r="D188" s="1">
        <v>42125</v>
      </c>
      <c r="E188">
        <v>100.056</v>
      </c>
      <c r="J188" s="1"/>
      <c r="EE188" s="1"/>
      <c r="EF188" s="1"/>
      <c r="EG188" s="1"/>
      <c r="EH188" s="1"/>
      <c r="EI188" s="1"/>
      <c r="GM188" s="1"/>
      <c r="GN188" s="1"/>
      <c r="GO188" s="1"/>
      <c r="GS188" s="1"/>
      <c r="GT188" s="1">
        <v>42475</v>
      </c>
      <c r="GU188">
        <v>100.128</v>
      </c>
      <c r="GV188" s="1">
        <v>42359</v>
      </c>
      <c r="GW188">
        <v>100.1</v>
      </c>
      <c r="GX188" s="1">
        <v>42237</v>
      </c>
      <c r="GY188">
        <v>100.06399999999999</v>
      </c>
      <c r="GZ188" s="1">
        <v>42125</v>
      </c>
      <c r="HA188">
        <v>100.056</v>
      </c>
      <c r="HB188" s="1">
        <v>42012</v>
      </c>
      <c r="HC188">
        <v>100.029</v>
      </c>
      <c r="HD188" s="1">
        <v>41901</v>
      </c>
      <c r="HE188">
        <v>100.012</v>
      </c>
      <c r="HF188" s="1">
        <v>41897</v>
      </c>
      <c r="HG188">
        <v>100.001</v>
      </c>
      <c r="HY188" s="1"/>
      <c r="HZ188" s="1">
        <v>42531</v>
      </c>
      <c r="IA188">
        <v>100.133</v>
      </c>
      <c r="IB188" s="1">
        <v>42503</v>
      </c>
      <c r="IC188">
        <v>100.134</v>
      </c>
      <c r="ID188" s="1">
        <v>42475</v>
      </c>
      <c r="IE188">
        <v>100.128</v>
      </c>
      <c r="IF188" s="1">
        <v>42440</v>
      </c>
      <c r="IG188">
        <v>100.11799999999999</v>
      </c>
      <c r="IH188" s="1">
        <v>42412</v>
      </c>
      <c r="II188">
        <v>100.108</v>
      </c>
      <c r="IJ188" s="1">
        <v>42384</v>
      </c>
      <c r="IK188">
        <v>100.111</v>
      </c>
      <c r="IL188" s="1">
        <v>42359</v>
      </c>
      <c r="IM188">
        <v>100.1</v>
      </c>
      <c r="IN188" s="1">
        <v>42328</v>
      </c>
      <c r="IO188">
        <v>100.087</v>
      </c>
      <c r="IP188" s="1">
        <v>42300</v>
      </c>
      <c r="IQ188">
        <v>100.071</v>
      </c>
      <c r="IR188" s="1">
        <v>42272</v>
      </c>
      <c r="IS188">
        <v>100.06</v>
      </c>
      <c r="IT188" s="1">
        <v>42237</v>
      </c>
      <c r="IU188">
        <v>100.06399999999999</v>
      </c>
      <c r="IV188" s="1">
        <v>42209</v>
      </c>
      <c r="IW188">
        <v>100.063</v>
      </c>
      <c r="IX188" s="1">
        <v>42181</v>
      </c>
      <c r="IY188">
        <v>100.056</v>
      </c>
      <c r="IZ188" s="1">
        <v>42153</v>
      </c>
      <c r="JA188">
        <v>100.059</v>
      </c>
      <c r="JB188" s="1">
        <v>42125</v>
      </c>
      <c r="JC188">
        <v>100.056</v>
      </c>
      <c r="JD188" s="1">
        <v>42097</v>
      </c>
      <c r="JE188">
        <v>100.051</v>
      </c>
      <c r="JF188" s="1">
        <v>42069</v>
      </c>
      <c r="JG188">
        <v>100.038</v>
      </c>
      <c r="JH188" s="1">
        <v>42040</v>
      </c>
      <c r="JI188">
        <v>100.033</v>
      </c>
      <c r="JJ188" s="1">
        <v>42012</v>
      </c>
      <c r="JK188">
        <v>100.029</v>
      </c>
      <c r="JL188" s="1">
        <v>41984</v>
      </c>
      <c r="JM188">
        <v>100.006</v>
      </c>
      <c r="JN188" s="1">
        <v>41956</v>
      </c>
      <c r="JO188">
        <v>100.008</v>
      </c>
      <c r="JP188" s="1">
        <v>41928</v>
      </c>
      <c r="JQ188">
        <v>100.015</v>
      </c>
      <c r="JR188" s="1">
        <v>41901</v>
      </c>
      <c r="JS188">
        <v>100.012</v>
      </c>
      <c r="JT188" s="1">
        <v>41897</v>
      </c>
      <c r="JU188">
        <v>100.014</v>
      </c>
      <c r="JY188" s="1"/>
      <c r="JZ188" s="1">
        <v>42494</v>
      </c>
      <c r="KA188">
        <v>100.69499999999999</v>
      </c>
      <c r="KB188" s="1">
        <v>42387</v>
      </c>
      <c r="KC188">
        <v>100.568</v>
      </c>
      <c r="KD188" s="1">
        <v>42300</v>
      </c>
      <c r="KE188">
        <v>100.435</v>
      </c>
      <c r="KF188" s="1">
        <v>42209</v>
      </c>
      <c r="KG188">
        <v>100.348</v>
      </c>
      <c r="KH188" s="1">
        <v>42125</v>
      </c>
      <c r="KI188">
        <v>100.333</v>
      </c>
      <c r="KJ188" s="1">
        <v>42037</v>
      </c>
      <c r="KK188">
        <v>100.56699999999999</v>
      </c>
      <c r="KL188" s="1">
        <v>41942</v>
      </c>
      <c r="KM188">
        <v>100.395</v>
      </c>
      <c r="KN188" s="1">
        <v>41901</v>
      </c>
      <c r="KO188">
        <v>100.07</v>
      </c>
      <c r="KP188" s="1">
        <v>41901</v>
      </c>
      <c r="KQ188">
        <v>100.07</v>
      </c>
      <c r="KR188" s="1">
        <v>41908</v>
      </c>
      <c r="KS188">
        <v>103.965</v>
      </c>
      <c r="KT188" s="1">
        <v>41897</v>
      </c>
      <c r="KU188">
        <v>102.723</v>
      </c>
      <c r="KV188" s="1">
        <v>42282</v>
      </c>
      <c r="KW188">
        <v>100.425</v>
      </c>
      <c r="KX188" s="1">
        <v>41897</v>
      </c>
      <c r="KY188">
        <v>103.762</v>
      </c>
      <c r="LA188" s="1"/>
      <c r="LB188" s="1">
        <v>42445</v>
      </c>
      <c r="LC188">
        <v>102.545</v>
      </c>
      <c r="LD188" s="1">
        <v>42282</v>
      </c>
      <c r="LE188">
        <v>100.425</v>
      </c>
      <c r="LF188" s="1">
        <v>42139</v>
      </c>
      <c r="LG188">
        <v>100.99299999999999</v>
      </c>
      <c r="LH188" s="1">
        <v>42020</v>
      </c>
      <c r="LI188">
        <v>102.503</v>
      </c>
      <c r="LJ188" s="1">
        <v>41908</v>
      </c>
      <c r="LK188">
        <v>103.965</v>
      </c>
      <c r="LL188" s="1">
        <v>41897</v>
      </c>
      <c r="LM188">
        <v>103.762</v>
      </c>
      <c r="LN188" s="1">
        <v>41897</v>
      </c>
      <c r="LO188">
        <v>110.128</v>
      </c>
      <c r="LP188" s="1">
        <v>41897</v>
      </c>
      <c r="LQ188">
        <v>105.62</v>
      </c>
      <c r="LR188" s="1">
        <v>41922</v>
      </c>
      <c r="LS188">
        <v>108.49299999999999</v>
      </c>
      <c r="LT188" s="1">
        <v>41897</v>
      </c>
      <c r="LU188">
        <v>110.128</v>
      </c>
      <c r="LV188" s="1">
        <v>42275</v>
      </c>
      <c r="LW188">
        <v>99.745000000000005</v>
      </c>
      <c r="LX188" s="1">
        <v>41897</v>
      </c>
      <c r="LY188">
        <v>109.473</v>
      </c>
      <c r="MA188" s="1"/>
      <c r="MB188" s="1">
        <v>42454</v>
      </c>
      <c r="MC188">
        <v>108.235</v>
      </c>
      <c r="MD188" s="1">
        <v>42275</v>
      </c>
      <c r="ME188">
        <v>99.745000000000005</v>
      </c>
      <c r="MF188" s="1">
        <v>42146</v>
      </c>
      <c r="MG188">
        <v>103.93</v>
      </c>
      <c r="MH188" s="1">
        <v>42034</v>
      </c>
      <c r="MI188">
        <v>111.568</v>
      </c>
      <c r="MJ188" s="1">
        <v>41922</v>
      </c>
      <c r="MK188">
        <v>108.49299999999999</v>
      </c>
      <c r="ML188" s="1">
        <v>41897</v>
      </c>
      <c r="MM188">
        <v>109.473</v>
      </c>
      <c r="MN188" s="1">
        <v>41897</v>
      </c>
      <c r="MO188">
        <v>164.08</v>
      </c>
      <c r="MP188" s="1">
        <v>41897</v>
      </c>
      <c r="MQ188">
        <v>148.95500000000001</v>
      </c>
      <c r="MR188" s="1">
        <v>41897</v>
      </c>
      <c r="MS188">
        <v>157.08799999999999</v>
      </c>
      <c r="MT188" s="1">
        <v>41950</v>
      </c>
      <c r="MU188">
        <v>118.048</v>
      </c>
      <c r="MV188" s="1">
        <v>41897</v>
      </c>
      <c r="MW188">
        <v>112.008</v>
      </c>
      <c r="MX188" s="1">
        <v>41897</v>
      </c>
      <c r="MY188">
        <v>136.63</v>
      </c>
    </row>
    <row r="189" spans="2:363" x14ac:dyDescent="0.25">
      <c r="B189" s="1">
        <v>42478</v>
      </c>
      <c r="C189">
        <v>100.129</v>
      </c>
      <c r="D189" s="1">
        <v>42128</v>
      </c>
      <c r="E189">
        <v>100.056</v>
      </c>
      <c r="J189" s="1"/>
      <c r="EE189" s="1"/>
      <c r="EF189" s="1"/>
      <c r="EG189" s="1"/>
      <c r="EH189" s="1"/>
      <c r="EI189" s="1"/>
      <c r="GM189" s="1"/>
      <c r="GN189" s="1"/>
      <c r="GO189" s="1"/>
      <c r="GS189" s="1"/>
      <c r="GT189" s="1">
        <v>42478</v>
      </c>
      <c r="GU189">
        <v>100.129</v>
      </c>
      <c r="GV189" s="1">
        <v>42360</v>
      </c>
      <c r="GW189">
        <v>100.111</v>
      </c>
      <c r="GX189" s="1">
        <v>42240</v>
      </c>
      <c r="GY189">
        <v>100.06399999999999</v>
      </c>
      <c r="GZ189" s="1">
        <v>42128</v>
      </c>
      <c r="HA189">
        <v>100.056</v>
      </c>
      <c r="HB189" s="1">
        <v>42013</v>
      </c>
      <c r="HC189">
        <v>100.03100000000001</v>
      </c>
      <c r="HD189" s="1">
        <v>41904</v>
      </c>
      <c r="HE189">
        <v>100.011</v>
      </c>
      <c r="HF189" s="1">
        <v>41898</v>
      </c>
      <c r="HG189">
        <v>100.001</v>
      </c>
      <c r="HY189" s="1"/>
      <c r="HZ189" s="1">
        <v>42534</v>
      </c>
      <c r="IA189">
        <v>100.131</v>
      </c>
      <c r="IB189" s="1">
        <v>42506</v>
      </c>
      <c r="IC189">
        <v>100.133</v>
      </c>
      <c r="ID189" s="1">
        <v>42478</v>
      </c>
      <c r="IE189">
        <v>100.129</v>
      </c>
      <c r="IF189" s="1">
        <v>42443</v>
      </c>
      <c r="IG189">
        <v>100.12</v>
      </c>
      <c r="IH189" s="1">
        <v>42415</v>
      </c>
      <c r="II189">
        <v>100.10899999999999</v>
      </c>
      <c r="IJ189" s="1">
        <v>42387</v>
      </c>
      <c r="IK189">
        <v>100.105</v>
      </c>
      <c r="IL189" s="1">
        <v>42360</v>
      </c>
      <c r="IM189">
        <v>100.111</v>
      </c>
      <c r="IN189" s="1">
        <v>42331</v>
      </c>
      <c r="IO189">
        <v>100.089</v>
      </c>
      <c r="IP189" s="1">
        <v>42303</v>
      </c>
      <c r="IQ189">
        <v>100.07</v>
      </c>
      <c r="IR189" s="1">
        <v>42275</v>
      </c>
      <c r="IS189">
        <v>100.059</v>
      </c>
      <c r="IT189" s="1">
        <v>42240</v>
      </c>
      <c r="IU189">
        <v>100.06399999999999</v>
      </c>
      <c r="IV189" s="1">
        <v>42212</v>
      </c>
      <c r="IW189">
        <v>100.062</v>
      </c>
      <c r="IX189" s="1">
        <v>42184</v>
      </c>
      <c r="IY189">
        <v>100.057</v>
      </c>
      <c r="IZ189" s="1">
        <v>42156</v>
      </c>
      <c r="JA189">
        <v>100.05800000000001</v>
      </c>
      <c r="JB189" s="1">
        <v>42128</v>
      </c>
      <c r="JC189">
        <v>100.056</v>
      </c>
      <c r="JD189" s="1">
        <v>42100</v>
      </c>
      <c r="JE189">
        <v>100.051</v>
      </c>
      <c r="JF189" s="1">
        <v>42072</v>
      </c>
      <c r="JG189">
        <v>100.04</v>
      </c>
      <c r="JH189" s="1">
        <v>42041</v>
      </c>
      <c r="JI189">
        <v>100.035</v>
      </c>
      <c r="JJ189" s="1">
        <v>42013</v>
      </c>
      <c r="JK189">
        <v>100.03100000000001</v>
      </c>
      <c r="JL189" s="1">
        <v>41985</v>
      </c>
      <c r="JM189">
        <v>100.004</v>
      </c>
      <c r="JN189" s="1">
        <v>41957</v>
      </c>
      <c r="JO189">
        <v>100.008</v>
      </c>
      <c r="JP189" s="1">
        <v>41929</v>
      </c>
      <c r="JQ189">
        <v>100.01300000000001</v>
      </c>
      <c r="JR189" s="1">
        <v>41904</v>
      </c>
      <c r="JS189">
        <v>100.011</v>
      </c>
      <c r="JT189" s="1">
        <v>41898</v>
      </c>
      <c r="JU189">
        <v>100.012</v>
      </c>
      <c r="JY189" s="1"/>
      <c r="JZ189" s="1">
        <v>42495</v>
      </c>
      <c r="KA189">
        <v>100.71</v>
      </c>
      <c r="KB189" s="1">
        <v>42388</v>
      </c>
      <c r="KC189">
        <v>100.55800000000001</v>
      </c>
      <c r="KD189" s="1">
        <v>42303</v>
      </c>
      <c r="KE189">
        <v>100.44</v>
      </c>
      <c r="KF189" s="1">
        <v>42212</v>
      </c>
      <c r="KG189">
        <v>100.348</v>
      </c>
      <c r="KH189" s="1">
        <v>42128</v>
      </c>
      <c r="KI189">
        <v>100.327</v>
      </c>
      <c r="KJ189" s="1">
        <v>42038</v>
      </c>
      <c r="KK189">
        <v>100.58199999999999</v>
      </c>
      <c r="KL189" s="1">
        <v>41943</v>
      </c>
      <c r="KM189">
        <v>100.399</v>
      </c>
      <c r="KN189" s="1">
        <v>41904</v>
      </c>
      <c r="KO189">
        <v>100.06699999999999</v>
      </c>
      <c r="KP189" s="1">
        <v>41904</v>
      </c>
      <c r="KQ189">
        <v>100.06699999999999</v>
      </c>
      <c r="KR189" s="1">
        <v>41911</v>
      </c>
      <c r="KS189">
        <v>103.99</v>
      </c>
      <c r="KT189" s="1">
        <v>41898</v>
      </c>
      <c r="KU189">
        <v>102.697</v>
      </c>
      <c r="KV189" s="1">
        <v>42283</v>
      </c>
      <c r="KW189">
        <v>100.33799999999999</v>
      </c>
      <c r="KX189" s="1">
        <v>41898</v>
      </c>
      <c r="KY189">
        <v>103.74299999999999</v>
      </c>
      <c r="LA189" s="1"/>
      <c r="LB189" s="1">
        <v>42446</v>
      </c>
      <c r="LC189">
        <v>102.72</v>
      </c>
      <c r="LD189" s="1">
        <v>42283</v>
      </c>
      <c r="LE189">
        <v>100.33799999999999</v>
      </c>
      <c r="LF189" s="1">
        <v>42142</v>
      </c>
      <c r="LG189">
        <v>100.99</v>
      </c>
      <c r="LH189" s="1">
        <v>42023</v>
      </c>
      <c r="LI189">
        <v>102.52800000000001</v>
      </c>
      <c r="LJ189" s="1">
        <v>41911</v>
      </c>
      <c r="LK189">
        <v>103.99</v>
      </c>
      <c r="LL189" s="1">
        <v>41898</v>
      </c>
      <c r="LM189">
        <v>103.74299999999999</v>
      </c>
      <c r="LN189" s="1">
        <v>41898</v>
      </c>
      <c r="LO189">
        <v>110.148</v>
      </c>
      <c r="LP189" s="1">
        <v>41898</v>
      </c>
      <c r="LQ189">
        <v>105.66500000000001</v>
      </c>
      <c r="LR189" s="1">
        <v>41925</v>
      </c>
      <c r="LS189">
        <v>108.428</v>
      </c>
      <c r="LT189" s="1">
        <v>41898</v>
      </c>
      <c r="LU189">
        <v>110.148</v>
      </c>
      <c r="LV189" s="1">
        <v>42276</v>
      </c>
      <c r="LW189">
        <v>99.778000000000006</v>
      </c>
      <c r="LX189" s="1">
        <v>41898</v>
      </c>
      <c r="LY189">
        <v>109.52</v>
      </c>
      <c r="MA189" s="1"/>
      <c r="MB189" s="1">
        <v>42457</v>
      </c>
      <c r="MC189">
        <v>108.235</v>
      </c>
      <c r="MD189" s="1">
        <v>42276</v>
      </c>
      <c r="ME189">
        <v>99.778000000000006</v>
      </c>
      <c r="MF189" s="1">
        <v>42149</v>
      </c>
      <c r="MG189">
        <v>103.94</v>
      </c>
      <c r="MH189" s="1">
        <v>42037</v>
      </c>
      <c r="MI189">
        <v>111.43300000000001</v>
      </c>
      <c r="MJ189" s="1">
        <v>41925</v>
      </c>
      <c r="MK189">
        <v>108.428</v>
      </c>
      <c r="ML189" s="1">
        <v>41898</v>
      </c>
      <c r="MM189">
        <v>109.52</v>
      </c>
      <c r="MN189" s="1">
        <v>41898</v>
      </c>
      <c r="MO189">
        <v>163.68299999999999</v>
      </c>
      <c r="MP189" s="1">
        <v>41898</v>
      </c>
      <c r="MQ189">
        <v>148.45699999999999</v>
      </c>
      <c r="MR189" s="1">
        <v>41898</v>
      </c>
      <c r="MS189">
        <v>156.495</v>
      </c>
      <c r="MT189" s="1">
        <v>41953</v>
      </c>
      <c r="MU189">
        <v>117.923</v>
      </c>
      <c r="MV189" s="1">
        <v>41898</v>
      </c>
      <c r="MW189">
        <v>111.46</v>
      </c>
      <c r="MX189" s="1">
        <v>41898</v>
      </c>
      <c r="MY189">
        <v>135.37799999999999</v>
      </c>
    </row>
    <row r="190" spans="2:363" x14ac:dyDescent="0.25">
      <c r="B190" s="1">
        <v>42479</v>
      </c>
      <c r="C190">
        <v>100.126</v>
      </c>
      <c r="D190" s="1">
        <v>42129</v>
      </c>
      <c r="E190">
        <v>100.056</v>
      </c>
      <c r="J190" s="1"/>
      <c r="EE190" s="1"/>
      <c r="EF190" s="1"/>
      <c r="EG190" s="1"/>
      <c r="EH190" s="1"/>
      <c r="EI190" s="1"/>
      <c r="GM190" s="1"/>
      <c r="GN190" s="1"/>
      <c r="GO190" s="1"/>
      <c r="GS190" s="1"/>
      <c r="GT190" s="1">
        <v>42479</v>
      </c>
      <c r="GU190">
        <v>100.126</v>
      </c>
      <c r="GV190" s="1">
        <v>42361</v>
      </c>
      <c r="GW190">
        <v>100.105</v>
      </c>
      <c r="GX190" s="1">
        <v>42241</v>
      </c>
      <c r="GY190">
        <v>100.06399999999999</v>
      </c>
      <c r="GZ190" s="1">
        <v>42129</v>
      </c>
      <c r="HA190">
        <v>100.056</v>
      </c>
      <c r="HB190" s="1">
        <v>42016</v>
      </c>
      <c r="HC190">
        <v>100.03100000000001</v>
      </c>
      <c r="HD190" s="1">
        <v>41905</v>
      </c>
      <c r="HE190">
        <v>100.01300000000001</v>
      </c>
      <c r="HF190" s="1">
        <v>41899</v>
      </c>
      <c r="HG190">
        <v>100.001</v>
      </c>
      <c r="HY190" s="1"/>
      <c r="HZ190" s="1">
        <v>42535</v>
      </c>
      <c r="IA190">
        <v>100.129</v>
      </c>
      <c r="IB190" s="1">
        <v>42507</v>
      </c>
      <c r="IC190">
        <v>100.133</v>
      </c>
      <c r="ID190" s="1">
        <v>42479</v>
      </c>
      <c r="IE190">
        <v>100.126</v>
      </c>
      <c r="IF190" s="1">
        <v>42444</v>
      </c>
      <c r="IG190">
        <v>100.11799999999999</v>
      </c>
      <c r="IH190" s="1">
        <v>42416</v>
      </c>
      <c r="II190">
        <v>100.10899999999999</v>
      </c>
      <c r="IJ190" s="1">
        <v>42388</v>
      </c>
      <c r="IK190">
        <v>100.099</v>
      </c>
      <c r="IL190" s="1">
        <v>42361</v>
      </c>
      <c r="IM190">
        <v>100.105</v>
      </c>
      <c r="IN190" s="1">
        <v>42332</v>
      </c>
      <c r="IO190">
        <v>100.089</v>
      </c>
      <c r="IP190" s="1">
        <v>42304</v>
      </c>
      <c r="IQ190">
        <v>100.072</v>
      </c>
      <c r="IR190" s="1">
        <v>42276</v>
      </c>
      <c r="IS190">
        <v>100.05800000000001</v>
      </c>
      <c r="IT190" s="1">
        <v>42241</v>
      </c>
      <c r="IU190">
        <v>100.06399999999999</v>
      </c>
      <c r="IV190" s="1">
        <v>42213</v>
      </c>
      <c r="IW190">
        <v>100.06</v>
      </c>
      <c r="IX190" s="1">
        <v>42185</v>
      </c>
      <c r="IY190">
        <v>100.057</v>
      </c>
      <c r="IZ190" s="1">
        <v>42157</v>
      </c>
      <c r="JA190">
        <v>100.05800000000001</v>
      </c>
      <c r="JB190" s="1">
        <v>42129</v>
      </c>
      <c r="JC190">
        <v>100.056</v>
      </c>
      <c r="JD190" s="1">
        <v>42101</v>
      </c>
      <c r="JE190">
        <v>100.051</v>
      </c>
      <c r="JF190" s="1">
        <v>42073</v>
      </c>
      <c r="JG190">
        <v>100.042</v>
      </c>
      <c r="JH190" s="1">
        <v>42044</v>
      </c>
      <c r="JI190">
        <v>100.033</v>
      </c>
      <c r="JJ190" s="1">
        <v>42016</v>
      </c>
      <c r="JK190">
        <v>100.03100000000001</v>
      </c>
      <c r="JL190" s="1">
        <v>41988</v>
      </c>
      <c r="JM190">
        <v>100.003</v>
      </c>
      <c r="JN190" s="1">
        <v>41960</v>
      </c>
      <c r="JO190">
        <v>100.008</v>
      </c>
      <c r="JP190" s="1">
        <v>41932</v>
      </c>
      <c r="JQ190">
        <v>100.011</v>
      </c>
      <c r="JR190" s="1">
        <v>41905</v>
      </c>
      <c r="JS190">
        <v>100.01300000000001</v>
      </c>
      <c r="JT190" s="1">
        <v>41899</v>
      </c>
      <c r="JU190">
        <v>100.011</v>
      </c>
      <c r="JY190" s="1"/>
      <c r="JZ190" s="1">
        <v>42496</v>
      </c>
      <c r="KA190">
        <v>100.708</v>
      </c>
      <c r="KB190" s="1">
        <v>42389</v>
      </c>
      <c r="KC190">
        <v>100.577</v>
      </c>
      <c r="KD190" s="1">
        <v>42304</v>
      </c>
      <c r="KE190">
        <v>100.455</v>
      </c>
      <c r="KF190" s="1">
        <v>42213</v>
      </c>
      <c r="KG190">
        <v>100.352</v>
      </c>
      <c r="KH190" s="1">
        <v>42129</v>
      </c>
      <c r="KI190">
        <v>100.333</v>
      </c>
      <c r="KJ190" s="1">
        <v>42039</v>
      </c>
      <c r="KK190">
        <v>100.577</v>
      </c>
      <c r="KL190" s="1">
        <v>41946</v>
      </c>
      <c r="KM190">
        <v>100.39400000000001</v>
      </c>
      <c r="KN190" s="1">
        <v>41905</v>
      </c>
      <c r="KO190">
        <v>100.054</v>
      </c>
      <c r="KP190" s="1">
        <v>41905</v>
      </c>
      <c r="KQ190">
        <v>100.054</v>
      </c>
      <c r="KR190" s="1">
        <v>41912</v>
      </c>
      <c r="KS190">
        <v>104.077</v>
      </c>
      <c r="KT190" s="1">
        <v>41899</v>
      </c>
      <c r="KU190">
        <v>102.708</v>
      </c>
      <c r="KV190" s="1">
        <v>42284</v>
      </c>
      <c r="KW190">
        <v>100.33799999999999</v>
      </c>
      <c r="KX190" s="1">
        <v>41899</v>
      </c>
      <c r="KY190">
        <v>103.783</v>
      </c>
      <c r="LA190" s="1"/>
      <c r="LB190" s="1">
        <v>42447</v>
      </c>
      <c r="LC190">
        <v>102.773</v>
      </c>
      <c r="LD190" s="1">
        <v>42284</v>
      </c>
      <c r="LE190">
        <v>100.33799999999999</v>
      </c>
      <c r="LF190" s="1">
        <v>42143</v>
      </c>
      <c r="LG190">
        <v>101.098</v>
      </c>
      <c r="LH190" s="1">
        <v>42024</v>
      </c>
      <c r="LI190">
        <v>102.45</v>
      </c>
      <c r="LJ190" s="1">
        <v>41912</v>
      </c>
      <c r="LK190">
        <v>104.077</v>
      </c>
      <c r="LL190" s="1">
        <v>41899</v>
      </c>
      <c r="LM190">
        <v>103.783</v>
      </c>
      <c r="LN190" s="1">
        <v>41899</v>
      </c>
      <c r="LO190">
        <v>110.218</v>
      </c>
      <c r="LP190" s="1">
        <v>41899</v>
      </c>
      <c r="LQ190">
        <v>105.755</v>
      </c>
      <c r="LR190" s="1">
        <v>41926</v>
      </c>
      <c r="LS190">
        <v>108.938</v>
      </c>
      <c r="LT190" s="1">
        <v>41899</v>
      </c>
      <c r="LU190">
        <v>110.218</v>
      </c>
      <c r="LV190" s="1">
        <v>42277</v>
      </c>
      <c r="LW190">
        <v>99.738</v>
      </c>
      <c r="LX190" s="1">
        <v>41899</v>
      </c>
      <c r="LY190">
        <v>109.607</v>
      </c>
      <c r="MA190" s="1"/>
      <c r="MB190" s="1">
        <v>42458</v>
      </c>
      <c r="MC190">
        <v>108.643</v>
      </c>
      <c r="MD190" s="1">
        <v>42277</v>
      </c>
      <c r="ME190">
        <v>99.738</v>
      </c>
      <c r="MF190" s="1">
        <v>42150</v>
      </c>
      <c r="MG190">
        <v>104.44</v>
      </c>
      <c r="MH190" s="1">
        <v>42038</v>
      </c>
      <c r="MI190">
        <v>111.12</v>
      </c>
      <c r="MJ190" s="1">
        <v>41926</v>
      </c>
      <c r="MK190">
        <v>108.938</v>
      </c>
      <c r="ML190" s="1">
        <v>41899</v>
      </c>
      <c r="MM190">
        <v>109.607</v>
      </c>
      <c r="MN190" s="1">
        <v>41899</v>
      </c>
      <c r="MO190">
        <v>163.82300000000001</v>
      </c>
      <c r="MP190" s="1">
        <v>41899</v>
      </c>
      <c r="MQ190">
        <v>148.65799999999999</v>
      </c>
      <c r="MR190" s="1">
        <v>41899</v>
      </c>
      <c r="MS190">
        <v>156.85</v>
      </c>
      <c r="MT190" s="1">
        <v>41954</v>
      </c>
      <c r="MU190">
        <v>118.065</v>
      </c>
      <c r="MV190" s="1">
        <v>41899</v>
      </c>
      <c r="MW190">
        <v>111.773</v>
      </c>
      <c r="MX190" s="1">
        <v>41899</v>
      </c>
      <c r="MY190">
        <v>136.255</v>
      </c>
    </row>
    <row r="191" spans="2:363" x14ac:dyDescent="0.25">
      <c r="B191" s="1">
        <v>42480</v>
      </c>
      <c r="C191">
        <v>100.126</v>
      </c>
      <c r="D191" s="1">
        <v>42130</v>
      </c>
      <c r="E191">
        <v>100.056</v>
      </c>
      <c r="J191" s="1"/>
      <c r="EE191" s="1"/>
      <c r="EF191" s="1"/>
      <c r="EG191" s="1"/>
      <c r="EH191" s="1"/>
      <c r="EI191" s="1"/>
      <c r="GM191" s="1"/>
      <c r="GN191" s="1"/>
      <c r="GO191" s="1"/>
      <c r="GS191" s="1"/>
      <c r="GT191" s="1">
        <v>42480</v>
      </c>
      <c r="GU191">
        <v>100.126</v>
      </c>
      <c r="GV191" s="1">
        <v>42362</v>
      </c>
      <c r="GW191">
        <v>100.105</v>
      </c>
      <c r="GX191" s="1">
        <v>42242</v>
      </c>
      <c r="GY191">
        <v>100.06399999999999</v>
      </c>
      <c r="GZ191" s="1">
        <v>42130</v>
      </c>
      <c r="HA191">
        <v>100.056</v>
      </c>
      <c r="HB191" s="1">
        <v>42017</v>
      </c>
      <c r="HC191">
        <v>100.03400000000001</v>
      </c>
      <c r="HD191" s="1">
        <v>41906</v>
      </c>
      <c r="HE191">
        <v>100.014</v>
      </c>
      <c r="HF191" s="1"/>
      <c r="HY191" s="1"/>
      <c r="HZ191" s="1">
        <v>42536</v>
      </c>
      <c r="IA191">
        <v>100.127</v>
      </c>
      <c r="IB191" s="1">
        <v>42508</v>
      </c>
      <c r="IC191">
        <v>100.13200000000001</v>
      </c>
      <c r="ID191" s="1">
        <v>42480</v>
      </c>
      <c r="IE191">
        <v>100.126</v>
      </c>
      <c r="IF191" s="1">
        <v>42445</v>
      </c>
      <c r="IG191">
        <v>100.11799999999999</v>
      </c>
      <c r="IH191" s="1">
        <v>42417</v>
      </c>
      <c r="II191">
        <v>100.108</v>
      </c>
      <c r="IJ191" s="1">
        <v>42389</v>
      </c>
      <c r="IK191">
        <v>100.099</v>
      </c>
      <c r="IL191" s="1">
        <v>42362</v>
      </c>
      <c r="IM191">
        <v>100.105</v>
      </c>
      <c r="IN191" s="1">
        <v>42333</v>
      </c>
      <c r="IO191">
        <v>100.09</v>
      </c>
      <c r="IP191" s="1">
        <v>42305</v>
      </c>
      <c r="IQ191">
        <v>100.072</v>
      </c>
      <c r="IR191" s="1">
        <v>42277</v>
      </c>
      <c r="IS191">
        <v>100.05800000000001</v>
      </c>
      <c r="IT191" s="1">
        <v>42242</v>
      </c>
      <c r="IU191">
        <v>100.06399999999999</v>
      </c>
      <c r="IV191" s="1">
        <v>42214</v>
      </c>
      <c r="IW191">
        <v>100.06</v>
      </c>
      <c r="IX191" s="1">
        <v>42186</v>
      </c>
      <c r="IY191">
        <v>100.05800000000001</v>
      </c>
      <c r="IZ191" s="1">
        <v>42158</v>
      </c>
      <c r="JA191">
        <v>100.056</v>
      </c>
      <c r="JB191" s="1">
        <v>42130</v>
      </c>
      <c r="JC191">
        <v>100.056</v>
      </c>
      <c r="JD191" s="1">
        <v>42102</v>
      </c>
      <c r="JE191">
        <v>100.053</v>
      </c>
      <c r="JF191" s="1">
        <v>42074</v>
      </c>
      <c r="JG191">
        <v>100.04600000000001</v>
      </c>
      <c r="JH191" s="1">
        <v>42045</v>
      </c>
      <c r="JI191">
        <v>100.03400000000001</v>
      </c>
      <c r="JJ191" s="1">
        <v>42017</v>
      </c>
      <c r="JK191">
        <v>100.03400000000001</v>
      </c>
      <c r="JL191" s="1">
        <v>41989</v>
      </c>
      <c r="JM191">
        <v>100.005</v>
      </c>
      <c r="JN191" s="1">
        <v>41961</v>
      </c>
      <c r="JO191">
        <v>100.006</v>
      </c>
      <c r="JP191" s="1">
        <v>41933</v>
      </c>
      <c r="JQ191">
        <v>100.009</v>
      </c>
      <c r="JR191" s="1">
        <v>41906</v>
      </c>
      <c r="JS191">
        <v>100.014</v>
      </c>
      <c r="JT191" s="1">
        <v>41900</v>
      </c>
      <c r="JU191">
        <v>100.009</v>
      </c>
      <c r="JY191" s="1"/>
      <c r="JZ191" s="1">
        <v>42499</v>
      </c>
      <c r="KA191">
        <v>100.708</v>
      </c>
      <c r="KB191" s="1">
        <v>42390</v>
      </c>
      <c r="KC191">
        <v>100.628</v>
      </c>
      <c r="KD191" s="1">
        <v>42305</v>
      </c>
      <c r="KE191">
        <v>100.465</v>
      </c>
      <c r="KF191" s="1">
        <v>42214</v>
      </c>
      <c r="KG191">
        <v>100.363</v>
      </c>
      <c r="KH191" s="1">
        <v>42130</v>
      </c>
      <c r="KI191">
        <v>100.33499999999999</v>
      </c>
      <c r="KJ191" s="1">
        <v>42040</v>
      </c>
      <c r="KK191">
        <v>100.57899999999999</v>
      </c>
      <c r="KL191" s="1">
        <v>41947</v>
      </c>
      <c r="KM191">
        <v>100.39400000000001</v>
      </c>
      <c r="KN191" s="1">
        <v>41906</v>
      </c>
      <c r="KO191">
        <v>100.05500000000001</v>
      </c>
      <c r="KP191" s="1">
        <v>41906</v>
      </c>
      <c r="KQ191">
        <v>100.05500000000001</v>
      </c>
      <c r="KR191" s="1">
        <v>41913</v>
      </c>
      <c r="KS191">
        <v>104.148</v>
      </c>
      <c r="KT191" s="1">
        <v>41900</v>
      </c>
      <c r="KU191">
        <v>102.673</v>
      </c>
      <c r="KV191" s="1">
        <v>42285</v>
      </c>
      <c r="KW191">
        <v>100.33</v>
      </c>
      <c r="KX191" s="1">
        <v>41900</v>
      </c>
      <c r="KY191">
        <v>103.633</v>
      </c>
      <c r="LA191" s="1"/>
      <c r="LB191" s="1">
        <v>42450</v>
      </c>
      <c r="LC191">
        <v>102.765</v>
      </c>
      <c r="LD191" s="1">
        <v>42285</v>
      </c>
      <c r="LE191">
        <v>100.33</v>
      </c>
      <c r="LF191" s="1">
        <v>42144</v>
      </c>
      <c r="LG191">
        <v>101.065</v>
      </c>
      <c r="LH191" s="1">
        <v>42025</v>
      </c>
      <c r="LI191">
        <v>102.33799999999999</v>
      </c>
      <c r="LJ191" s="1">
        <v>41913</v>
      </c>
      <c r="LK191">
        <v>104.148</v>
      </c>
      <c r="LL191" s="1">
        <v>41900</v>
      </c>
      <c r="LM191">
        <v>103.633</v>
      </c>
      <c r="LN191" s="1">
        <v>41900</v>
      </c>
      <c r="LO191">
        <v>109.935</v>
      </c>
      <c r="LP191" s="1">
        <v>41900</v>
      </c>
      <c r="LQ191">
        <v>105.473</v>
      </c>
      <c r="LR191" s="1">
        <v>41927</v>
      </c>
      <c r="LS191">
        <v>109.685</v>
      </c>
      <c r="LT191" s="1">
        <v>41900</v>
      </c>
      <c r="LU191">
        <v>109.935</v>
      </c>
      <c r="LV191" s="1">
        <v>42278</v>
      </c>
      <c r="LW191">
        <v>100.208</v>
      </c>
      <c r="LX191" s="1">
        <v>41900</v>
      </c>
      <c r="LY191">
        <v>109.313</v>
      </c>
      <c r="MA191" s="1"/>
      <c r="MB191" s="1">
        <v>42459</v>
      </c>
      <c r="MC191">
        <v>108.45</v>
      </c>
      <c r="MD191" s="1">
        <v>42278</v>
      </c>
      <c r="ME191">
        <v>100.208</v>
      </c>
      <c r="MF191" s="1">
        <v>42151</v>
      </c>
      <c r="MG191">
        <v>104.38500000000001</v>
      </c>
      <c r="MH191" s="1">
        <v>42039</v>
      </c>
      <c r="MI191">
        <v>110.913</v>
      </c>
      <c r="MJ191" s="1">
        <v>41927</v>
      </c>
      <c r="MK191">
        <v>109.685</v>
      </c>
      <c r="ML191" s="1">
        <v>41900</v>
      </c>
      <c r="MM191">
        <v>109.313</v>
      </c>
      <c r="MN191" s="1">
        <v>41900</v>
      </c>
      <c r="MO191">
        <v>163.34800000000001</v>
      </c>
      <c r="MP191" s="1">
        <v>41900</v>
      </c>
      <c r="MQ191">
        <v>148.11000000000001</v>
      </c>
      <c r="MR191" s="1">
        <v>41900</v>
      </c>
      <c r="MS191">
        <v>156.19300000000001</v>
      </c>
      <c r="MT191" s="1">
        <v>41955</v>
      </c>
      <c r="MU191">
        <v>118.602</v>
      </c>
      <c r="MV191" s="1">
        <v>41900</v>
      </c>
      <c r="MW191">
        <v>111.19</v>
      </c>
      <c r="MX191" s="1">
        <v>41900</v>
      </c>
      <c r="MY191">
        <v>135.09800000000001</v>
      </c>
    </row>
    <row r="192" spans="2:363" x14ac:dyDescent="0.25">
      <c r="B192" s="1">
        <v>42481</v>
      </c>
      <c r="C192">
        <v>100.121</v>
      </c>
      <c r="D192" s="1">
        <v>42131</v>
      </c>
      <c r="E192">
        <v>100.054</v>
      </c>
      <c r="J192" s="1"/>
      <c r="EE192" s="1"/>
      <c r="EF192" s="1"/>
      <c r="EG192" s="1"/>
      <c r="EH192" s="1"/>
      <c r="EI192" s="1"/>
      <c r="GM192" s="1"/>
      <c r="GN192" s="1"/>
      <c r="GO192" s="1"/>
      <c r="GS192" s="1"/>
      <c r="GT192" s="1">
        <v>42481</v>
      </c>
      <c r="GU192">
        <v>100.121</v>
      </c>
      <c r="GV192" s="1">
        <v>42363</v>
      </c>
      <c r="GW192">
        <v>100.105</v>
      </c>
      <c r="GX192" s="1">
        <v>42243</v>
      </c>
      <c r="GY192">
        <v>100.063</v>
      </c>
      <c r="GZ192" s="1">
        <v>42131</v>
      </c>
      <c r="HA192">
        <v>100.054</v>
      </c>
      <c r="HB192" s="1">
        <v>42018</v>
      </c>
      <c r="HC192">
        <v>100.035</v>
      </c>
      <c r="HD192" s="1">
        <v>41907</v>
      </c>
      <c r="HE192">
        <v>100.01300000000001</v>
      </c>
      <c r="HF192" s="1"/>
      <c r="HY192" s="1"/>
      <c r="HZ192" s="1">
        <v>42537</v>
      </c>
      <c r="IA192">
        <v>100.124</v>
      </c>
      <c r="IB192" s="1">
        <v>42509</v>
      </c>
      <c r="IC192">
        <v>100.128</v>
      </c>
      <c r="ID192" s="1">
        <v>42481</v>
      </c>
      <c r="IE192">
        <v>100.121</v>
      </c>
      <c r="IF192" s="1">
        <v>42446</v>
      </c>
      <c r="IG192">
        <v>100.114</v>
      </c>
      <c r="IH192" s="1">
        <v>42418</v>
      </c>
      <c r="II192">
        <v>100.105</v>
      </c>
      <c r="IJ192" s="1">
        <v>42390</v>
      </c>
      <c r="IK192">
        <v>100.099</v>
      </c>
      <c r="IL192" s="1">
        <v>42363</v>
      </c>
      <c r="IM192">
        <v>100.105</v>
      </c>
      <c r="IN192" s="1">
        <v>42334</v>
      </c>
      <c r="IO192">
        <v>100.08799999999999</v>
      </c>
      <c r="IP192" s="1">
        <v>42306</v>
      </c>
      <c r="IQ192">
        <v>100.071</v>
      </c>
      <c r="IR192" s="1">
        <v>42278</v>
      </c>
      <c r="IS192">
        <v>100.059</v>
      </c>
      <c r="IT192" s="1">
        <v>42243</v>
      </c>
      <c r="IU192">
        <v>100.063</v>
      </c>
      <c r="IV192" s="1">
        <v>42215</v>
      </c>
      <c r="IW192">
        <v>100.05800000000001</v>
      </c>
      <c r="IX192" s="1">
        <v>42187</v>
      </c>
      <c r="IY192">
        <v>100.057</v>
      </c>
      <c r="IZ192" s="1">
        <v>42159</v>
      </c>
      <c r="JA192">
        <v>100.054</v>
      </c>
      <c r="JB192" s="1">
        <v>42131</v>
      </c>
      <c r="JC192">
        <v>100.054</v>
      </c>
      <c r="JD192" s="1">
        <v>42103</v>
      </c>
      <c r="JE192">
        <v>100.05200000000001</v>
      </c>
      <c r="JF192" s="1">
        <v>42075</v>
      </c>
      <c r="JG192">
        <v>100.048</v>
      </c>
      <c r="JH192" s="1">
        <v>42046</v>
      </c>
      <c r="JI192">
        <v>100.03400000000001</v>
      </c>
      <c r="JJ192" s="1">
        <v>42018</v>
      </c>
      <c r="JK192">
        <v>100.035</v>
      </c>
      <c r="JL192" s="1">
        <v>41990</v>
      </c>
      <c r="JM192">
        <v>100.006</v>
      </c>
      <c r="JN192" s="1">
        <v>41962</v>
      </c>
      <c r="JO192">
        <v>100.004</v>
      </c>
      <c r="JP192" s="1">
        <v>41934</v>
      </c>
      <c r="JQ192">
        <v>100.008</v>
      </c>
      <c r="JR192" s="1">
        <v>41907</v>
      </c>
      <c r="JS192">
        <v>100.01300000000001</v>
      </c>
      <c r="JT192" s="1">
        <v>41901</v>
      </c>
      <c r="JU192">
        <v>100.011</v>
      </c>
      <c r="JY192" s="1"/>
      <c r="JZ192" s="1">
        <v>42500</v>
      </c>
      <c r="KA192">
        <v>100.702</v>
      </c>
      <c r="KB192" s="1">
        <v>42391</v>
      </c>
      <c r="KC192">
        <v>100.628</v>
      </c>
      <c r="KD192" s="1">
        <v>42306</v>
      </c>
      <c r="KE192">
        <v>100.435</v>
      </c>
      <c r="KF192" s="1">
        <v>42215</v>
      </c>
      <c r="KG192">
        <v>100.357</v>
      </c>
      <c r="KH192" s="1">
        <v>42131</v>
      </c>
      <c r="KI192">
        <v>100.333</v>
      </c>
      <c r="KJ192" s="1">
        <v>42041</v>
      </c>
      <c r="KK192">
        <v>100.581</v>
      </c>
      <c r="KL192" s="1">
        <v>41948</v>
      </c>
      <c r="KM192">
        <v>100.393</v>
      </c>
      <c r="KN192" s="1">
        <v>41907</v>
      </c>
      <c r="KO192">
        <v>100.065</v>
      </c>
      <c r="KP192" s="1">
        <v>41907</v>
      </c>
      <c r="KQ192">
        <v>100.065</v>
      </c>
      <c r="KR192" s="1">
        <v>41914</v>
      </c>
      <c r="KS192">
        <v>104.072</v>
      </c>
      <c r="KT192" s="1">
        <v>41901</v>
      </c>
      <c r="KU192">
        <v>102.697</v>
      </c>
      <c r="KV192" s="1">
        <v>42286</v>
      </c>
      <c r="KW192">
        <v>100.292</v>
      </c>
      <c r="KX192" s="1">
        <v>41901</v>
      </c>
      <c r="KY192">
        <v>103.76</v>
      </c>
      <c r="LA192" s="1"/>
      <c r="LB192" s="1">
        <v>42451</v>
      </c>
      <c r="LC192">
        <v>102.803</v>
      </c>
      <c r="LD192" s="1">
        <v>42286</v>
      </c>
      <c r="LE192">
        <v>100.292</v>
      </c>
      <c r="LF192" s="1">
        <v>42145</v>
      </c>
      <c r="LG192">
        <v>101.07</v>
      </c>
      <c r="LH192" s="1">
        <v>42026</v>
      </c>
      <c r="LI192">
        <v>102.42</v>
      </c>
      <c r="LJ192" s="1">
        <v>41914</v>
      </c>
      <c r="LK192">
        <v>104.072</v>
      </c>
      <c r="LL192" s="1">
        <v>41901</v>
      </c>
      <c r="LM192">
        <v>103.76</v>
      </c>
      <c r="LN192" s="1">
        <v>41901</v>
      </c>
      <c r="LO192">
        <v>110.235</v>
      </c>
      <c r="LP192" s="1">
        <v>41901</v>
      </c>
      <c r="LQ192">
        <v>105.813</v>
      </c>
      <c r="LR192" s="1">
        <v>41928</v>
      </c>
      <c r="LS192">
        <v>109.035</v>
      </c>
      <c r="LT192" s="1">
        <v>41901</v>
      </c>
      <c r="LU192">
        <v>110.235</v>
      </c>
      <c r="LV192" s="1">
        <v>42279</v>
      </c>
      <c r="LW192">
        <v>100.447</v>
      </c>
      <c r="LX192" s="1">
        <v>41901</v>
      </c>
      <c r="LY192">
        <v>109.66500000000001</v>
      </c>
      <c r="MA192" s="1"/>
      <c r="MB192" s="1">
        <v>42460</v>
      </c>
      <c r="MC192">
        <v>108.468</v>
      </c>
      <c r="MD192" s="1">
        <v>42279</v>
      </c>
      <c r="ME192">
        <v>100.447</v>
      </c>
      <c r="MF192" s="1">
        <v>42152</v>
      </c>
      <c r="MG192">
        <v>104.595</v>
      </c>
      <c r="MH192" s="1">
        <v>42040</v>
      </c>
      <c r="MI192">
        <v>110.875</v>
      </c>
      <c r="MJ192" s="1">
        <v>41928</v>
      </c>
      <c r="MK192">
        <v>109.035</v>
      </c>
      <c r="ML192" s="1">
        <v>41901</v>
      </c>
      <c r="MM192">
        <v>109.66500000000001</v>
      </c>
      <c r="MN192" s="1">
        <v>41901</v>
      </c>
      <c r="MO192">
        <v>164.05799999999999</v>
      </c>
      <c r="MP192" s="1">
        <v>41901</v>
      </c>
      <c r="MQ192">
        <v>148.90299999999999</v>
      </c>
      <c r="MR192" s="1">
        <v>41901</v>
      </c>
      <c r="MS192">
        <v>157.15199999999999</v>
      </c>
      <c r="MT192" s="1">
        <v>41956</v>
      </c>
      <c r="MU192">
        <v>118.87</v>
      </c>
      <c r="MV192" s="1">
        <v>41901</v>
      </c>
      <c r="MW192">
        <v>112.06</v>
      </c>
      <c r="MX192" s="1">
        <v>41901</v>
      </c>
      <c r="MY192">
        <v>136.898</v>
      </c>
    </row>
    <row r="193" spans="2:363" x14ac:dyDescent="0.25">
      <c r="B193" s="1">
        <v>42482</v>
      </c>
      <c r="C193">
        <v>100.122</v>
      </c>
      <c r="D193" s="1">
        <v>42132</v>
      </c>
      <c r="E193">
        <v>100.054</v>
      </c>
      <c r="J193" s="1"/>
      <c r="EE193" s="1"/>
      <c r="EF193" s="1"/>
      <c r="EG193" s="1"/>
      <c r="EH193" s="1"/>
      <c r="EI193" s="1"/>
      <c r="GM193" s="1"/>
      <c r="GN193" s="1"/>
      <c r="GO193" s="1"/>
      <c r="GS193" s="1"/>
      <c r="GT193" s="1">
        <v>42482</v>
      </c>
      <c r="GU193">
        <v>100.122</v>
      </c>
      <c r="GV193" s="1">
        <v>42366</v>
      </c>
      <c r="GW193">
        <v>100.11</v>
      </c>
      <c r="GX193" s="1">
        <v>42244</v>
      </c>
      <c r="GY193">
        <v>100.062</v>
      </c>
      <c r="GZ193" s="1">
        <v>42132</v>
      </c>
      <c r="HA193">
        <v>100.054</v>
      </c>
      <c r="HB193" s="1">
        <v>42019</v>
      </c>
      <c r="HC193">
        <v>100.039</v>
      </c>
      <c r="HD193" s="1">
        <v>41908</v>
      </c>
      <c r="HE193">
        <v>100.01300000000001</v>
      </c>
      <c r="HF193" s="1"/>
      <c r="HY193" s="1"/>
      <c r="HZ193" s="1">
        <v>42538</v>
      </c>
      <c r="IA193">
        <v>100.124</v>
      </c>
      <c r="IB193" s="1">
        <v>42510</v>
      </c>
      <c r="IC193">
        <v>100.126</v>
      </c>
      <c r="ID193" s="1">
        <v>42482</v>
      </c>
      <c r="IE193">
        <v>100.122</v>
      </c>
      <c r="IF193" s="1">
        <v>42447</v>
      </c>
      <c r="IG193">
        <v>100.113</v>
      </c>
      <c r="IH193" s="1">
        <v>42419</v>
      </c>
      <c r="II193">
        <v>100.104</v>
      </c>
      <c r="IJ193" s="1">
        <v>42391</v>
      </c>
      <c r="IK193">
        <v>100.098</v>
      </c>
      <c r="IL193" s="1">
        <v>42366</v>
      </c>
      <c r="IM193">
        <v>100.11</v>
      </c>
      <c r="IN193" s="1">
        <v>42335</v>
      </c>
      <c r="IO193">
        <v>100.08799999999999</v>
      </c>
      <c r="IP193" s="1">
        <v>42307</v>
      </c>
      <c r="IQ193">
        <v>100.072</v>
      </c>
      <c r="IR193" s="1">
        <v>42279</v>
      </c>
      <c r="IS193">
        <v>100.05800000000001</v>
      </c>
      <c r="IT193" s="1">
        <v>42244</v>
      </c>
      <c r="IU193">
        <v>100.062</v>
      </c>
      <c r="IV193" s="1">
        <v>42216</v>
      </c>
      <c r="IW193">
        <v>100.05800000000001</v>
      </c>
      <c r="IX193" s="1">
        <v>42188</v>
      </c>
      <c r="IY193">
        <v>100.05500000000001</v>
      </c>
      <c r="IZ193" s="1">
        <v>42160</v>
      </c>
      <c r="JA193">
        <v>100.05500000000001</v>
      </c>
      <c r="JB193" s="1">
        <v>42132</v>
      </c>
      <c r="JC193">
        <v>100.054</v>
      </c>
      <c r="JD193" s="1">
        <v>42104</v>
      </c>
      <c r="JE193">
        <v>100.05200000000001</v>
      </c>
      <c r="JF193" s="1">
        <v>42076</v>
      </c>
      <c r="JG193">
        <v>100.047</v>
      </c>
      <c r="JH193" s="1">
        <v>42047</v>
      </c>
      <c r="JI193">
        <v>100.033</v>
      </c>
      <c r="JJ193" s="1">
        <v>42019</v>
      </c>
      <c r="JK193">
        <v>100.039</v>
      </c>
      <c r="JL193" s="1">
        <v>41991</v>
      </c>
      <c r="JM193">
        <v>100.00700000000001</v>
      </c>
      <c r="JN193" s="1">
        <v>41963</v>
      </c>
      <c r="JO193">
        <v>100.005</v>
      </c>
      <c r="JP193" s="1">
        <v>41935</v>
      </c>
      <c r="JQ193">
        <v>100.00700000000001</v>
      </c>
      <c r="JR193" s="1">
        <v>41908</v>
      </c>
      <c r="JS193">
        <v>100.01300000000001</v>
      </c>
      <c r="JT193" s="1">
        <v>41904</v>
      </c>
      <c r="JU193">
        <v>100.011</v>
      </c>
      <c r="JY193" s="1"/>
      <c r="JZ193" s="1">
        <v>42501</v>
      </c>
      <c r="KA193">
        <v>100.702</v>
      </c>
      <c r="KB193" s="1">
        <v>42394</v>
      </c>
      <c r="KC193">
        <v>100.623</v>
      </c>
      <c r="KD193" s="1">
        <v>42307</v>
      </c>
      <c r="KE193">
        <v>100.425</v>
      </c>
      <c r="KF193" s="1">
        <v>42216</v>
      </c>
      <c r="KG193">
        <v>100.35</v>
      </c>
      <c r="KH193" s="1">
        <v>42132</v>
      </c>
      <c r="KI193">
        <v>100.333</v>
      </c>
      <c r="KJ193" s="1">
        <v>42044</v>
      </c>
      <c r="KK193">
        <v>100.584</v>
      </c>
      <c r="KL193" s="1">
        <v>41949</v>
      </c>
      <c r="KM193">
        <v>100.396</v>
      </c>
      <c r="KN193" s="1">
        <v>41908</v>
      </c>
      <c r="KO193">
        <v>100.069</v>
      </c>
      <c r="KP193" s="1">
        <v>41908</v>
      </c>
      <c r="KQ193">
        <v>100.069</v>
      </c>
      <c r="KR193" s="1">
        <v>41915</v>
      </c>
      <c r="KS193">
        <v>103.988</v>
      </c>
      <c r="KT193" s="1">
        <v>41904</v>
      </c>
      <c r="KU193">
        <v>102.693</v>
      </c>
      <c r="KV193" s="1">
        <v>42289</v>
      </c>
      <c r="KW193">
        <v>100.383</v>
      </c>
      <c r="KX193" s="1">
        <v>41904</v>
      </c>
      <c r="KY193">
        <v>103.785</v>
      </c>
      <c r="LA193" s="1"/>
      <c r="LB193" s="1">
        <v>42452</v>
      </c>
      <c r="LC193">
        <v>102.833</v>
      </c>
      <c r="LD193" s="1">
        <v>42289</v>
      </c>
      <c r="LE193">
        <v>100.383</v>
      </c>
      <c r="LF193" s="1">
        <v>42146</v>
      </c>
      <c r="LG193">
        <v>101.098</v>
      </c>
      <c r="LH193" s="1">
        <v>42027</v>
      </c>
      <c r="LI193">
        <v>102.548</v>
      </c>
      <c r="LJ193" s="1">
        <v>41915</v>
      </c>
      <c r="LK193">
        <v>103.988</v>
      </c>
      <c r="LL193" s="1">
        <v>41904</v>
      </c>
      <c r="LM193">
        <v>103.785</v>
      </c>
      <c r="LN193" s="1">
        <v>41904</v>
      </c>
      <c r="LO193">
        <v>110.41800000000001</v>
      </c>
      <c r="LP193" s="1">
        <v>41904</v>
      </c>
      <c r="LQ193">
        <v>106.068</v>
      </c>
      <c r="LR193" s="1">
        <v>41929</v>
      </c>
      <c r="LS193">
        <v>108.678</v>
      </c>
      <c r="LT193" s="1">
        <v>41904</v>
      </c>
      <c r="LU193">
        <v>110.41800000000001</v>
      </c>
      <c r="LV193" s="1">
        <v>42282</v>
      </c>
      <c r="LW193">
        <v>99.93</v>
      </c>
      <c r="LX193" s="1">
        <v>41904</v>
      </c>
      <c r="LY193">
        <v>109.968</v>
      </c>
      <c r="MA193" s="1"/>
      <c r="MB193" s="1">
        <v>42461</v>
      </c>
      <c r="MC193">
        <v>108.637</v>
      </c>
      <c r="MD193" s="1">
        <v>42282</v>
      </c>
      <c r="ME193">
        <v>99.93</v>
      </c>
      <c r="MF193" s="1">
        <v>42153</v>
      </c>
      <c r="MG193">
        <v>104.988</v>
      </c>
      <c r="MH193" s="1">
        <v>42041</v>
      </c>
      <c r="MI193">
        <v>110.768</v>
      </c>
      <c r="MJ193" s="1">
        <v>41929</v>
      </c>
      <c r="MK193">
        <v>108.678</v>
      </c>
      <c r="ML193" s="1">
        <v>41904</v>
      </c>
      <c r="MM193">
        <v>109.968</v>
      </c>
      <c r="MN193" s="1">
        <v>41904</v>
      </c>
      <c r="MO193">
        <v>164.785</v>
      </c>
      <c r="MP193" s="1">
        <v>41904</v>
      </c>
      <c r="MQ193">
        <v>149.78299999999999</v>
      </c>
      <c r="MR193" s="1">
        <v>41904</v>
      </c>
      <c r="MS193">
        <v>158.35300000000001</v>
      </c>
      <c r="MT193" s="1">
        <v>41957</v>
      </c>
      <c r="MU193">
        <v>119.633</v>
      </c>
      <c r="MV193" s="1">
        <v>41904</v>
      </c>
      <c r="MW193">
        <v>113.13500000000001</v>
      </c>
      <c r="MX193" s="1">
        <v>41904</v>
      </c>
      <c r="MY193">
        <v>138.41300000000001</v>
      </c>
    </row>
    <row r="194" spans="2:363" x14ac:dyDescent="0.25">
      <c r="B194" s="1">
        <v>42485</v>
      </c>
      <c r="C194">
        <v>100.122</v>
      </c>
      <c r="D194" s="1">
        <v>42135</v>
      </c>
      <c r="E194">
        <v>100.053</v>
      </c>
      <c r="J194" s="1"/>
      <c r="EE194" s="1"/>
      <c r="EF194" s="1"/>
      <c r="EG194" s="1"/>
      <c r="EH194" s="1"/>
      <c r="EI194" s="1"/>
      <c r="GM194" s="1"/>
      <c r="GN194" s="1"/>
      <c r="GO194" s="1"/>
      <c r="GS194" s="1"/>
      <c r="GT194" s="1">
        <v>42485</v>
      </c>
      <c r="GU194">
        <v>100.122</v>
      </c>
      <c r="GV194" s="1">
        <v>42367</v>
      </c>
      <c r="GW194">
        <v>100.12</v>
      </c>
      <c r="GX194" s="1">
        <v>42247</v>
      </c>
      <c r="GY194">
        <v>100.059</v>
      </c>
      <c r="GZ194" s="1">
        <v>42135</v>
      </c>
      <c r="HA194">
        <v>100.053</v>
      </c>
      <c r="HB194" s="1">
        <v>42020</v>
      </c>
      <c r="HC194">
        <v>100.041</v>
      </c>
      <c r="HD194" s="1">
        <v>41911</v>
      </c>
      <c r="HE194">
        <v>100.01300000000001</v>
      </c>
      <c r="HF194" s="1"/>
      <c r="HY194" s="1"/>
      <c r="HZ194" s="1">
        <v>42541</v>
      </c>
      <c r="IA194">
        <v>100.123</v>
      </c>
      <c r="IB194" s="1">
        <v>42513</v>
      </c>
      <c r="IC194">
        <v>100.125</v>
      </c>
      <c r="ID194" s="1">
        <v>42485</v>
      </c>
      <c r="IE194">
        <v>100.122</v>
      </c>
      <c r="IF194" s="1">
        <v>42450</v>
      </c>
      <c r="IG194">
        <v>100.111</v>
      </c>
      <c r="IH194" s="1">
        <v>42422</v>
      </c>
      <c r="II194">
        <v>100.101</v>
      </c>
      <c r="IJ194" s="1">
        <v>42394</v>
      </c>
      <c r="IK194">
        <v>100.098</v>
      </c>
      <c r="IL194" s="1">
        <v>42367</v>
      </c>
      <c r="IM194">
        <v>100.12</v>
      </c>
      <c r="IN194" s="1">
        <v>42338</v>
      </c>
      <c r="IO194">
        <v>100.087</v>
      </c>
      <c r="IP194" s="1">
        <v>42310</v>
      </c>
      <c r="IQ194">
        <v>100.07</v>
      </c>
      <c r="IR194" s="1">
        <v>42282</v>
      </c>
      <c r="IS194">
        <v>100.057</v>
      </c>
      <c r="IT194" s="1">
        <v>42247</v>
      </c>
      <c r="IU194">
        <v>100.059</v>
      </c>
      <c r="IV194" s="1">
        <v>42219</v>
      </c>
      <c r="IW194">
        <v>100.057</v>
      </c>
      <c r="IX194" s="1">
        <v>42191</v>
      </c>
      <c r="IY194">
        <v>100.053</v>
      </c>
      <c r="IZ194" s="1">
        <v>42163</v>
      </c>
      <c r="JA194">
        <v>100.054</v>
      </c>
      <c r="JB194" s="1">
        <v>42135</v>
      </c>
      <c r="JC194">
        <v>100.053</v>
      </c>
      <c r="JD194" s="1">
        <v>42107</v>
      </c>
      <c r="JE194">
        <v>100.05200000000001</v>
      </c>
      <c r="JF194" s="1">
        <v>42079</v>
      </c>
      <c r="JG194">
        <v>100.047</v>
      </c>
      <c r="JH194" s="1">
        <v>42048</v>
      </c>
      <c r="JI194">
        <v>100.033</v>
      </c>
      <c r="JJ194" s="1">
        <v>42020</v>
      </c>
      <c r="JK194">
        <v>100.041</v>
      </c>
      <c r="JL194" s="1">
        <v>41992</v>
      </c>
      <c r="JM194">
        <v>100.009</v>
      </c>
      <c r="JN194" s="1">
        <v>41964</v>
      </c>
      <c r="JO194">
        <v>100.00700000000001</v>
      </c>
      <c r="JP194" s="1">
        <v>41936</v>
      </c>
      <c r="JQ194">
        <v>100.006</v>
      </c>
      <c r="JR194" s="1">
        <v>41911</v>
      </c>
      <c r="JS194">
        <v>100.01300000000001</v>
      </c>
      <c r="JT194" s="1">
        <v>41905</v>
      </c>
      <c r="JU194">
        <v>100.009</v>
      </c>
      <c r="JY194" s="1"/>
      <c r="JZ194" s="1">
        <v>42502</v>
      </c>
      <c r="KA194">
        <v>100.693</v>
      </c>
      <c r="KB194" s="1">
        <v>42395</v>
      </c>
      <c r="KC194">
        <v>100.63500000000001</v>
      </c>
      <c r="KD194" s="1">
        <v>42310</v>
      </c>
      <c r="KE194">
        <v>100.413</v>
      </c>
      <c r="KF194" s="1">
        <v>42219</v>
      </c>
      <c r="KG194">
        <v>100.357</v>
      </c>
      <c r="KH194" s="1">
        <v>42135</v>
      </c>
      <c r="KI194">
        <v>100.333</v>
      </c>
      <c r="KJ194" s="1">
        <v>42045</v>
      </c>
      <c r="KK194">
        <v>100.602</v>
      </c>
      <c r="KL194" s="1">
        <v>41950</v>
      </c>
      <c r="KM194">
        <v>100.396</v>
      </c>
      <c r="KN194" s="1">
        <v>41911</v>
      </c>
      <c r="KO194">
        <v>100.068</v>
      </c>
      <c r="KP194" s="1">
        <v>41911</v>
      </c>
      <c r="KQ194">
        <v>100.068</v>
      </c>
      <c r="KR194" s="1">
        <v>41918</v>
      </c>
      <c r="KS194">
        <v>104.02500000000001</v>
      </c>
      <c r="KT194" s="1">
        <v>41905</v>
      </c>
      <c r="KU194">
        <v>102.655</v>
      </c>
      <c r="KV194" s="1">
        <v>42290</v>
      </c>
      <c r="KW194">
        <v>100.352</v>
      </c>
      <c r="KX194" s="1">
        <v>41905</v>
      </c>
      <c r="KY194">
        <v>103.72</v>
      </c>
      <c r="LA194" s="1"/>
      <c r="LB194" s="1">
        <v>42453</v>
      </c>
      <c r="LC194">
        <v>102.80800000000001</v>
      </c>
      <c r="LD194" s="1">
        <v>42290</v>
      </c>
      <c r="LE194">
        <v>100.352</v>
      </c>
      <c r="LF194" s="1">
        <v>42149</v>
      </c>
      <c r="LG194">
        <v>101.078</v>
      </c>
      <c r="LH194" s="1">
        <v>42030</v>
      </c>
      <c r="LI194">
        <v>102.41</v>
      </c>
      <c r="LJ194" s="1">
        <v>41918</v>
      </c>
      <c r="LK194">
        <v>104.02500000000001</v>
      </c>
      <c r="LL194" s="1">
        <v>41905</v>
      </c>
      <c r="LM194">
        <v>103.72</v>
      </c>
      <c r="LN194" s="1">
        <v>41905</v>
      </c>
      <c r="LO194">
        <v>110.373</v>
      </c>
      <c r="LP194" s="1">
        <v>41905</v>
      </c>
      <c r="LQ194">
        <v>106.04</v>
      </c>
      <c r="LR194" s="1">
        <v>41932</v>
      </c>
      <c r="LS194">
        <v>108.773</v>
      </c>
      <c r="LT194" s="1">
        <v>41905</v>
      </c>
      <c r="LU194">
        <v>110.373</v>
      </c>
      <c r="LV194" s="1">
        <v>42283</v>
      </c>
      <c r="LW194">
        <v>99.685000000000002</v>
      </c>
      <c r="LX194" s="1">
        <v>41905</v>
      </c>
      <c r="LY194">
        <v>109.943</v>
      </c>
      <c r="MA194" s="1"/>
      <c r="MB194" s="1">
        <v>42464</v>
      </c>
      <c r="MC194">
        <v>108.667</v>
      </c>
      <c r="MD194" s="1">
        <v>42283</v>
      </c>
      <c r="ME194">
        <v>99.685000000000002</v>
      </c>
      <c r="MF194" s="1">
        <v>42156</v>
      </c>
      <c r="MG194">
        <v>104.512</v>
      </c>
      <c r="MH194" s="1">
        <v>42044</v>
      </c>
      <c r="MI194">
        <v>110.97</v>
      </c>
      <c r="MJ194" s="1">
        <v>41932</v>
      </c>
      <c r="MK194">
        <v>108.773</v>
      </c>
      <c r="ML194" s="1">
        <v>41905</v>
      </c>
      <c r="MM194">
        <v>109.943</v>
      </c>
      <c r="MN194" s="1">
        <v>41905</v>
      </c>
      <c r="MO194">
        <v>164.923</v>
      </c>
      <c r="MP194" s="1">
        <v>41905</v>
      </c>
      <c r="MQ194">
        <v>150.03</v>
      </c>
      <c r="MR194" s="1">
        <v>41905</v>
      </c>
      <c r="MS194">
        <v>158.75299999999999</v>
      </c>
      <c r="MT194" s="1">
        <v>41960</v>
      </c>
      <c r="MU194">
        <v>119.128</v>
      </c>
      <c r="MV194" s="1">
        <v>41905</v>
      </c>
      <c r="MW194">
        <v>113.515</v>
      </c>
      <c r="MX194" s="1">
        <v>41905</v>
      </c>
      <c r="MY194">
        <v>139.53800000000001</v>
      </c>
    </row>
    <row r="195" spans="2:363" x14ac:dyDescent="0.25">
      <c r="B195" s="1">
        <v>42486</v>
      </c>
      <c r="C195">
        <v>100.11799999999999</v>
      </c>
      <c r="D195" s="1">
        <v>42136</v>
      </c>
      <c r="E195">
        <v>100.05200000000001</v>
      </c>
      <c r="J195" s="1"/>
      <c r="EE195" s="1"/>
      <c r="EF195" s="1"/>
      <c r="EG195" s="1"/>
      <c r="EH195" s="1"/>
      <c r="EI195" s="1"/>
      <c r="GM195" s="1"/>
      <c r="GN195" s="1"/>
      <c r="GO195" s="1"/>
      <c r="GS195" s="1"/>
      <c r="GT195" s="1">
        <v>42486</v>
      </c>
      <c r="GU195">
        <v>100.11799999999999</v>
      </c>
      <c r="GV195" s="1">
        <v>42368</v>
      </c>
      <c r="GW195">
        <v>100.11499999999999</v>
      </c>
      <c r="GX195" s="1">
        <v>42248</v>
      </c>
      <c r="GY195">
        <v>100.059</v>
      </c>
      <c r="GZ195" s="1">
        <v>42136</v>
      </c>
      <c r="HA195">
        <v>100.05200000000001</v>
      </c>
      <c r="HB195" s="1">
        <v>42023</v>
      </c>
      <c r="HC195">
        <v>100.044</v>
      </c>
      <c r="HD195" s="1">
        <v>41912</v>
      </c>
      <c r="HE195">
        <v>100.01300000000001</v>
      </c>
      <c r="HF195" s="1"/>
      <c r="HY195" s="1"/>
      <c r="HZ195" s="1">
        <v>42542</v>
      </c>
      <c r="IA195">
        <v>100.124</v>
      </c>
      <c r="IB195" s="1">
        <v>42514</v>
      </c>
      <c r="IC195">
        <v>100.123</v>
      </c>
      <c r="ID195" s="1">
        <v>42486</v>
      </c>
      <c r="IE195">
        <v>100.11799999999999</v>
      </c>
      <c r="IF195" s="1">
        <v>42451</v>
      </c>
      <c r="IG195">
        <v>100.11</v>
      </c>
      <c r="IH195" s="1">
        <v>42423</v>
      </c>
      <c r="II195">
        <v>100.10299999999999</v>
      </c>
      <c r="IJ195" s="1">
        <v>42395</v>
      </c>
      <c r="IK195">
        <v>100.09699999999999</v>
      </c>
      <c r="IL195" s="1">
        <v>42368</v>
      </c>
      <c r="IM195">
        <v>100.11499999999999</v>
      </c>
      <c r="IN195" s="1">
        <v>42339</v>
      </c>
      <c r="IO195">
        <v>100.087</v>
      </c>
      <c r="IP195" s="1">
        <v>42311</v>
      </c>
      <c r="IQ195">
        <v>100.069</v>
      </c>
      <c r="IR195" s="1">
        <v>42283</v>
      </c>
      <c r="IS195">
        <v>100.05500000000001</v>
      </c>
      <c r="IT195" s="1">
        <v>42248</v>
      </c>
      <c r="IU195">
        <v>100.059</v>
      </c>
      <c r="IV195" s="1">
        <v>42220</v>
      </c>
      <c r="IW195">
        <v>100.057</v>
      </c>
      <c r="IX195" s="1">
        <v>42192</v>
      </c>
      <c r="IY195">
        <v>100.054</v>
      </c>
      <c r="IZ195" s="1">
        <v>42164</v>
      </c>
      <c r="JA195">
        <v>100.053</v>
      </c>
      <c r="JB195" s="1">
        <v>42136</v>
      </c>
      <c r="JC195">
        <v>100.05200000000001</v>
      </c>
      <c r="JD195" s="1">
        <v>42108</v>
      </c>
      <c r="JE195">
        <v>100.051</v>
      </c>
      <c r="JF195" s="1">
        <v>42080</v>
      </c>
      <c r="JG195">
        <v>100.044</v>
      </c>
      <c r="JH195" s="1">
        <v>42051</v>
      </c>
      <c r="JI195">
        <v>100.033</v>
      </c>
      <c r="JJ195" s="1">
        <v>42023</v>
      </c>
      <c r="JK195">
        <v>100.044</v>
      </c>
      <c r="JL195" s="1">
        <v>41995</v>
      </c>
      <c r="JM195">
        <v>100.015</v>
      </c>
      <c r="JN195" s="1">
        <v>41967</v>
      </c>
      <c r="JO195">
        <v>100.009</v>
      </c>
      <c r="JP195" s="1">
        <v>41939</v>
      </c>
      <c r="JQ195">
        <v>100.008</v>
      </c>
      <c r="JR195" s="1">
        <v>41912</v>
      </c>
      <c r="JS195">
        <v>100.01300000000001</v>
      </c>
      <c r="JT195" s="1">
        <v>41906</v>
      </c>
      <c r="JU195">
        <v>100.009</v>
      </c>
      <c r="JY195" s="1"/>
      <c r="JZ195" s="1">
        <v>42503</v>
      </c>
      <c r="KA195">
        <v>100.693</v>
      </c>
      <c r="KB195" s="1">
        <v>42396</v>
      </c>
      <c r="KC195">
        <v>100.61799999999999</v>
      </c>
      <c r="KD195" s="1">
        <v>42311</v>
      </c>
      <c r="KE195">
        <v>100.423</v>
      </c>
      <c r="KF195" s="1">
        <v>42220</v>
      </c>
      <c r="KG195">
        <v>100.36799999999999</v>
      </c>
      <c r="KH195" s="1">
        <v>42136</v>
      </c>
      <c r="KI195">
        <v>100.318</v>
      </c>
      <c r="KJ195" s="1">
        <v>42046</v>
      </c>
      <c r="KK195">
        <v>100.598</v>
      </c>
      <c r="KL195" s="1">
        <v>41953</v>
      </c>
      <c r="KM195">
        <v>100.386</v>
      </c>
      <c r="KN195" s="1">
        <v>41912</v>
      </c>
      <c r="KO195">
        <v>100.077</v>
      </c>
      <c r="KP195" s="1">
        <v>41912</v>
      </c>
      <c r="KQ195">
        <v>100.077</v>
      </c>
      <c r="KR195" s="1">
        <v>41919</v>
      </c>
      <c r="KS195">
        <v>104.015</v>
      </c>
      <c r="KT195" s="1">
        <v>41906</v>
      </c>
      <c r="KU195">
        <v>102.658</v>
      </c>
      <c r="KV195" s="1">
        <v>42291</v>
      </c>
      <c r="KW195">
        <v>100.48</v>
      </c>
      <c r="KX195" s="1">
        <v>41906</v>
      </c>
      <c r="KY195">
        <v>103.735</v>
      </c>
      <c r="LA195" s="1"/>
      <c r="LB195" s="1">
        <v>42454</v>
      </c>
      <c r="LC195">
        <v>102.80800000000001</v>
      </c>
      <c r="LD195" s="1">
        <v>42291</v>
      </c>
      <c r="LE195">
        <v>100.48</v>
      </c>
      <c r="LF195" s="1">
        <v>42150</v>
      </c>
      <c r="LG195">
        <v>101.255</v>
      </c>
      <c r="LH195" s="1">
        <v>42031</v>
      </c>
      <c r="LI195">
        <v>102.428</v>
      </c>
      <c r="LJ195" s="1">
        <v>41919</v>
      </c>
      <c r="LK195">
        <v>104.015</v>
      </c>
      <c r="LL195" s="1">
        <v>41906</v>
      </c>
      <c r="LM195">
        <v>103.735</v>
      </c>
      <c r="LN195" s="1">
        <v>41906</v>
      </c>
      <c r="LO195">
        <v>110.398</v>
      </c>
      <c r="LP195" s="1">
        <v>41906</v>
      </c>
      <c r="LQ195">
        <v>106.098</v>
      </c>
      <c r="LR195" s="1">
        <v>41933</v>
      </c>
      <c r="LS195">
        <v>108.55800000000001</v>
      </c>
      <c r="LT195" s="1">
        <v>41906</v>
      </c>
      <c r="LU195">
        <v>110.398</v>
      </c>
      <c r="LV195" s="1">
        <v>42284</v>
      </c>
      <c r="LW195">
        <v>99.71</v>
      </c>
      <c r="LX195" s="1">
        <v>41906</v>
      </c>
      <c r="LY195">
        <v>110.008</v>
      </c>
      <c r="MA195" s="1"/>
      <c r="MB195" s="1">
        <v>42465</v>
      </c>
      <c r="MC195">
        <v>108.973</v>
      </c>
      <c r="MD195" s="1">
        <v>42284</v>
      </c>
      <c r="ME195">
        <v>99.71</v>
      </c>
      <c r="MF195" s="1">
        <v>42157</v>
      </c>
      <c r="MG195">
        <v>102.97</v>
      </c>
      <c r="MH195" s="1">
        <v>42045</v>
      </c>
      <c r="MI195">
        <v>110.82</v>
      </c>
      <c r="MJ195" s="1">
        <v>41933</v>
      </c>
      <c r="MK195">
        <v>108.55800000000001</v>
      </c>
      <c r="ML195" s="1">
        <v>41906</v>
      </c>
      <c r="MM195">
        <v>110.008</v>
      </c>
      <c r="MN195" s="1">
        <v>41906</v>
      </c>
      <c r="MO195">
        <v>164.97300000000001</v>
      </c>
      <c r="MP195" s="1">
        <v>41906</v>
      </c>
      <c r="MQ195">
        <v>150.16</v>
      </c>
      <c r="MR195" s="1">
        <v>41906</v>
      </c>
      <c r="MS195">
        <v>158.88999999999999</v>
      </c>
      <c r="MT195" s="1">
        <v>41961</v>
      </c>
      <c r="MU195">
        <v>119.188</v>
      </c>
      <c r="MV195" s="1">
        <v>41906</v>
      </c>
      <c r="MW195">
        <v>113.64</v>
      </c>
      <c r="MX195" s="1">
        <v>41906</v>
      </c>
      <c r="MY195">
        <v>139.77500000000001</v>
      </c>
    </row>
    <row r="196" spans="2:363" x14ac:dyDescent="0.25">
      <c r="B196" s="1">
        <v>42487</v>
      </c>
      <c r="C196">
        <v>100.117</v>
      </c>
      <c r="D196" s="1">
        <v>42137</v>
      </c>
      <c r="E196">
        <v>100.051</v>
      </c>
      <c r="J196" s="1"/>
      <c r="EE196" s="1"/>
      <c r="EF196" s="1"/>
      <c r="EG196" s="1"/>
      <c r="EH196" s="1"/>
      <c r="EI196" s="1"/>
      <c r="GM196" s="1"/>
      <c r="GN196" s="1"/>
      <c r="GO196" s="1"/>
      <c r="GS196" s="1"/>
      <c r="GT196" s="1">
        <v>42487</v>
      </c>
      <c r="GU196">
        <v>100.117</v>
      </c>
      <c r="GV196" s="1">
        <v>42369</v>
      </c>
      <c r="GW196">
        <v>100.11499999999999</v>
      </c>
      <c r="GX196" s="1">
        <v>42249</v>
      </c>
      <c r="GY196">
        <v>100.059</v>
      </c>
      <c r="GZ196" s="1">
        <v>42137</v>
      </c>
      <c r="HA196">
        <v>100.051</v>
      </c>
      <c r="HB196" s="1">
        <v>42024</v>
      </c>
      <c r="HC196">
        <v>100.04</v>
      </c>
      <c r="HD196" s="1">
        <v>41913</v>
      </c>
      <c r="HE196">
        <v>100.014</v>
      </c>
      <c r="HF196" s="1"/>
      <c r="HY196" s="1"/>
      <c r="HZ196" s="1">
        <v>42543</v>
      </c>
      <c r="IA196">
        <v>100.123</v>
      </c>
      <c r="IB196" s="1">
        <v>42515</v>
      </c>
      <c r="IC196">
        <v>100.119</v>
      </c>
      <c r="ID196" s="1">
        <v>42487</v>
      </c>
      <c r="IE196">
        <v>100.117</v>
      </c>
      <c r="IF196" s="1">
        <v>42452</v>
      </c>
      <c r="IG196">
        <v>100.102</v>
      </c>
      <c r="IH196" s="1">
        <v>42424</v>
      </c>
      <c r="II196">
        <v>100.102</v>
      </c>
      <c r="IJ196" s="1">
        <v>42396</v>
      </c>
      <c r="IK196">
        <v>100.096</v>
      </c>
      <c r="IL196" s="1">
        <v>42369</v>
      </c>
      <c r="IM196">
        <v>100.11499999999999</v>
      </c>
      <c r="IN196" s="1">
        <v>42340</v>
      </c>
      <c r="IO196">
        <v>100.1</v>
      </c>
      <c r="IP196" s="1">
        <v>42312</v>
      </c>
      <c r="IQ196">
        <v>100.07</v>
      </c>
      <c r="IR196" s="1">
        <v>42284</v>
      </c>
      <c r="IS196">
        <v>100.056</v>
      </c>
      <c r="IT196" s="1">
        <v>42249</v>
      </c>
      <c r="IU196">
        <v>100.059</v>
      </c>
      <c r="IV196" s="1">
        <v>42221</v>
      </c>
      <c r="IW196">
        <v>100.056</v>
      </c>
      <c r="IX196" s="1">
        <v>42193</v>
      </c>
      <c r="IY196">
        <v>100.053</v>
      </c>
      <c r="IZ196" s="1">
        <v>42165</v>
      </c>
      <c r="JA196">
        <v>100.053</v>
      </c>
      <c r="JB196" s="1">
        <v>42137</v>
      </c>
      <c r="JC196">
        <v>100.051</v>
      </c>
      <c r="JD196" s="1">
        <v>42109</v>
      </c>
      <c r="JE196">
        <v>100.05200000000001</v>
      </c>
      <c r="JF196" s="1">
        <v>42081</v>
      </c>
      <c r="JG196">
        <v>100.04600000000001</v>
      </c>
      <c r="JH196" s="1">
        <v>42052</v>
      </c>
      <c r="JI196">
        <v>100.033</v>
      </c>
      <c r="JJ196" s="1">
        <v>42024</v>
      </c>
      <c r="JK196">
        <v>100.04</v>
      </c>
      <c r="JL196" s="1">
        <v>41996</v>
      </c>
      <c r="JM196">
        <v>100.012</v>
      </c>
      <c r="JN196" s="1">
        <v>41968</v>
      </c>
      <c r="JO196">
        <v>100.008</v>
      </c>
      <c r="JP196" s="1">
        <v>41940</v>
      </c>
      <c r="JQ196">
        <v>100.008</v>
      </c>
      <c r="JR196" s="1">
        <v>41913</v>
      </c>
      <c r="JS196">
        <v>100.014</v>
      </c>
      <c r="JT196" s="1">
        <v>41907</v>
      </c>
      <c r="JU196">
        <v>100.009</v>
      </c>
      <c r="JY196" s="1"/>
      <c r="JZ196" s="1">
        <v>42506</v>
      </c>
      <c r="KA196">
        <v>100.69499999999999</v>
      </c>
      <c r="KB196" s="1">
        <v>42397</v>
      </c>
      <c r="KC196">
        <v>100.61799999999999</v>
      </c>
      <c r="KD196" s="1">
        <v>42312</v>
      </c>
      <c r="KE196">
        <v>100.428</v>
      </c>
      <c r="KF196" s="1">
        <v>42221</v>
      </c>
      <c r="KG196">
        <v>100.36</v>
      </c>
      <c r="KH196" s="1">
        <v>42137</v>
      </c>
      <c r="KI196">
        <v>100.30500000000001</v>
      </c>
      <c r="KJ196" s="1">
        <v>42047</v>
      </c>
      <c r="KK196">
        <v>100.595</v>
      </c>
      <c r="KL196" s="1">
        <v>41954</v>
      </c>
      <c r="KM196">
        <v>100.383</v>
      </c>
      <c r="KN196" s="1">
        <v>41913</v>
      </c>
      <c r="KO196">
        <v>100.084</v>
      </c>
      <c r="KP196" s="1">
        <v>41913</v>
      </c>
      <c r="KQ196">
        <v>100.084</v>
      </c>
      <c r="KR196" s="1">
        <v>41920</v>
      </c>
      <c r="KS196">
        <v>104.012</v>
      </c>
      <c r="KT196" s="1">
        <v>41907</v>
      </c>
      <c r="KU196">
        <v>102.68</v>
      </c>
      <c r="KV196" s="1">
        <v>42292</v>
      </c>
      <c r="KW196">
        <v>100.425</v>
      </c>
      <c r="KX196" s="1">
        <v>41907</v>
      </c>
      <c r="KY196">
        <v>103.83799999999999</v>
      </c>
      <c r="LA196" s="1"/>
      <c r="LB196" s="1">
        <v>42457</v>
      </c>
      <c r="LC196">
        <v>102.80800000000001</v>
      </c>
      <c r="LD196" s="1">
        <v>42292</v>
      </c>
      <c r="LE196">
        <v>100.425</v>
      </c>
      <c r="LF196" s="1">
        <v>42151</v>
      </c>
      <c r="LG196">
        <v>101.262</v>
      </c>
      <c r="LH196" s="1">
        <v>42032</v>
      </c>
      <c r="LI196">
        <v>102.563</v>
      </c>
      <c r="LJ196" s="1">
        <v>41920</v>
      </c>
      <c r="LK196">
        <v>104.012</v>
      </c>
      <c r="LL196" s="1">
        <v>41907</v>
      </c>
      <c r="LM196">
        <v>103.83799999999999</v>
      </c>
      <c r="LN196" s="1">
        <v>41907</v>
      </c>
      <c r="LO196">
        <v>110.625</v>
      </c>
      <c r="LP196" s="1">
        <v>41907</v>
      </c>
      <c r="LQ196">
        <v>106.345</v>
      </c>
      <c r="LR196" s="1">
        <v>41934</v>
      </c>
      <c r="LS196">
        <v>108.568</v>
      </c>
      <c r="LT196" s="1">
        <v>41907</v>
      </c>
      <c r="LU196">
        <v>110.625</v>
      </c>
      <c r="LV196" s="1">
        <v>42285</v>
      </c>
      <c r="LW196">
        <v>99.762</v>
      </c>
      <c r="LX196" s="1">
        <v>41907</v>
      </c>
      <c r="LY196">
        <v>110.273</v>
      </c>
      <c r="MA196" s="1"/>
      <c r="MB196" s="1">
        <v>42466</v>
      </c>
      <c r="MC196">
        <v>108.785</v>
      </c>
      <c r="MD196" s="1">
        <v>42285</v>
      </c>
      <c r="ME196">
        <v>99.762</v>
      </c>
      <c r="MF196" s="1">
        <v>42158</v>
      </c>
      <c r="MG196">
        <v>101.477</v>
      </c>
      <c r="MH196" s="1">
        <v>42046</v>
      </c>
      <c r="MI196">
        <v>110.96</v>
      </c>
      <c r="MJ196" s="1">
        <v>41934</v>
      </c>
      <c r="MK196">
        <v>108.568</v>
      </c>
      <c r="ML196" s="1">
        <v>41907</v>
      </c>
      <c r="MM196">
        <v>110.273</v>
      </c>
      <c r="MN196" s="1">
        <v>41907</v>
      </c>
      <c r="MO196">
        <v>165.35499999999999</v>
      </c>
      <c r="MP196" s="1">
        <v>41907</v>
      </c>
      <c r="MQ196">
        <v>150.53299999999999</v>
      </c>
      <c r="MR196" s="1">
        <v>41907</v>
      </c>
      <c r="MS196">
        <v>159.31800000000001</v>
      </c>
      <c r="MT196" s="1">
        <v>41962</v>
      </c>
      <c r="MU196">
        <v>117.925</v>
      </c>
      <c r="MV196" s="1">
        <v>41907</v>
      </c>
      <c r="MW196">
        <v>113.968</v>
      </c>
      <c r="MX196" s="1">
        <v>41907</v>
      </c>
      <c r="MY196">
        <v>140.11500000000001</v>
      </c>
    </row>
    <row r="197" spans="2:363" x14ac:dyDescent="0.25">
      <c r="B197" s="1">
        <v>42488</v>
      </c>
      <c r="C197">
        <v>100.11199999999999</v>
      </c>
      <c r="D197" s="1">
        <v>42138</v>
      </c>
      <c r="E197">
        <v>100.04900000000001</v>
      </c>
      <c r="J197" s="1"/>
      <c r="EE197" s="1"/>
      <c r="EF197" s="1"/>
      <c r="EG197" s="1"/>
      <c r="EH197" s="1"/>
      <c r="EI197" s="1"/>
      <c r="GM197" s="1"/>
      <c r="GN197" s="1"/>
      <c r="GO197" s="1"/>
      <c r="GS197" s="1"/>
      <c r="GT197" s="1">
        <v>42488</v>
      </c>
      <c r="GU197">
        <v>100.11199999999999</v>
      </c>
      <c r="GV197" s="1">
        <v>42370</v>
      </c>
      <c r="GW197">
        <v>100.11499999999999</v>
      </c>
      <c r="GX197" s="1">
        <v>42250</v>
      </c>
      <c r="GY197">
        <v>100.056</v>
      </c>
      <c r="GZ197" s="1">
        <v>42138</v>
      </c>
      <c r="HA197">
        <v>100.04900000000001</v>
      </c>
      <c r="HB197" s="1">
        <v>42025</v>
      </c>
      <c r="HC197">
        <v>100.04</v>
      </c>
      <c r="HD197" s="1">
        <v>41914</v>
      </c>
      <c r="HE197">
        <v>100.012</v>
      </c>
      <c r="HF197" s="1"/>
      <c r="HY197" s="1"/>
      <c r="HZ197" s="1">
        <v>42544</v>
      </c>
      <c r="IA197">
        <v>100.11799999999999</v>
      </c>
      <c r="IB197" s="1">
        <v>42516</v>
      </c>
      <c r="IC197">
        <v>100.114</v>
      </c>
      <c r="ID197" s="1">
        <v>42488</v>
      </c>
      <c r="IE197">
        <v>100.11199999999999</v>
      </c>
      <c r="IF197" s="1">
        <v>42453</v>
      </c>
      <c r="IG197">
        <v>100.102</v>
      </c>
      <c r="IH197" s="1">
        <v>42425</v>
      </c>
      <c r="II197">
        <v>100.104</v>
      </c>
      <c r="IJ197" s="1">
        <v>42397</v>
      </c>
      <c r="IK197">
        <v>100.09699999999999</v>
      </c>
      <c r="IL197" s="1">
        <v>42370</v>
      </c>
      <c r="IM197">
        <v>100.11499999999999</v>
      </c>
      <c r="IN197" s="1">
        <v>42341</v>
      </c>
      <c r="IO197">
        <v>100.08199999999999</v>
      </c>
      <c r="IP197" s="1">
        <v>42313</v>
      </c>
      <c r="IQ197">
        <v>100.068</v>
      </c>
      <c r="IR197" s="1">
        <v>42285</v>
      </c>
      <c r="IS197">
        <v>100.053</v>
      </c>
      <c r="IT197" s="1">
        <v>42250</v>
      </c>
      <c r="IU197">
        <v>100.056</v>
      </c>
      <c r="IV197" s="1">
        <v>42222</v>
      </c>
      <c r="IW197">
        <v>100.054</v>
      </c>
      <c r="IX197" s="1">
        <v>42194</v>
      </c>
      <c r="IY197">
        <v>100.053</v>
      </c>
      <c r="IZ197" s="1">
        <v>42166</v>
      </c>
      <c r="JA197">
        <v>100.05200000000001</v>
      </c>
      <c r="JB197" s="1">
        <v>42138</v>
      </c>
      <c r="JC197">
        <v>100.04900000000001</v>
      </c>
      <c r="JD197" s="1">
        <v>42110</v>
      </c>
      <c r="JE197">
        <v>100.051</v>
      </c>
      <c r="JF197" s="1">
        <v>42082</v>
      </c>
      <c r="JG197">
        <v>100.05200000000001</v>
      </c>
      <c r="JH197" s="1">
        <v>42053</v>
      </c>
      <c r="JI197">
        <v>100.032</v>
      </c>
      <c r="JJ197" s="1">
        <v>42025</v>
      </c>
      <c r="JK197">
        <v>100.04</v>
      </c>
      <c r="JL197" s="1">
        <v>41997</v>
      </c>
      <c r="JM197">
        <v>100.01600000000001</v>
      </c>
      <c r="JN197" s="1">
        <v>41969</v>
      </c>
      <c r="JO197">
        <v>100.00700000000001</v>
      </c>
      <c r="JP197" s="1">
        <v>41941</v>
      </c>
      <c r="JQ197">
        <v>100.00700000000001</v>
      </c>
      <c r="JR197" s="1">
        <v>41914</v>
      </c>
      <c r="JS197">
        <v>100.012</v>
      </c>
      <c r="JT197" s="1">
        <v>41908</v>
      </c>
      <c r="JU197">
        <v>100.008</v>
      </c>
      <c r="JY197" s="1"/>
      <c r="JZ197" s="1">
        <v>42507</v>
      </c>
      <c r="KA197">
        <v>100.69</v>
      </c>
      <c r="KB197" s="1">
        <v>42398</v>
      </c>
      <c r="KC197">
        <v>100.648</v>
      </c>
      <c r="KD197" s="1">
        <v>42313</v>
      </c>
      <c r="KE197">
        <v>100.423</v>
      </c>
      <c r="KF197" s="1">
        <v>42222</v>
      </c>
      <c r="KG197">
        <v>100.352</v>
      </c>
      <c r="KH197" s="1">
        <v>42138</v>
      </c>
      <c r="KI197">
        <v>100.295</v>
      </c>
      <c r="KJ197" s="1">
        <v>42048</v>
      </c>
      <c r="KK197">
        <v>100.587</v>
      </c>
      <c r="KL197" s="1">
        <v>41955</v>
      </c>
      <c r="KM197">
        <v>100.381</v>
      </c>
      <c r="KN197" s="1">
        <v>41914</v>
      </c>
      <c r="KO197">
        <v>100.08</v>
      </c>
      <c r="KP197" s="1">
        <v>41914</v>
      </c>
      <c r="KQ197">
        <v>100.08</v>
      </c>
      <c r="KR197" s="1">
        <v>41921</v>
      </c>
      <c r="KS197">
        <v>104.02500000000001</v>
      </c>
      <c r="KT197" s="1">
        <v>41908</v>
      </c>
      <c r="KU197">
        <v>102.68300000000001</v>
      </c>
      <c r="KV197" s="1">
        <v>42293</v>
      </c>
      <c r="KW197">
        <v>100.447</v>
      </c>
      <c r="KX197" s="1">
        <v>41908</v>
      </c>
      <c r="KY197">
        <v>103.845</v>
      </c>
      <c r="LA197" s="1"/>
      <c r="LB197" s="1">
        <v>42458</v>
      </c>
      <c r="LC197">
        <v>102.998</v>
      </c>
      <c r="LD197" s="1">
        <v>42293</v>
      </c>
      <c r="LE197">
        <v>100.447</v>
      </c>
      <c r="LF197" s="1">
        <v>42152</v>
      </c>
      <c r="LG197">
        <v>101.258</v>
      </c>
      <c r="LH197" s="1">
        <v>42033</v>
      </c>
      <c r="LI197">
        <v>102.575</v>
      </c>
      <c r="LJ197" s="1">
        <v>41921</v>
      </c>
      <c r="LK197">
        <v>104.02500000000001</v>
      </c>
      <c r="LL197" s="1">
        <v>41908</v>
      </c>
      <c r="LM197">
        <v>103.845</v>
      </c>
      <c r="LN197" s="1">
        <v>41908</v>
      </c>
      <c r="LO197">
        <v>110.628</v>
      </c>
      <c r="LP197" s="1">
        <v>41908</v>
      </c>
      <c r="LQ197">
        <v>106.352</v>
      </c>
      <c r="LR197" s="1">
        <v>41935</v>
      </c>
      <c r="LS197">
        <v>108.273</v>
      </c>
      <c r="LT197" s="1">
        <v>41908</v>
      </c>
      <c r="LU197">
        <v>110.628</v>
      </c>
      <c r="LV197" s="1">
        <v>42286</v>
      </c>
      <c r="LW197">
        <v>99.484999999999999</v>
      </c>
      <c r="LX197" s="1">
        <v>41908</v>
      </c>
      <c r="LY197">
        <v>110.28</v>
      </c>
      <c r="MA197" s="1"/>
      <c r="MB197" s="1">
        <v>42467</v>
      </c>
      <c r="MC197">
        <v>109.07</v>
      </c>
      <c r="MD197" s="1">
        <v>42286</v>
      </c>
      <c r="ME197">
        <v>99.484999999999999</v>
      </c>
      <c r="MF197" s="1">
        <v>42159</v>
      </c>
      <c r="MG197">
        <v>101.86</v>
      </c>
      <c r="MH197" s="1">
        <v>42047</v>
      </c>
      <c r="MI197">
        <v>111.315</v>
      </c>
      <c r="MJ197" s="1">
        <v>41935</v>
      </c>
      <c r="MK197">
        <v>108.273</v>
      </c>
      <c r="ML197" s="1">
        <v>41908</v>
      </c>
      <c r="MM197">
        <v>110.28</v>
      </c>
      <c r="MN197" s="1">
        <v>41908</v>
      </c>
      <c r="MO197">
        <v>165.61</v>
      </c>
      <c r="MP197" s="1">
        <v>41908</v>
      </c>
      <c r="MQ197">
        <v>150.935</v>
      </c>
      <c r="MR197" s="1">
        <v>41908</v>
      </c>
      <c r="MS197">
        <v>159.99299999999999</v>
      </c>
      <c r="MT197" s="1">
        <v>41963</v>
      </c>
      <c r="MU197">
        <v>119.233</v>
      </c>
      <c r="MV197" s="1">
        <v>41908</v>
      </c>
      <c r="MW197">
        <v>114.6</v>
      </c>
      <c r="MX197" s="1">
        <v>41908</v>
      </c>
      <c r="MY197">
        <v>141.59</v>
      </c>
    </row>
    <row r="198" spans="2:363" x14ac:dyDescent="0.25">
      <c r="B198" s="1">
        <v>42489</v>
      </c>
      <c r="C198">
        <v>100.10899999999999</v>
      </c>
      <c r="D198" s="1">
        <v>42139</v>
      </c>
      <c r="E198">
        <v>100.04900000000001</v>
      </c>
      <c r="J198" s="1"/>
      <c r="EE198" s="1"/>
      <c r="EF198" s="1"/>
      <c r="EG198" s="1"/>
      <c r="EH198" s="1"/>
      <c r="EI198" s="1"/>
      <c r="GM198" s="1"/>
      <c r="GN198" s="1"/>
      <c r="GO198" s="1"/>
      <c r="GS198" s="1"/>
      <c r="GT198" s="1">
        <v>42489</v>
      </c>
      <c r="GU198">
        <v>100.10899999999999</v>
      </c>
      <c r="GV198" s="1">
        <v>42373</v>
      </c>
      <c r="GW198">
        <v>100.11199999999999</v>
      </c>
      <c r="GX198" s="1">
        <v>42251</v>
      </c>
      <c r="GY198">
        <v>100.054</v>
      </c>
      <c r="GZ198" s="1">
        <v>42139</v>
      </c>
      <c r="HA198">
        <v>100.04900000000001</v>
      </c>
      <c r="HB198" s="1">
        <v>42026</v>
      </c>
      <c r="HC198">
        <v>100.039</v>
      </c>
      <c r="HD198" s="1">
        <v>41915</v>
      </c>
      <c r="HE198">
        <v>100.01300000000001</v>
      </c>
      <c r="HF198" s="1"/>
      <c r="IB198" s="1">
        <v>42517</v>
      </c>
      <c r="IC198">
        <v>100.114</v>
      </c>
      <c r="ID198" s="1">
        <v>42489</v>
      </c>
      <c r="IE198">
        <v>100.10899999999999</v>
      </c>
      <c r="IF198" s="1">
        <v>42454</v>
      </c>
      <c r="IG198">
        <v>100.102</v>
      </c>
      <c r="IH198" s="1">
        <v>42426</v>
      </c>
      <c r="II198">
        <v>100.102</v>
      </c>
      <c r="IJ198" s="1">
        <v>42398</v>
      </c>
      <c r="IK198">
        <v>100.098</v>
      </c>
      <c r="IL198" s="1">
        <v>42373</v>
      </c>
      <c r="IM198">
        <v>100.11199999999999</v>
      </c>
      <c r="IN198" s="1">
        <v>42342</v>
      </c>
      <c r="IO198">
        <v>100.07599999999999</v>
      </c>
      <c r="IP198" s="1">
        <v>42314</v>
      </c>
      <c r="IQ198">
        <v>100.065</v>
      </c>
      <c r="IR198" s="1">
        <v>42286</v>
      </c>
      <c r="IS198">
        <v>100.05200000000001</v>
      </c>
      <c r="IT198" s="1">
        <v>42251</v>
      </c>
      <c r="IU198">
        <v>100.054</v>
      </c>
      <c r="IV198" s="1">
        <v>42223</v>
      </c>
      <c r="IW198">
        <v>100.054</v>
      </c>
      <c r="IX198" s="1">
        <v>42195</v>
      </c>
      <c r="IY198">
        <v>100.05200000000001</v>
      </c>
      <c r="IZ198" s="1">
        <v>42167</v>
      </c>
      <c r="JA198">
        <v>100.051</v>
      </c>
      <c r="JB198" s="1">
        <v>42139</v>
      </c>
      <c r="JC198">
        <v>100.04900000000001</v>
      </c>
      <c r="JD198" s="1">
        <v>42111</v>
      </c>
      <c r="JE198">
        <v>100.05</v>
      </c>
      <c r="JF198" s="1">
        <v>42083</v>
      </c>
      <c r="JG198">
        <v>100.05200000000001</v>
      </c>
      <c r="JH198" s="1">
        <v>42054</v>
      </c>
      <c r="JI198">
        <v>100.033</v>
      </c>
      <c r="JJ198" s="1">
        <v>42026</v>
      </c>
      <c r="JK198">
        <v>100.039</v>
      </c>
      <c r="JL198" s="1">
        <v>41998</v>
      </c>
      <c r="JM198">
        <v>100.01600000000001</v>
      </c>
      <c r="JN198" s="1">
        <v>41970</v>
      </c>
      <c r="JO198">
        <v>100.008</v>
      </c>
      <c r="JP198" s="1">
        <v>41942</v>
      </c>
      <c r="JQ198">
        <v>100.008</v>
      </c>
      <c r="JR198" s="1">
        <v>41915</v>
      </c>
      <c r="JS198">
        <v>100.01300000000001</v>
      </c>
      <c r="JT198" s="1">
        <v>41911</v>
      </c>
      <c r="JU198">
        <v>100.00700000000001</v>
      </c>
      <c r="JY198" s="1"/>
      <c r="JZ198" s="1">
        <v>42508</v>
      </c>
      <c r="KA198">
        <v>100.68</v>
      </c>
      <c r="KB198" s="1">
        <v>42401</v>
      </c>
      <c r="KC198">
        <v>100.61</v>
      </c>
      <c r="KD198" s="1">
        <v>42314</v>
      </c>
      <c r="KE198">
        <v>100.393</v>
      </c>
      <c r="KF198" s="1">
        <v>42223</v>
      </c>
      <c r="KG198">
        <v>100.37</v>
      </c>
      <c r="KH198" s="1">
        <v>42139</v>
      </c>
      <c r="KI198">
        <v>100.30500000000001</v>
      </c>
      <c r="KJ198" s="1">
        <v>42051</v>
      </c>
      <c r="KK198">
        <v>100.59399999999999</v>
      </c>
      <c r="KL198" s="1">
        <v>41956</v>
      </c>
      <c r="KM198">
        <v>100.38</v>
      </c>
      <c r="KN198" s="1">
        <v>41915</v>
      </c>
      <c r="KO198">
        <v>100.066</v>
      </c>
      <c r="KP198" s="1">
        <v>41915</v>
      </c>
      <c r="KQ198">
        <v>100.066</v>
      </c>
      <c r="KR198" s="1">
        <v>41922</v>
      </c>
      <c r="KS198">
        <v>104.02800000000001</v>
      </c>
      <c r="KT198" s="1">
        <v>41911</v>
      </c>
      <c r="KU198">
        <v>102.675</v>
      </c>
      <c r="KV198" s="1">
        <v>42296</v>
      </c>
      <c r="KW198">
        <v>100.43</v>
      </c>
      <c r="KX198" s="1">
        <v>41911</v>
      </c>
      <c r="KY198">
        <v>103.863</v>
      </c>
      <c r="LA198" s="1"/>
      <c r="LB198" s="1">
        <v>42459</v>
      </c>
      <c r="LC198">
        <v>102.93300000000001</v>
      </c>
      <c r="LD198" s="1">
        <v>42296</v>
      </c>
      <c r="LE198">
        <v>100.43</v>
      </c>
      <c r="LF198" s="1">
        <v>42153</v>
      </c>
      <c r="LG198">
        <v>101.36799999999999</v>
      </c>
      <c r="LH198" s="1">
        <v>42034</v>
      </c>
      <c r="LI198">
        <v>102.702</v>
      </c>
      <c r="LJ198" s="1">
        <v>41922</v>
      </c>
      <c r="LK198">
        <v>104.02800000000001</v>
      </c>
      <c r="LL198" s="1">
        <v>41911</v>
      </c>
      <c r="LM198">
        <v>103.863</v>
      </c>
      <c r="LN198" s="1">
        <v>41911</v>
      </c>
      <c r="LO198">
        <v>110.66800000000001</v>
      </c>
      <c r="LP198" s="1">
        <v>41911</v>
      </c>
      <c r="LQ198">
        <v>106.417</v>
      </c>
      <c r="LR198" s="1">
        <v>41936</v>
      </c>
      <c r="LS198">
        <v>108.363</v>
      </c>
      <c r="LT198" s="1">
        <v>41911</v>
      </c>
      <c r="LU198">
        <v>110.66800000000001</v>
      </c>
      <c r="LV198" s="1">
        <v>42289</v>
      </c>
      <c r="LW198">
        <v>99.82</v>
      </c>
      <c r="LX198" s="1">
        <v>41911</v>
      </c>
      <c r="LY198">
        <v>110.352</v>
      </c>
      <c r="MA198" s="1"/>
      <c r="MB198" s="1">
        <v>42468</v>
      </c>
      <c r="MC198">
        <v>109.023</v>
      </c>
      <c r="MD198" s="1">
        <v>42289</v>
      </c>
      <c r="ME198">
        <v>99.82</v>
      </c>
      <c r="MF198" s="1">
        <v>42160</v>
      </c>
      <c r="MG198">
        <v>101.878</v>
      </c>
      <c r="MH198" s="1">
        <v>42048</v>
      </c>
      <c r="MI198">
        <v>111.125</v>
      </c>
      <c r="MJ198" s="1">
        <v>41936</v>
      </c>
      <c r="MK198">
        <v>108.363</v>
      </c>
      <c r="ML198" s="1">
        <v>41911</v>
      </c>
      <c r="MM198">
        <v>110.352</v>
      </c>
      <c r="MN198" s="1">
        <v>41911</v>
      </c>
      <c r="MO198">
        <v>165.77199999999999</v>
      </c>
      <c r="MP198" s="1">
        <v>41911</v>
      </c>
      <c r="MQ198">
        <v>151.19800000000001</v>
      </c>
      <c r="MR198" s="1">
        <v>41911</v>
      </c>
      <c r="MS198">
        <v>160.30500000000001</v>
      </c>
      <c r="MT198" s="1">
        <v>41964</v>
      </c>
      <c r="MU198">
        <v>119.783</v>
      </c>
      <c r="MV198" s="1">
        <v>41911</v>
      </c>
      <c r="MW198">
        <v>114.883</v>
      </c>
      <c r="MX198" s="1">
        <v>41911</v>
      </c>
      <c r="MY198">
        <v>141.958</v>
      </c>
    </row>
    <row r="199" spans="2:363" x14ac:dyDescent="0.25">
      <c r="B199" s="1">
        <v>42492</v>
      </c>
      <c r="C199">
        <v>100.10599999999999</v>
      </c>
      <c r="D199" s="1">
        <v>42142</v>
      </c>
      <c r="E199">
        <v>100.05</v>
      </c>
      <c r="J199" s="1"/>
      <c r="EE199" s="1"/>
      <c r="EF199" s="1"/>
      <c r="EG199" s="1"/>
      <c r="EH199" s="1"/>
      <c r="EI199" s="1"/>
      <c r="GM199" s="1"/>
      <c r="GN199" s="1"/>
      <c r="GO199" s="1"/>
      <c r="GS199" s="1"/>
      <c r="GT199" s="1">
        <v>42492</v>
      </c>
      <c r="GU199">
        <v>100.10599999999999</v>
      </c>
      <c r="GV199" s="1">
        <v>42374</v>
      </c>
      <c r="GW199">
        <v>100.111</v>
      </c>
      <c r="GX199" s="1">
        <v>42254</v>
      </c>
      <c r="GY199">
        <v>100.053</v>
      </c>
      <c r="GZ199" s="1">
        <v>42142</v>
      </c>
      <c r="HA199">
        <v>100.05</v>
      </c>
      <c r="HB199" s="1">
        <v>42027</v>
      </c>
      <c r="HC199">
        <v>100.03400000000001</v>
      </c>
      <c r="HD199" s="1">
        <v>41918</v>
      </c>
      <c r="HE199">
        <v>100.01300000000001</v>
      </c>
      <c r="HF199" s="1"/>
      <c r="IB199" s="1">
        <v>42520</v>
      </c>
      <c r="IC199">
        <v>100.11199999999999</v>
      </c>
      <c r="ID199" s="1">
        <v>42492</v>
      </c>
      <c r="IE199">
        <v>100.10599999999999</v>
      </c>
      <c r="IF199" s="1">
        <v>42457</v>
      </c>
      <c r="IG199">
        <v>100.102</v>
      </c>
      <c r="IH199" s="1">
        <v>42429</v>
      </c>
      <c r="II199">
        <v>100.105</v>
      </c>
      <c r="IJ199" s="1">
        <v>42401</v>
      </c>
      <c r="IK199">
        <v>100.093</v>
      </c>
      <c r="IL199" s="1">
        <v>42374</v>
      </c>
      <c r="IM199">
        <v>100.111</v>
      </c>
      <c r="IN199" s="1">
        <v>42345</v>
      </c>
      <c r="IO199">
        <v>100.071</v>
      </c>
      <c r="IP199" s="1">
        <v>42317</v>
      </c>
      <c r="IQ199">
        <v>100.065</v>
      </c>
      <c r="IR199" s="1">
        <v>42289</v>
      </c>
      <c r="IS199">
        <v>100.05</v>
      </c>
      <c r="IT199" s="1">
        <v>42254</v>
      </c>
      <c r="IU199">
        <v>100.053</v>
      </c>
      <c r="IV199" s="1">
        <v>42226</v>
      </c>
      <c r="IW199">
        <v>100.053</v>
      </c>
      <c r="IX199" s="1">
        <v>42198</v>
      </c>
      <c r="IY199">
        <v>100.053</v>
      </c>
      <c r="IZ199" s="1">
        <v>42170</v>
      </c>
      <c r="JA199">
        <v>100.05</v>
      </c>
      <c r="JB199" s="1">
        <v>42142</v>
      </c>
      <c r="JC199">
        <v>100.05</v>
      </c>
      <c r="JD199" s="1">
        <v>42114</v>
      </c>
      <c r="JE199">
        <v>100.048</v>
      </c>
      <c r="JF199" s="1">
        <v>42086</v>
      </c>
      <c r="JG199">
        <v>100.04900000000001</v>
      </c>
      <c r="JH199" s="1">
        <v>42055</v>
      </c>
      <c r="JI199">
        <v>100.032</v>
      </c>
      <c r="JJ199" s="1">
        <v>42027</v>
      </c>
      <c r="JK199">
        <v>100.03400000000001</v>
      </c>
      <c r="JL199" s="1">
        <v>41999</v>
      </c>
      <c r="JM199">
        <v>100.01600000000001</v>
      </c>
      <c r="JN199" s="1">
        <v>41971</v>
      </c>
      <c r="JO199">
        <v>100.009</v>
      </c>
      <c r="JP199" s="1">
        <v>41943</v>
      </c>
      <c r="JQ199">
        <v>100.01</v>
      </c>
      <c r="JR199" s="1">
        <v>41918</v>
      </c>
      <c r="JS199">
        <v>100.01300000000001</v>
      </c>
      <c r="JT199" s="1">
        <v>41912</v>
      </c>
      <c r="JU199">
        <v>100.00700000000001</v>
      </c>
      <c r="JY199" s="1"/>
      <c r="JZ199" s="1">
        <v>42509</v>
      </c>
      <c r="KA199">
        <v>100.67</v>
      </c>
      <c r="KB199" s="1">
        <v>42402</v>
      </c>
      <c r="KC199">
        <v>100.623</v>
      </c>
      <c r="KD199" s="1">
        <v>42317</v>
      </c>
      <c r="KE199">
        <v>100.443</v>
      </c>
      <c r="KF199" s="1">
        <v>42226</v>
      </c>
      <c r="KG199">
        <v>100.36799999999999</v>
      </c>
      <c r="KH199" s="1">
        <v>42142</v>
      </c>
      <c r="KI199">
        <v>100.31</v>
      </c>
      <c r="KJ199" s="1">
        <v>42052</v>
      </c>
      <c r="KK199">
        <v>100.57899999999999</v>
      </c>
      <c r="KL199" s="1">
        <v>41957</v>
      </c>
      <c r="KM199">
        <v>100.375</v>
      </c>
      <c r="KN199" s="1">
        <v>41918</v>
      </c>
      <c r="KO199">
        <v>100.075</v>
      </c>
      <c r="KP199" s="1">
        <v>41918</v>
      </c>
      <c r="KQ199">
        <v>100.075</v>
      </c>
      <c r="KR199" s="1">
        <v>41925</v>
      </c>
      <c r="KS199">
        <v>103.968</v>
      </c>
      <c r="KT199" s="1">
        <v>41912</v>
      </c>
      <c r="KU199">
        <v>102.697</v>
      </c>
      <c r="KV199" s="1">
        <v>42297</v>
      </c>
      <c r="KW199">
        <v>100.24299999999999</v>
      </c>
      <c r="KX199" s="1">
        <v>41912</v>
      </c>
      <c r="KY199">
        <v>103.943</v>
      </c>
      <c r="LA199" s="1"/>
      <c r="LB199" s="1">
        <v>42460</v>
      </c>
      <c r="LC199">
        <v>102.913</v>
      </c>
      <c r="LD199" s="1">
        <v>42297</v>
      </c>
      <c r="LE199">
        <v>100.24299999999999</v>
      </c>
      <c r="LF199" s="1">
        <v>42156</v>
      </c>
      <c r="LG199">
        <v>101.268</v>
      </c>
      <c r="LH199" s="1">
        <v>42037</v>
      </c>
      <c r="LI199">
        <v>102.68300000000001</v>
      </c>
      <c r="LJ199" s="1">
        <v>41925</v>
      </c>
      <c r="LK199">
        <v>103.968</v>
      </c>
      <c r="LL199" s="1">
        <v>41912</v>
      </c>
      <c r="LM199">
        <v>103.943</v>
      </c>
      <c r="LN199" s="1">
        <v>41912</v>
      </c>
      <c r="LO199">
        <v>110.803</v>
      </c>
      <c r="LP199" s="1">
        <v>41912</v>
      </c>
      <c r="LQ199">
        <v>106.56</v>
      </c>
      <c r="LR199" s="1">
        <v>41939</v>
      </c>
      <c r="LS199">
        <v>108.58799999999999</v>
      </c>
      <c r="LT199" s="1">
        <v>41912</v>
      </c>
      <c r="LU199">
        <v>110.803</v>
      </c>
      <c r="LV199" s="1">
        <v>42290</v>
      </c>
      <c r="LW199">
        <v>99.73</v>
      </c>
      <c r="LX199" s="1">
        <v>41912</v>
      </c>
      <c r="LY199">
        <v>110.5</v>
      </c>
      <c r="MA199" s="1"/>
      <c r="MB199" s="1">
        <v>42471</v>
      </c>
      <c r="MC199">
        <v>108.883</v>
      </c>
      <c r="MD199" s="1">
        <v>42290</v>
      </c>
      <c r="ME199">
        <v>99.73</v>
      </c>
      <c r="MF199" s="1">
        <v>42163</v>
      </c>
      <c r="MG199">
        <v>101.57</v>
      </c>
      <c r="MH199" s="1">
        <v>42051</v>
      </c>
      <c r="MI199">
        <v>111.21</v>
      </c>
      <c r="MJ199" s="1">
        <v>41939</v>
      </c>
      <c r="MK199">
        <v>108.58799999999999</v>
      </c>
      <c r="ML199" s="1">
        <v>41912</v>
      </c>
      <c r="MM199">
        <v>110.5</v>
      </c>
      <c r="MN199" s="1">
        <v>41912</v>
      </c>
      <c r="MO199">
        <v>166.04300000000001</v>
      </c>
      <c r="MP199" s="1">
        <v>41912</v>
      </c>
      <c r="MQ199">
        <v>151.41499999999999</v>
      </c>
      <c r="MR199" s="1">
        <v>41912</v>
      </c>
      <c r="MS199">
        <v>160.41300000000001</v>
      </c>
      <c r="MT199" s="1">
        <v>41967</v>
      </c>
      <c r="MU199">
        <v>119.398</v>
      </c>
      <c r="MV199" s="1">
        <v>41912</v>
      </c>
      <c r="MW199">
        <v>114.965</v>
      </c>
      <c r="MX199" s="1">
        <v>41912</v>
      </c>
      <c r="MY199">
        <v>142.285</v>
      </c>
    </row>
    <row r="200" spans="2:363" x14ac:dyDescent="0.25">
      <c r="B200" s="1">
        <v>42493</v>
      </c>
      <c r="C200">
        <v>100.104</v>
      </c>
      <c r="D200" s="1">
        <v>42143</v>
      </c>
      <c r="E200">
        <v>100.048</v>
      </c>
      <c r="J200" s="1"/>
      <c r="EE200" s="1"/>
      <c r="EF200" s="1"/>
      <c r="EG200" s="1"/>
      <c r="EH200" s="1"/>
      <c r="EI200" s="1"/>
      <c r="GM200" s="1"/>
      <c r="GN200" s="1"/>
      <c r="GO200" s="1"/>
      <c r="GS200" s="1"/>
      <c r="GT200" s="1">
        <v>42493</v>
      </c>
      <c r="GU200">
        <v>100.104</v>
      </c>
      <c r="GV200" s="1">
        <v>42375</v>
      </c>
      <c r="GW200">
        <v>100.108</v>
      </c>
      <c r="GX200" s="1">
        <v>42255</v>
      </c>
      <c r="GY200">
        <v>100.053</v>
      </c>
      <c r="GZ200" s="1">
        <v>42143</v>
      </c>
      <c r="HA200">
        <v>100.048</v>
      </c>
      <c r="HB200" s="1">
        <v>42030</v>
      </c>
      <c r="HC200">
        <v>100.03</v>
      </c>
      <c r="HD200" s="1">
        <v>41919</v>
      </c>
      <c r="HE200">
        <v>100.011</v>
      </c>
      <c r="HF200" s="1"/>
      <c r="IB200" s="1">
        <v>42521</v>
      </c>
      <c r="IC200">
        <v>100.108</v>
      </c>
      <c r="ID200" s="1">
        <v>42493</v>
      </c>
      <c r="IE200">
        <v>100.104</v>
      </c>
      <c r="IF200" s="1">
        <v>42458</v>
      </c>
      <c r="IG200">
        <v>100.1</v>
      </c>
      <c r="IH200" s="1">
        <v>42430</v>
      </c>
      <c r="II200">
        <v>100.102</v>
      </c>
      <c r="IJ200" s="1">
        <v>42402</v>
      </c>
      <c r="IK200">
        <v>100.089</v>
      </c>
      <c r="IL200" s="1">
        <v>42375</v>
      </c>
      <c r="IM200">
        <v>100.108</v>
      </c>
      <c r="IN200" s="1">
        <v>42346</v>
      </c>
      <c r="IO200">
        <v>100.069</v>
      </c>
      <c r="IP200" s="1">
        <v>42318</v>
      </c>
      <c r="IQ200">
        <v>100.066</v>
      </c>
      <c r="IR200" s="1">
        <v>42290</v>
      </c>
      <c r="IS200">
        <v>100.04900000000001</v>
      </c>
      <c r="IT200" s="1">
        <v>42255</v>
      </c>
      <c r="IU200">
        <v>100.053</v>
      </c>
      <c r="IV200" s="1">
        <v>42227</v>
      </c>
      <c r="IW200">
        <v>100.05200000000001</v>
      </c>
      <c r="IX200" s="1">
        <v>42199</v>
      </c>
      <c r="IY200">
        <v>100.05200000000001</v>
      </c>
      <c r="IZ200" s="1">
        <v>42171</v>
      </c>
      <c r="JA200">
        <v>100.048</v>
      </c>
      <c r="JB200" s="1">
        <v>42143</v>
      </c>
      <c r="JC200">
        <v>100.048</v>
      </c>
      <c r="JD200" s="1">
        <v>42115</v>
      </c>
      <c r="JE200">
        <v>100.05</v>
      </c>
      <c r="JF200" s="1">
        <v>42087</v>
      </c>
      <c r="JG200">
        <v>100.04600000000001</v>
      </c>
      <c r="JH200" s="1">
        <v>42058</v>
      </c>
      <c r="JI200">
        <v>100.029</v>
      </c>
      <c r="JJ200" s="1">
        <v>42030</v>
      </c>
      <c r="JK200">
        <v>100.03</v>
      </c>
      <c r="JL200" s="1">
        <v>42002</v>
      </c>
      <c r="JM200">
        <v>100.012</v>
      </c>
      <c r="JN200" s="1">
        <v>41974</v>
      </c>
      <c r="JO200">
        <v>100.00700000000001</v>
      </c>
      <c r="JP200" s="1">
        <v>41946</v>
      </c>
      <c r="JQ200">
        <v>100.00700000000001</v>
      </c>
      <c r="JR200" s="1">
        <v>41919</v>
      </c>
      <c r="JS200">
        <v>100.011</v>
      </c>
      <c r="JT200" s="1">
        <v>41913</v>
      </c>
      <c r="JU200">
        <v>100.00700000000001</v>
      </c>
      <c r="JY200" s="1"/>
      <c r="JZ200" s="1">
        <v>42510</v>
      </c>
      <c r="KA200">
        <v>100.67</v>
      </c>
      <c r="KB200" s="1">
        <v>42403</v>
      </c>
      <c r="KC200">
        <v>100.65300000000001</v>
      </c>
      <c r="KD200" s="1">
        <v>42318</v>
      </c>
      <c r="KE200">
        <v>100.465</v>
      </c>
      <c r="KF200" s="1">
        <v>42227</v>
      </c>
      <c r="KG200">
        <v>100.36499999999999</v>
      </c>
      <c r="KH200" s="1">
        <v>42143</v>
      </c>
      <c r="KI200">
        <v>100.32</v>
      </c>
      <c r="KJ200" s="1">
        <v>42053</v>
      </c>
      <c r="KK200">
        <v>100.59</v>
      </c>
      <c r="KL200" s="1">
        <v>41960</v>
      </c>
      <c r="KM200">
        <v>100.36799999999999</v>
      </c>
      <c r="KN200" s="1">
        <v>41919</v>
      </c>
      <c r="KO200">
        <v>100.072</v>
      </c>
      <c r="KP200" s="1">
        <v>41919</v>
      </c>
      <c r="KQ200">
        <v>100.072</v>
      </c>
      <c r="KR200" s="1">
        <v>41926</v>
      </c>
      <c r="KS200">
        <v>104.068</v>
      </c>
      <c r="KT200" s="1">
        <v>41913</v>
      </c>
      <c r="KU200">
        <v>102.7</v>
      </c>
      <c r="KV200" s="1">
        <v>42298</v>
      </c>
      <c r="KW200">
        <v>100.398</v>
      </c>
      <c r="KX200" s="1">
        <v>41913</v>
      </c>
      <c r="KY200">
        <v>104.003</v>
      </c>
      <c r="LA200" s="1"/>
      <c r="LB200" s="1">
        <v>42461</v>
      </c>
      <c r="LC200">
        <v>102.943</v>
      </c>
      <c r="LD200" s="1">
        <v>42298</v>
      </c>
      <c r="LE200">
        <v>100.398</v>
      </c>
      <c r="LF200" s="1">
        <v>42157</v>
      </c>
      <c r="LG200">
        <v>100.982</v>
      </c>
      <c r="LH200" s="1">
        <v>42038</v>
      </c>
      <c r="LI200">
        <v>102.673</v>
      </c>
      <c r="LJ200" s="1">
        <v>41926</v>
      </c>
      <c r="LK200">
        <v>104.068</v>
      </c>
      <c r="LL200" s="1">
        <v>41913</v>
      </c>
      <c r="LM200">
        <v>104.003</v>
      </c>
      <c r="LN200" s="1">
        <v>41913</v>
      </c>
      <c r="LO200">
        <v>111.053</v>
      </c>
      <c r="LP200" s="1">
        <v>41913</v>
      </c>
      <c r="LQ200">
        <v>106.91</v>
      </c>
      <c r="LR200" s="1">
        <v>41940</v>
      </c>
      <c r="LS200">
        <v>108.503</v>
      </c>
      <c r="LT200" s="1">
        <v>41913</v>
      </c>
      <c r="LU200">
        <v>111.053</v>
      </c>
      <c r="LV200" s="1">
        <v>42291</v>
      </c>
      <c r="LW200">
        <v>100.145</v>
      </c>
      <c r="LX200" s="1">
        <v>41913</v>
      </c>
      <c r="LY200">
        <v>110.887</v>
      </c>
      <c r="MA200" s="1"/>
      <c r="MB200" s="1">
        <v>42472</v>
      </c>
      <c r="MC200">
        <v>108.373</v>
      </c>
      <c r="MD200" s="1">
        <v>42291</v>
      </c>
      <c r="ME200">
        <v>100.145</v>
      </c>
      <c r="MF200" s="1">
        <v>42164</v>
      </c>
      <c r="MG200">
        <v>100.88</v>
      </c>
      <c r="MH200" s="1">
        <v>42052</v>
      </c>
      <c r="MI200">
        <v>110.845</v>
      </c>
      <c r="MJ200" s="1">
        <v>41940</v>
      </c>
      <c r="MK200">
        <v>108.503</v>
      </c>
      <c r="ML200" s="1">
        <v>41913</v>
      </c>
      <c r="MM200">
        <v>110.887</v>
      </c>
      <c r="MN200" s="1">
        <v>41913</v>
      </c>
      <c r="MO200">
        <v>166.928</v>
      </c>
      <c r="MP200" s="1">
        <v>41913</v>
      </c>
      <c r="MQ200">
        <v>152.43299999999999</v>
      </c>
      <c r="MR200" s="1">
        <v>41913</v>
      </c>
      <c r="MS200">
        <v>161.68299999999999</v>
      </c>
      <c r="MT200" s="1">
        <v>41968</v>
      </c>
      <c r="MU200">
        <v>120.453</v>
      </c>
      <c r="MV200" s="1">
        <v>41913</v>
      </c>
      <c r="MW200">
        <v>116.12</v>
      </c>
      <c r="MX200" s="1">
        <v>41913</v>
      </c>
      <c r="MY200">
        <v>143.85499999999999</v>
      </c>
    </row>
    <row r="201" spans="2:363" x14ac:dyDescent="0.25">
      <c r="B201" s="1">
        <v>42494</v>
      </c>
      <c r="C201">
        <v>100.104</v>
      </c>
      <c r="D201" s="1">
        <v>42144</v>
      </c>
      <c r="E201">
        <v>100.047</v>
      </c>
      <c r="J201" s="1"/>
      <c r="EE201" s="1"/>
      <c r="EF201" s="1"/>
      <c r="EG201" s="1"/>
      <c r="EH201" s="1"/>
      <c r="EI201" s="1"/>
      <c r="GM201" s="1"/>
      <c r="GN201" s="1"/>
      <c r="GO201" s="1"/>
      <c r="GS201" s="1"/>
      <c r="GT201" s="1">
        <v>42494</v>
      </c>
      <c r="GU201">
        <v>100.104</v>
      </c>
      <c r="GV201" s="1">
        <v>42376</v>
      </c>
      <c r="GW201">
        <v>100.1</v>
      </c>
      <c r="GX201" s="1">
        <v>42256</v>
      </c>
      <c r="GY201">
        <v>100.05200000000001</v>
      </c>
      <c r="GZ201" s="1">
        <v>42144</v>
      </c>
      <c r="HA201">
        <v>100.047</v>
      </c>
      <c r="HB201" s="1">
        <v>42031</v>
      </c>
      <c r="HC201">
        <v>100.02800000000001</v>
      </c>
      <c r="HD201" s="1">
        <v>41920</v>
      </c>
      <c r="HE201">
        <v>100.01300000000001</v>
      </c>
      <c r="HF201" s="1"/>
      <c r="IB201" s="1">
        <v>42522</v>
      </c>
      <c r="IC201">
        <v>100.108</v>
      </c>
      <c r="ID201" s="1">
        <v>42494</v>
      </c>
      <c r="IE201">
        <v>100.104</v>
      </c>
      <c r="IF201" s="1">
        <v>42459</v>
      </c>
      <c r="IG201">
        <v>100.099</v>
      </c>
      <c r="IH201" s="1">
        <v>42431</v>
      </c>
      <c r="II201">
        <v>100.101</v>
      </c>
      <c r="IJ201" s="1">
        <v>42403</v>
      </c>
      <c r="IK201">
        <v>100.087</v>
      </c>
      <c r="IL201" s="1">
        <v>42376</v>
      </c>
      <c r="IM201">
        <v>100.1</v>
      </c>
      <c r="IN201" s="1">
        <v>42347</v>
      </c>
      <c r="IO201">
        <v>100.071</v>
      </c>
      <c r="IP201" s="1">
        <v>42319</v>
      </c>
      <c r="IQ201">
        <v>100.066</v>
      </c>
      <c r="IR201" s="1">
        <v>42291</v>
      </c>
      <c r="IS201">
        <v>100.04900000000001</v>
      </c>
      <c r="IT201" s="1">
        <v>42256</v>
      </c>
      <c r="IU201">
        <v>100.05200000000001</v>
      </c>
      <c r="IV201" s="1">
        <v>42228</v>
      </c>
      <c r="IW201">
        <v>100.05200000000001</v>
      </c>
      <c r="IX201" s="1">
        <v>42200</v>
      </c>
      <c r="IY201">
        <v>100.051</v>
      </c>
      <c r="IZ201" s="1">
        <v>42172</v>
      </c>
      <c r="JA201">
        <v>100.04600000000001</v>
      </c>
      <c r="JB201" s="1">
        <v>42144</v>
      </c>
      <c r="JC201">
        <v>100.047</v>
      </c>
      <c r="JD201" s="1">
        <v>42116</v>
      </c>
      <c r="JE201">
        <v>100.051</v>
      </c>
      <c r="JF201" s="1">
        <v>42088</v>
      </c>
      <c r="JG201">
        <v>100.04</v>
      </c>
      <c r="JH201" s="1">
        <v>42059</v>
      </c>
      <c r="JI201">
        <v>100.029</v>
      </c>
      <c r="JJ201" s="1">
        <v>42031</v>
      </c>
      <c r="JK201">
        <v>100.02800000000001</v>
      </c>
      <c r="JL201" s="1">
        <v>42003</v>
      </c>
      <c r="JM201">
        <v>100.018</v>
      </c>
      <c r="JN201" s="1">
        <v>41975</v>
      </c>
      <c r="JO201">
        <v>100.009</v>
      </c>
      <c r="JP201" s="1">
        <v>41947</v>
      </c>
      <c r="JQ201">
        <v>100.01</v>
      </c>
      <c r="JR201" s="1">
        <v>41920</v>
      </c>
      <c r="JS201">
        <v>100.01300000000001</v>
      </c>
      <c r="JT201" s="1">
        <v>41914</v>
      </c>
      <c r="JU201">
        <v>100.006</v>
      </c>
      <c r="JY201" s="1"/>
      <c r="JZ201" s="1">
        <v>42513</v>
      </c>
      <c r="KA201">
        <v>100.675</v>
      </c>
      <c r="KB201" s="1">
        <v>42404</v>
      </c>
      <c r="KC201">
        <v>100.63500000000001</v>
      </c>
      <c r="KD201" s="1">
        <v>42319</v>
      </c>
      <c r="KE201">
        <v>100.468</v>
      </c>
      <c r="KF201" s="1">
        <v>42228</v>
      </c>
      <c r="KG201">
        <v>100.36799999999999</v>
      </c>
      <c r="KH201" s="1">
        <v>42144</v>
      </c>
      <c r="KI201">
        <v>100.32</v>
      </c>
      <c r="KJ201" s="1">
        <v>42054</v>
      </c>
      <c r="KK201">
        <v>100.57599999999999</v>
      </c>
      <c r="KL201" s="1">
        <v>41961</v>
      </c>
      <c r="KM201">
        <v>100.35</v>
      </c>
      <c r="KN201" s="1">
        <v>41920</v>
      </c>
      <c r="KO201">
        <v>100.07299999999999</v>
      </c>
      <c r="KP201" s="1">
        <v>41920</v>
      </c>
      <c r="KQ201">
        <v>100.07299999999999</v>
      </c>
      <c r="KR201" s="1">
        <v>41927</v>
      </c>
      <c r="KS201">
        <v>104.24</v>
      </c>
      <c r="KT201" s="1">
        <v>41914</v>
      </c>
      <c r="KU201">
        <v>102.667</v>
      </c>
      <c r="KV201" s="1">
        <v>42299</v>
      </c>
      <c r="KW201">
        <v>100.71</v>
      </c>
      <c r="KX201" s="1">
        <v>41914</v>
      </c>
      <c r="KY201">
        <v>103.93300000000001</v>
      </c>
      <c r="LA201" s="1"/>
      <c r="LB201" s="1">
        <v>42464</v>
      </c>
      <c r="LC201">
        <v>102.935</v>
      </c>
      <c r="LD201" s="1">
        <v>42299</v>
      </c>
      <c r="LE201">
        <v>100.71</v>
      </c>
      <c r="LF201" s="1">
        <v>42158</v>
      </c>
      <c r="LG201">
        <v>100.66500000000001</v>
      </c>
      <c r="LH201" s="1">
        <v>42039</v>
      </c>
      <c r="LI201">
        <v>102.655</v>
      </c>
      <c r="LJ201" s="1">
        <v>41927</v>
      </c>
      <c r="LK201">
        <v>104.24</v>
      </c>
      <c r="LL201" s="1">
        <v>41914</v>
      </c>
      <c r="LM201">
        <v>103.93300000000001</v>
      </c>
      <c r="LN201" s="1">
        <v>41914</v>
      </c>
      <c r="LO201">
        <v>110.988</v>
      </c>
      <c r="LP201" s="1">
        <v>41914</v>
      </c>
      <c r="LQ201">
        <v>106.878</v>
      </c>
      <c r="LR201" s="1">
        <v>41941</v>
      </c>
      <c r="LS201">
        <v>108.298</v>
      </c>
      <c r="LT201" s="1">
        <v>41914</v>
      </c>
      <c r="LU201">
        <v>110.988</v>
      </c>
      <c r="LV201" s="1">
        <v>42292</v>
      </c>
      <c r="LW201">
        <v>100.075</v>
      </c>
      <c r="LX201" s="1">
        <v>41914</v>
      </c>
      <c r="LY201">
        <v>110.86799999999999</v>
      </c>
      <c r="MA201" s="1"/>
      <c r="MB201" s="1">
        <v>42473</v>
      </c>
      <c r="MC201">
        <v>108.72499999999999</v>
      </c>
      <c r="MD201" s="1">
        <v>42292</v>
      </c>
      <c r="ME201">
        <v>100.075</v>
      </c>
      <c r="MF201" s="1">
        <v>42165</v>
      </c>
      <c r="MG201">
        <v>100.643</v>
      </c>
      <c r="MH201" s="1">
        <v>42053</v>
      </c>
      <c r="MI201">
        <v>110.788</v>
      </c>
      <c r="MJ201" s="1">
        <v>41941</v>
      </c>
      <c r="MK201">
        <v>108.298</v>
      </c>
      <c r="ML201" s="1">
        <v>41914</v>
      </c>
      <c r="MM201">
        <v>110.86799999999999</v>
      </c>
      <c r="MN201" s="1">
        <v>41914</v>
      </c>
      <c r="MO201">
        <v>167.01499999999999</v>
      </c>
      <c r="MP201" s="1">
        <v>41914</v>
      </c>
      <c r="MQ201">
        <v>152.578</v>
      </c>
      <c r="MR201" s="1">
        <v>41914</v>
      </c>
      <c r="MS201">
        <v>161.86000000000001</v>
      </c>
      <c r="MT201" s="1">
        <v>41969</v>
      </c>
      <c r="MU201">
        <v>121.21299999999999</v>
      </c>
      <c r="MV201" s="1">
        <v>41914</v>
      </c>
      <c r="MW201">
        <v>116.27800000000001</v>
      </c>
      <c r="MX201" s="1">
        <v>41914</v>
      </c>
      <c r="MY201">
        <v>143.517</v>
      </c>
    </row>
    <row r="202" spans="2:363" x14ac:dyDescent="0.25">
      <c r="B202" s="1">
        <v>42495</v>
      </c>
      <c r="C202">
        <v>100.101</v>
      </c>
      <c r="D202" s="1">
        <v>42145</v>
      </c>
      <c r="E202">
        <v>100.04900000000001</v>
      </c>
      <c r="GS202" s="1"/>
      <c r="GT202" s="1">
        <v>42495</v>
      </c>
      <c r="GU202">
        <v>100.101</v>
      </c>
      <c r="GV202" s="1">
        <v>42377</v>
      </c>
      <c r="GW202">
        <v>100.098</v>
      </c>
      <c r="GX202" s="1">
        <v>42257</v>
      </c>
      <c r="GY202">
        <v>100.04900000000001</v>
      </c>
      <c r="GZ202" s="1">
        <v>42145</v>
      </c>
      <c r="HA202">
        <v>100.04900000000001</v>
      </c>
      <c r="HB202" s="1">
        <v>42032</v>
      </c>
      <c r="HC202">
        <v>100.027</v>
      </c>
      <c r="HD202" s="1">
        <v>41921</v>
      </c>
      <c r="HE202">
        <v>100.01600000000001</v>
      </c>
      <c r="HF202" s="1"/>
      <c r="IB202" s="1">
        <v>42523</v>
      </c>
      <c r="IC202">
        <v>100.102</v>
      </c>
      <c r="ID202" s="1">
        <v>42495</v>
      </c>
      <c r="IE202">
        <v>100.101</v>
      </c>
      <c r="IF202" s="1">
        <v>42460</v>
      </c>
      <c r="IG202">
        <v>100.095</v>
      </c>
      <c r="IH202" s="1">
        <v>42432</v>
      </c>
      <c r="II202">
        <v>100.098</v>
      </c>
      <c r="IJ202" s="1">
        <v>42404</v>
      </c>
      <c r="IK202">
        <v>100.083</v>
      </c>
      <c r="IL202" s="1">
        <v>42377</v>
      </c>
      <c r="IM202">
        <v>100.098</v>
      </c>
      <c r="IN202" s="1">
        <v>42348</v>
      </c>
      <c r="IO202">
        <v>100.071</v>
      </c>
      <c r="IP202" s="1">
        <v>42320</v>
      </c>
      <c r="IQ202">
        <v>100.065</v>
      </c>
      <c r="IR202" s="1">
        <v>42292</v>
      </c>
      <c r="IS202">
        <v>100.047</v>
      </c>
      <c r="IT202" s="1">
        <v>42257</v>
      </c>
      <c r="IU202">
        <v>100.04900000000001</v>
      </c>
      <c r="IV202" s="1">
        <v>42229</v>
      </c>
      <c r="IW202">
        <v>100.051</v>
      </c>
      <c r="IX202" s="1">
        <v>42201</v>
      </c>
      <c r="IY202">
        <v>100.051</v>
      </c>
      <c r="IZ202" s="1">
        <v>42173</v>
      </c>
      <c r="JA202">
        <v>100.04600000000001</v>
      </c>
      <c r="JB202" s="1">
        <v>42145</v>
      </c>
      <c r="JC202">
        <v>100.04900000000001</v>
      </c>
      <c r="JD202" s="1">
        <v>42117</v>
      </c>
      <c r="JE202">
        <v>100.048</v>
      </c>
      <c r="JF202" s="1">
        <v>42089</v>
      </c>
      <c r="JG202">
        <v>100.04300000000001</v>
      </c>
      <c r="JH202" s="1">
        <v>42060</v>
      </c>
      <c r="JI202">
        <v>100.029</v>
      </c>
      <c r="JJ202" s="1">
        <v>42032</v>
      </c>
      <c r="JK202">
        <v>100.027</v>
      </c>
      <c r="JL202" s="1">
        <v>42004</v>
      </c>
      <c r="JM202">
        <v>100.01600000000001</v>
      </c>
      <c r="JN202" s="1">
        <v>41976</v>
      </c>
      <c r="JO202">
        <v>100.008</v>
      </c>
      <c r="JP202" s="1">
        <v>41948</v>
      </c>
      <c r="JQ202">
        <v>100.00700000000001</v>
      </c>
      <c r="JR202" s="1">
        <v>41921</v>
      </c>
      <c r="JS202">
        <v>100.01600000000001</v>
      </c>
      <c r="JT202" s="1">
        <v>41915</v>
      </c>
      <c r="JU202">
        <v>100.006</v>
      </c>
      <c r="JY202" s="1"/>
      <c r="JZ202" s="1">
        <v>42514</v>
      </c>
      <c r="KA202">
        <v>100.675</v>
      </c>
      <c r="KB202" s="1">
        <v>42405</v>
      </c>
      <c r="KC202">
        <v>100.637</v>
      </c>
      <c r="KD202" s="1">
        <v>42320</v>
      </c>
      <c r="KE202">
        <v>100.46299999999999</v>
      </c>
      <c r="KF202" s="1">
        <v>42229</v>
      </c>
      <c r="KG202">
        <v>100.36799999999999</v>
      </c>
      <c r="KH202" s="1">
        <v>42145</v>
      </c>
      <c r="KI202">
        <v>100.32</v>
      </c>
      <c r="KJ202" s="1">
        <v>42055</v>
      </c>
      <c r="KK202">
        <v>100.572</v>
      </c>
      <c r="KL202" s="1">
        <v>41962</v>
      </c>
      <c r="KM202">
        <v>100.33499999999999</v>
      </c>
      <c r="KN202" s="1">
        <v>41921</v>
      </c>
      <c r="KO202">
        <v>100.066</v>
      </c>
      <c r="KP202" s="1">
        <v>41921</v>
      </c>
      <c r="KQ202">
        <v>100.066</v>
      </c>
      <c r="KR202" s="1">
        <v>41928</v>
      </c>
      <c r="KS202">
        <v>103.99299999999999</v>
      </c>
      <c r="KT202" s="1">
        <v>41915</v>
      </c>
      <c r="KU202">
        <v>102.648</v>
      </c>
      <c r="KV202" s="1">
        <v>42300</v>
      </c>
      <c r="KW202">
        <v>100.705</v>
      </c>
      <c r="KX202" s="1">
        <v>41915</v>
      </c>
      <c r="KY202">
        <v>103.863</v>
      </c>
      <c r="LA202" s="1"/>
      <c r="LB202" s="1">
        <v>42465</v>
      </c>
      <c r="LC202">
        <v>103.015</v>
      </c>
      <c r="LD202" s="1">
        <v>42300</v>
      </c>
      <c r="LE202">
        <v>100.705</v>
      </c>
      <c r="LF202" s="1">
        <v>42159</v>
      </c>
      <c r="LG202">
        <v>100.77</v>
      </c>
      <c r="LH202" s="1">
        <v>42040</v>
      </c>
      <c r="LI202">
        <v>102.65</v>
      </c>
      <c r="LJ202" s="1">
        <v>41928</v>
      </c>
      <c r="LK202">
        <v>103.99299999999999</v>
      </c>
      <c r="LL202" s="1">
        <v>41915</v>
      </c>
      <c r="LM202">
        <v>103.863</v>
      </c>
      <c r="LN202" s="1">
        <v>41915</v>
      </c>
      <c r="LO202">
        <v>110.788</v>
      </c>
      <c r="LP202" s="1">
        <v>41915</v>
      </c>
      <c r="LQ202">
        <v>106.655</v>
      </c>
      <c r="LR202" s="1">
        <v>41942</v>
      </c>
      <c r="LS202">
        <v>108.773</v>
      </c>
      <c r="LT202" s="1">
        <v>41915</v>
      </c>
      <c r="LU202">
        <v>110.788</v>
      </c>
      <c r="LV202" s="1">
        <v>42293</v>
      </c>
      <c r="LW202">
        <v>100.098</v>
      </c>
      <c r="LX202" s="1">
        <v>41915</v>
      </c>
      <c r="LY202">
        <v>110.593</v>
      </c>
      <c r="MA202" s="1"/>
      <c r="MB202" s="1">
        <v>42474</v>
      </c>
      <c r="MC202">
        <v>108.37</v>
      </c>
      <c r="MD202" s="1">
        <v>42293</v>
      </c>
      <c r="ME202">
        <v>100.098</v>
      </c>
      <c r="MF202" s="1">
        <v>42166</v>
      </c>
      <c r="MG202">
        <v>101.52500000000001</v>
      </c>
      <c r="MH202" s="1">
        <v>42054</v>
      </c>
      <c r="MI202">
        <v>110.79</v>
      </c>
      <c r="MJ202" s="1">
        <v>41942</v>
      </c>
      <c r="MK202">
        <v>108.773</v>
      </c>
      <c r="ML202" s="1">
        <v>41915</v>
      </c>
      <c r="MM202">
        <v>110.593</v>
      </c>
      <c r="MN202" s="1">
        <v>41915</v>
      </c>
      <c r="MO202">
        <v>166.858</v>
      </c>
      <c r="MP202" s="1">
        <v>41915</v>
      </c>
      <c r="MQ202">
        <v>152.428</v>
      </c>
      <c r="MR202" s="1">
        <v>41915</v>
      </c>
      <c r="MS202">
        <v>161.72800000000001</v>
      </c>
      <c r="MT202" s="1">
        <v>41970</v>
      </c>
      <c r="MU202">
        <v>122.345</v>
      </c>
      <c r="MV202" s="1">
        <v>41915</v>
      </c>
      <c r="MW202">
        <v>116.15300000000001</v>
      </c>
      <c r="MX202" s="1">
        <v>41915</v>
      </c>
      <c r="MY202">
        <v>143.47800000000001</v>
      </c>
    </row>
    <row r="203" spans="2:363" x14ac:dyDescent="0.25">
      <c r="B203" s="1">
        <v>42496</v>
      </c>
      <c r="C203">
        <v>100.099</v>
      </c>
      <c r="D203" s="1">
        <v>42146</v>
      </c>
      <c r="E203">
        <v>100.051</v>
      </c>
      <c r="GS203" s="1"/>
      <c r="GT203" s="1">
        <v>42496</v>
      </c>
      <c r="GU203">
        <v>100.099</v>
      </c>
      <c r="GV203" s="1">
        <v>42380</v>
      </c>
      <c r="GW203">
        <v>100.092</v>
      </c>
      <c r="GX203" s="1">
        <v>42258</v>
      </c>
      <c r="GY203">
        <v>100.05</v>
      </c>
      <c r="GZ203" s="1">
        <v>42146</v>
      </c>
      <c r="HA203">
        <v>100.051</v>
      </c>
      <c r="HB203" s="1">
        <v>42033</v>
      </c>
      <c r="HC203">
        <v>100.026</v>
      </c>
      <c r="HD203" s="1">
        <v>41922</v>
      </c>
      <c r="HE203">
        <v>100.01600000000001</v>
      </c>
      <c r="HF203" s="1"/>
      <c r="IB203" s="1">
        <v>42524</v>
      </c>
      <c r="IC203">
        <v>100.101</v>
      </c>
      <c r="ID203" s="1">
        <v>42496</v>
      </c>
      <c r="IE203">
        <v>100.099</v>
      </c>
      <c r="IF203" s="1">
        <v>42461</v>
      </c>
      <c r="IG203">
        <v>100.09399999999999</v>
      </c>
      <c r="IH203" s="1">
        <v>42433</v>
      </c>
      <c r="II203">
        <v>100.096</v>
      </c>
      <c r="IJ203" s="1">
        <v>42405</v>
      </c>
      <c r="IK203">
        <v>100.08</v>
      </c>
      <c r="IL203" s="1">
        <v>42380</v>
      </c>
      <c r="IM203">
        <v>100.092</v>
      </c>
      <c r="IN203" s="1">
        <v>42349</v>
      </c>
      <c r="IO203">
        <v>100.07</v>
      </c>
      <c r="IP203" s="1">
        <v>42321</v>
      </c>
      <c r="IQ203">
        <v>100.06399999999999</v>
      </c>
      <c r="IR203" s="1">
        <v>42293</v>
      </c>
      <c r="IS203">
        <v>100.047</v>
      </c>
      <c r="IT203" s="1">
        <v>42258</v>
      </c>
      <c r="IU203">
        <v>100.05</v>
      </c>
      <c r="IV203" s="1">
        <v>42230</v>
      </c>
      <c r="IW203">
        <v>100.051</v>
      </c>
      <c r="IX203" s="1">
        <v>42202</v>
      </c>
      <c r="IY203">
        <v>100.04900000000001</v>
      </c>
      <c r="IZ203" s="1">
        <v>42174</v>
      </c>
      <c r="JA203">
        <v>100.04600000000001</v>
      </c>
      <c r="JB203" s="1">
        <v>42146</v>
      </c>
      <c r="JC203">
        <v>100.051</v>
      </c>
      <c r="JD203" s="1">
        <v>42118</v>
      </c>
      <c r="JE203">
        <v>100.048</v>
      </c>
      <c r="JF203" s="1">
        <v>42090</v>
      </c>
      <c r="JG203">
        <v>100.04</v>
      </c>
      <c r="JH203" s="1">
        <v>42061</v>
      </c>
      <c r="JI203">
        <v>100.03100000000001</v>
      </c>
      <c r="JJ203" s="1">
        <v>42033</v>
      </c>
      <c r="JK203">
        <v>100.026</v>
      </c>
      <c r="JL203" s="1">
        <v>42005</v>
      </c>
      <c r="JM203">
        <v>100.01600000000001</v>
      </c>
      <c r="JN203" s="1">
        <v>41977</v>
      </c>
      <c r="JO203">
        <v>100.008</v>
      </c>
      <c r="JP203" s="1">
        <v>41949</v>
      </c>
      <c r="JQ203">
        <v>100.00700000000001</v>
      </c>
      <c r="JR203" s="1">
        <v>41922</v>
      </c>
      <c r="JS203">
        <v>100.01600000000001</v>
      </c>
      <c r="JT203" s="1">
        <v>41918</v>
      </c>
      <c r="JU203">
        <v>100.01</v>
      </c>
      <c r="JY203" s="1"/>
      <c r="JZ203" s="1">
        <v>42515</v>
      </c>
      <c r="KA203">
        <v>100.68300000000001</v>
      </c>
      <c r="KB203" s="1">
        <v>42408</v>
      </c>
      <c r="KC203">
        <v>100.663</v>
      </c>
      <c r="KD203" s="1">
        <v>42321</v>
      </c>
      <c r="KE203">
        <v>100.47499999999999</v>
      </c>
      <c r="KF203" s="1">
        <v>42230</v>
      </c>
      <c r="KG203">
        <v>100.363</v>
      </c>
      <c r="KH203" s="1">
        <v>42146</v>
      </c>
      <c r="KI203">
        <v>100.315</v>
      </c>
      <c r="KJ203" s="1">
        <v>42058</v>
      </c>
      <c r="KK203">
        <v>100.569</v>
      </c>
      <c r="KL203" s="1">
        <v>41963</v>
      </c>
      <c r="KM203">
        <v>100.34099999999999</v>
      </c>
      <c r="KN203" s="1">
        <v>41922</v>
      </c>
      <c r="KO203">
        <v>100.06699999999999</v>
      </c>
      <c r="KP203" s="1">
        <v>41922</v>
      </c>
      <c r="KQ203">
        <v>100.06699999999999</v>
      </c>
      <c r="KR203" s="1">
        <v>41929</v>
      </c>
      <c r="KS203">
        <v>103.94499999999999</v>
      </c>
      <c r="KT203" s="1">
        <v>41918</v>
      </c>
      <c r="KU203">
        <v>102.658</v>
      </c>
      <c r="KV203" s="1">
        <v>42303</v>
      </c>
      <c r="KW203">
        <v>100.705</v>
      </c>
      <c r="KX203" s="1">
        <v>41918</v>
      </c>
      <c r="KY203">
        <v>103.893</v>
      </c>
      <c r="LA203" s="1"/>
      <c r="LB203" s="1">
        <v>42466</v>
      </c>
      <c r="LC203">
        <v>103.033</v>
      </c>
      <c r="LD203" s="1">
        <v>42303</v>
      </c>
      <c r="LE203">
        <v>100.705</v>
      </c>
      <c r="LF203" s="1">
        <v>42160</v>
      </c>
      <c r="LG203">
        <v>100.733</v>
      </c>
      <c r="LH203" s="1">
        <v>42041</v>
      </c>
      <c r="LI203">
        <v>102.688</v>
      </c>
      <c r="LJ203" s="1">
        <v>41929</v>
      </c>
      <c r="LK203">
        <v>103.94499999999999</v>
      </c>
      <c r="LL203" s="1">
        <v>41918</v>
      </c>
      <c r="LM203">
        <v>103.893</v>
      </c>
      <c r="LN203" s="1">
        <v>41918</v>
      </c>
      <c r="LO203">
        <v>110.883</v>
      </c>
      <c r="LP203" s="1">
        <v>41918</v>
      </c>
      <c r="LQ203">
        <v>106.79</v>
      </c>
      <c r="LR203" s="1">
        <v>41943</v>
      </c>
      <c r="LS203">
        <v>108.818</v>
      </c>
      <c r="LT203" s="1">
        <v>41918</v>
      </c>
      <c r="LU203">
        <v>110.883</v>
      </c>
      <c r="LV203" s="1">
        <v>42296</v>
      </c>
      <c r="LW203">
        <v>99.94</v>
      </c>
      <c r="LX203" s="1">
        <v>41918</v>
      </c>
      <c r="LY203">
        <v>110.745</v>
      </c>
      <c r="MA203" s="1"/>
      <c r="MB203" s="1">
        <v>42475</v>
      </c>
      <c r="MC203">
        <v>108.74299999999999</v>
      </c>
      <c r="MD203" s="1">
        <v>42296</v>
      </c>
      <c r="ME203">
        <v>99.94</v>
      </c>
      <c r="MF203" s="1">
        <v>42167</v>
      </c>
      <c r="MG203">
        <v>101.968</v>
      </c>
      <c r="MH203" s="1">
        <v>42055</v>
      </c>
      <c r="MI203">
        <v>110.925</v>
      </c>
      <c r="MJ203" s="1">
        <v>41943</v>
      </c>
      <c r="MK203">
        <v>108.818</v>
      </c>
      <c r="ML203" s="1">
        <v>41918</v>
      </c>
      <c r="MM203">
        <v>110.745</v>
      </c>
      <c r="MN203" s="1">
        <v>41918</v>
      </c>
      <c r="MO203">
        <v>167.15</v>
      </c>
      <c r="MP203" s="1">
        <v>41918</v>
      </c>
      <c r="MQ203">
        <v>152.66</v>
      </c>
      <c r="MR203" s="1">
        <v>41918</v>
      </c>
      <c r="MS203">
        <v>161.84</v>
      </c>
      <c r="MT203" s="1">
        <v>41971</v>
      </c>
      <c r="MU203">
        <v>122.428</v>
      </c>
      <c r="MV203" s="1">
        <v>41918</v>
      </c>
      <c r="MW203">
        <v>116.24</v>
      </c>
      <c r="MX203" s="1">
        <v>41918</v>
      </c>
      <c r="MY203">
        <v>143.71</v>
      </c>
    </row>
    <row r="204" spans="2:363" x14ac:dyDescent="0.25">
      <c r="B204" s="1">
        <v>42499</v>
      </c>
      <c r="C204">
        <v>100.09699999999999</v>
      </c>
      <c r="D204" s="1">
        <v>42149</v>
      </c>
      <c r="E204">
        <v>100.04900000000001</v>
      </c>
      <c r="GS204" s="1"/>
      <c r="GT204" s="1">
        <v>42499</v>
      </c>
      <c r="GU204">
        <v>100.09699999999999</v>
      </c>
      <c r="GV204" s="1">
        <v>42381</v>
      </c>
      <c r="GW204">
        <v>100.089</v>
      </c>
      <c r="GX204" s="1">
        <v>42261</v>
      </c>
      <c r="GY204">
        <v>100.048</v>
      </c>
      <c r="GZ204" s="1">
        <v>42149</v>
      </c>
      <c r="HA204">
        <v>100.04900000000001</v>
      </c>
      <c r="HB204" s="1">
        <v>42034</v>
      </c>
      <c r="HC204">
        <v>100.026</v>
      </c>
      <c r="HD204" s="1">
        <v>41925</v>
      </c>
      <c r="HE204">
        <v>100.01300000000001</v>
      </c>
      <c r="HF204" s="1"/>
      <c r="IB204" s="1">
        <v>42527</v>
      </c>
      <c r="IC204">
        <v>100.101</v>
      </c>
      <c r="ID204" s="1">
        <v>42499</v>
      </c>
      <c r="IE204">
        <v>100.09699999999999</v>
      </c>
      <c r="IF204" s="1">
        <v>42464</v>
      </c>
      <c r="IG204">
        <v>100.093</v>
      </c>
      <c r="IH204" s="1">
        <v>42436</v>
      </c>
      <c r="II204">
        <v>100.095</v>
      </c>
      <c r="IJ204" s="1">
        <v>42408</v>
      </c>
      <c r="IK204">
        <v>100.08</v>
      </c>
      <c r="IL204" s="1">
        <v>42381</v>
      </c>
      <c r="IM204">
        <v>100.089</v>
      </c>
      <c r="IN204" s="1">
        <v>42352</v>
      </c>
      <c r="IO204">
        <v>100.072</v>
      </c>
      <c r="IP204" s="1">
        <v>42324</v>
      </c>
      <c r="IQ204">
        <v>100.068</v>
      </c>
      <c r="IR204" s="1">
        <v>42296</v>
      </c>
      <c r="IS204">
        <v>100.047</v>
      </c>
      <c r="IT204" s="1">
        <v>42261</v>
      </c>
      <c r="IU204">
        <v>100.048</v>
      </c>
      <c r="IV204" s="1">
        <v>42233</v>
      </c>
      <c r="IW204">
        <v>100.051</v>
      </c>
      <c r="IX204" s="1">
        <v>42205</v>
      </c>
      <c r="IY204">
        <v>100.05</v>
      </c>
      <c r="IZ204" s="1">
        <v>42177</v>
      </c>
      <c r="JA204">
        <v>100.042</v>
      </c>
      <c r="JB204" s="1">
        <v>42149</v>
      </c>
      <c r="JC204">
        <v>100.04900000000001</v>
      </c>
      <c r="JD204" s="1">
        <v>42121</v>
      </c>
      <c r="JE204">
        <v>100.04600000000001</v>
      </c>
      <c r="JF204" s="1">
        <v>42093</v>
      </c>
      <c r="JG204">
        <v>100.038</v>
      </c>
      <c r="JH204" s="1">
        <v>42062</v>
      </c>
      <c r="JI204">
        <v>100.03100000000001</v>
      </c>
      <c r="JJ204" s="1">
        <v>42034</v>
      </c>
      <c r="JK204">
        <v>100.026</v>
      </c>
      <c r="JL204" s="1">
        <v>42006</v>
      </c>
      <c r="JM204">
        <v>100.014</v>
      </c>
      <c r="JN204" s="1">
        <v>41978</v>
      </c>
      <c r="JO204">
        <v>100.008</v>
      </c>
      <c r="JP204" s="1">
        <v>41950</v>
      </c>
      <c r="JQ204">
        <v>100.008</v>
      </c>
      <c r="JR204" s="1">
        <v>41925</v>
      </c>
      <c r="JS204">
        <v>100.01300000000001</v>
      </c>
      <c r="JT204" s="1">
        <v>41919</v>
      </c>
      <c r="JU204">
        <v>100.008</v>
      </c>
      <c r="JY204" s="1"/>
      <c r="JZ204" s="1">
        <v>42516</v>
      </c>
      <c r="KA204">
        <v>100.685</v>
      </c>
      <c r="KB204" s="1">
        <v>42409</v>
      </c>
      <c r="KC204">
        <v>100.667</v>
      </c>
      <c r="KD204" s="1">
        <v>42324</v>
      </c>
      <c r="KE204">
        <v>100.47499999999999</v>
      </c>
      <c r="KF204" s="1">
        <v>42233</v>
      </c>
      <c r="KG204">
        <v>100.352</v>
      </c>
      <c r="KH204" s="1">
        <v>42149</v>
      </c>
      <c r="KI204">
        <v>100.315</v>
      </c>
      <c r="KJ204" s="1">
        <v>42059</v>
      </c>
      <c r="KK204">
        <v>100.569</v>
      </c>
      <c r="KL204" s="1">
        <v>41964</v>
      </c>
      <c r="KM204">
        <v>100.35899999999999</v>
      </c>
      <c r="KN204" s="1">
        <v>41925</v>
      </c>
      <c r="KO204">
        <v>100.062</v>
      </c>
      <c r="KP204" s="1">
        <v>41925</v>
      </c>
      <c r="KQ204">
        <v>100.062</v>
      </c>
      <c r="KR204" s="1">
        <v>41932</v>
      </c>
      <c r="KS204">
        <v>104.033</v>
      </c>
      <c r="KT204" s="1">
        <v>41919</v>
      </c>
      <c r="KU204">
        <v>102.63500000000001</v>
      </c>
      <c r="KV204" s="1">
        <v>42304</v>
      </c>
      <c r="KW204">
        <v>100.84</v>
      </c>
      <c r="KX204" s="1">
        <v>41919</v>
      </c>
      <c r="KY204">
        <v>103.887</v>
      </c>
      <c r="LA204" s="1"/>
      <c r="LB204" s="1">
        <v>42467</v>
      </c>
      <c r="LC204">
        <v>103.155</v>
      </c>
      <c r="LD204" s="1">
        <v>42304</v>
      </c>
      <c r="LE204">
        <v>100.84</v>
      </c>
      <c r="LF204" s="1">
        <v>42163</v>
      </c>
      <c r="LG204">
        <v>100.678</v>
      </c>
      <c r="LH204" s="1">
        <v>42044</v>
      </c>
      <c r="LI204">
        <v>102.71</v>
      </c>
      <c r="LJ204" s="1">
        <v>41932</v>
      </c>
      <c r="LK204">
        <v>104.033</v>
      </c>
      <c r="LL204" s="1">
        <v>41919</v>
      </c>
      <c r="LM204">
        <v>103.887</v>
      </c>
      <c r="LN204" s="1">
        <v>41919</v>
      </c>
      <c r="LO204">
        <v>110.89</v>
      </c>
      <c r="LP204" s="1">
        <v>41919</v>
      </c>
      <c r="LQ204">
        <v>106.813</v>
      </c>
      <c r="LR204" s="1">
        <v>41946</v>
      </c>
      <c r="LS204">
        <v>108.69</v>
      </c>
      <c r="LT204" s="1">
        <v>41919</v>
      </c>
      <c r="LU204">
        <v>110.89</v>
      </c>
      <c r="LV204" s="1">
        <v>42297</v>
      </c>
      <c r="LW204">
        <v>99.4</v>
      </c>
      <c r="LX204" s="1">
        <v>41919</v>
      </c>
      <c r="LY204">
        <v>110.768</v>
      </c>
      <c r="MA204" s="1"/>
      <c r="MB204" s="1">
        <v>42478</v>
      </c>
      <c r="MC204">
        <v>108.41</v>
      </c>
      <c r="MD204" s="1">
        <v>42297</v>
      </c>
      <c r="ME204">
        <v>99.4</v>
      </c>
      <c r="MF204" s="1">
        <v>42170</v>
      </c>
      <c r="MG204">
        <v>102.063</v>
      </c>
      <c r="MH204" s="1">
        <v>42058</v>
      </c>
      <c r="MI204">
        <v>110.96299999999999</v>
      </c>
      <c r="MJ204" s="1">
        <v>41946</v>
      </c>
      <c r="MK204">
        <v>108.69</v>
      </c>
      <c r="ML204" s="1">
        <v>41919</v>
      </c>
      <c r="MM204">
        <v>110.768</v>
      </c>
      <c r="MN204" s="1">
        <v>41919</v>
      </c>
      <c r="MO204">
        <v>167.01</v>
      </c>
      <c r="MP204" s="1">
        <v>41919</v>
      </c>
      <c r="MQ204">
        <v>152.50299999999999</v>
      </c>
      <c r="MR204" s="1">
        <v>41919</v>
      </c>
      <c r="MS204">
        <v>161.6</v>
      </c>
      <c r="MT204" s="1">
        <v>41974</v>
      </c>
      <c r="MU204">
        <v>121.523</v>
      </c>
      <c r="MV204" s="1">
        <v>41919</v>
      </c>
      <c r="MW204">
        <v>116.01</v>
      </c>
      <c r="MX204" s="1">
        <v>41919</v>
      </c>
      <c r="MY204">
        <v>142.905</v>
      </c>
    </row>
    <row r="205" spans="2:363" x14ac:dyDescent="0.25">
      <c r="B205" s="1">
        <v>42500</v>
      </c>
      <c r="C205">
        <v>100.096</v>
      </c>
      <c r="D205" s="1">
        <v>42150</v>
      </c>
      <c r="E205">
        <v>100.047</v>
      </c>
      <c r="GS205" s="1"/>
      <c r="GT205" s="1">
        <v>42500</v>
      </c>
      <c r="GU205">
        <v>100.096</v>
      </c>
      <c r="GV205" s="1">
        <v>42382</v>
      </c>
      <c r="GW205">
        <v>100.086</v>
      </c>
      <c r="GX205" s="1">
        <v>42262</v>
      </c>
      <c r="GY205">
        <v>100.04900000000001</v>
      </c>
      <c r="GZ205" s="1">
        <v>42150</v>
      </c>
      <c r="HA205">
        <v>100.047</v>
      </c>
      <c r="HB205" s="1">
        <v>42037</v>
      </c>
      <c r="HC205">
        <v>100.026</v>
      </c>
      <c r="HD205" s="1">
        <v>41926</v>
      </c>
      <c r="HE205">
        <v>100.015</v>
      </c>
      <c r="HF205" s="1"/>
      <c r="IB205" s="1">
        <v>42528</v>
      </c>
      <c r="IC205">
        <v>100.099</v>
      </c>
      <c r="ID205" s="1">
        <v>42500</v>
      </c>
      <c r="IE205">
        <v>100.096</v>
      </c>
      <c r="IF205" s="1">
        <v>42465</v>
      </c>
      <c r="IG205">
        <v>100.093</v>
      </c>
      <c r="IH205" s="1">
        <v>42437</v>
      </c>
      <c r="II205">
        <v>100.09399999999999</v>
      </c>
      <c r="IJ205" s="1">
        <v>42409</v>
      </c>
      <c r="IK205">
        <v>100.078</v>
      </c>
      <c r="IL205" s="1">
        <v>42382</v>
      </c>
      <c r="IM205">
        <v>100.086</v>
      </c>
      <c r="IN205" s="1">
        <v>42353</v>
      </c>
      <c r="IO205">
        <v>100.072</v>
      </c>
      <c r="IP205" s="1">
        <v>42325</v>
      </c>
      <c r="IQ205">
        <v>100.068</v>
      </c>
      <c r="IR205" s="1">
        <v>42297</v>
      </c>
      <c r="IS205">
        <v>100.045</v>
      </c>
      <c r="IT205" s="1">
        <v>42262</v>
      </c>
      <c r="IU205">
        <v>100.04900000000001</v>
      </c>
      <c r="IV205" s="1">
        <v>42234</v>
      </c>
      <c r="IW205">
        <v>100.051</v>
      </c>
      <c r="IX205" s="1">
        <v>42206</v>
      </c>
      <c r="IY205">
        <v>100.048</v>
      </c>
      <c r="IZ205" s="1">
        <v>42178</v>
      </c>
      <c r="JA205">
        <v>100.044</v>
      </c>
      <c r="JB205" s="1">
        <v>42150</v>
      </c>
      <c r="JC205">
        <v>100.047</v>
      </c>
      <c r="JD205" s="1">
        <v>42122</v>
      </c>
      <c r="JE205">
        <v>100.048</v>
      </c>
      <c r="JF205" s="1">
        <v>42094</v>
      </c>
      <c r="JG205">
        <v>100.03700000000001</v>
      </c>
      <c r="JH205" s="1">
        <v>42065</v>
      </c>
      <c r="JI205">
        <v>100.032</v>
      </c>
      <c r="JJ205" s="1">
        <v>42037</v>
      </c>
      <c r="JK205">
        <v>100.026</v>
      </c>
      <c r="JL205" s="1">
        <v>42009</v>
      </c>
      <c r="JM205">
        <v>100.015</v>
      </c>
      <c r="JN205" s="1">
        <v>41981</v>
      </c>
      <c r="JO205">
        <v>100.008</v>
      </c>
      <c r="JP205" s="1">
        <v>41953</v>
      </c>
      <c r="JQ205">
        <v>100.008</v>
      </c>
      <c r="JR205" s="1">
        <v>41926</v>
      </c>
      <c r="JS205">
        <v>100.015</v>
      </c>
      <c r="JT205" s="1">
        <v>41920</v>
      </c>
      <c r="JU205">
        <v>100.009</v>
      </c>
      <c r="JY205" s="1"/>
      <c r="JZ205" s="1">
        <v>42517</v>
      </c>
      <c r="KA205">
        <v>100.685</v>
      </c>
      <c r="KB205" s="1">
        <v>42410</v>
      </c>
      <c r="KC205">
        <v>100.658</v>
      </c>
      <c r="KD205" s="1">
        <v>42325</v>
      </c>
      <c r="KE205">
        <v>100.485</v>
      </c>
      <c r="KF205" s="1">
        <v>42234</v>
      </c>
      <c r="KG205">
        <v>100.348</v>
      </c>
      <c r="KH205" s="1">
        <v>42150</v>
      </c>
      <c r="KI205">
        <v>100.315</v>
      </c>
      <c r="KJ205" s="1">
        <v>42060</v>
      </c>
      <c r="KK205">
        <v>100.578</v>
      </c>
      <c r="KL205" s="1">
        <v>41967</v>
      </c>
      <c r="KM205">
        <v>100.36199999999999</v>
      </c>
      <c r="KN205" s="1">
        <v>41926</v>
      </c>
      <c r="KO205">
        <v>100.07299999999999</v>
      </c>
      <c r="KP205" s="1">
        <v>41926</v>
      </c>
      <c r="KQ205">
        <v>100.07299999999999</v>
      </c>
      <c r="KR205" s="1">
        <v>41933</v>
      </c>
      <c r="KS205">
        <v>103.95</v>
      </c>
      <c r="KT205" s="1">
        <v>41920</v>
      </c>
      <c r="KU205">
        <v>102.633</v>
      </c>
      <c r="KV205" s="1">
        <v>42305</v>
      </c>
      <c r="KW205">
        <v>100.887</v>
      </c>
      <c r="KX205" s="1">
        <v>41920</v>
      </c>
      <c r="KY205">
        <v>103.887</v>
      </c>
      <c r="LA205" s="1"/>
      <c r="LB205" s="1">
        <v>42468</v>
      </c>
      <c r="LC205">
        <v>103.163</v>
      </c>
      <c r="LD205" s="1">
        <v>42305</v>
      </c>
      <c r="LE205">
        <v>100.887</v>
      </c>
      <c r="LF205" s="1">
        <v>42164</v>
      </c>
      <c r="LG205">
        <v>100.503</v>
      </c>
      <c r="LH205" s="1">
        <v>42045</v>
      </c>
      <c r="LI205">
        <v>102.708</v>
      </c>
      <c r="LJ205" s="1">
        <v>41933</v>
      </c>
      <c r="LK205">
        <v>103.95</v>
      </c>
      <c r="LL205" s="1">
        <v>41920</v>
      </c>
      <c r="LM205">
        <v>103.887</v>
      </c>
      <c r="LN205" s="1">
        <v>41920</v>
      </c>
      <c r="LO205">
        <v>110.88500000000001</v>
      </c>
      <c r="LP205" s="1">
        <v>41920</v>
      </c>
      <c r="LQ205">
        <v>106.818</v>
      </c>
      <c r="LR205" s="1">
        <v>41947</v>
      </c>
      <c r="LS205">
        <v>109.11799999999999</v>
      </c>
      <c r="LT205" s="1">
        <v>41920</v>
      </c>
      <c r="LU205">
        <v>110.88500000000001</v>
      </c>
      <c r="LV205" s="1">
        <v>42298</v>
      </c>
      <c r="LW205">
        <v>99.917000000000002</v>
      </c>
      <c r="LX205" s="1">
        <v>41920</v>
      </c>
      <c r="LY205">
        <v>110.768</v>
      </c>
      <c r="MA205" s="1"/>
      <c r="MB205" s="1">
        <v>42479</v>
      </c>
      <c r="MC205">
        <v>108.327</v>
      </c>
      <c r="MD205" s="1">
        <v>42298</v>
      </c>
      <c r="ME205">
        <v>99.917000000000002</v>
      </c>
      <c r="MF205" s="1">
        <v>42171</v>
      </c>
      <c r="MG205">
        <v>102.27800000000001</v>
      </c>
      <c r="MH205" s="1">
        <v>42059</v>
      </c>
      <c r="MI205">
        <v>110.91</v>
      </c>
      <c r="MJ205" s="1">
        <v>41947</v>
      </c>
      <c r="MK205">
        <v>109.11799999999999</v>
      </c>
      <c r="ML205" s="1">
        <v>41920</v>
      </c>
      <c r="MM205">
        <v>110.768</v>
      </c>
      <c r="MN205" s="1">
        <v>41920</v>
      </c>
      <c r="MO205">
        <v>166.953</v>
      </c>
      <c r="MP205" s="1">
        <v>41920</v>
      </c>
      <c r="MQ205">
        <v>152.44800000000001</v>
      </c>
      <c r="MR205" s="1">
        <v>41920</v>
      </c>
      <c r="MS205">
        <v>161.518</v>
      </c>
      <c r="MT205" s="1">
        <v>41975</v>
      </c>
      <c r="MU205">
        <v>121.298</v>
      </c>
      <c r="MV205" s="1">
        <v>41920</v>
      </c>
      <c r="MW205">
        <v>115.928</v>
      </c>
      <c r="MX205" s="1">
        <v>41920</v>
      </c>
      <c r="MY205">
        <v>143.125</v>
      </c>
    </row>
    <row r="206" spans="2:363" x14ac:dyDescent="0.25">
      <c r="B206" s="1">
        <v>42501</v>
      </c>
      <c r="C206">
        <v>100.09399999999999</v>
      </c>
      <c r="D206" s="1">
        <v>42151</v>
      </c>
      <c r="E206">
        <v>100.04600000000001</v>
      </c>
      <c r="GS206" s="1"/>
      <c r="GT206" s="1">
        <v>42501</v>
      </c>
      <c r="GU206">
        <v>100.09399999999999</v>
      </c>
      <c r="GV206" s="1">
        <v>42383</v>
      </c>
      <c r="GW206">
        <v>100.08</v>
      </c>
      <c r="GX206" s="1">
        <v>42263</v>
      </c>
      <c r="GY206">
        <v>100.048</v>
      </c>
      <c r="GZ206" s="1">
        <v>42151</v>
      </c>
      <c r="HA206">
        <v>100.04600000000001</v>
      </c>
      <c r="HB206" s="1">
        <v>42038</v>
      </c>
      <c r="HC206">
        <v>100.026</v>
      </c>
      <c r="HD206" s="1">
        <v>41927</v>
      </c>
      <c r="HE206">
        <v>100.017</v>
      </c>
      <c r="HF206" s="1"/>
      <c r="IB206" s="1">
        <v>42529</v>
      </c>
      <c r="IC206">
        <v>100.099</v>
      </c>
      <c r="ID206" s="1">
        <v>42501</v>
      </c>
      <c r="IE206">
        <v>100.09399999999999</v>
      </c>
      <c r="IF206" s="1">
        <v>42466</v>
      </c>
      <c r="IG206">
        <v>100.092</v>
      </c>
      <c r="IH206" s="1">
        <v>42438</v>
      </c>
      <c r="II206">
        <v>100.093</v>
      </c>
      <c r="IJ206" s="1">
        <v>42410</v>
      </c>
      <c r="IK206">
        <v>100.077</v>
      </c>
      <c r="IL206" s="1">
        <v>42383</v>
      </c>
      <c r="IM206">
        <v>100.08</v>
      </c>
      <c r="IN206" s="1">
        <v>42354</v>
      </c>
      <c r="IO206">
        <v>100.071</v>
      </c>
      <c r="IP206" s="1">
        <v>42326</v>
      </c>
      <c r="IQ206">
        <v>100.069</v>
      </c>
      <c r="IR206" s="1">
        <v>42298</v>
      </c>
      <c r="IS206">
        <v>100.045</v>
      </c>
      <c r="IT206" s="1">
        <v>42263</v>
      </c>
      <c r="IU206">
        <v>100.048</v>
      </c>
      <c r="IV206" s="1">
        <v>42235</v>
      </c>
      <c r="IW206">
        <v>100.04900000000001</v>
      </c>
      <c r="IX206" s="1">
        <v>42207</v>
      </c>
      <c r="IY206">
        <v>100.04900000000001</v>
      </c>
      <c r="IZ206" s="1">
        <v>42179</v>
      </c>
      <c r="JA206">
        <v>100.045</v>
      </c>
      <c r="JB206" s="1">
        <v>42151</v>
      </c>
      <c r="JC206">
        <v>100.04600000000001</v>
      </c>
      <c r="JD206" s="1">
        <v>42123</v>
      </c>
      <c r="JE206">
        <v>100.044</v>
      </c>
      <c r="JF206" s="1">
        <v>42095</v>
      </c>
      <c r="JG206">
        <v>100.03700000000001</v>
      </c>
      <c r="JH206" s="1">
        <v>42066</v>
      </c>
      <c r="JI206">
        <v>100.03</v>
      </c>
      <c r="JJ206" s="1">
        <v>42038</v>
      </c>
      <c r="JK206">
        <v>100.026</v>
      </c>
      <c r="JL206" s="1">
        <v>42010</v>
      </c>
      <c r="JM206">
        <v>100.01600000000001</v>
      </c>
      <c r="JN206" s="1">
        <v>41982</v>
      </c>
      <c r="JO206">
        <v>100.008</v>
      </c>
      <c r="JP206" s="1">
        <v>41954</v>
      </c>
      <c r="JQ206">
        <v>100.00700000000001</v>
      </c>
      <c r="JR206" s="1">
        <v>41927</v>
      </c>
      <c r="JS206">
        <v>100.017</v>
      </c>
      <c r="JT206" s="1">
        <v>41921</v>
      </c>
      <c r="JU206">
        <v>100.01</v>
      </c>
      <c r="JY206" s="1"/>
      <c r="JZ206" s="1">
        <v>42520</v>
      </c>
      <c r="KA206">
        <v>100.685</v>
      </c>
      <c r="KB206" s="1">
        <v>42411</v>
      </c>
      <c r="KC206">
        <v>100.68</v>
      </c>
      <c r="KD206" s="1">
        <v>42326</v>
      </c>
      <c r="KE206">
        <v>100.477</v>
      </c>
      <c r="KF206" s="1">
        <v>42235</v>
      </c>
      <c r="KG206">
        <v>100.348</v>
      </c>
      <c r="KH206" s="1">
        <v>42151</v>
      </c>
      <c r="KI206">
        <v>100.315</v>
      </c>
      <c r="KJ206" s="1">
        <v>42061</v>
      </c>
      <c r="KK206">
        <v>100.577</v>
      </c>
      <c r="KL206" s="1">
        <v>41968</v>
      </c>
      <c r="KM206">
        <v>100.363</v>
      </c>
      <c r="KN206" s="1">
        <v>41927</v>
      </c>
      <c r="KO206">
        <v>100.08</v>
      </c>
      <c r="KP206" s="1">
        <v>41927</v>
      </c>
      <c r="KQ206">
        <v>100.08</v>
      </c>
      <c r="KR206" s="1">
        <v>41934</v>
      </c>
      <c r="KS206">
        <v>103.96299999999999</v>
      </c>
      <c r="KT206" s="1">
        <v>41921</v>
      </c>
      <c r="KU206">
        <v>102.61799999999999</v>
      </c>
      <c r="KV206" s="1">
        <v>42306</v>
      </c>
      <c r="KW206">
        <v>100.625</v>
      </c>
      <c r="KX206" s="1">
        <v>41921</v>
      </c>
      <c r="KY206">
        <v>103.90300000000001</v>
      </c>
      <c r="LA206" s="1"/>
      <c r="LB206" s="1">
        <v>42471</v>
      </c>
      <c r="LC206">
        <v>103.185</v>
      </c>
      <c r="LD206" s="1">
        <v>42306</v>
      </c>
      <c r="LE206">
        <v>100.625</v>
      </c>
      <c r="LF206" s="1">
        <v>42165</v>
      </c>
      <c r="LG206">
        <v>100.55</v>
      </c>
      <c r="LH206" s="1">
        <v>42046</v>
      </c>
      <c r="LI206">
        <v>102.745</v>
      </c>
      <c r="LJ206" s="1">
        <v>41934</v>
      </c>
      <c r="LK206">
        <v>103.96299999999999</v>
      </c>
      <c r="LL206" s="1">
        <v>41921</v>
      </c>
      <c r="LM206">
        <v>103.90300000000001</v>
      </c>
      <c r="LN206" s="1">
        <v>41921</v>
      </c>
      <c r="LO206">
        <v>110.898</v>
      </c>
      <c r="LP206" s="1">
        <v>41921</v>
      </c>
      <c r="LQ206">
        <v>106.83499999999999</v>
      </c>
      <c r="LR206" s="1">
        <v>41948</v>
      </c>
      <c r="LS206">
        <v>108.947</v>
      </c>
      <c r="LT206" s="1">
        <v>41921</v>
      </c>
      <c r="LU206">
        <v>110.898</v>
      </c>
      <c r="LV206" s="1">
        <v>42299</v>
      </c>
      <c r="LW206">
        <v>100.59</v>
      </c>
      <c r="LX206" s="1">
        <v>41921</v>
      </c>
      <c r="LY206">
        <v>110.77</v>
      </c>
      <c r="MA206" s="1"/>
      <c r="MB206" s="1">
        <v>42480</v>
      </c>
      <c r="MC206">
        <v>108.485</v>
      </c>
      <c r="MD206" s="1">
        <v>42299</v>
      </c>
      <c r="ME206">
        <v>100.59</v>
      </c>
      <c r="MF206" s="1">
        <v>42172</v>
      </c>
      <c r="MG206">
        <v>102.178</v>
      </c>
      <c r="MH206" s="1">
        <v>42060</v>
      </c>
      <c r="MI206">
        <v>111.375</v>
      </c>
      <c r="MJ206" s="1">
        <v>41948</v>
      </c>
      <c r="MK206">
        <v>108.947</v>
      </c>
      <c r="ML206" s="1">
        <v>41921</v>
      </c>
      <c r="MM206">
        <v>110.77</v>
      </c>
      <c r="MN206" s="1">
        <v>41921</v>
      </c>
      <c r="MO206">
        <v>166.96199999999999</v>
      </c>
      <c r="MP206" s="1">
        <v>41921</v>
      </c>
      <c r="MQ206">
        <v>152.44800000000001</v>
      </c>
      <c r="MR206" s="1">
        <v>41921</v>
      </c>
      <c r="MS206">
        <v>161.52199999999999</v>
      </c>
      <c r="MT206" s="1">
        <v>41976</v>
      </c>
      <c r="MU206">
        <v>120.84</v>
      </c>
      <c r="MV206" s="1">
        <v>41921</v>
      </c>
      <c r="MW206">
        <v>115.883</v>
      </c>
      <c r="MX206" s="1">
        <v>41921</v>
      </c>
      <c r="MY206">
        <v>143.29300000000001</v>
      </c>
    </row>
    <row r="207" spans="2:363" x14ac:dyDescent="0.25">
      <c r="B207" s="1">
        <v>42502</v>
      </c>
      <c r="C207">
        <v>100.092</v>
      </c>
      <c r="D207" s="1">
        <v>42152</v>
      </c>
      <c r="E207">
        <v>100.04600000000001</v>
      </c>
      <c r="GS207" s="1"/>
      <c r="GT207" s="1">
        <v>42502</v>
      </c>
      <c r="GU207">
        <v>100.092</v>
      </c>
      <c r="GV207" s="1">
        <v>42384</v>
      </c>
      <c r="GW207">
        <v>100.07599999999999</v>
      </c>
      <c r="GX207" s="1">
        <v>42264</v>
      </c>
      <c r="GY207">
        <v>100.045</v>
      </c>
      <c r="GZ207" s="1">
        <v>42152</v>
      </c>
      <c r="HA207">
        <v>100.04600000000001</v>
      </c>
      <c r="HB207" s="1">
        <v>42039</v>
      </c>
      <c r="HC207">
        <v>100.02800000000001</v>
      </c>
      <c r="HD207" s="1">
        <v>41928</v>
      </c>
      <c r="HE207">
        <v>100.014</v>
      </c>
      <c r="HF207" s="1"/>
      <c r="IB207" s="1">
        <v>42530</v>
      </c>
      <c r="IC207">
        <v>100.093</v>
      </c>
      <c r="ID207" s="1">
        <v>42502</v>
      </c>
      <c r="IE207">
        <v>100.092</v>
      </c>
      <c r="IF207" s="1">
        <v>42467</v>
      </c>
      <c r="IG207">
        <v>100.089</v>
      </c>
      <c r="IH207" s="1">
        <v>42439</v>
      </c>
      <c r="II207">
        <v>100.086</v>
      </c>
      <c r="IJ207" s="1">
        <v>42411</v>
      </c>
      <c r="IK207">
        <v>100.077</v>
      </c>
      <c r="IL207" s="1">
        <v>42384</v>
      </c>
      <c r="IM207">
        <v>100.07599999999999</v>
      </c>
      <c r="IN207" s="1">
        <v>42355</v>
      </c>
      <c r="IO207">
        <v>100.069</v>
      </c>
      <c r="IP207" s="1">
        <v>42327</v>
      </c>
      <c r="IQ207">
        <v>100.069</v>
      </c>
      <c r="IR207" s="1">
        <v>42299</v>
      </c>
      <c r="IS207">
        <v>100.045</v>
      </c>
      <c r="IT207" s="1">
        <v>42264</v>
      </c>
      <c r="IU207">
        <v>100.045</v>
      </c>
      <c r="IV207" s="1">
        <v>42236</v>
      </c>
      <c r="IW207">
        <v>100.047</v>
      </c>
      <c r="IX207" s="1">
        <v>42208</v>
      </c>
      <c r="IY207">
        <v>100.04600000000001</v>
      </c>
      <c r="IZ207" s="1">
        <v>42180</v>
      </c>
      <c r="JA207">
        <v>100.045</v>
      </c>
      <c r="JB207" s="1">
        <v>42152</v>
      </c>
      <c r="JC207">
        <v>100.04600000000001</v>
      </c>
      <c r="JD207" s="1">
        <v>42124</v>
      </c>
      <c r="JE207">
        <v>100.044</v>
      </c>
      <c r="JF207" s="1">
        <v>42096</v>
      </c>
      <c r="JG207">
        <v>100.03700000000001</v>
      </c>
      <c r="JH207" s="1">
        <v>42067</v>
      </c>
      <c r="JI207">
        <v>100.029</v>
      </c>
      <c r="JJ207" s="1">
        <v>42039</v>
      </c>
      <c r="JK207">
        <v>100.02800000000001</v>
      </c>
      <c r="JL207" s="1">
        <v>42011</v>
      </c>
      <c r="JM207">
        <v>100.02</v>
      </c>
      <c r="JN207" s="1">
        <v>41983</v>
      </c>
      <c r="JO207">
        <v>100.00700000000001</v>
      </c>
      <c r="JP207" s="1">
        <v>41955</v>
      </c>
      <c r="JQ207">
        <v>100.008</v>
      </c>
      <c r="JR207" s="1">
        <v>41928</v>
      </c>
      <c r="JS207">
        <v>100.014</v>
      </c>
      <c r="JT207" s="1">
        <v>41922</v>
      </c>
      <c r="JU207">
        <v>100.009</v>
      </c>
      <c r="JY207" s="1"/>
      <c r="JZ207" s="1">
        <v>42521</v>
      </c>
      <c r="KA207">
        <v>100.67</v>
      </c>
      <c r="KB207" s="1">
        <v>42412</v>
      </c>
      <c r="KC207">
        <v>100.643</v>
      </c>
      <c r="KD207" s="1">
        <v>42327</v>
      </c>
      <c r="KE207">
        <v>100.477</v>
      </c>
      <c r="KF207" s="1">
        <v>42236</v>
      </c>
      <c r="KG207">
        <v>100.348</v>
      </c>
      <c r="KH207" s="1">
        <v>42152</v>
      </c>
      <c r="KI207">
        <v>100.30800000000001</v>
      </c>
      <c r="KJ207" s="1">
        <v>42062</v>
      </c>
      <c r="KK207">
        <v>100.578</v>
      </c>
      <c r="KL207" s="1">
        <v>41969</v>
      </c>
      <c r="KM207">
        <v>100.36499999999999</v>
      </c>
      <c r="KN207" s="1">
        <v>41928</v>
      </c>
      <c r="KO207">
        <v>100.074</v>
      </c>
      <c r="KP207" s="1">
        <v>41928</v>
      </c>
      <c r="KQ207">
        <v>100.074</v>
      </c>
      <c r="KR207" s="1">
        <v>41935</v>
      </c>
      <c r="KS207">
        <v>103.90300000000001</v>
      </c>
      <c r="KT207" s="1">
        <v>41922</v>
      </c>
      <c r="KU207">
        <v>102.602</v>
      </c>
      <c r="KV207" s="1">
        <v>42307</v>
      </c>
      <c r="KW207">
        <v>100.61799999999999</v>
      </c>
      <c r="KX207" s="1">
        <v>41922</v>
      </c>
      <c r="KY207">
        <v>103.905</v>
      </c>
      <c r="LA207" s="1"/>
      <c r="LB207" s="1">
        <v>42472</v>
      </c>
      <c r="LC207">
        <v>103.06</v>
      </c>
      <c r="LD207" s="1">
        <v>42307</v>
      </c>
      <c r="LE207">
        <v>100.61799999999999</v>
      </c>
      <c r="LF207" s="1">
        <v>42166</v>
      </c>
      <c r="LG207">
        <v>100.685</v>
      </c>
      <c r="LH207" s="1">
        <v>42047</v>
      </c>
      <c r="LI207">
        <v>102.8</v>
      </c>
      <c r="LJ207" s="1">
        <v>41935</v>
      </c>
      <c r="LK207">
        <v>103.90300000000001</v>
      </c>
      <c r="LL207" s="1">
        <v>41922</v>
      </c>
      <c r="LM207">
        <v>103.905</v>
      </c>
      <c r="LN207" s="1">
        <v>41922</v>
      </c>
      <c r="LO207">
        <v>110.98</v>
      </c>
      <c r="LP207" s="1">
        <v>41922</v>
      </c>
      <c r="LQ207">
        <v>106.977</v>
      </c>
      <c r="LR207" s="1">
        <v>41949</v>
      </c>
      <c r="LS207">
        <v>108.952</v>
      </c>
      <c r="LT207" s="1">
        <v>41922</v>
      </c>
      <c r="LU207">
        <v>110.98</v>
      </c>
      <c r="LV207" s="1">
        <v>42300</v>
      </c>
      <c r="LW207">
        <v>100.458</v>
      </c>
      <c r="LX207" s="1">
        <v>41922</v>
      </c>
      <c r="LY207">
        <v>110.938</v>
      </c>
      <c r="MA207" s="1"/>
      <c r="MB207" s="1">
        <v>42481</v>
      </c>
      <c r="MC207">
        <v>107.65</v>
      </c>
      <c r="MD207" s="1">
        <v>42300</v>
      </c>
      <c r="ME207">
        <v>100.458</v>
      </c>
      <c r="MF207" s="1">
        <v>42173</v>
      </c>
      <c r="MG207">
        <v>102.18300000000001</v>
      </c>
      <c r="MH207" s="1">
        <v>42061</v>
      </c>
      <c r="MI207">
        <v>111.633</v>
      </c>
      <c r="MJ207" s="1">
        <v>41949</v>
      </c>
      <c r="MK207">
        <v>108.952</v>
      </c>
      <c r="ML207" s="1">
        <v>41922</v>
      </c>
      <c r="MM207">
        <v>110.938</v>
      </c>
      <c r="MN207" s="1">
        <v>41922</v>
      </c>
      <c r="MO207">
        <v>167.37799999999999</v>
      </c>
      <c r="MP207" s="1">
        <v>41922</v>
      </c>
      <c r="MQ207">
        <v>152.928</v>
      </c>
      <c r="MR207" s="1">
        <v>41922</v>
      </c>
      <c r="MS207">
        <v>162.07300000000001</v>
      </c>
      <c r="MT207" s="1">
        <v>41977</v>
      </c>
      <c r="MU207">
        <v>120.583</v>
      </c>
      <c r="MV207" s="1">
        <v>41922</v>
      </c>
      <c r="MW207">
        <v>116.38500000000001</v>
      </c>
      <c r="MX207" s="1">
        <v>41922</v>
      </c>
      <c r="MY207">
        <v>143.60300000000001</v>
      </c>
    </row>
    <row r="208" spans="2:363" x14ac:dyDescent="0.25">
      <c r="B208" s="1">
        <v>42503</v>
      </c>
      <c r="C208">
        <v>100.09</v>
      </c>
      <c r="D208" s="1">
        <v>42153</v>
      </c>
      <c r="E208">
        <v>100.047</v>
      </c>
      <c r="GS208" s="1"/>
      <c r="GT208" s="1">
        <v>42503</v>
      </c>
      <c r="GU208">
        <v>100.09</v>
      </c>
      <c r="GV208" s="1">
        <v>42387</v>
      </c>
      <c r="GW208">
        <v>100.074</v>
      </c>
      <c r="GX208" s="1">
        <v>42265</v>
      </c>
      <c r="GY208">
        <v>100.044</v>
      </c>
      <c r="GZ208" s="1">
        <v>42153</v>
      </c>
      <c r="HA208">
        <v>100.047</v>
      </c>
      <c r="HB208" s="1">
        <v>42040</v>
      </c>
      <c r="HC208">
        <v>100.026</v>
      </c>
      <c r="HD208" s="1">
        <v>41929</v>
      </c>
      <c r="HE208">
        <v>100.01300000000001</v>
      </c>
      <c r="HF208" s="1"/>
      <c r="IB208" s="1">
        <v>42531</v>
      </c>
      <c r="IC208">
        <v>100.092</v>
      </c>
      <c r="ID208" s="1">
        <v>42503</v>
      </c>
      <c r="IE208">
        <v>100.09</v>
      </c>
      <c r="IF208" s="1">
        <v>42468</v>
      </c>
      <c r="IG208">
        <v>100.08799999999999</v>
      </c>
      <c r="IH208" s="1">
        <v>42440</v>
      </c>
      <c r="II208">
        <v>100.08499999999999</v>
      </c>
      <c r="IJ208" s="1">
        <v>42412</v>
      </c>
      <c r="IK208">
        <v>100.07599999999999</v>
      </c>
      <c r="IL208" s="1">
        <v>42387</v>
      </c>
      <c r="IM208">
        <v>100.074</v>
      </c>
      <c r="IN208" s="1">
        <v>42356</v>
      </c>
      <c r="IO208">
        <v>100.072</v>
      </c>
      <c r="IP208" s="1">
        <v>42328</v>
      </c>
      <c r="IQ208">
        <v>100.07</v>
      </c>
      <c r="IR208" s="1">
        <v>42300</v>
      </c>
      <c r="IS208">
        <v>100.051</v>
      </c>
      <c r="IT208" s="1">
        <v>42265</v>
      </c>
      <c r="IU208">
        <v>100.044</v>
      </c>
      <c r="IV208" s="1">
        <v>42237</v>
      </c>
      <c r="IW208">
        <v>100.047</v>
      </c>
      <c r="IX208" s="1">
        <v>42209</v>
      </c>
      <c r="IY208">
        <v>100.045</v>
      </c>
      <c r="IZ208" s="1">
        <v>42181</v>
      </c>
      <c r="JA208">
        <v>100.044</v>
      </c>
      <c r="JB208" s="1">
        <v>42153</v>
      </c>
      <c r="JC208">
        <v>100.047</v>
      </c>
      <c r="JD208" s="1">
        <v>42125</v>
      </c>
      <c r="JE208">
        <v>100.04300000000001</v>
      </c>
      <c r="JF208" s="1">
        <v>42097</v>
      </c>
      <c r="JG208">
        <v>100.03700000000001</v>
      </c>
      <c r="JH208" s="1">
        <v>42068</v>
      </c>
      <c r="JI208">
        <v>100.02800000000001</v>
      </c>
      <c r="JJ208" s="1">
        <v>42040</v>
      </c>
      <c r="JK208">
        <v>100.026</v>
      </c>
      <c r="JL208" s="1">
        <v>42012</v>
      </c>
      <c r="JM208">
        <v>100.02200000000001</v>
      </c>
      <c r="JN208" s="1">
        <v>41984</v>
      </c>
      <c r="JO208">
        <v>100.004</v>
      </c>
      <c r="JP208" s="1">
        <v>41956</v>
      </c>
      <c r="JQ208">
        <v>100.008</v>
      </c>
      <c r="JR208" s="1">
        <v>41929</v>
      </c>
      <c r="JS208">
        <v>100.01300000000001</v>
      </c>
      <c r="JT208" s="1">
        <v>41925</v>
      </c>
      <c r="JU208">
        <v>100.009</v>
      </c>
      <c r="JY208" s="1"/>
      <c r="JZ208" s="1">
        <v>42522</v>
      </c>
      <c r="KA208">
        <v>100.68</v>
      </c>
      <c r="KB208" s="1">
        <v>42415</v>
      </c>
      <c r="KC208">
        <v>100.658</v>
      </c>
      <c r="KD208" s="1">
        <v>42328</v>
      </c>
      <c r="KE208">
        <v>100.488</v>
      </c>
      <c r="KF208" s="1">
        <v>42237</v>
      </c>
      <c r="KG208">
        <v>100.352</v>
      </c>
      <c r="KH208" s="1">
        <v>42153</v>
      </c>
      <c r="KI208">
        <v>100.31</v>
      </c>
      <c r="KJ208" s="1">
        <v>42065</v>
      </c>
      <c r="KK208">
        <v>100.565</v>
      </c>
      <c r="KL208" s="1">
        <v>41970</v>
      </c>
      <c r="KM208">
        <v>100.36</v>
      </c>
      <c r="KN208" s="1">
        <v>41929</v>
      </c>
      <c r="KO208">
        <v>100.07599999999999</v>
      </c>
      <c r="KP208" s="1">
        <v>41929</v>
      </c>
      <c r="KQ208">
        <v>100.07599999999999</v>
      </c>
      <c r="KR208" s="1">
        <v>41936</v>
      </c>
      <c r="KS208">
        <v>103.875</v>
      </c>
      <c r="KT208" s="1">
        <v>41925</v>
      </c>
      <c r="KU208">
        <v>102.575</v>
      </c>
      <c r="KV208" s="1">
        <v>42310</v>
      </c>
      <c r="KW208">
        <v>100.538</v>
      </c>
      <c r="KX208" s="1">
        <v>41925</v>
      </c>
      <c r="KY208">
        <v>103.845</v>
      </c>
      <c r="LA208" s="1"/>
      <c r="LB208" s="1">
        <v>42473</v>
      </c>
      <c r="LC208">
        <v>103.11499999999999</v>
      </c>
      <c r="LD208" s="1">
        <v>42310</v>
      </c>
      <c r="LE208">
        <v>100.538</v>
      </c>
      <c r="LF208" s="1">
        <v>42167</v>
      </c>
      <c r="LG208">
        <v>100.803</v>
      </c>
      <c r="LH208" s="1">
        <v>42048</v>
      </c>
      <c r="LI208">
        <v>102.768</v>
      </c>
      <c r="LJ208" s="1">
        <v>41936</v>
      </c>
      <c r="LK208">
        <v>103.875</v>
      </c>
      <c r="LL208" s="1">
        <v>41925</v>
      </c>
      <c r="LM208">
        <v>103.845</v>
      </c>
      <c r="LN208" s="1">
        <v>41925</v>
      </c>
      <c r="LO208">
        <v>110.905</v>
      </c>
      <c r="LP208" s="1">
        <v>41925</v>
      </c>
      <c r="LQ208">
        <v>106.895</v>
      </c>
      <c r="LR208" s="1">
        <v>41950</v>
      </c>
      <c r="LS208">
        <v>109.045</v>
      </c>
      <c r="LT208" s="1">
        <v>41925</v>
      </c>
      <c r="LU208">
        <v>110.905</v>
      </c>
      <c r="LV208" s="1">
        <v>42303</v>
      </c>
      <c r="LW208">
        <v>100.56</v>
      </c>
      <c r="LX208" s="1">
        <v>41925</v>
      </c>
      <c r="LY208">
        <v>110.852</v>
      </c>
      <c r="MA208" s="1"/>
      <c r="MB208" s="1">
        <v>42482</v>
      </c>
      <c r="MC208">
        <v>107.72499999999999</v>
      </c>
      <c r="MD208" s="1">
        <v>42303</v>
      </c>
      <c r="ME208">
        <v>100.56</v>
      </c>
      <c r="MF208" s="1">
        <v>42174</v>
      </c>
      <c r="MG208">
        <v>102.63500000000001</v>
      </c>
      <c r="MH208" s="1">
        <v>42062</v>
      </c>
      <c r="MI208">
        <v>111.343</v>
      </c>
      <c r="MJ208" s="1">
        <v>41950</v>
      </c>
      <c r="MK208">
        <v>109.045</v>
      </c>
      <c r="ML208" s="1">
        <v>41925</v>
      </c>
      <c r="MM208">
        <v>110.852</v>
      </c>
      <c r="MN208" s="1">
        <v>41925</v>
      </c>
      <c r="MO208">
        <v>167.113</v>
      </c>
      <c r="MP208" s="1">
        <v>41925</v>
      </c>
      <c r="MQ208">
        <v>152.548</v>
      </c>
      <c r="MR208" s="1">
        <v>41925</v>
      </c>
      <c r="MS208">
        <v>161.53299999999999</v>
      </c>
      <c r="MT208" s="1">
        <v>41978</v>
      </c>
      <c r="MU208">
        <v>120.608</v>
      </c>
      <c r="MV208" s="1">
        <v>41925</v>
      </c>
      <c r="MW208">
        <v>115.893</v>
      </c>
      <c r="MX208" s="1">
        <v>41925</v>
      </c>
      <c r="MY208">
        <v>142.58699999999999</v>
      </c>
    </row>
    <row r="209" spans="2:363" x14ac:dyDescent="0.25">
      <c r="B209" s="1">
        <v>42506</v>
      </c>
      <c r="C209">
        <v>100.08799999999999</v>
      </c>
      <c r="D209" s="1">
        <v>42156</v>
      </c>
      <c r="E209">
        <v>100.045</v>
      </c>
      <c r="GS209" s="1"/>
      <c r="GT209" s="1">
        <v>42506</v>
      </c>
      <c r="GU209">
        <v>100.08799999999999</v>
      </c>
      <c r="GV209" s="1">
        <v>42388</v>
      </c>
      <c r="GW209">
        <v>100.07</v>
      </c>
      <c r="GX209" s="1">
        <v>42268</v>
      </c>
      <c r="GY209">
        <v>100.044</v>
      </c>
      <c r="GZ209" s="1">
        <v>42156</v>
      </c>
      <c r="HA209">
        <v>100.045</v>
      </c>
      <c r="HB209" s="1">
        <v>42041</v>
      </c>
      <c r="HC209">
        <v>100.026</v>
      </c>
      <c r="HD209" s="1">
        <v>41932</v>
      </c>
      <c r="HE209">
        <v>100.01</v>
      </c>
      <c r="HF209" s="1"/>
      <c r="IB209" s="1">
        <v>42534</v>
      </c>
      <c r="IC209">
        <v>100.09</v>
      </c>
      <c r="ID209" s="1">
        <v>42506</v>
      </c>
      <c r="IE209">
        <v>100.08799999999999</v>
      </c>
      <c r="IF209" s="1">
        <v>42471</v>
      </c>
      <c r="IG209">
        <v>100.08799999999999</v>
      </c>
      <c r="IH209" s="1">
        <v>42443</v>
      </c>
      <c r="II209">
        <v>100.083</v>
      </c>
      <c r="IJ209" s="1">
        <v>42415</v>
      </c>
      <c r="IK209">
        <v>100.074</v>
      </c>
      <c r="IL209" s="1">
        <v>42388</v>
      </c>
      <c r="IM209">
        <v>100.07</v>
      </c>
      <c r="IN209" s="1">
        <v>42359</v>
      </c>
      <c r="IO209">
        <v>100.072</v>
      </c>
      <c r="IP209" s="1">
        <v>42331</v>
      </c>
      <c r="IQ209">
        <v>100.071</v>
      </c>
      <c r="IR209" s="1">
        <v>42303</v>
      </c>
      <c r="IS209">
        <v>100.051</v>
      </c>
      <c r="IT209" s="1">
        <v>42268</v>
      </c>
      <c r="IU209">
        <v>100.044</v>
      </c>
      <c r="IV209" s="1">
        <v>42240</v>
      </c>
      <c r="IW209">
        <v>100.04600000000001</v>
      </c>
      <c r="IX209" s="1">
        <v>42212</v>
      </c>
      <c r="IY209">
        <v>100.045</v>
      </c>
      <c r="IZ209" s="1">
        <v>42184</v>
      </c>
      <c r="JA209">
        <v>100.04300000000001</v>
      </c>
      <c r="JB209" s="1">
        <v>42156</v>
      </c>
      <c r="JC209">
        <v>100.045</v>
      </c>
      <c r="JD209" s="1">
        <v>42128</v>
      </c>
      <c r="JE209">
        <v>100.042</v>
      </c>
      <c r="JF209" s="1">
        <v>42100</v>
      </c>
      <c r="JG209">
        <v>100.03700000000001</v>
      </c>
      <c r="JH209" s="1">
        <v>42069</v>
      </c>
      <c r="JI209">
        <v>100.029</v>
      </c>
      <c r="JJ209" s="1">
        <v>42041</v>
      </c>
      <c r="JK209">
        <v>100.026</v>
      </c>
      <c r="JL209" s="1">
        <v>42013</v>
      </c>
      <c r="JM209">
        <v>100.02200000000001</v>
      </c>
      <c r="JN209" s="1">
        <v>41985</v>
      </c>
      <c r="JO209">
        <v>100.003</v>
      </c>
      <c r="JP209" s="1">
        <v>41957</v>
      </c>
      <c r="JQ209">
        <v>100.008</v>
      </c>
      <c r="JR209" s="1">
        <v>41932</v>
      </c>
      <c r="JS209">
        <v>100.01</v>
      </c>
      <c r="JT209" s="1">
        <v>41926</v>
      </c>
      <c r="JU209">
        <v>100.01</v>
      </c>
      <c r="JY209" s="1"/>
      <c r="JZ209" s="1">
        <v>42523</v>
      </c>
      <c r="KA209">
        <v>100.675</v>
      </c>
      <c r="KB209" s="1">
        <v>42416</v>
      </c>
      <c r="KC209">
        <v>100.658</v>
      </c>
      <c r="KD209" s="1">
        <v>42331</v>
      </c>
      <c r="KE209">
        <v>100.498</v>
      </c>
      <c r="KF209" s="1">
        <v>42240</v>
      </c>
      <c r="KG209">
        <v>100.35</v>
      </c>
      <c r="KH209" s="1">
        <v>42156</v>
      </c>
      <c r="KI209">
        <v>100.303</v>
      </c>
      <c r="KJ209" s="1">
        <v>42066</v>
      </c>
      <c r="KK209">
        <v>100.563</v>
      </c>
      <c r="KL209" s="1">
        <v>41971</v>
      </c>
      <c r="KM209">
        <v>100.354</v>
      </c>
      <c r="KN209" s="1">
        <v>41932</v>
      </c>
      <c r="KO209">
        <v>100.083</v>
      </c>
      <c r="KP209" s="1">
        <v>41932</v>
      </c>
      <c r="KQ209">
        <v>100.083</v>
      </c>
      <c r="KR209" s="1">
        <v>41939</v>
      </c>
      <c r="KS209">
        <v>103.938</v>
      </c>
      <c r="KT209" s="1">
        <v>41926</v>
      </c>
      <c r="KU209">
        <v>102.58799999999999</v>
      </c>
      <c r="KV209" s="1">
        <v>42311</v>
      </c>
      <c r="KW209">
        <v>100.563</v>
      </c>
      <c r="KX209" s="1">
        <v>41926</v>
      </c>
      <c r="KY209">
        <v>103.94</v>
      </c>
      <c r="LA209" s="1"/>
      <c r="LB209" s="1">
        <v>42474</v>
      </c>
      <c r="LC209">
        <v>102.99299999999999</v>
      </c>
      <c r="LD209" s="1">
        <v>42311</v>
      </c>
      <c r="LE209">
        <v>100.563</v>
      </c>
      <c r="LF209" s="1">
        <v>42170</v>
      </c>
      <c r="LG209">
        <v>100.813</v>
      </c>
      <c r="LH209" s="1">
        <v>42051</v>
      </c>
      <c r="LI209">
        <v>102.773</v>
      </c>
      <c r="LJ209" s="1">
        <v>41939</v>
      </c>
      <c r="LK209">
        <v>103.938</v>
      </c>
      <c r="LL209" s="1">
        <v>41926</v>
      </c>
      <c r="LM209">
        <v>103.94</v>
      </c>
      <c r="LN209" s="1">
        <v>41926</v>
      </c>
      <c r="LO209">
        <v>111.255</v>
      </c>
      <c r="LP209" s="1">
        <v>41926</v>
      </c>
      <c r="LQ209">
        <v>107.34</v>
      </c>
      <c r="LR209" s="1">
        <v>41953</v>
      </c>
      <c r="LS209">
        <v>108.883</v>
      </c>
      <c r="LT209" s="1">
        <v>41926</v>
      </c>
      <c r="LU209">
        <v>111.255</v>
      </c>
      <c r="LV209" s="1">
        <v>42304</v>
      </c>
      <c r="LW209">
        <v>101.077</v>
      </c>
      <c r="LX209" s="1">
        <v>41926</v>
      </c>
      <c r="LY209">
        <v>111.35</v>
      </c>
      <c r="MA209" s="1"/>
      <c r="MB209" s="1">
        <v>42485</v>
      </c>
      <c r="MC209">
        <v>107.43</v>
      </c>
      <c r="MD209" s="1">
        <v>42304</v>
      </c>
      <c r="ME209">
        <v>101.077</v>
      </c>
      <c r="MF209" s="1">
        <v>42177</v>
      </c>
      <c r="MG209">
        <v>101.485</v>
      </c>
      <c r="MH209" s="1">
        <v>42065</v>
      </c>
      <c r="MI209">
        <v>111.095</v>
      </c>
      <c r="MJ209" s="1">
        <v>41953</v>
      </c>
      <c r="MK209">
        <v>108.883</v>
      </c>
      <c r="ML209" s="1">
        <v>41926</v>
      </c>
      <c r="MM209">
        <v>111.35</v>
      </c>
      <c r="MN209" s="1">
        <v>41926</v>
      </c>
      <c r="MO209">
        <v>168.58</v>
      </c>
      <c r="MP209" s="1">
        <v>41926</v>
      </c>
      <c r="MQ209">
        <v>154.34</v>
      </c>
      <c r="MR209" s="1">
        <v>41926</v>
      </c>
      <c r="MS209">
        <v>163.74</v>
      </c>
      <c r="MT209" s="1">
        <v>41981</v>
      </c>
      <c r="MU209">
        <v>122.358</v>
      </c>
      <c r="MV209" s="1">
        <v>41926</v>
      </c>
      <c r="MW209">
        <v>117.87</v>
      </c>
      <c r="MX209" s="1">
        <v>41926</v>
      </c>
      <c r="MY209">
        <v>145.488</v>
      </c>
    </row>
    <row r="210" spans="2:363" x14ac:dyDescent="0.25">
      <c r="B210" s="1">
        <v>42507</v>
      </c>
      <c r="C210">
        <v>100.08799999999999</v>
      </c>
      <c r="D210" s="1">
        <v>42157</v>
      </c>
      <c r="E210">
        <v>100.044</v>
      </c>
      <c r="GS210" s="1"/>
      <c r="GT210" s="1">
        <v>42507</v>
      </c>
      <c r="GU210">
        <v>100.08799999999999</v>
      </c>
      <c r="GV210" s="1">
        <v>42389</v>
      </c>
      <c r="GW210">
        <v>100.069</v>
      </c>
      <c r="GX210" s="1">
        <v>42269</v>
      </c>
      <c r="GY210">
        <v>100.044</v>
      </c>
      <c r="GZ210" s="1">
        <v>42157</v>
      </c>
      <c r="HA210">
        <v>100.044</v>
      </c>
      <c r="HB210" s="1">
        <v>42044</v>
      </c>
      <c r="HC210">
        <v>100.027</v>
      </c>
      <c r="HD210" s="1">
        <v>41933</v>
      </c>
      <c r="HE210">
        <v>100.008</v>
      </c>
      <c r="HF210" s="1"/>
      <c r="IB210" s="1">
        <v>42535</v>
      </c>
      <c r="IC210">
        <v>100.089</v>
      </c>
      <c r="ID210" s="1">
        <v>42507</v>
      </c>
      <c r="IE210">
        <v>100.08799999999999</v>
      </c>
      <c r="IF210" s="1">
        <v>42472</v>
      </c>
      <c r="IG210">
        <v>100.086</v>
      </c>
      <c r="IH210" s="1">
        <v>42444</v>
      </c>
      <c r="II210">
        <v>100.083</v>
      </c>
      <c r="IJ210" s="1">
        <v>42416</v>
      </c>
      <c r="IK210">
        <v>100.074</v>
      </c>
      <c r="IL210" s="1">
        <v>42389</v>
      </c>
      <c r="IM210">
        <v>100.069</v>
      </c>
      <c r="IN210" s="1">
        <v>42360</v>
      </c>
      <c r="IO210">
        <v>100.072</v>
      </c>
      <c r="IP210" s="1">
        <v>42332</v>
      </c>
      <c r="IQ210">
        <v>100.07</v>
      </c>
      <c r="IR210" s="1">
        <v>42304</v>
      </c>
      <c r="IS210">
        <v>100.051</v>
      </c>
      <c r="IT210" s="1">
        <v>42269</v>
      </c>
      <c r="IU210">
        <v>100.044</v>
      </c>
      <c r="IV210" s="1">
        <v>42241</v>
      </c>
      <c r="IW210">
        <v>100.045</v>
      </c>
      <c r="IX210" s="1">
        <v>42213</v>
      </c>
      <c r="IY210">
        <v>100.044</v>
      </c>
      <c r="IZ210" s="1">
        <v>42185</v>
      </c>
      <c r="JA210">
        <v>100.044</v>
      </c>
      <c r="JB210" s="1">
        <v>42157</v>
      </c>
      <c r="JC210">
        <v>100.044</v>
      </c>
      <c r="JD210" s="1">
        <v>42129</v>
      </c>
      <c r="JE210">
        <v>100.041</v>
      </c>
      <c r="JF210" s="1">
        <v>42101</v>
      </c>
      <c r="JG210">
        <v>100.039</v>
      </c>
      <c r="JH210" s="1">
        <v>42072</v>
      </c>
      <c r="JI210">
        <v>100.02800000000001</v>
      </c>
      <c r="JJ210" s="1">
        <v>42044</v>
      </c>
      <c r="JK210">
        <v>100.027</v>
      </c>
      <c r="JL210" s="1">
        <v>42016</v>
      </c>
      <c r="JM210">
        <v>100.024</v>
      </c>
      <c r="JN210" s="1">
        <v>41988</v>
      </c>
      <c r="JO210">
        <v>100.004</v>
      </c>
      <c r="JP210" s="1">
        <v>41960</v>
      </c>
      <c r="JQ210">
        <v>100.006</v>
      </c>
      <c r="JR210" s="1">
        <v>41933</v>
      </c>
      <c r="JS210">
        <v>100.008</v>
      </c>
      <c r="JT210" s="1">
        <v>41927</v>
      </c>
      <c r="JU210">
        <v>100.012</v>
      </c>
      <c r="JY210" s="1"/>
      <c r="JZ210" s="1">
        <v>42524</v>
      </c>
      <c r="KA210">
        <v>100.69</v>
      </c>
      <c r="KB210" s="1">
        <v>42417</v>
      </c>
      <c r="KC210">
        <v>100.643</v>
      </c>
      <c r="KD210" s="1">
        <v>42332</v>
      </c>
      <c r="KE210">
        <v>100.473</v>
      </c>
      <c r="KF210" s="1">
        <v>42241</v>
      </c>
      <c r="KG210">
        <v>100.325</v>
      </c>
      <c r="KH210" s="1">
        <v>42157</v>
      </c>
      <c r="KI210">
        <v>100.283</v>
      </c>
      <c r="KJ210" s="1">
        <v>42067</v>
      </c>
      <c r="KK210">
        <v>100.557</v>
      </c>
      <c r="KL210" s="1">
        <v>41974</v>
      </c>
      <c r="KM210">
        <v>100.342</v>
      </c>
      <c r="KN210" s="1">
        <v>41933</v>
      </c>
      <c r="KO210">
        <v>100.077</v>
      </c>
      <c r="KP210" s="1">
        <v>41933</v>
      </c>
      <c r="KQ210">
        <v>100.077</v>
      </c>
      <c r="KR210" s="1">
        <v>41940</v>
      </c>
      <c r="KS210">
        <v>103.905</v>
      </c>
      <c r="KT210" s="1">
        <v>41927</v>
      </c>
      <c r="KU210">
        <v>102.607</v>
      </c>
      <c r="KV210" s="1">
        <v>42312</v>
      </c>
      <c r="KW210">
        <v>100.55800000000001</v>
      </c>
      <c r="KX210" s="1">
        <v>41927</v>
      </c>
      <c r="KY210">
        <v>104.077</v>
      </c>
      <c r="LA210" s="1"/>
      <c r="LB210" s="1">
        <v>42475</v>
      </c>
      <c r="LC210">
        <v>103.113</v>
      </c>
      <c r="LD210" s="1">
        <v>42312</v>
      </c>
      <c r="LE210">
        <v>100.55800000000001</v>
      </c>
      <c r="LF210" s="1">
        <v>42171</v>
      </c>
      <c r="LG210">
        <v>100.887</v>
      </c>
      <c r="LH210" s="1">
        <v>42052</v>
      </c>
      <c r="LI210">
        <v>102.688</v>
      </c>
      <c r="LJ210" s="1">
        <v>41940</v>
      </c>
      <c r="LK210">
        <v>103.905</v>
      </c>
      <c r="LL210" s="1">
        <v>41927</v>
      </c>
      <c r="LM210">
        <v>104.077</v>
      </c>
      <c r="LN210" s="1">
        <v>41927</v>
      </c>
      <c r="LO210">
        <v>111.75</v>
      </c>
      <c r="LP210" s="1">
        <v>41927</v>
      </c>
      <c r="LQ210">
        <v>107.977</v>
      </c>
      <c r="LR210" s="1">
        <v>41954</v>
      </c>
      <c r="LS210">
        <v>108.955</v>
      </c>
      <c r="LT210" s="1">
        <v>41927</v>
      </c>
      <c r="LU210">
        <v>111.75</v>
      </c>
      <c r="LV210" s="1">
        <v>42305</v>
      </c>
      <c r="LW210">
        <v>101.11</v>
      </c>
      <c r="LX210" s="1">
        <v>41927</v>
      </c>
      <c r="LY210">
        <v>112.065</v>
      </c>
      <c r="MA210" s="1"/>
      <c r="MB210" s="1">
        <v>42486</v>
      </c>
      <c r="MC210">
        <v>107.095</v>
      </c>
      <c r="MD210" s="1">
        <v>42305</v>
      </c>
      <c r="ME210">
        <v>101.11</v>
      </c>
      <c r="MF210" s="1">
        <v>42178</v>
      </c>
      <c r="MG210">
        <v>101.598</v>
      </c>
      <c r="MH210" s="1">
        <v>42066</v>
      </c>
      <c r="MI210">
        <v>111.03</v>
      </c>
      <c r="MJ210" s="1">
        <v>41954</v>
      </c>
      <c r="MK210">
        <v>108.955</v>
      </c>
      <c r="ML210" s="1">
        <v>41927</v>
      </c>
      <c r="MM210">
        <v>112.065</v>
      </c>
      <c r="MN210" s="1">
        <v>41927</v>
      </c>
      <c r="MO210">
        <v>170.505</v>
      </c>
      <c r="MP210" s="1">
        <v>41927</v>
      </c>
      <c r="MQ210">
        <v>156.68799999999999</v>
      </c>
      <c r="MR210" s="1">
        <v>41927</v>
      </c>
      <c r="MS210">
        <v>166.63800000000001</v>
      </c>
      <c r="MT210" s="1">
        <v>41982</v>
      </c>
      <c r="MU210">
        <v>123.91</v>
      </c>
      <c r="MV210" s="1">
        <v>41927</v>
      </c>
      <c r="MW210">
        <v>120.5</v>
      </c>
      <c r="MX210" s="1">
        <v>41927</v>
      </c>
      <c r="MY210">
        <v>148.49299999999999</v>
      </c>
    </row>
    <row r="211" spans="2:363" x14ac:dyDescent="0.25">
      <c r="B211" s="1">
        <v>42508</v>
      </c>
      <c r="C211">
        <v>100.089</v>
      </c>
      <c r="D211" s="1">
        <v>42158</v>
      </c>
      <c r="E211">
        <v>100.044</v>
      </c>
      <c r="GS211" s="1"/>
      <c r="GT211" s="1">
        <v>42508</v>
      </c>
      <c r="GU211">
        <v>100.089</v>
      </c>
      <c r="GV211" s="1">
        <v>42390</v>
      </c>
      <c r="GW211">
        <v>100.06699999999999</v>
      </c>
      <c r="GX211" s="1">
        <v>42270</v>
      </c>
      <c r="GY211">
        <v>100.044</v>
      </c>
      <c r="GZ211" s="1">
        <v>42158</v>
      </c>
      <c r="HA211">
        <v>100.044</v>
      </c>
      <c r="HB211" s="1">
        <v>42045</v>
      </c>
      <c r="HC211">
        <v>100.027</v>
      </c>
      <c r="HD211" s="1">
        <v>41934</v>
      </c>
      <c r="HE211">
        <v>100.006</v>
      </c>
      <c r="HF211" s="1"/>
      <c r="IB211" s="1">
        <v>42536</v>
      </c>
      <c r="IC211">
        <v>100.087</v>
      </c>
      <c r="ID211" s="1">
        <v>42508</v>
      </c>
      <c r="IE211">
        <v>100.089</v>
      </c>
      <c r="IF211" s="1">
        <v>42473</v>
      </c>
      <c r="IG211">
        <v>100.08799999999999</v>
      </c>
      <c r="IH211" s="1">
        <v>42445</v>
      </c>
      <c r="II211">
        <v>100.08199999999999</v>
      </c>
      <c r="IJ211" s="1">
        <v>42417</v>
      </c>
      <c r="IK211">
        <v>100.07299999999999</v>
      </c>
      <c r="IL211" s="1">
        <v>42390</v>
      </c>
      <c r="IM211">
        <v>100.06699999999999</v>
      </c>
      <c r="IN211" s="1">
        <v>42361</v>
      </c>
      <c r="IO211">
        <v>100.066</v>
      </c>
      <c r="IP211" s="1">
        <v>42333</v>
      </c>
      <c r="IQ211">
        <v>100.07</v>
      </c>
      <c r="IR211" s="1">
        <v>42305</v>
      </c>
      <c r="IS211">
        <v>100.05200000000001</v>
      </c>
      <c r="IT211" s="1">
        <v>42270</v>
      </c>
      <c r="IU211">
        <v>100.044</v>
      </c>
      <c r="IV211" s="1">
        <v>42242</v>
      </c>
      <c r="IW211">
        <v>100.045</v>
      </c>
      <c r="IX211" s="1">
        <v>42214</v>
      </c>
      <c r="IY211">
        <v>100.04300000000001</v>
      </c>
      <c r="IZ211" s="1">
        <v>42186</v>
      </c>
      <c r="JA211">
        <v>100.04300000000001</v>
      </c>
      <c r="JB211" s="1">
        <v>42158</v>
      </c>
      <c r="JC211">
        <v>100.044</v>
      </c>
      <c r="JD211" s="1">
        <v>42130</v>
      </c>
      <c r="JE211">
        <v>100.041</v>
      </c>
      <c r="JF211" s="1">
        <v>42102</v>
      </c>
      <c r="JG211">
        <v>100.04</v>
      </c>
      <c r="JH211" s="1">
        <v>42073</v>
      </c>
      <c r="JI211">
        <v>100.029</v>
      </c>
      <c r="JJ211" s="1">
        <v>42045</v>
      </c>
      <c r="JK211">
        <v>100.027</v>
      </c>
      <c r="JL211" s="1">
        <v>42017</v>
      </c>
      <c r="JM211">
        <v>100.02500000000001</v>
      </c>
      <c r="JN211" s="1">
        <v>41989</v>
      </c>
      <c r="JO211">
        <v>100.004</v>
      </c>
      <c r="JP211" s="1">
        <v>41961</v>
      </c>
      <c r="JQ211">
        <v>100.006</v>
      </c>
      <c r="JR211" s="1">
        <v>41934</v>
      </c>
      <c r="JS211">
        <v>100.006</v>
      </c>
      <c r="JT211" s="1">
        <v>41928</v>
      </c>
      <c r="JU211">
        <v>100.01</v>
      </c>
      <c r="JY211" s="1"/>
      <c r="JZ211" s="1">
        <v>42527</v>
      </c>
      <c r="KA211">
        <v>100.7</v>
      </c>
      <c r="KB211" s="1">
        <v>42418</v>
      </c>
      <c r="KC211">
        <v>100.658</v>
      </c>
      <c r="KD211" s="1">
        <v>42333</v>
      </c>
      <c r="KE211">
        <v>100.518</v>
      </c>
      <c r="KF211" s="1">
        <v>42242</v>
      </c>
      <c r="KG211">
        <v>100.322</v>
      </c>
      <c r="KH211" s="1">
        <v>42158</v>
      </c>
      <c r="KI211">
        <v>100.27800000000001</v>
      </c>
      <c r="KJ211" s="1">
        <v>42068</v>
      </c>
      <c r="KK211">
        <v>100.54900000000001</v>
      </c>
      <c r="KL211" s="1">
        <v>41975</v>
      </c>
      <c r="KM211">
        <v>100.35299999999999</v>
      </c>
      <c r="KN211" s="1">
        <v>41934</v>
      </c>
      <c r="KO211">
        <v>100.06699999999999</v>
      </c>
      <c r="KP211" s="1">
        <v>41934</v>
      </c>
      <c r="KQ211">
        <v>100.06699999999999</v>
      </c>
      <c r="KR211" s="1">
        <v>41941</v>
      </c>
      <c r="KS211">
        <v>103.857</v>
      </c>
      <c r="KT211" s="1">
        <v>41928</v>
      </c>
      <c r="KU211">
        <v>102.572</v>
      </c>
      <c r="KV211" s="1">
        <v>42313</v>
      </c>
      <c r="KW211">
        <v>100.518</v>
      </c>
      <c r="KX211" s="1">
        <v>41928</v>
      </c>
      <c r="KY211">
        <v>103.878</v>
      </c>
      <c r="LA211" s="1"/>
      <c r="LB211" s="1">
        <v>42478</v>
      </c>
      <c r="LC211">
        <v>103.023</v>
      </c>
      <c r="LD211" s="1">
        <v>42313</v>
      </c>
      <c r="LE211">
        <v>100.518</v>
      </c>
      <c r="LF211" s="1">
        <v>42172</v>
      </c>
      <c r="LG211">
        <v>100.895</v>
      </c>
      <c r="LH211" s="1">
        <v>42053</v>
      </c>
      <c r="LI211">
        <v>102.74299999999999</v>
      </c>
      <c r="LJ211" s="1">
        <v>41941</v>
      </c>
      <c r="LK211">
        <v>103.857</v>
      </c>
      <c r="LL211" s="1">
        <v>41928</v>
      </c>
      <c r="LM211">
        <v>103.878</v>
      </c>
      <c r="LN211" s="1">
        <v>41928</v>
      </c>
      <c r="LO211">
        <v>111.25</v>
      </c>
      <c r="LP211" s="1">
        <v>41928</v>
      </c>
      <c r="LQ211">
        <v>107.41500000000001</v>
      </c>
      <c r="LR211" s="1">
        <v>41955</v>
      </c>
      <c r="LS211">
        <v>109.11</v>
      </c>
      <c r="LT211" s="1">
        <v>41928</v>
      </c>
      <c r="LU211">
        <v>111.25</v>
      </c>
      <c r="LV211" s="1">
        <v>42306</v>
      </c>
      <c r="LW211">
        <v>100.27</v>
      </c>
      <c r="LX211" s="1">
        <v>41928</v>
      </c>
      <c r="LY211">
        <v>111.417</v>
      </c>
      <c r="MA211" s="1"/>
      <c r="MB211" s="1">
        <v>42487</v>
      </c>
      <c r="MC211">
        <v>107.215</v>
      </c>
      <c r="MD211" s="1">
        <v>42306</v>
      </c>
      <c r="ME211">
        <v>100.27</v>
      </c>
      <c r="MF211" s="1">
        <v>42179</v>
      </c>
      <c r="MG211">
        <v>101.86</v>
      </c>
      <c r="MH211" s="1">
        <v>42067</v>
      </c>
      <c r="MI211">
        <v>110.82</v>
      </c>
      <c r="MJ211" s="1">
        <v>41955</v>
      </c>
      <c r="MK211">
        <v>109.11</v>
      </c>
      <c r="ML211" s="1">
        <v>41928</v>
      </c>
      <c r="MM211">
        <v>111.417</v>
      </c>
      <c r="MN211" s="1">
        <v>41928</v>
      </c>
      <c r="MO211">
        <v>169.32499999999999</v>
      </c>
      <c r="MP211" s="1">
        <v>41928</v>
      </c>
      <c r="MQ211">
        <v>155.37799999999999</v>
      </c>
      <c r="MR211" s="1">
        <v>41928</v>
      </c>
      <c r="MS211">
        <v>164.88</v>
      </c>
      <c r="MT211" s="1">
        <v>41983</v>
      </c>
      <c r="MU211">
        <v>124.383</v>
      </c>
      <c r="MV211" s="1">
        <v>41928</v>
      </c>
      <c r="MW211">
        <v>118.965</v>
      </c>
      <c r="MX211" s="1">
        <v>41928</v>
      </c>
      <c r="MY211">
        <v>144.298</v>
      </c>
    </row>
    <row r="212" spans="2:363" x14ac:dyDescent="0.25">
      <c r="B212" s="1">
        <v>42509</v>
      </c>
      <c r="C212">
        <v>100.084</v>
      </c>
      <c r="D212" s="1">
        <v>42159</v>
      </c>
      <c r="E212">
        <v>100.041</v>
      </c>
      <c r="GS212" s="1"/>
      <c r="GT212" s="1">
        <v>42509</v>
      </c>
      <c r="GU212">
        <v>100.084</v>
      </c>
      <c r="GV212" s="1">
        <v>42391</v>
      </c>
      <c r="GW212">
        <v>100.065</v>
      </c>
      <c r="GX212" s="1">
        <v>42271</v>
      </c>
      <c r="GY212">
        <v>100.042</v>
      </c>
      <c r="GZ212" s="1">
        <v>42159</v>
      </c>
      <c r="HA212">
        <v>100.041</v>
      </c>
      <c r="HB212" s="1">
        <v>42046</v>
      </c>
      <c r="HC212">
        <v>100.026</v>
      </c>
      <c r="HD212" s="1">
        <v>41935</v>
      </c>
      <c r="HE212">
        <v>100.008</v>
      </c>
      <c r="HF212" s="1"/>
      <c r="IB212" s="1">
        <v>42537</v>
      </c>
      <c r="IC212">
        <v>100.08499999999999</v>
      </c>
      <c r="ID212" s="1">
        <v>42509</v>
      </c>
      <c r="IE212">
        <v>100.084</v>
      </c>
      <c r="IF212" s="1">
        <v>42474</v>
      </c>
      <c r="IG212">
        <v>100.09</v>
      </c>
      <c r="IH212" s="1">
        <v>42446</v>
      </c>
      <c r="II212">
        <v>100.07899999999999</v>
      </c>
      <c r="IJ212" s="1">
        <v>42418</v>
      </c>
      <c r="IK212">
        <v>100.071</v>
      </c>
      <c r="IL212" s="1">
        <v>42391</v>
      </c>
      <c r="IM212">
        <v>100.065</v>
      </c>
      <c r="IN212" s="1">
        <v>42362</v>
      </c>
      <c r="IO212">
        <v>100.069</v>
      </c>
      <c r="IP212" s="1">
        <v>42334</v>
      </c>
      <c r="IQ212">
        <v>100.068</v>
      </c>
      <c r="IR212" s="1">
        <v>42306</v>
      </c>
      <c r="IS212">
        <v>100.04900000000001</v>
      </c>
      <c r="IT212" s="1">
        <v>42271</v>
      </c>
      <c r="IU212">
        <v>100.042</v>
      </c>
      <c r="IV212" s="1">
        <v>42243</v>
      </c>
      <c r="IW212">
        <v>100.04300000000001</v>
      </c>
      <c r="IX212" s="1">
        <v>42215</v>
      </c>
      <c r="IY212">
        <v>100.044</v>
      </c>
      <c r="IZ212" s="1">
        <v>42187</v>
      </c>
      <c r="JA212">
        <v>100.042</v>
      </c>
      <c r="JB212" s="1">
        <v>42159</v>
      </c>
      <c r="JC212">
        <v>100.041</v>
      </c>
      <c r="JD212" s="1">
        <v>42131</v>
      </c>
      <c r="JE212">
        <v>100.038</v>
      </c>
      <c r="JF212" s="1">
        <v>42103</v>
      </c>
      <c r="JG212">
        <v>100.039</v>
      </c>
      <c r="JH212" s="1">
        <v>42074</v>
      </c>
      <c r="JI212">
        <v>100.03100000000001</v>
      </c>
      <c r="JJ212" s="1">
        <v>42046</v>
      </c>
      <c r="JK212">
        <v>100.026</v>
      </c>
      <c r="JL212" s="1">
        <v>42018</v>
      </c>
      <c r="JM212">
        <v>100.026</v>
      </c>
      <c r="JN212" s="1">
        <v>41990</v>
      </c>
      <c r="JO212">
        <v>100.005</v>
      </c>
      <c r="JP212" s="1">
        <v>41962</v>
      </c>
      <c r="JQ212">
        <v>100.005</v>
      </c>
      <c r="JR212" s="1">
        <v>41935</v>
      </c>
      <c r="JS212">
        <v>100.008</v>
      </c>
      <c r="JT212" s="1">
        <v>41929</v>
      </c>
      <c r="JU212">
        <v>100.009</v>
      </c>
      <c r="JY212" s="1"/>
      <c r="JZ212" s="1">
        <v>42528</v>
      </c>
      <c r="KA212">
        <v>100.697</v>
      </c>
      <c r="KB212" s="1">
        <v>42419</v>
      </c>
      <c r="KC212">
        <v>100.667</v>
      </c>
      <c r="KD212" s="1">
        <v>42334</v>
      </c>
      <c r="KE212">
        <v>100.518</v>
      </c>
      <c r="KF212" s="1">
        <v>42243</v>
      </c>
      <c r="KG212">
        <v>100.30800000000001</v>
      </c>
      <c r="KH212" s="1">
        <v>42159</v>
      </c>
      <c r="KI212">
        <v>100.27500000000001</v>
      </c>
      <c r="KJ212" s="1">
        <v>42069</v>
      </c>
      <c r="KK212">
        <v>100.55</v>
      </c>
      <c r="KL212" s="1">
        <v>41976</v>
      </c>
      <c r="KM212">
        <v>100.361</v>
      </c>
      <c r="KN212" s="1">
        <v>41935</v>
      </c>
      <c r="KO212">
        <v>100.07</v>
      </c>
      <c r="KP212" s="1">
        <v>41935</v>
      </c>
      <c r="KQ212">
        <v>100.07</v>
      </c>
      <c r="KR212" s="1">
        <v>41942</v>
      </c>
      <c r="KS212">
        <v>103.998</v>
      </c>
      <c r="KT212" s="1">
        <v>41929</v>
      </c>
      <c r="KU212">
        <v>102.572</v>
      </c>
      <c r="KV212" s="1">
        <v>42314</v>
      </c>
      <c r="KW212">
        <v>100.285</v>
      </c>
      <c r="KX212" s="1">
        <v>41929</v>
      </c>
      <c r="KY212">
        <v>103.83799999999999</v>
      </c>
      <c r="LA212" s="1"/>
      <c r="LB212" s="1">
        <v>42479</v>
      </c>
      <c r="LC212">
        <v>103.015</v>
      </c>
      <c r="LD212" s="1">
        <v>42314</v>
      </c>
      <c r="LE212">
        <v>100.285</v>
      </c>
      <c r="LF212" s="1">
        <v>42173</v>
      </c>
      <c r="LG212">
        <v>100.908</v>
      </c>
      <c r="LH212" s="1">
        <v>42054</v>
      </c>
      <c r="LI212">
        <v>102.735</v>
      </c>
      <c r="LJ212" s="1">
        <v>41942</v>
      </c>
      <c r="LK212">
        <v>103.998</v>
      </c>
      <c r="LL212" s="1">
        <v>41929</v>
      </c>
      <c r="LM212">
        <v>103.83799999999999</v>
      </c>
      <c r="LN212" s="1">
        <v>41929</v>
      </c>
      <c r="LO212">
        <v>110.988</v>
      </c>
      <c r="LP212" s="1">
        <v>41929</v>
      </c>
      <c r="LQ212">
        <v>107.108</v>
      </c>
      <c r="LR212" s="1">
        <v>41956</v>
      </c>
      <c r="LS212">
        <v>109.21299999999999</v>
      </c>
      <c r="LT212" s="1">
        <v>41929</v>
      </c>
      <c r="LU212">
        <v>110.988</v>
      </c>
      <c r="LV212" s="1">
        <v>42307</v>
      </c>
      <c r="LW212">
        <v>100.38500000000001</v>
      </c>
      <c r="LX212" s="1">
        <v>41929</v>
      </c>
      <c r="LY212">
        <v>111.083</v>
      </c>
      <c r="MA212" s="1"/>
      <c r="MB212" s="1">
        <v>42488</v>
      </c>
      <c r="MC212">
        <v>107.488</v>
      </c>
      <c r="MD212" s="1">
        <v>42307</v>
      </c>
      <c r="ME212">
        <v>100.38500000000001</v>
      </c>
      <c r="MF212" s="1">
        <v>42180</v>
      </c>
      <c r="MG212">
        <v>101.7</v>
      </c>
      <c r="MH212" s="1">
        <v>42068</v>
      </c>
      <c r="MI212">
        <v>111.14</v>
      </c>
      <c r="MJ212" s="1">
        <v>41956</v>
      </c>
      <c r="MK212">
        <v>109.21299999999999</v>
      </c>
      <c r="ML212" s="1">
        <v>41929</v>
      </c>
      <c r="MM212">
        <v>111.083</v>
      </c>
      <c r="MN212" s="1">
        <v>41929</v>
      </c>
      <c r="MO212">
        <v>168.505</v>
      </c>
      <c r="MP212" s="1">
        <v>41929</v>
      </c>
      <c r="MQ212">
        <v>154.328</v>
      </c>
      <c r="MR212" s="1">
        <v>41929</v>
      </c>
      <c r="MS212">
        <v>163.26499999999999</v>
      </c>
      <c r="MT212" s="1">
        <v>41984</v>
      </c>
      <c r="MU212">
        <v>124.498</v>
      </c>
      <c r="MV212" s="1">
        <v>41929</v>
      </c>
      <c r="MW212">
        <v>117.518</v>
      </c>
      <c r="MX212" s="1">
        <v>41929</v>
      </c>
      <c r="MY212">
        <v>141.94800000000001</v>
      </c>
    </row>
    <row r="213" spans="2:363" x14ac:dyDescent="0.25">
      <c r="B213" s="1">
        <v>42510</v>
      </c>
      <c r="C213">
        <v>100.083</v>
      </c>
      <c r="D213" s="1">
        <v>42160</v>
      </c>
      <c r="E213">
        <v>100.041</v>
      </c>
      <c r="GS213" s="1"/>
      <c r="GT213" s="1">
        <v>42510</v>
      </c>
      <c r="GU213">
        <v>100.083</v>
      </c>
      <c r="GV213" s="1">
        <v>42394</v>
      </c>
      <c r="GW213">
        <v>100.06399999999999</v>
      </c>
      <c r="GX213" s="1">
        <v>42272</v>
      </c>
      <c r="GY213">
        <v>100.04300000000001</v>
      </c>
      <c r="GZ213" s="1">
        <v>42160</v>
      </c>
      <c r="HA213">
        <v>100.041</v>
      </c>
      <c r="HB213" s="1">
        <v>42047</v>
      </c>
      <c r="HC213">
        <v>100.02500000000001</v>
      </c>
      <c r="HD213" s="1">
        <v>41936</v>
      </c>
      <c r="HE213">
        <v>100.008</v>
      </c>
      <c r="HF213" s="1"/>
      <c r="IB213" s="1">
        <v>42538</v>
      </c>
      <c r="IC213">
        <v>100.084</v>
      </c>
      <c r="ID213" s="1">
        <v>42510</v>
      </c>
      <c r="IE213">
        <v>100.083</v>
      </c>
      <c r="IF213" s="1">
        <v>42475</v>
      </c>
      <c r="IG213">
        <v>100.08799999999999</v>
      </c>
      <c r="IH213" s="1">
        <v>42447</v>
      </c>
      <c r="II213">
        <v>100.078</v>
      </c>
      <c r="IJ213" s="1">
        <v>42419</v>
      </c>
      <c r="IK213">
        <v>100.07</v>
      </c>
      <c r="IL213" s="1">
        <v>42394</v>
      </c>
      <c r="IM213">
        <v>100.06399999999999</v>
      </c>
      <c r="IN213" s="1">
        <v>42363</v>
      </c>
      <c r="IO213">
        <v>100.069</v>
      </c>
      <c r="IP213" s="1">
        <v>42335</v>
      </c>
      <c r="IQ213">
        <v>100.068</v>
      </c>
      <c r="IR213" s="1">
        <v>42307</v>
      </c>
      <c r="IS213">
        <v>100.048</v>
      </c>
      <c r="IT213" s="1">
        <v>42272</v>
      </c>
      <c r="IU213">
        <v>100.04300000000001</v>
      </c>
      <c r="IV213" s="1">
        <v>42244</v>
      </c>
      <c r="IW213">
        <v>100.042</v>
      </c>
      <c r="IX213" s="1">
        <v>42216</v>
      </c>
      <c r="IY213">
        <v>100.04300000000001</v>
      </c>
      <c r="IZ213" s="1">
        <v>42188</v>
      </c>
      <c r="JA213">
        <v>100.04</v>
      </c>
      <c r="JB213" s="1">
        <v>42160</v>
      </c>
      <c r="JC213">
        <v>100.041</v>
      </c>
      <c r="JD213" s="1">
        <v>42132</v>
      </c>
      <c r="JE213">
        <v>100.039</v>
      </c>
      <c r="JF213" s="1">
        <v>42104</v>
      </c>
      <c r="JG213">
        <v>100.038</v>
      </c>
      <c r="JH213" s="1">
        <v>42075</v>
      </c>
      <c r="JI213">
        <v>100.032</v>
      </c>
      <c r="JJ213" s="1">
        <v>42047</v>
      </c>
      <c r="JK213">
        <v>100.02500000000001</v>
      </c>
      <c r="JL213" s="1">
        <v>42019</v>
      </c>
      <c r="JM213">
        <v>100.02800000000001</v>
      </c>
      <c r="JN213" s="1">
        <v>41991</v>
      </c>
      <c r="JO213">
        <v>100.004</v>
      </c>
      <c r="JP213" s="1">
        <v>41963</v>
      </c>
      <c r="JQ213">
        <v>100.006</v>
      </c>
      <c r="JR213" s="1">
        <v>41936</v>
      </c>
      <c r="JS213">
        <v>100.008</v>
      </c>
      <c r="JT213" s="1">
        <v>41932</v>
      </c>
      <c r="JU213">
        <v>100.009</v>
      </c>
      <c r="JY213" s="1"/>
      <c r="JZ213" s="1">
        <v>42529</v>
      </c>
      <c r="KA213">
        <v>100.693</v>
      </c>
      <c r="KB213" s="1">
        <v>42422</v>
      </c>
      <c r="KC213">
        <v>100.66500000000001</v>
      </c>
      <c r="KD213" s="1">
        <v>42335</v>
      </c>
      <c r="KE213">
        <v>100.518</v>
      </c>
      <c r="KF213" s="1">
        <v>42244</v>
      </c>
      <c r="KG213">
        <v>100.298</v>
      </c>
      <c r="KH213" s="1">
        <v>42160</v>
      </c>
      <c r="KI213">
        <v>100.273</v>
      </c>
      <c r="KJ213" s="1">
        <v>42072</v>
      </c>
      <c r="KK213">
        <v>100.55800000000001</v>
      </c>
      <c r="KL213" s="1">
        <v>41977</v>
      </c>
      <c r="KM213">
        <v>100.348</v>
      </c>
      <c r="KN213" s="1">
        <v>41936</v>
      </c>
      <c r="KO213">
        <v>100.062</v>
      </c>
      <c r="KP213" s="1">
        <v>41936</v>
      </c>
      <c r="KQ213">
        <v>100.062</v>
      </c>
      <c r="KR213" s="1">
        <v>41943</v>
      </c>
      <c r="KS213">
        <v>104.063</v>
      </c>
      <c r="KT213" s="1">
        <v>41932</v>
      </c>
      <c r="KU213">
        <v>102.58799999999999</v>
      </c>
      <c r="KV213" s="1">
        <v>42317</v>
      </c>
      <c r="KW213">
        <v>100.535</v>
      </c>
      <c r="KX213" s="1">
        <v>41932</v>
      </c>
      <c r="KY213">
        <v>103.908</v>
      </c>
      <c r="LA213" s="1"/>
      <c r="LB213" s="1">
        <v>42480</v>
      </c>
      <c r="LC213">
        <v>103.02500000000001</v>
      </c>
      <c r="LD213" s="1">
        <v>42317</v>
      </c>
      <c r="LE213">
        <v>100.535</v>
      </c>
      <c r="LF213" s="1">
        <v>42174</v>
      </c>
      <c r="LG213">
        <v>101.035</v>
      </c>
      <c r="LH213" s="1">
        <v>42055</v>
      </c>
      <c r="LI213">
        <v>102.758</v>
      </c>
      <c r="LJ213" s="1">
        <v>41943</v>
      </c>
      <c r="LK213">
        <v>104.063</v>
      </c>
      <c r="LL213" s="1">
        <v>41932</v>
      </c>
      <c r="LM213">
        <v>103.908</v>
      </c>
      <c r="LN213" s="1">
        <v>41932</v>
      </c>
      <c r="LO213">
        <v>111.08799999999999</v>
      </c>
      <c r="LP213" s="1">
        <v>41932</v>
      </c>
      <c r="LQ213">
        <v>107.173</v>
      </c>
      <c r="LR213" s="1">
        <v>41957</v>
      </c>
      <c r="LS213">
        <v>109.343</v>
      </c>
      <c r="LT213" s="1">
        <v>41932</v>
      </c>
      <c r="LU213">
        <v>111.08799999999999</v>
      </c>
      <c r="LV213" s="1">
        <v>42310</v>
      </c>
      <c r="LW213">
        <v>100.02500000000001</v>
      </c>
      <c r="LX213" s="1">
        <v>41932</v>
      </c>
      <c r="LY213">
        <v>111.173</v>
      </c>
      <c r="MA213" s="1"/>
      <c r="MB213" s="1">
        <v>42489</v>
      </c>
      <c r="MC213">
        <v>107.325</v>
      </c>
      <c r="MD213" s="1">
        <v>42310</v>
      </c>
      <c r="ME213">
        <v>100.02500000000001</v>
      </c>
      <c r="MF213" s="1">
        <v>42181</v>
      </c>
      <c r="MG213">
        <v>101.178</v>
      </c>
      <c r="MH213" s="1">
        <v>42069</v>
      </c>
      <c r="MI213">
        <v>110.667</v>
      </c>
      <c r="MJ213" s="1">
        <v>41957</v>
      </c>
      <c r="MK213">
        <v>109.343</v>
      </c>
      <c r="ML213" s="1">
        <v>41932</v>
      </c>
      <c r="MM213">
        <v>111.173</v>
      </c>
      <c r="MN213" s="1">
        <v>41932</v>
      </c>
      <c r="MO213">
        <v>168.58</v>
      </c>
      <c r="MP213" s="1">
        <v>41932</v>
      </c>
      <c r="MQ213">
        <v>154.38499999999999</v>
      </c>
      <c r="MR213" s="1">
        <v>41932</v>
      </c>
      <c r="MS213">
        <v>163.29499999999999</v>
      </c>
      <c r="MT213" s="1">
        <v>41985</v>
      </c>
      <c r="MU213">
        <v>126.86499999999999</v>
      </c>
      <c r="MV213" s="1">
        <v>41932</v>
      </c>
      <c r="MW213">
        <v>117.542</v>
      </c>
      <c r="MX213" s="1">
        <v>41932</v>
      </c>
      <c r="MY213">
        <v>141.08000000000001</v>
      </c>
    </row>
    <row r="214" spans="2:363" x14ac:dyDescent="0.25">
      <c r="B214" s="1">
        <v>42513</v>
      </c>
      <c r="C214">
        <v>100.081</v>
      </c>
      <c r="D214" s="1">
        <v>42163</v>
      </c>
      <c r="E214">
        <v>100.041</v>
      </c>
      <c r="GS214" s="1"/>
      <c r="GT214" s="1">
        <v>42513</v>
      </c>
      <c r="GU214">
        <v>100.081</v>
      </c>
      <c r="GV214" s="1">
        <v>42395</v>
      </c>
      <c r="GW214">
        <v>100.06399999999999</v>
      </c>
      <c r="GX214" s="1">
        <v>42275</v>
      </c>
      <c r="GY214">
        <v>100.041</v>
      </c>
      <c r="GZ214" s="1">
        <v>42163</v>
      </c>
      <c r="HA214">
        <v>100.041</v>
      </c>
      <c r="HB214" s="1">
        <v>42048</v>
      </c>
      <c r="HC214">
        <v>100.02500000000001</v>
      </c>
      <c r="HD214" s="1">
        <v>41939</v>
      </c>
      <c r="HE214">
        <v>100.00700000000001</v>
      </c>
      <c r="HF214" s="1"/>
      <c r="IB214" s="1">
        <v>42541</v>
      </c>
      <c r="IC214">
        <v>100.08199999999999</v>
      </c>
      <c r="ID214" s="1">
        <v>42513</v>
      </c>
      <c r="IE214">
        <v>100.081</v>
      </c>
      <c r="IF214" s="1">
        <v>42478</v>
      </c>
      <c r="IG214">
        <v>100.08799999999999</v>
      </c>
      <c r="IH214" s="1">
        <v>42450</v>
      </c>
      <c r="II214">
        <v>100.077</v>
      </c>
      <c r="IJ214" s="1">
        <v>42422</v>
      </c>
      <c r="IK214">
        <v>100.068</v>
      </c>
      <c r="IL214" s="1">
        <v>42395</v>
      </c>
      <c r="IM214">
        <v>100.06399999999999</v>
      </c>
      <c r="IN214" s="1">
        <v>42366</v>
      </c>
      <c r="IO214">
        <v>100.069</v>
      </c>
      <c r="IP214" s="1">
        <v>42338</v>
      </c>
      <c r="IQ214">
        <v>100.066</v>
      </c>
      <c r="IR214" s="1">
        <v>42310</v>
      </c>
      <c r="IS214">
        <v>100.048</v>
      </c>
      <c r="IT214" s="1">
        <v>42275</v>
      </c>
      <c r="IU214">
        <v>100.041</v>
      </c>
      <c r="IV214" s="1">
        <v>42247</v>
      </c>
      <c r="IW214">
        <v>100.04300000000001</v>
      </c>
      <c r="IX214" s="1">
        <v>42219</v>
      </c>
      <c r="IY214">
        <v>100.04300000000001</v>
      </c>
      <c r="IZ214" s="1">
        <v>42191</v>
      </c>
      <c r="JA214">
        <v>100.04</v>
      </c>
      <c r="JB214" s="1">
        <v>42163</v>
      </c>
      <c r="JC214">
        <v>100.041</v>
      </c>
      <c r="JD214" s="1">
        <v>42135</v>
      </c>
      <c r="JE214">
        <v>100.03700000000001</v>
      </c>
      <c r="JF214" s="1">
        <v>42107</v>
      </c>
      <c r="JG214">
        <v>100.038</v>
      </c>
      <c r="JH214" s="1">
        <v>42076</v>
      </c>
      <c r="JI214">
        <v>100.033</v>
      </c>
      <c r="JJ214" s="1">
        <v>42048</v>
      </c>
      <c r="JK214">
        <v>100.02500000000001</v>
      </c>
      <c r="JL214" s="1">
        <v>42020</v>
      </c>
      <c r="JM214">
        <v>100.03</v>
      </c>
      <c r="JN214" s="1">
        <v>41992</v>
      </c>
      <c r="JO214">
        <v>100.008</v>
      </c>
      <c r="JP214" s="1">
        <v>41964</v>
      </c>
      <c r="JQ214">
        <v>100.008</v>
      </c>
      <c r="JR214" s="1">
        <v>41939</v>
      </c>
      <c r="JS214">
        <v>100.00700000000001</v>
      </c>
      <c r="JT214" s="1">
        <v>41933</v>
      </c>
      <c r="JU214">
        <v>100.008</v>
      </c>
      <c r="JY214" s="1"/>
      <c r="JZ214" s="1">
        <v>42530</v>
      </c>
      <c r="KA214">
        <v>100.697</v>
      </c>
      <c r="KB214" s="1">
        <v>42423</v>
      </c>
      <c r="KC214">
        <v>100.663</v>
      </c>
      <c r="KD214" s="1">
        <v>42338</v>
      </c>
      <c r="KE214">
        <v>100.508</v>
      </c>
      <c r="KF214" s="1">
        <v>42247</v>
      </c>
      <c r="KG214">
        <v>100.292</v>
      </c>
      <c r="KH214" s="1">
        <v>42163</v>
      </c>
      <c r="KI214">
        <v>100.265</v>
      </c>
      <c r="KJ214" s="1">
        <v>42073</v>
      </c>
      <c r="KK214">
        <v>100.58499999999999</v>
      </c>
      <c r="KL214" s="1">
        <v>41978</v>
      </c>
      <c r="KM214">
        <v>100.342</v>
      </c>
      <c r="KN214" s="1">
        <v>41939</v>
      </c>
      <c r="KO214">
        <v>100.059</v>
      </c>
      <c r="KP214" s="1">
        <v>41939</v>
      </c>
      <c r="KQ214">
        <v>100.059</v>
      </c>
      <c r="KR214" s="1">
        <v>41946</v>
      </c>
      <c r="KS214">
        <v>103.988</v>
      </c>
      <c r="KT214" s="1">
        <v>41933</v>
      </c>
      <c r="KU214">
        <v>102.55800000000001</v>
      </c>
      <c r="KV214" s="1">
        <v>42318</v>
      </c>
      <c r="KW214">
        <v>100.655</v>
      </c>
      <c r="KX214" s="1">
        <v>41933</v>
      </c>
      <c r="KY214">
        <v>103.827</v>
      </c>
      <c r="LA214" s="1"/>
      <c r="LB214" s="1">
        <v>42481</v>
      </c>
      <c r="LC214">
        <v>102.783</v>
      </c>
      <c r="LD214" s="1">
        <v>42318</v>
      </c>
      <c r="LE214">
        <v>100.655</v>
      </c>
      <c r="LF214" s="1">
        <v>42177</v>
      </c>
      <c r="LG214">
        <v>100.80800000000001</v>
      </c>
      <c r="LH214" s="1">
        <v>42058</v>
      </c>
      <c r="LI214">
        <v>102.755</v>
      </c>
      <c r="LJ214" s="1">
        <v>41946</v>
      </c>
      <c r="LK214">
        <v>103.988</v>
      </c>
      <c r="LL214" s="1">
        <v>41933</v>
      </c>
      <c r="LM214">
        <v>103.827</v>
      </c>
      <c r="LN214" s="1">
        <v>41933</v>
      </c>
      <c r="LO214">
        <v>110.92</v>
      </c>
      <c r="LP214" s="1">
        <v>41933</v>
      </c>
      <c r="LQ214">
        <v>106.98</v>
      </c>
      <c r="LR214" s="1">
        <v>41960</v>
      </c>
      <c r="LS214">
        <v>109.193</v>
      </c>
      <c r="LT214" s="1">
        <v>41933</v>
      </c>
      <c r="LU214">
        <v>110.92</v>
      </c>
      <c r="LV214" s="1">
        <v>42311</v>
      </c>
      <c r="LW214">
        <v>99.89</v>
      </c>
      <c r="LX214" s="1">
        <v>41933</v>
      </c>
      <c r="LY214">
        <v>110.968</v>
      </c>
      <c r="MA214" s="1"/>
      <c r="MB214" s="1">
        <v>42492</v>
      </c>
      <c r="MC214">
        <v>107.36</v>
      </c>
      <c r="MD214" s="1">
        <v>42311</v>
      </c>
      <c r="ME214">
        <v>99.89</v>
      </c>
      <c r="MF214" s="1">
        <v>42184</v>
      </c>
      <c r="MG214">
        <v>102.285</v>
      </c>
      <c r="MH214" s="1">
        <v>42072</v>
      </c>
      <c r="MI214">
        <v>111.425</v>
      </c>
      <c r="MJ214" s="1">
        <v>41960</v>
      </c>
      <c r="MK214">
        <v>109.193</v>
      </c>
      <c r="ML214" s="1">
        <v>41933</v>
      </c>
      <c r="MM214">
        <v>110.968</v>
      </c>
      <c r="MN214" s="1">
        <v>41933</v>
      </c>
      <c r="MO214">
        <v>168.16300000000001</v>
      </c>
      <c r="MP214" s="1">
        <v>41933</v>
      </c>
      <c r="MQ214">
        <v>153.90299999999999</v>
      </c>
      <c r="MR214" s="1">
        <v>41933</v>
      </c>
      <c r="MS214">
        <v>162.64699999999999</v>
      </c>
      <c r="MT214" s="1">
        <v>41988</v>
      </c>
      <c r="MU214">
        <v>126.6</v>
      </c>
      <c r="MV214" s="1">
        <v>41933</v>
      </c>
      <c r="MW214">
        <v>117</v>
      </c>
      <c r="MX214" s="1">
        <v>41933</v>
      </c>
      <c r="MY214">
        <v>141.245</v>
      </c>
    </row>
    <row r="215" spans="2:363" x14ac:dyDescent="0.25">
      <c r="B215" s="1">
        <v>42514</v>
      </c>
      <c r="C215">
        <v>100.07899999999999</v>
      </c>
      <c r="D215" s="1">
        <v>42164</v>
      </c>
      <c r="E215">
        <v>100.041</v>
      </c>
      <c r="GS215" s="1"/>
      <c r="GT215" s="1">
        <v>42514</v>
      </c>
      <c r="GU215">
        <v>100.07899999999999</v>
      </c>
      <c r="GV215" s="1">
        <v>42396</v>
      </c>
      <c r="GW215">
        <v>100.063</v>
      </c>
      <c r="GX215" s="1">
        <v>42276</v>
      </c>
      <c r="GY215">
        <v>100.041</v>
      </c>
      <c r="GZ215" s="1">
        <v>42164</v>
      </c>
      <c r="HA215">
        <v>100.041</v>
      </c>
      <c r="HB215" s="1">
        <v>42051</v>
      </c>
      <c r="HC215">
        <v>100.024</v>
      </c>
      <c r="HD215" s="1">
        <v>41940</v>
      </c>
      <c r="HE215">
        <v>100.01</v>
      </c>
      <c r="HF215" s="1"/>
      <c r="IB215" s="1">
        <v>42542</v>
      </c>
      <c r="IC215">
        <v>100.08199999999999</v>
      </c>
      <c r="ID215" s="1">
        <v>42514</v>
      </c>
      <c r="IE215">
        <v>100.07899999999999</v>
      </c>
      <c r="IF215" s="1">
        <v>42479</v>
      </c>
      <c r="IG215">
        <v>100.08499999999999</v>
      </c>
      <c r="IH215" s="1">
        <v>42451</v>
      </c>
      <c r="II215">
        <v>100.07599999999999</v>
      </c>
      <c r="IJ215" s="1">
        <v>42423</v>
      </c>
      <c r="IK215">
        <v>100.066</v>
      </c>
      <c r="IL215" s="1">
        <v>42396</v>
      </c>
      <c r="IM215">
        <v>100.063</v>
      </c>
      <c r="IN215" s="1">
        <v>42367</v>
      </c>
      <c r="IO215">
        <v>100.077</v>
      </c>
      <c r="IP215" s="1">
        <v>42339</v>
      </c>
      <c r="IQ215">
        <v>100.06699999999999</v>
      </c>
      <c r="IR215" s="1">
        <v>42311</v>
      </c>
      <c r="IS215">
        <v>100.047</v>
      </c>
      <c r="IT215" s="1">
        <v>42276</v>
      </c>
      <c r="IU215">
        <v>100.041</v>
      </c>
      <c r="IV215" s="1">
        <v>42248</v>
      </c>
      <c r="IW215">
        <v>100.041</v>
      </c>
      <c r="IX215" s="1">
        <v>42220</v>
      </c>
      <c r="IY215">
        <v>100.041</v>
      </c>
      <c r="IZ215" s="1">
        <v>42192</v>
      </c>
      <c r="JA215">
        <v>100.04</v>
      </c>
      <c r="JB215" s="1">
        <v>42164</v>
      </c>
      <c r="JC215">
        <v>100.041</v>
      </c>
      <c r="JD215" s="1">
        <v>42136</v>
      </c>
      <c r="JE215">
        <v>100.03700000000001</v>
      </c>
      <c r="JF215" s="1">
        <v>42108</v>
      </c>
      <c r="JG215">
        <v>100.038</v>
      </c>
      <c r="JH215" s="1">
        <v>42079</v>
      </c>
      <c r="JI215">
        <v>100.032</v>
      </c>
      <c r="JJ215" s="1">
        <v>42051</v>
      </c>
      <c r="JK215">
        <v>100.024</v>
      </c>
      <c r="JL215" s="1">
        <v>42023</v>
      </c>
      <c r="JM215">
        <v>100.033</v>
      </c>
      <c r="JN215" s="1">
        <v>41995</v>
      </c>
      <c r="JO215">
        <v>100.01</v>
      </c>
      <c r="JP215" s="1">
        <v>41967</v>
      </c>
      <c r="JQ215">
        <v>100.006</v>
      </c>
      <c r="JR215" s="1">
        <v>41940</v>
      </c>
      <c r="JS215">
        <v>100.01</v>
      </c>
      <c r="JT215" s="1">
        <v>41934</v>
      </c>
      <c r="JU215">
        <v>100.006</v>
      </c>
      <c r="JY215" s="1"/>
      <c r="JZ215" s="1">
        <v>42531</v>
      </c>
      <c r="KA215">
        <v>100.697</v>
      </c>
      <c r="KB215" s="1">
        <v>42424</v>
      </c>
      <c r="KC215">
        <v>100.65300000000001</v>
      </c>
      <c r="KD215" s="1">
        <v>42339</v>
      </c>
      <c r="KE215">
        <v>100.538</v>
      </c>
      <c r="KF215" s="1">
        <v>42248</v>
      </c>
      <c r="KG215">
        <v>100.303</v>
      </c>
      <c r="KH215" s="1">
        <v>42164</v>
      </c>
      <c r="KI215">
        <v>100.248</v>
      </c>
      <c r="KJ215" s="1">
        <v>42074</v>
      </c>
      <c r="KK215">
        <v>100.58199999999999</v>
      </c>
      <c r="KL215" s="1">
        <v>41981</v>
      </c>
      <c r="KM215">
        <v>100.35299999999999</v>
      </c>
      <c r="KN215" s="1">
        <v>41940</v>
      </c>
      <c r="KO215">
        <v>100.059</v>
      </c>
      <c r="KP215" s="1">
        <v>41940</v>
      </c>
      <c r="KQ215">
        <v>100.059</v>
      </c>
      <c r="KR215" s="1">
        <v>41947</v>
      </c>
      <c r="KS215">
        <v>104.09</v>
      </c>
      <c r="KT215" s="1">
        <v>41934</v>
      </c>
      <c r="KU215">
        <v>102.542</v>
      </c>
      <c r="KV215" s="1">
        <v>42319</v>
      </c>
      <c r="KW215">
        <v>100.678</v>
      </c>
      <c r="KX215" s="1">
        <v>41934</v>
      </c>
      <c r="KY215">
        <v>103.833</v>
      </c>
      <c r="LA215" s="1"/>
      <c r="LB215" s="1">
        <v>42482</v>
      </c>
      <c r="LC215">
        <v>102.88</v>
      </c>
      <c r="LD215" s="1">
        <v>42319</v>
      </c>
      <c r="LE215">
        <v>100.678</v>
      </c>
      <c r="LF215" s="1">
        <v>42178</v>
      </c>
      <c r="LG215">
        <v>100.873</v>
      </c>
      <c r="LH215" s="1">
        <v>42059</v>
      </c>
      <c r="LI215">
        <v>102.735</v>
      </c>
      <c r="LJ215" s="1">
        <v>41947</v>
      </c>
      <c r="LK215">
        <v>104.09</v>
      </c>
      <c r="LL215" s="1">
        <v>41934</v>
      </c>
      <c r="LM215">
        <v>103.833</v>
      </c>
      <c r="LN215" s="1">
        <v>41934</v>
      </c>
      <c r="LO215">
        <v>110.935</v>
      </c>
      <c r="LP215" s="1">
        <v>41934</v>
      </c>
      <c r="LQ215">
        <v>106.98</v>
      </c>
      <c r="LR215" s="1">
        <v>41961</v>
      </c>
      <c r="LS215">
        <v>109.223</v>
      </c>
      <c r="LT215" s="1">
        <v>41934</v>
      </c>
      <c r="LU215">
        <v>110.935</v>
      </c>
      <c r="LV215" s="1">
        <v>42312</v>
      </c>
      <c r="LW215">
        <v>99.674999999999997</v>
      </c>
      <c r="LX215" s="1">
        <v>41934</v>
      </c>
      <c r="LY215">
        <v>110.968</v>
      </c>
      <c r="MA215" s="1"/>
      <c r="MB215" s="1">
        <v>42493</v>
      </c>
      <c r="MC215">
        <v>108.003</v>
      </c>
      <c r="MD215" s="1">
        <v>42312</v>
      </c>
      <c r="ME215">
        <v>99.674999999999997</v>
      </c>
      <c r="MF215" s="1">
        <v>42185</v>
      </c>
      <c r="MG215">
        <v>102.57</v>
      </c>
      <c r="MH215" s="1">
        <v>42073</v>
      </c>
      <c r="MI215">
        <v>112.13500000000001</v>
      </c>
      <c r="MJ215" s="1">
        <v>41961</v>
      </c>
      <c r="MK215">
        <v>109.223</v>
      </c>
      <c r="ML215" s="1">
        <v>41934</v>
      </c>
      <c r="MM215">
        <v>110.968</v>
      </c>
      <c r="MN215" s="1">
        <v>41934</v>
      </c>
      <c r="MO215">
        <v>168.18299999999999</v>
      </c>
      <c r="MP215" s="1">
        <v>41934</v>
      </c>
      <c r="MQ215">
        <v>153.91</v>
      </c>
      <c r="MR215" s="1">
        <v>41934</v>
      </c>
      <c r="MS215">
        <v>162.642</v>
      </c>
      <c r="MT215" s="1">
        <v>41989</v>
      </c>
      <c r="MU215">
        <v>127.788</v>
      </c>
      <c r="MV215" s="1">
        <v>41934</v>
      </c>
      <c r="MW215">
        <v>117.01</v>
      </c>
      <c r="MX215" s="1">
        <v>41934</v>
      </c>
      <c r="MY215">
        <v>141.47499999999999</v>
      </c>
    </row>
    <row r="216" spans="2:363" x14ac:dyDescent="0.25">
      <c r="B216" s="1">
        <v>42515</v>
      </c>
      <c r="C216">
        <v>100.077</v>
      </c>
      <c r="D216" s="1">
        <v>42165</v>
      </c>
      <c r="E216">
        <v>100.041</v>
      </c>
      <c r="GS216" s="1"/>
      <c r="GT216" s="1">
        <v>42515</v>
      </c>
      <c r="GU216">
        <v>100.077</v>
      </c>
      <c r="GV216" s="1">
        <v>42397</v>
      </c>
      <c r="GW216">
        <v>100.05800000000001</v>
      </c>
      <c r="GX216" s="1">
        <v>42277</v>
      </c>
      <c r="GY216">
        <v>100.041</v>
      </c>
      <c r="GZ216" s="1">
        <v>42165</v>
      </c>
      <c r="HA216">
        <v>100.041</v>
      </c>
      <c r="HB216" s="1">
        <v>42052</v>
      </c>
      <c r="HC216">
        <v>100.02500000000001</v>
      </c>
      <c r="HD216" s="1">
        <v>41941</v>
      </c>
      <c r="HE216">
        <v>100.008</v>
      </c>
      <c r="HF216" s="1"/>
      <c r="IB216" s="1">
        <v>42543</v>
      </c>
      <c r="IC216">
        <v>100.08</v>
      </c>
      <c r="ID216" s="1">
        <v>42515</v>
      </c>
      <c r="IE216">
        <v>100.077</v>
      </c>
      <c r="IF216" s="1">
        <v>42480</v>
      </c>
      <c r="IG216">
        <v>100.084</v>
      </c>
      <c r="IH216" s="1">
        <v>42452</v>
      </c>
      <c r="II216">
        <v>100.07</v>
      </c>
      <c r="IJ216" s="1">
        <v>42424</v>
      </c>
      <c r="IK216">
        <v>100.06699999999999</v>
      </c>
      <c r="IL216" s="1">
        <v>42397</v>
      </c>
      <c r="IM216">
        <v>100.05800000000001</v>
      </c>
      <c r="IN216" s="1">
        <v>42368</v>
      </c>
      <c r="IO216">
        <v>100.07299999999999</v>
      </c>
      <c r="IP216" s="1">
        <v>42340</v>
      </c>
      <c r="IQ216">
        <v>100.07</v>
      </c>
      <c r="IR216" s="1">
        <v>42312</v>
      </c>
      <c r="IS216">
        <v>100.047</v>
      </c>
      <c r="IT216" s="1">
        <v>42277</v>
      </c>
      <c r="IU216">
        <v>100.041</v>
      </c>
      <c r="IV216" s="1">
        <v>42249</v>
      </c>
      <c r="IW216">
        <v>100.041</v>
      </c>
      <c r="IX216" s="1">
        <v>42221</v>
      </c>
      <c r="IY216">
        <v>100.041</v>
      </c>
      <c r="IZ216" s="1">
        <v>42193</v>
      </c>
      <c r="JA216">
        <v>100.04</v>
      </c>
      <c r="JB216" s="1">
        <v>42165</v>
      </c>
      <c r="JC216">
        <v>100.041</v>
      </c>
      <c r="JD216" s="1">
        <v>42137</v>
      </c>
      <c r="JE216">
        <v>100.03700000000001</v>
      </c>
      <c r="JF216" s="1">
        <v>42109</v>
      </c>
      <c r="JG216">
        <v>100.038</v>
      </c>
      <c r="JH216" s="1">
        <v>42080</v>
      </c>
      <c r="JI216">
        <v>100.032</v>
      </c>
      <c r="JJ216" s="1">
        <v>42052</v>
      </c>
      <c r="JK216">
        <v>100.02500000000001</v>
      </c>
      <c r="JL216" s="1">
        <v>42024</v>
      </c>
      <c r="JM216">
        <v>100.03</v>
      </c>
      <c r="JN216" s="1">
        <v>41996</v>
      </c>
      <c r="JO216">
        <v>100.011</v>
      </c>
      <c r="JP216" s="1">
        <v>41968</v>
      </c>
      <c r="JQ216">
        <v>100.006</v>
      </c>
      <c r="JR216" s="1">
        <v>41941</v>
      </c>
      <c r="JS216">
        <v>100.008</v>
      </c>
      <c r="JT216" s="1">
        <v>41935</v>
      </c>
      <c r="JU216">
        <v>100.006</v>
      </c>
      <c r="JY216" s="1"/>
      <c r="JZ216" s="1">
        <v>42534</v>
      </c>
      <c r="KA216">
        <v>100.69</v>
      </c>
      <c r="KB216" s="1">
        <v>42425</v>
      </c>
      <c r="KC216">
        <v>100.66500000000001</v>
      </c>
      <c r="KD216" s="1">
        <v>42340</v>
      </c>
      <c r="KE216">
        <v>100.538</v>
      </c>
      <c r="KF216" s="1">
        <v>42249</v>
      </c>
      <c r="KG216">
        <v>100.303</v>
      </c>
      <c r="KH216" s="1">
        <v>42165</v>
      </c>
      <c r="KI216">
        <v>100.26</v>
      </c>
      <c r="KJ216" s="1">
        <v>42075</v>
      </c>
      <c r="KK216">
        <v>100.581</v>
      </c>
      <c r="KL216" s="1">
        <v>41982</v>
      </c>
      <c r="KM216">
        <v>100.355</v>
      </c>
      <c r="KN216" s="1">
        <v>41941</v>
      </c>
      <c r="KO216">
        <v>100.053</v>
      </c>
      <c r="KP216" s="1">
        <v>41941</v>
      </c>
      <c r="KQ216">
        <v>100.053</v>
      </c>
      <c r="KR216" s="1">
        <v>41948</v>
      </c>
      <c r="KS216">
        <v>104.08799999999999</v>
      </c>
      <c r="KT216" s="1">
        <v>41935</v>
      </c>
      <c r="KU216">
        <v>102.538</v>
      </c>
      <c r="KV216" s="1">
        <v>42320</v>
      </c>
      <c r="KW216">
        <v>100.637</v>
      </c>
      <c r="KX216" s="1">
        <v>41935</v>
      </c>
      <c r="KY216">
        <v>103.77800000000001</v>
      </c>
      <c r="LA216" s="1"/>
      <c r="LB216" s="1">
        <v>42485</v>
      </c>
      <c r="LC216">
        <v>102.795</v>
      </c>
      <c r="LD216" s="1">
        <v>42320</v>
      </c>
      <c r="LE216">
        <v>100.637</v>
      </c>
      <c r="LF216" s="1">
        <v>42179</v>
      </c>
      <c r="LG216">
        <v>100.92</v>
      </c>
      <c r="LH216" s="1">
        <v>42060</v>
      </c>
      <c r="LI216">
        <v>102.813</v>
      </c>
      <c r="LJ216" s="1">
        <v>41948</v>
      </c>
      <c r="LK216">
        <v>104.08799999999999</v>
      </c>
      <c r="LL216" s="1">
        <v>41935</v>
      </c>
      <c r="LM216">
        <v>103.77800000000001</v>
      </c>
      <c r="LN216" s="1">
        <v>41935</v>
      </c>
      <c r="LO216">
        <v>110.74299999999999</v>
      </c>
      <c r="LP216" s="1">
        <v>41935</v>
      </c>
      <c r="LQ216">
        <v>106.745</v>
      </c>
      <c r="LR216" s="1">
        <v>41962</v>
      </c>
      <c r="LS216">
        <v>108.735</v>
      </c>
      <c r="LT216" s="1">
        <v>41935</v>
      </c>
      <c r="LU216">
        <v>110.74299999999999</v>
      </c>
      <c r="LV216" s="1">
        <v>42313</v>
      </c>
      <c r="LW216">
        <v>99.6</v>
      </c>
      <c r="LX216" s="1">
        <v>41935</v>
      </c>
      <c r="LY216">
        <v>110.688</v>
      </c>
      <c r="MA216" s="1"/>
      <c r="MB216" s="1">
        <v>42494</v>
      </c>
      <c r="MC216">
        <v>107.99</v>
      </c>
      <c r="MD216" s="1">
        <v>42313</v>
      </c>
      <c r="ME216">
        <v>99.6</v>
      </c>
      <c r="MF216" s="1">
        <v>42186</v>
      </c>
      <c r="MG216">
        <v>102.15300000000001</v>
      </c>
      <c r="MH216" s="1">
        <v>42074</v>
      </c>
      <c r="MI216">
        <v>112.28</v>
      </c>
      <c r="MJ216" s="1">
        <v>41962</v>
      </c>
      <c r="MK216">
        <v>108.735</v>
      </c>
      <c r="ML216" s="1">
        <v>41935</v>
      </c>
      <c r="MM216">
        <v>110.688</v>
      </c>
      <c r="MN216" s="1">
        <v>41935</v>
      </c>
      <c r="MO216">
        <v>167.358</v>
      </c>
      <c r="MP216" s="1">
        <v>41935</v>
      </c>
      <c r="MQ216">
        <v>153.035</v>
      </c>
      <c r="MR216" s="1">
        <v>41935</v>
      </c>
      <c r="MS216">
        <v>161.53800000000001</v>
      </c>
      <c r="MT216" s="1">
        <v>41990</v>
      </c>
      <c r="MU216">
        <v>127.61499999999999</v>
      </c>
      <c r="MV216" s="1">
        <v>41935</v>
      </c>
      <c r="MW216">
        <v>116.04</v>
      </c>
      <c r="MX216" s="1">
        <v>41935</v>
      </c>
      <c r="MY216">
        <v>140.548</v>
      </c>
    </row>
    <row r="217" spans="2:363" x14ac:dyDescent="0.25">
      <c r="B217" s="1">
        <v>42516</v>
      </c>
      <c r="C217">
        <v>100.07299999999999</v>
      </c>
      <c r="D217" s="1">
        <v>42166</v>
      </c>
      <c r="E217">
        <v>100.039</v>
      </c>
      <c r="GS217" s="1"/>
      <c r="GT217" s="1">
        <v>42516</v>
      </c>
      <c r="GU217">
        <v>100.07299999999999</v>
      </c>
      <c r="GV217" s="1">
        <v>42398</v>
      </c>
      <c r="GW217">
        <v>100.05800000000001</v>
      </c>
      <c r="GX217" s="1">
        <v>42278</v>
      </c>
      <c r="GY217">
        <v>100.04</v>
      </c>
      <c r="GZ217" s="1">
        <v>42166</v>
      </c>
      <c r="HA217">
        <v>100.039</v>
      </c>
      <c r="HB217" s="1">
        <v>42053</v>
      </c>
      <c r="HC217">
        <v>100.023</v>
      </c>
      <c r="HD217" s="1">
        <v>41942</v>
      </c>
      <c r="HE217">
        <v>100.00700000000001</v>
      </c>
      <c r="HF217" s="1"/>
      <c r="IB217" s="1">
        <v>42544</v>
      </c>
      <c r="IC217">
        <v>100.07599999999999</v>
      </c>
      <c r="ID217" s="1">
        <v>42516</v>
      </c>
      <c r="IE217">
        <v>100.07299999999999</v>
      </c>
      <c r="IF217" s="1">
        <v>42481</v>
      </c>
      <c r="IG217">
        <v>100.08</v>
      </c>
      <c r="IH217" s="1">
        <v>42453</v>
      </c>
      <c r="II217">
        <v>100.068</v>
      </c>
      <c r="IJ217" s="1">
        <v>42425</v>
      </c>
      <c r="IK217">
        <v>100.065</v>
      </c>
      <c r="IL217" s="1">
        <v>42398</v>
      </c>
      <c r="IM217">
        <v>100.05800000000001</v>
      </c>
      <c r="IN217" s="1">
        <v>42369</v>
      </c>
      <c r="IO217">
        <v>100.07299999999999</v>
      </c>
      <c r="IP217" s="1">
        <v>42341</v>
      </c>
      <c r="IQ217">
        <v>100.05800000000001</v>
      </c>
      <c r="IR217" s="1">
        <v>42313</v>
      </c>
      <c r="IS217">
        <v>100.045</v>
      </c>
      <c r="IT217" s="1">
        <v>42278</v>
      </c>
      <c r="IU217">
        <v>100.04</v>
      </c>
      <c r="IV217" s="1">
        <v>42250</v>
      </c>
      <c r="IW217">
        <v>100.039</v>
      </c>
      <c r="IX217" s="1">
        <v>42222</v>
      </c>
      <c r="IY217">
        <v>100.039</v>
      </c>
      <c r="IZ217" s="1">
        <v>42194</v>
      </c>
      <c r="JA217">
        <v>100.039</v>
      </c>
      <c r="JB217" s="1">
        <v>42166</v>
      </c>
      <c r="JC217">
        <v>100.039</v>
      </c>
      <c r="JD217" s="1">
        <v>42138</v>
      </c>
      <c r="JE217">
        <v>100.035</v>
      </c>
      <c r="JF217" s="1">
        <v>42110</v>
      </c>
      <c r="JG217">
        <v>100.035</v>
      </c>
      <c r="JH217" s="1">
        <v>42081</v>
      </c>
      <c r="JI217">
        <v>100.032</v>
      </c>
      <c r="JJ217" s="1">
        <v>42053</v>
      </c>
      <c r="JK217">
        <v>100.023</v>
      </c>
      <c r="JL217" s="1">
        <v>42025</v>
      </c>
      <c r="JM217">
        <v>100.02800000000001</v>
      </c>
      <c r="JN217" s="1">
        <v>41997</v>
      </c>
      <c r="JO217">
        <v>100.012</v>
      </c>
      <c r="JP217" s="1">
        <v>41969</v>
      </c>
      <c r="JQ217">
        <v>100.005</v>
      </c>
      <c r="JR217" s="1">
        <v>41942</v>
      </c>
      <c r="JS217">
        <v>100.00700000000001</v>
      </c>
      <c r="JT217" s="1">
        <v>41936</v>
      </c>
      <c r="JU217">
        <v>100.006</v>
      </c>
      <c r="JY217" s="1"/>
      <c r="JZ217" s="1">
        <v>42535</v>
      </c>
      <c r="KA217">
        <v>100.72</v>
      </c>
      <c r="KB217" s="1">
        <v>42426</v>
      </c>
      <c r="KC217">
        <v>100.678</v>
      </c>
      <c r="KD217" s="1">
        <v>42341</v>
      </c>
      <c r="KE217">
        <v>100.378</v>
      </c>
      <c r="KF217" s="1">
        <v>42250</v>
      </c>
      <c r="KG217">
        <v>100.32</v>
      </c>
      <c r="KH217" s="1">
        <v>42166</v>
      </c>
      <c r="KI217">
        <v>100.26</v>
      </c>
      <c r="KJ217" s="1">
        <v>42076</v>
      </c>
      <c r="KK217">
        <v>100.58</v>
      </c>
      <c r="KL217" s="1">
        <v>41983</v>
      </c>
      <c r="KM217">
        <v>100.35299999999999</v>
      </c>
      <c r="KN217" s="1">
        <v>41942</v>
      </c>
      <c r="KO217">
        <v>100.047</v>
      </c>
      <c r="KP217" s="1">
        <v>41942</v>
      </c>
      <c r="KQ217">
        <v>100.047</v>
      </c>
      <c r="KR217" s="1">
        <v>41949</v>
      </c>
      <c r="KS217">
        <v>104.095</v>
      </c>
      <c r="KT217" s="1">
        <v>41936</v>
      </c>
      <c r="KU217">
        <v>102.512</v>
      </c>
      <c r="KV217" s="1">
        <v>42321</v>
      </c>
      <c r="KW217">
        <v>100.76</v>
      </c>
      <c r="KX217" s="1">
        <v>41936</v>
      </c>
      <c r="KY217">
        <v>103.758</v>
      </c>
      <c r="LA217" s="1"/>
      <c r="LB217" s="1">
        <v>42486</v>
      </c>
      <c r="LC217">
        <v>102.69499999999999</v>
      </c>
      <c r="LD217" s="1">
        <v>42321</v>
      </c>
      <c r="LE217">
        <v>100.76</v>
      </c>
      <c r="LF217" s="1">
        <v>42180</v>
      </c>
      <c r="LG217">
        <v>100.94</v>
      </c>
      <c r="LH217" s="1">
        <v>42061</v>
      </c>
      <c r="LI217">
        <v>102.845</v>
      </c>
      <c r="LJ217" s="1">
        <v>41949</v>
      </c>
      <c r="LK217">
        <v>104.095</v>
      </c>
      <c r="LL217" s="1">
        <v>41936</v>
      </c>
      <c r="LM217">
        <v>103.758</v>
      </c>
      <c r="LN217" s="1">
        <v>41936</v>
      </c>
      <c r="LO217">
        <v>110.77800000000001</v>
      </c>
      <c r="LP217" s="1">
        <v>41936</v>
      </c>
      <c r="LQ217">
        <v>106.813</v>
      </c>
      <c r="LR217" s="1">
        <v>41963</v>
      </c>
      <c r="LS217">
        <v>109.18</v>
      </c>
      <c r="LT217" s="1">
        <v>41936</v>
      </c>
      <c r="LU217">
        <v>110.77800000000001</v>
      </c>
      <c r="LV217" s="1">
        <v>42314</v>
      </c>
      <c r="LW217">
        <v>98.83</v>
      </c>
      <c r="LX217" s="1">
        <v>41936</v>
      </c>
      <c r="LY217">
        <v>110.783</v>
      </c>
      <c r="MA217" s="1"/>
      <c r="MB217" s="1">
        <v>42495</v>
      </c>
      <c r="MC217">
        <v>108.408</v>
      </c>
      <c r="MD217" s="1">
        <v>42314</v>
      </c>
      <c r="ME217">
        <v>98.83</v>
      </c>
      <c r="MF217" s="1">
        <v>42187</v>
      </c>
      <c r="MG217">
        <v>101.88</v>
      </c>
      <c r="MH217" s="1">
        <v>42075</v>
      </c>
      <c r="MI217">
        <v>111.90300000000001</v>
      </c>
      <c r="MJ217" s="1">
        <v>41963</v>
      </c>
      <c r="MK217">
        <v>109.18</v>
      </c>
      <c r="ML217" s="1">
        <v>41936</v>
      </c>
      <c r="MM217">
        <v>110.783</v>
      </c>
      <c r="MN217" s="1">
        <v>41936</v>
      </c>
      <c r="MO217">
        <v>167.59800000000001</v>
      </c>
      <c r="MP217" s="1">
        <v>41936</v>
      </c>
      <c r="MQ217">
        <v>153.33199999999999</v>
      </c>
      <c r="MR217" s="1">
        <v>41936</v>
      </c>
      <c r="MS217">
        <v>161.92500000000001</v>
      </c>
      <c r="MT217" s="1">
        <v>41991</v>
      </c>
      <c r="MU217">
        <v>126.30800000000001</v>
      </c>
      <c r="MV217" s="1">
        <v>41936</v>
      </c>
      <c r="MW217">
        <v>116.38500000000001</v>
      </c>
      <c r="MX217" s="1">
        <v>41936</v>
      </c>
      <c r="MY217">
        <v>140.583</v>
      </c>
    </row>
    <row r="218" spans="2:363" x14ac:dyDescent="0.25">
      <c r="B218" s="1">
        <v>42517</v>
      </c>
      <c r="C218">
        <v>100.071</v>
      </c>
      <c r="D218" s="1">
        <v>42167</v>
      </c>
      <c r="E218">
        <v>100.03700000000001</v>
      </c>
      <c r="GS218" s="1"/>
      <c r="GT218" s="1">
        <v>42517</v>
      </c>
      <c r="GU218">
        <v>100.071</v>
      </c>
      <c r="GV218" s="1">
        <v>42401</v>
      </c>
      <c r="GW218">
        <v>100.056</v>
      </c>
      <c r="GX218" s="1">
        <v>42279</v>
      </c>
      <c r="GY218">
        <v>100.039</v>
      </c>
      <c r="GZ218" s="1">
        <v>42167</v>
      </c>
      <c r="HA218">
        <v>100.03700000000001</v>
      </c>
      <c r="HB218" s="1">
        <v>42054</v>
      </c>
      <c r="HC218">
        <v>100.023</v>
      </c>
      <c r="HD218" s="1">
        <v>41943</v>
      </c>
      <c r="HE218">
        <v>100.009</v>
      </c>
      <c r="HF218" s="1"/>
      <c r="IC218" s="1"/>
      <c r="ID218" s="1">
        <v>42517</v>
      </c>
      <c r="IE218">
        <v>100.071</v>
      </c>
      <c r="IF218" s="1">
        <v>42482</v>
      </c>
      <c r="IG218">
        <v>100.078</v>
      </c>
      <c r="IH218" s="1">
        <v>42454</v>
      </c>
      <c r="II218">
        <v>100.068</v>
      </c>
      <c r="IJ218" s="1">
        <v>42426</v>
      </c>
      <c r="IK218">
        <v>100.065</v>
      </c>
      <c r="IL218" s="1">
        <v>42401</v>
      </c>
      <c r="IM218">
        <v>100.056</v>
      </c>
      <c r="IN218" s="1">
        <v>42370</v>
      </c>
      <c r="IO218">
        <v>100.07299999999999</v>
      </c>
      <c r="IP218" s="1">
        <v>42342</v>
      </c>
      <c r="IQ218">
        <v>100.05500000000001</v>
      </c>
      <c r="IR218" s="1">
        <v>42314</v>
      </c>
      <c r="IS218">
        <v>100.04300000000001</v>
      </c>
      <c r="IT218" s="1">
        <v>42279</v>
      </c>
      <c r="IU218">
        <v>100.039</v>
      </c>
      <c r="IV218" s="1">
        <v>42251</v>
      </c>
      <c r="IW218">
        <v>100.038</v>
      </c>
      <c r="IX218" s="1">
        <v>42223</v>
      </c>
      <c r="IY218">
        <v>100.039</v>
      </c>
      <c r="IZ218" s="1">
        <v>42195</v>
      </c>
      <c r="JA218">
        <v>100.039</v>
      </c>
      <c r="JB218" s="1">
        <v>42167</v>
      </c>
      <c r="JC218">
        <v>100.03700000000001</v>
      </c>
      <c r="JD218" s="1">
        <v>42139</v>
      </c>
      <c r="JE218">
        <v>100.035</v>
      </c>
      <c r="JF218" s="1">
        <v>42111</v>
      </c>
      <c r="JG218">
        <v>100.035</v>
      </c>
      <c r="JH218" s="1">
        <v>42082</v>
      </c>
      <c r="JI218">
        <v>100.039</v>
      </c>
      <c r="JJ218" s="1">
        <v>42054</v>
      </c>
      <c r="JK218">
        <v>100.023</v>
      </c>
      <c r="JL218" s="1">
        <v>42026</v>
      </c>
      <c r="JM218">
        <v>100.02800000000001</v>
      </c>
      <c r="JN218" s="1">
        <v>41998</v>
      </c>
      <c r="JO218">
        <v>100.012</v>
      </c>
      <c r="JP218" s="1">
        <v>41970</v>
      </c>
      <c r="JQ218">
        <v>100.00700000000001</v>
      </c>
      <c r="JR218" s="1">
        <v>41943</v>
      </c>
      <c r="JS218">
        <v>100.009</v>
      </c>
      <c r="JT218" s="1">
        <v>41939</v>
      </c>
      <c r="JU218">
        <v>100.009</v>
      </c>
      <c r="JY218" s="1"/>
      <c r="JZ218" s="1">
        <v>42536</v>
      </c>
      <c r="KA218">
        <v>100.72499999999999</v>
      </c>
      <c r="KB218" s="1">
        <v>42429</v>
      </c>
      <c r="KC218">
        <v>100.708</v>
      </c>
      <c r="KD218" s="1">
        <v>42342</v>
      </c>
      <c r="KE218">
        <v>100.363</v>
      </c>
      <c r="KF218" s="1">
        <v>42251</v>
      </c>
      <c r="KG218">
        <v>100.32</v>
      </c>
      <c r="KH218" s="1">
        <v>42167</v>
      </c>
      <c r="KI218">
        <v>100.27800000000001</v>
      </c>
      <c r="KJ218" s="1">
        <v>42079</v>
      </c>
      <c r="KK218">
        <v>100.569</v>
      </c>
      <c r="KL218" s="1">
        <v>41984</v>
      </c>
      <c r="KM218">
        <v>100.349</v>
      </c>
      <c r="KN218" s="1">
        <v>41943</v>
      </c>
      <c r="KO218">
        <v>100.051</v>
      </c>
      <c r="KP218" s="1">
        <v>41943</v>
      </c>
      <c r="KQ218">
        <v>100.051</v>
      </c>
      <c r="KR218" s="1">
        <v>41950</v>
      </c>
      <c r="KS218">
        <v>104.123</v>
      </c>
      <c r="KT218" s="1">
        <v>41939</v>
      </c>
      <c r="KU218">
        <v>102.523</v>
      </c>
      <c r="KV218" s="1">
        <v>42324</v>
      </c>
      <c r="KW218">
        <v>100.818</v>
      </c>
      <c r="KX218" s="1">
        <v>41939</v>
      </c>
      <c r="KY218">
        <v>103.80800000000001</v>
      </c>
      <c r="LA218" s="1"/>
      <c r="LB218" s="1">
        <v>42487</v>
      </c>
      <c r="LC218">
        <v>102.755</v>
      </c>
      <c r="LD218" s="1">
        <v>42324</v>
      </c>
      <c r="LE218">
        <v>100.818</v>
      </c>
      <c r="LF218" s="1">
        <v>42181</v>
      </c>
      <c r="LG218">
        <v>100.815</v>
      </c>
      <c r="LH218" s="1">
        <v>42062</v>
      </c>
      <c r="LI218">
        <v>102.768</v>
      </c>
      <c r="LJ218" s="1">
        <v>41950</v>
      </c>
      <c r="LK218">
        <v>104.123</v>
      </c>
      <c r="LL218" s="1">
        <v>41939</v>
      </c>
      <c r="LM218">
        <v>103.80800000000001</v>
      </c>
      <c r="LN218" s="1">
        <v>41939</v>
      </c>
      <c r="LO218">
        <v>110.923</v>
      </c>
      <c r="LP218" s="1">
        <v>41939</v>
      </c>
      <c r="LQ218">
        <v>106.998</v>
      </c>
      <c r="LR218" s="1">
        <v>41964</v>
      </c>
      <c r="LS218">
        <v>109.46299999999999</v>
      </c>
      <c r="LT218" s="1">
        <v>41939</v>
      </c>
      <c r="LU218">
        <v>110.923</v>
      </c>
      <c r="LV218" s="1">
        <v>42317</v>
      </c>
      <c r="LW218">
        <v>99.117999999999995</v>
      </c>
      <c r="LX218" s="1">
        <v>41939</v>
      </c>
      <c r="LY218">
        <v>110.99299999999999</v>
      </c>
      <c r="MA218" s="1"/>
      <c r="MB218" s="1">
        <v>42496</v>
      </c>
      <c r="MC218">
        <v>108.575</v>
      </c>
      <c r="MD218" s="1">
        <v>42317</v>
      </c>
      <c r="ME218">
        <v>99.117999999999995</v>
      </c>
      <c r="MF218" s="1">
        <v>42188</v>
      </c>
      <c r="MG218">
        <v>102.363</v>
      </c>
      <c r="MH218" s="1">
        <v>42076</v>
      </c>
      <c r="MI218">
        <v>111.815</v>
      </c>
      <c r="MJ218" s="1">
        <v>41964</v>
      </c>
      <c r="MK218">
        <v>109.46299999999999</v>
      </c>
      <c r="ML218" s="1">
        <v>41939</v>
      </c>
      <c r="MM218">
        <v>110.99299999999999</v>
      </c>
      <c r="MN218" s="1">
        <v>41939</v>
      </c>
      <c r="MO218">
        <v>168.245</v>
      </c>
      <c r="MP218" s="1">
        <v>41939</v>
      </c>
      <c r="MQ218">
        <v>154.12799999999999</v>
      </c>
      <c r="MR218" s="1">
        <v>41939</v>
      </c>
      <c r="MS218">
        <v>162.99299999999999</v>
      </c>
      <c r="MT218" s="1">
        <v>41992</v>
      </c>
      <c r="MU218">
        <v>126.5</v>
      </c>
      <c r="MV218" s="1">
        <v>41939</v>
      </c>
      <c r="MW218">
        <v>117.345</v>
      </c>
      <c r="MX218" s="1">
        <v>41939</v>
      </c>
      <c r="MY218">
        <v>141.673</v>
      </c>
    </row>
    <row r="219" spans="2:363" x14ac:dyDescent="0.25">
      <c r="B219" s="1">
        <v>42520</v>
      </c>
      <c r="C219">
        <v>100.071</v>
      </c>
      <c r="D219" s="1">
        <v>42170</v>
      </c>
      <c r="E219">
        <v>100.038</v>
      </c>
      <c r="GS219" s="1"/>
      <c r="GT219" s="1">
        <v>42520</v>
      </c>
      <c r="GU219">
        <v>100.071</v>
      </c>
      <c r="GV219" s="1">
        <v>42402</v>
      </c>
      <c r="GW219">
        <v>100.05500000000001</v>
      </c>
      <c r="GX219" s="1">
        <v>42282</v>
      </c>
      <c r="GY219">
        <v>100.038</v>
      </c>
      <c r="GZ219" s="1">
        <v>42170</v>
      </c>
      <c r="HA219">
        <v>100.038</v>
      </c>
      <c r="HB219" s="1">
        <v>42055</v>
      </c>
      <c r="HC219">
        <v>100.021</v>
      </c>
      <c r="HD219" s="1">
        <v>41946</v>
      </c>
      <c r="HE219">
        <v>100.00700000000001</v>
      </c>
      <c r="HF219" s="1"/>
      <c r="IC219" s="1"/>
      <c r="ID219" s="1">
        <v>42520</v>
      </c>
      <c r="IE219">
        <v>100.071</v>
      </c>
      <c r="IF219" s="1">
        <v>42485</v>
      </c>
      <c r="IG219">
        <v>100.07599999999999</v>
      </c>
      <c r="IH219" s="1">
        <v>42457</v>
      </c>
      <c r="II219">
        <v>100.068</v>
      </c>
      <c r="IJ219" s="1">
        <v>42429</v>
      </c>
      <c r="IK219">
        <v>100.066</v>
      </c>
      <c r="IL219" s="1">
        <v>42402</v>
      </c>
      <c r="IM219">
        <v>100.05500000000001</v>
      </c>
      <c r="IN219" s="1">
        <v>42373</v>
      </c>
      <c r="IO219">
        <v>100.07</v>
      </c>
      <c r="IP219" s="1">
        <v>42345</v>
      </c>
      <c r="IQ219">
        <v>100.053</v>
      </c>
      <c r="IR219" s="1">
        <v>42317</v>
      </c>
      <c r="IS219">
        <v>100.042</v>
      </c>
      <c r="IT219" s="1">
        <v>42282</v>
      </c>
      <c r="IU219">
        <v>100.038</v>
      </c>
      <c r="IV219" s="1">
        <v>42254</v>
      </c>
      <c r="IW219">
        <v>100.036</v>
      </c>
      <c r="IX219" s="1">
        <v>42226</v>
      </c>
      <c r="IY219">
        <v>100.038</v>
      </c>
      <c r="IZ219" s="1">
        <v>42198</v>
      </c>
      <c r="JA219">
        <v>100.038</v>
      </c>
      <c r="JB219" s="1">
        <v>42170</v>
      </c>
      <c r="JC219">
        <v>100.038</v>
      </c>
      <c r="JD219" s="1">
        <v>42142</v>
      </c>
      <c r="JE219">
        <v>100.03400000000001</v>
      </c>
      <c r="JF219" s="1">
        <v>42114</v>
      </c>
      <c r="JG219">
        <v>100.035</v>
      </c>
      <c r="JH219" s="1">
        <v>42083</v>
      </c>
      <c r="JI219">
        <v>100.035</v>
      </c>
      <c r="JJ219" s="1">
        <v>42055</v>
      </c>
      <c r="JK219">
        <v>100.021</v>
      </c>
      <c r="JL219" s="1">
        <v>42027</v>
      </c>
      <c r="JM219">
        <v>100.024</v>
      </c>
      <c r="JN219" s="1">
        <v>41999</v>
      </c>
      <c r="JO219">
        <v>100.012</v>
      </c>
      <c r="JP219" s="1">
        <v>41971</v>
      </c>
      <c r="JQ219">
        <v>100.005</v>
      </c>
      <c r="JR219" s="1">
        <v>41946</v>
      </c>
      <c r="JS219">
        <v>100.00700000000001</v>
      </c>
      <c r="JT219" s="1">
        <v>41940</v>
      </c>
      <c r="JU219">
        <v>100.01</v>
      </c>
      <c r="JY219" s="1"/>
      <c r="JZ219" s="1">
        <v>42537</v>
      </c>
      <c r="KA219">
        <v>100.73</v>
      </c>
      <c r="KB219" s="1">
        <v>42430</v>
      </c>
      <c r="KC219">
        <v>100.69499999999999</v>
      </c>
      <c r="KD219" s="1">
        <v>42345</v>
      </c>
      <c r="KE219">
        <v>100.393</v>
      </c>
      <c r="KF219" s="1">
        <v>42254</v>
      </c>
      <c r="KG219">
        <v>100.315</v>
      </c>
      <c r="KH219" s="1">
        <v>42170</v>
      </c>
      <c r="KI219">
        <v>100.28</v>
      </c>
      <c r="KJ219" s="1">
        <v>42080</v>
      </c>
      <c r="KK219">
        <v>100.554</v>
      </c>
      <c r="KL219" s="1">
        <v>41985</v>
      </c>
      <c r="KM219">
        <v>100.35899999999999</v>
      </c>
      <c r="KN219" s="1">
        <v>41946</v>
      </c>
      <c r="KO219">
        <v>100.045</v>
      </c>
      <c r="KP219" s="1">
        <v>41946</v>
      </c>
      <c r="KQ219">
        <v>100.045</v>
      </c>
      <c r="KR219" s="1">
        <v>41953</v>
      </c>
      <c r="KS219">
        <v>104.05</v>
      </c>
      <c r="KT219" s="1">
        <v>41940</v>
      </c>
      <c r="KU219">
        <v>102.518</v>
      </c>
      <c r="KV219" s="1">
        <v>42325</v>
      </c>
      <c r="KW219">
        <v>100.86799999999999</v>
      </c>
      <c r="KX219" s="1">
        <v>41940</v>
      </c>
      <c r="KY219">
        <v>103.783</v>
      </c>
      <c r="LA219" s="1"/>
      <c r="LB219" s="1">
        <v>42488</v>
      </c>
      <c r="LC219">
        <v>102.815</v>
      </c>
      <c r="LD219" s="1">
        <v>42325</v>
      </c>
      <c r="LE219">
        <v>100.86799999999999</v>
      </c>
      <c r="LF219" s="1">
        <v>42184</v>
      </c>
      <c r="LG219">
        <v>101.053</v>
      </c>
      <c r="LH219" s="1">
        <v>42065</v>
      </c>
      <c r="LI219">
        <v>102.68</v>
      </c>
      <c r="LJ219" s="1">
        <v>41953</v>
      </c>
      <c r="LK219">
        <v>104.05</v>
      </c>
      <c r="LL219" s="1">
        <v>41940</v>
      </c>
      <c r="LM219">
        <v>103.783</v>
      </c>
      <c r="LN219" s="1">
        <v>41940</v>
      </c>
      <c r="LO219">
        <v>110.845</v>
      </c>
      <c r="LP219" s="1">
        <v>41940</v>
      </c>
      <c r="LQ219">
        <v>106.91500000000001</v>
      </c>
      <c r="LR219" s="1">
        <v>41967</v>
      </c>
      <c r="LS219">
        <v>109.37</v>
      </c>
      <c r="LT219" s="1">
        <v>41940</v>
      </c>
      <c r="LU219">
        <v>110.845</v>
      </c>
      <c r="LV219" s="1">
        <v>42318</v>
      </c>
      <c r="LW219">
        <v>99.477000000000004</v>
      </c>
      <c r="LX219" s="1">
        <v>41940</v>
      </c>
      <c r="LY219">
        <v>110.913</v>
      </c>
      <c r="MA219" s="1"/>
      <c r="MB219" s="1">
        <v>42499</v>
      </c>
      <c r="MC219">
        <v>108.738</v>
      </c>
      <c r="MD219" s="1">
        <v>42318</v>
      </c>
      <c r="ME219">
        <v>99.477000000000004</v>
      </c>
      <c r="MF219" s="1">
        <v>42191</v>
      </c>
      <c r="MG219">
        <v>102.598</v>
      </c>
      <c r="MH219" s="1">
        <v>42079</v>
      </c>
      <c r="MI219">
        <v>111.577</v>
      </c>
      <c r="MJ219" s="1">
        <v>41967</v>
      </c>
      <c r="MK219">
        <v>109.37</v>
      </c>
      <c r="ML219" s="1">
        <v>41940</v>
      </c>
      <c r="MM219">
        <v>110.913</v>
      </c>
      <c r="MN219" s="1">
        <v>41940</v>
      </c>
      <c r="MO219">
        <v>168.15799999999999</v>
      </c>
      <c r="MP219" s="1">
        <v>41940</v>
      </c>
      <c r="MQ219">
        <v>154.01300000000001</v>
      </c>
      <c r="MR219" s="1">
        <v>41940</v>
      </c>
      <c r="MS219">
        <v>162.83199999999999</v>
      </c>
      <c r="MT219" s="1">
        <v>41995</v>
      </c>
      <c r="MU219">
        <v>126.08</v>
      </c>
      <c r="MV219" s="1">
        <v>41940</v>
      </c>
      <c r="MW219">
        <v>117.21299999999999</v>
      </c>
      <c r="MX219" s="1">
        <v>41940</v>
      </c>
      <c r="MY219">
        <v>142.26499999999999</v>
      </c>
    </row>
    <row r="220" spans="2:363" x14ac:dyDescent="0.25">
      <c r="B220" s="1">
        <v>42521</v>
      </c>
      <c r="C220">
        <v>100.069</v>
      </c>
      <c r="D220" s="1">
        <v>42171</v>
      </c>
      <c r="E220">
        <v>100.036</v>
      </c>
      <c r="GS220" s="1"/>
      <c r="GT220" s="1">
        <v>42521</v>
      </c>
      <c r="GU220">
        <v>100.069</v>
      </c>
      <c r="GV220" s="1">
        <v>42403</v>
      </c>
      <c r="GW220">
        <v>100.05500000000001</v>
      </c>
      <c r="GX220" s="1">
        <v>42283</v>
      </c>
      <c r="GY220">
        <v>100.03700000000001</v>
      </c>
      <c r="GZ220" s="1">
        <v>42171</v>
      </c>
      <c r="HA220">
        <v>100.036</v>
      </c>
      <c r="HB220" s="1">
        <v>42058</v>
      </c>
      <c r="HC220">
        <v>100.02</v>
      </c>
      <c r="HD220" s="1">
        <v>41947</v>
      </c>
      <c r="HE220">
        <v>100.008</v>
      </c>
      <c r="HF220" s="1"/>
      <c r="IC220" s="1"/>
      <c r="ID220" s="1">
        <v>42521</v>
      </c>
      <c r="IE220">
        <v>100.069</v>
      </c>
      <c r="IF220" s="1">
        <v>42486</v>
      </c>
      <c r="IG220">
        <v>100.075</v>
      </c>
      <c r="IH220" s="1">
        <v>42458</v>
      </c>
      <c r="II220">
        <v>100.066</v>
      </c>
      <c r="IJ220" s="1">
        <v>42430</v>
      </c>
      <c r="IK220">
        <v>100.06399999999999</v>
      </c>
      <c r="IL220" s="1">
        <v>42403</v>
      </c>
      <c r="IM220">
        <v>100.05500000000001</v>
      </c>
      <c r="IN220" s="1">
        <v>42374</v>
      </c>
      <c r="IO220">
        <v>100.066</v>
      </c>
      <c r="IP220" s="1">
        <v>42346</v>
      </c>
      <c r="IQ220">
        <v>100.054</v>
      </c>
      <c r="IR220" s="1">
        <v>42318</v>
      </c>
      <c r="IS220">
        <v>100.04300000000001</v>
      </c>
      <c r="IT220" s="1">
        <v>42283</v>
      </c>
      <c r="IU220">
        <v>100.03700000000001</v>
      </c>
      <c r="IV220" s="1">
        <v>42255</v>
      </c>
      <c r="IW220">
        <v>100.035</v>
      </c>
      <c r="IX220" s="1">
        <v>42227</v>
      </c>
      <c r="IY220">
        <v>100.036</v>
      </c>
      <c r="IZ220" s="1">
        <v>42199</v>
      </c>
      <c r="JA220">
        <v>100.038</v>
      </c>
      <c r="JB220" s="1">
        <v>42171</v>
      </c>
      <c r="JC220">
        <v>100.036</v>
      </c>
      <c r="JD220" s="1">
        <v>42143</v>
      </c>
      <c r="JE220">
        <v>100.033</v>
      </c>
      <c r="JF220" s="1">
        <v>42115</v>
      </c>
      <c r="JG220">
        <v>100.033</v>
      </c>
      <c r="JH220" s="1">
        <v>42086</v>
      </c>
      <c r="JI220">
        <v>100.035</v>
      </c>
      <c r="JJ220" s="1">
        <v>42058</v>
      </c>
      <c r="JK220">
        <v>100.02</v>
      </c>
      <c r="JL220" s="1">
        <v>42030</v>
      </c>
      <c r="JM220">
        <v>100.02</v>
      </c>
      <c r="JN220" s="1">
        <v>42002</v>
      </c>
      <c r="JO220">
        <v>100.01</v>
      </c>
      <c r="JP220" s="1">
        <v>41974</v>
      </c>
      <c r="JQ220">
        <v>100.006</v>
      </c>
      <c r="JR220" s="1">
        <v>41947</v>
      </c>
      <c r="JS220">
        <v>100.008</v>
      </c>
      <c r="JT220" s="1">
        <v>41941</v>
      </c>
      <c r="JU220">
        <v>100.01300000000001</v>
      </c>
      <c r="JY220" s="1"/>
      <c r="JZ220" s="1">
        <v>42538</v>
      </c>
      <c r="KA220">
        <v>100.74</v>
      </c>
      <c r="KB220" s="1">
        <v>42431</v>
      </c>
      <c r="KC220">
        <v>100.678</v>
      </c>
      <c r="KD220" s="1">
        <v>42346</v>
      </c>
      <c r="KE220">
        <v>100.387</v>
      </c>
      <c r="KF220" s="1">
        <v>42255</v>
      </c>
      <c r="KG220">
        <v>100.30800000000001</v>
      </c>
      <c r="KH220" s="1">
        <v>42171</v>
      </c>
      <c r="KI220">
        <v>100.295</v>
      </c>
      <c r="KJ220" s="1">
        <v>42081</v>
      </c>
      <c r="KK220">
        <v>100.57299999999999</v>
      </c>
      <c r="KL220" s="1">
        <v>41988</v>
      </c>
      <c r="KM220">
        <v>100.372</v>
      </c>
      <c r="KN220" s="1">
        <v>41947</v>
      </c>
      <c r="KO220">
        <v>100.05</v>
      </c>
      <c r="KP220" s="1">
        <v>41947</v>
      </c>
      <c r="KQ220">
        <v>100.05</v>
      </c>
      <c r="KR220" s="1">
        <v>41954</v>
      </c>
      <c r="KS220">
        <v>104.065</v>
      </c>
      <c r="KT220" s="1">
        <v>41941</v>
      </c>
      <c r="KU220">
        <v>102.503</v>
      </c>
      <c r="KV220" s="1">
        <v>42326</v>
      </c>
      <c r="KW220">
        <v>100.873</v>
      </c>
      <c r="KX220" s="1">
        <v>41941</v>
      </c>
      <c r="KY220">
        <v>103.75</v>
      </c>
      <c r="LA220" s="1"/>
      <c r="LB220" s="1">
        <v>42489</v>
      </c>
      <c r="LC220">
        <v>102.718</v>
      </c>
      <c r="LD220" s="1">
        <v>42326</v>
      </c>
      <c r="LE220">
        <v>100.873</v>
      </c>
      <c r="LF220" s="1">
        <v>42185</v>
      </c>
      <c r="LG220">
        <v>101.185</v>
      </c>
      <c r="LH220" s="1">
        <v>42066</v>
      </c>
      <c r="LI220">
        <v>102.68</v>
      </c>
      <c r="LJ220" s="1">
        <v>41954</v>
      </c>
      <c r="LK220">
        <v>104.065</v>
      </c>
      <c r="LL220" s="1">
        <v>41941</v>
      </c>
      <c r="LM220">
        <v>103.75</v>
      </c>
      <c r="LN220" s="1">
        <v>41941</v>
      </c>
      <c r="LO220">
        <v>110.718</v>
      </c>
      <c r="LP220" s="1">
        <v>41941</v>
      </c>
      <c r="LQ220">
        <v>106.738</v>
      </c>
      <c r="LR220" s="1">
        <v>41968</v>
      </c>
      <c r="LS220">
        <v>109.675</v>
      </c>
      <c r="LT220" s="1">
        <v>41941</v>
      </c>
      <c r="LU220">
        <v>110.718</v>
      </c>
      <c r="LV220" s="1">
        <v>42319</v>
      </c>
      <c r="LW220">
        <v>99.564999999999998</v>
      </c>
      <c r="LX220" s="1">
        <v>41941</v>
      </c>
      <c r="LY220">
        <v>110.723</v>
      </c>
      <c r="MA220" s="1"/>
      <c r="MB220" s="1">
        <v>42500</v>
      </c>
      <c r="MC220">
        <v>108.758</v>
      </c>
      <c r="MD220" s="1">
        <v>42319</v>
      </c>
      <c r="ME220">
        <v>99.564999999999998</v>
      </c>
      <c r="MF220" s="1">
        <v>42192</v>
      </c>
      <c r="MG220">
        <v>103.705</v>
      </c>
      <c r="MH220" s="1">
        <v>42080</v>
      </c>
      <c r="MI220">
        <v>111.565</v>
      </c>
      <c r="MJ220" s="1">
        <v>41968</v>
      </c>
      <c r="MK220">
        <v>109.675</v>
      </c>
      <c r="ML220" s="1">
        <v>41941</v>
      </c>
      <c r="MM220">
        <v>110.723</v>
      </c>
      <c r="MN220" s="1">
        <v>41941</v>
      </c>
      <c r="MO220">
        <v>167.69800000000001</v>
      </c>
      <c r="MP220" s="1">
        <v>41941</v>
      </c>
      <c r="MQ220">
        <v>153.49799999999999</v>
      </c>
      <c r="MR220" s="1">
        <v>41941</v>
      </c>
      <c r="MS220">
        <v>162.178</v>
      </c>
      <c r="MT220" s="1">
        <v>41996</v>
      </c>
      <c r="MU220">
        <v>126.288</v>
      </c>
      <c r="MV220" s="1">
        <v>41941</v>
      </c>
      <c r="MW220">
        <v>116.63</v>
      </c>
      <c r="MX220" s="1">
        <v>41941</v>
      </c>
      <c r="MY220">
        <v>142.13</v>
      </c>
    </row>
    <row r="221" spans="2:363" x14ac:dyDescent="0.25">
      <c r="B221" s="1">
        <v>42522</v>
      </c>
      <c r="C221">
        <v>100.068</v>
      </c>
      <c r="D221" s="1">
        <v>42172</v>
      </c>
      <c r="E221">
        <v>100.036</v>
      </c>
      <c r="GS221" s="1"/>
      <c r="GT221" s="1">
        <v>42522</v>
      </c>
      <c r="GU221">
        <v>100.068</v>
      </c>
      <c r="GV221" s="1">
        <v>42404</v>
      </c>
      <c r="GW221">
        <v>100.05200000000001</v>
      </c>
      <c r="GX221" s="1">
        <v>42284</v>
      </c>
      <c r="GY221">
        <v>100.036</v>
      </c>
      <c r="GZ221" s="1">
        <v>42172</v>
      </c>
      <c r="HA221">
        <v>100.036</v>
      </c>
      <c r="HB221" s="1">
        <v>42059</v>
      </c>
      <c r="HC221">
        <v>100.01900000000001</v>
      </c>
      <c r="HD221" s="1">
        <v>41948</v>
      </c>
      <c r="HE221">
        <v>100.008</v>
      </c>
      <c r="HF221" s="1"/>
      <c r="IC221" s="1"/>
      <c r="ID221" s="1">
        <v>42522</v>
      </c>
      <c r="IE221">
        <v>100.068</v>
      </c>
      <c r="IF221" s="1">
        <v>42487</v>
      </c>
      <c r="IG221">
        <v>100.074</v>
      </c>
      <c r="IH221" s="1">
        <v>42459</v>
      </c>
      <c r="II221">
        <v>100.069</v>
      </c>
      <c r="IJ221" s="1">
        <v>42431</v>
      </c>
      <c r="IK221">
        <v>100.062</v>
      </c>
      <c r="IL221" s="1">
        <v>42404</v>
      </c>
      <c r="IM221">
        <v>100.05200000000001</v>
      </c>
      <c r="IN221" s="1">
        <v>42375</v>
      </c>
      <c r="IO221">
        <v>100.065</v>
      </c>
      <c r="IP221" s="1">
        <v>42347</v>
      </c>
      <c r="IQ221">
        <v>100.054</v>
      </c>
      <c r="IR221" s="1">
        <v>42319</v>
      </c>
      <c r="IS221">
        <v>100.04300000000001</v>
      </c>
      <c r="IT221" s="1">
        <v>42284</v>
      </c>
      <c r="IU221">
        <v>100.036</v>
      </c>
      <c r="IV221" s="1">
        <v>42256</v>
      </c>
      <c r="IW221">
        <v>100.03400000000001</v>
      </c>
      <c r="IX221" s="1">
        <v>42228</v>
      </c>
      <c r="IY221">
        <v>100.036</v>
      </c>
      <c r="IZ221" s="1">
        <v>42200</v>
      </c>
      <c r="JA221">
        <v>100.03700000000001</v>
      </c>
      <c r="JB221" s="1">
        <v>42172</v>
      </c>
      <c r="JC221">
        <v>100.036</v>
      </c>
      <c r="JD221" s="1">
        <v>42144</v>
      </c>
      <c r="JE221">
        <v>100.033</v>
      </c>
      <c r="JF221" s="1">
        <v>42116</v>
      </c>
      <c r="JG221">
        <v>100.033</v>
      </c>
      <c r="JH221" s="1">
        <v>42087</v>
      </c>
      <c r="JI221">
        <v>100.03400000000001</v>
      </c>
      <c r="JJ221" s="1">
        <v>42059</v>
      </c>
      <c r="JK221">
        <v>100.01900000000001</v>
      </c>
      <c r="JL221" s="1">
        <v>42031</v>
      </c>
      <c r="JM221">
        <v>100.01900000000001</v>
      </c>
      <c r="JN221" s="1">
        <v>42003</v>
      </c>
      <c r="JO221">
        <v>100.01</v>
      </c>
      <c r="JP221" s="1">
        <v>41975</v>
      </c>
      <c r="JQ221">
        <v>100.006</v>
      </c>
      <c r="JR221" s="1">
        <v>41948</v>
      </c>
      <c r="JS221">
        <v>100.008</v>
      </c>
      <c r="JT221" s="1">
        <v>41942</v>
      </c>
      <c r="JU221">
        <v>100.012</v>
      </c>
      <c r="JY221" s="1"/>
      <c r="JZ221" s="1">
        <v>42541</v>
      </c>
      <c r="KA221">
        <v>100.715</v>
      </c>
      <c r="KB221" s="1">
        <v>42432</v>
      </c>
      <c r="KC221">
        <v>100.705</v>
      </c>
      <c r="KD221" s="1">
        <v>42347</v>
      </c>
      <c r="KE221">
        <v>100.4</v>
      </c>
      <c r="KF221" s="1">
        <v>42256</v>
      </c>
      <c r="KG221">
        <v>100.313</v>
      </c>
      <c r="KH221" s="1">
        <v>42172</v>
      </c>
      <c r="KI221">
        <v>100.298</v>
      </c>
      <c r="KJ221" s="1">
        <v>42082</v>
      </c>
      <c r="KK221">
        <v>100.57299999999999</v>
      </c>
      <c r="KL221" s="1">
        <v>41989</v>
      </c>
      <c r="KM221">
        <v>100.379</v>
      </c>
      <c r="KN221" s="1">
        <v>41948</v>
      </c>
      <c r="KO221">
        <v>100.051</v>
      </c>
      <c r="KP221" s="1">
        <v>41948</v>
      </c>
      <c r="KQ221">
        <v>100.051</v>
      </c>
      <c r="KR221" s="1">
        <v>41955</v>
      </c>
      <c r="KS221">
        <v>104.08799999999999</v>
      </c>
      <c r="KT221" s="1">
        <v>41942</v>
      </c>
      <c r="KU221">
        <v>102.503</v>
      </c>
      <c r="KV221" s="1">
        <v>42327</v>
      </c>
      <c r="KW221">
        <v>100.91</v>
      </c>
      <c r="KX221" s="1">
        <v>41942</v>
      </c>
      <c r="KY221">
        <v>103.843</v>
      </c>
      <c r="LA221" s="1"/>
      <c r="LB221" s="1">
        <v>42492</v>
      </c>
      <c r="LC221">
        <v>102.718</v>
      </c>
      <c r="LD221" s="1">
        <v>42327</v>
      </c>
      <c r="LE221">
        <v>100.91</v>
      </c>
      <c r="LF221" s="1">
        <v>42186</v>
      </c>
      <c r="LG221">
        <v>101.19</v>
      </c>
      <c r="LH221" s="1">
        <v>42067</v>
      </c>
      <c r="LI221">
        <v>102.598</v>
      </c>
      <c r="LJ221" s="1">
        <v>41955</v>
      </c>
      <c r="LK221">
        <v>104.08799999999999</v>
      </c>
      <c r="LL221" s="1">
        <v>41942</v>
      </c>
      <c r="LM221">
        <v>103.843</v>
      </c>
      <c r="LN221" s="1">
        <v>41942</v>
      </c>
      <c r="LO221">
        <v>111.05</v>
      </c>
      <c r="LP221" s="1">
        <v>41942</v>
      </c>
      <c r="LQ221">
        <v>107.155</v>
      </c>
      <c r="LR221" s="1">
        <v>41969</v>
      </c>
      <c r="LS221">
        <v>109.80500000000001</v>
      </c>
      <c r="LT221" s="1">
        <v>41942</v>
      </c>
      <c r="LU221">
        <v>111.05</v>
      </c>
      <c r="LV221" s="1">
        <v>42320</v>
      </c>
      <c r="LW221">
        <v>99.594999999999999</v>
      </c>
      <c r="LX221" s="1">
        <v>41942</v>
      </c>
      <c r="LY221">
        <v>111.18300000000001</v>
      </c>
      <c r="MA221" s="1"/>
      <c r="MB221" s="1">
        <v>42501</v>
      </c>
      <c r="MC221">
        <v>108.727</v>
      </c>
      <c r="MD221" s="1">
        <v>42320</v>
      </c>
      <c r="ME221">
        <v>99.594999999999999</v>
      </c>
      <c r="MF221" s="1">
        <v>42193</v>
      </c>
      <c r="MG221">
        <v>103.43300000000001</v>
      </c>
      <c r="MH221" s="1">
        <v>42081</v>
      </c>
      <c r="MI221">
        <v>112.352</v>
      </c>
      <c r="MJ221" s="1">
        <v>41969</v>
      </c>
      <c r="MK221">
        <v>109.80500000000001</v>
      </c>
      <c r="ML221" s="1">
        <v>41942</v>
      </c>
      <c r="MM221">
        <v>111.18300000000001</v>
      </c>
      <c r="MN221" s="1">
        <v>41942</v>
      </c>
      <c r="MO221">
        <v>168.73500000000001</v>
      </c>
      <c r="MP221" s="1">
        <v>41942</v>
      </c>
      <c r="MQ221">
        <v>154.76</v>
      </c>
      <c r="MR221" s="1">
        <v>41942</v>
      </c>
      <c r="MS221">
        <v>163.90799999999999</v>
      </c>
      <c r="MT221" s="1">
        <v>41997</v>
      </c>
      <c r="MU221">
        <v>126.583</v>
      </c>
      <c r="MV221" s="1">
        <v>41942</v>
      </c>
      <c r="MW221">
        <v>118.203</v>
      </c>
      <c r="MX221" s="1">
        <v>41942</v>
      </c>
      <c r="MY221">
        <v>144.05500000000001</v>
      </c>
    </row>
    <row r="222" spans="2:363" x14ac:dyDescent="0.25">
      <c r="B222" s="1">
        <v>42523</v>
      </c>
      <c r="C222">
        <v>100.06399999999999</v>
      </c>
      <c r="D222" s="1">
        <v>42173</v>
      </c>
      <c r="E222">
        <v>100.035</v>
      </c>
      <c r="GS222" s="1"/>
      <c r="GT222" s="1">
        <v>42523</v>
      </c>
      <c r="GU222">
        <v>100.06399999999999</v>
      </c>
      <c r="GV222" s="1">
        <v>42405</v>
      </c>
      <c r="GW222">
        <v>100.05</v>
      </c>
      <c r="GX222" s="1">
        <v>42285</v>
      </c>
      <c r="GY222">
        <v>100.035</v>
      </c>
      <c r="GZ222" s="1">
        <v>42173</v>
      </c>
      <c r="HA222">
        <v>100.035</v>
      </c>
      <c r="HB222" s="1">
        <v>42060</v>
      </c>
      <c r="HC222">
        <v>100.02</v>
      </c>
      <c r="HD222" s="1">
        <v>41949</v>
      </c>
      <c r="HE222">
        <v>100.00700000000001</v>
      </c>
      <c r="HF222" s="1"/>
      <c r="IC222" s="1"/>
      <c r="ID222" s="1">
        <v>42523</v>
      </c>
      <c r="IE222">
        <v>100.06399999999999</v>
      </c>
      <c r="IF222" s="1">
        <v>42488</v>
      </c>
      <c r="IG222">
        <v>100.07</v>
      </c>
      <c r="IH222" s="1">
        <v>42460</v>
      </c>
      <c r="II222">
        <v>100.06399999999999</v>
      </c>
      <c r="IJ222" s="1">
        <v>42432</v>
      </c>
      <c r="IK222">
        <v>100.06</v>
      </c>
      <c r="IL222" s="1">
        <v>42405</v>
      </c>
      <c r="IM222">
        <v>100.05</v>
      </c>
      <c r="IN222" s="1">
        <v>42376</v>
      </c>
      <c r="IO222">
        <v>100.062</v>
      </c>
      <c r="IP222" s="1">
        <v>42348</v>
      </c>
      <c r="IQ222">
        <v>100.053</v>
      </c>
      <c r="IR222" s="1">
        <v>42320</v>
      </c>
      <c r="IS222">
        <v>100.04300000000001</v>
      </c>
      <c r="IT222" s="1">
        <v>42285</v>
      </c>
      <c r="IU222">
        <v>100.035</v>
      </c>
      <c r="IV222" s="1">
        <v>42257</v>
      </c>
      <c r="IW222">
        <v>100.032</v>
      </c>
      <c r="IX222" s="1">
        <v>42229</v>
      </c>
      <c r="IY222">
        <v>100.03400000000001</v>
      </c>
      <c r="IZ222" s="1">
        <v>42201</v>
      </c>
      <c r="JA222">
        <v>100.03700000000001</v>
      </c>
      <c r="JB222" s="1">
        <v>42173</v>
      </c>
      <c r="JC222">
        <v>100.035</v>
      </c>
      <c r="JD222" s="1">
        <v>42145</v>
      </c>
      <c r="JE222">
        <v>100.032</v>
      </c>
      <c r="JF222" s="1">
        <v>42117</v>
      </c>
      <c r="JG222">
        <v>100.03100000000001</v>
      </c>
      <c r="JH222" s="1">
        <v>42088</v>
      </c>
      <c r="JI222">
        <v>100.02800000000001</v>
      </c>
      <c r="JJ222" s="1">
        <v>42060</v>
      </c>
      <c r="JK222">
        <v>100.02</v>
      </c>
      <c r="JL222" s="1">
        <v>42032</v>
      </c>
      <c r="JM222">
        <v>100.018</v>
      </c>
      <c r="JN222" s="1">
        <v>42004</v>
      </c>
      <c r="JO222">
        <v>100.011</v>
      </c>
      <c r="JP222" s="1">
        <v>41976</v>
      </c>
      <c r="JQ222">
        <v>100.005</v>
      </c>
      <c r="JR222" s="1">
        <v>41949</v>
      </c>
      <c r="JS222">
        <v>100.00700000000001</v>
      </c>
      <c r="JT222" s="1">
        <v>41943</v>
      </c>
      <c r="JU222">
        <v>100.012</v>
      </c>
      <c r="JY222" s="1"/>
      <c r="JZ222" s="1">
        <v>42542</v>
      </c>
      <c r="KA222">
        <v>100.715</v>
      </c>
      <c r="KB222" s="1">
        <v>42433</v>
      </c>
      <c r="KC222">
        <v>100.65300000000001</v>
      </c>
      <c r="KD222" s="1">
        <v>42348</v>
      </c>
      <c r="KE222">
        <v>100.413</v>
      </c>
      <c r="KF222" s="1">
        <v>42257</v>
      </c>
      <c r="KG222">
        <v>100.313</v>
      </c>
      <c r="KH222" s="1">
        <v>42173</v>
      </c>
      <c r="KI222">
        <v>100.3</v>
      </c>
      <c r="KJ222" s="1">
        <v>42083</v>
      </c>
      <c r="KK222">
        <v>100.577</v>
      </c>
      <c r="KL222" s="1">
        <v>41990</v>
      </c>
      <c r="KM222">
        <v>100.386</v>
      </c>
      <c r="KN222" s="1">
        <v>41949</v>
      </c>
      <c r="KO222">
        <v>100.054</v>
      </c>
      <c r="KP222" s="1">
        <v>41949</v>
      </c>
      <c r="KQ222">
        <v>100.054</v>
      </c>
      <c r="KR222" s="1">
        <v>41956</v>
      </c>
      <c r="KS222">
        <v>104.12</v>
      </c>
      <c r="KT222" s="1">
        <v>41943</v>
      </c>
      <c r="KU222">
        <v>102.52800000000001</v>
      </c>
      <c r="KV222" s="1">
        <v>42328</v>
      </c>
      <c r="KW222">
        <v>100.947</v>
      </c>
      <c r="KX222" s="1">
        <v>41943</v>
      </c>
      <c r="KY222">
        <v>103.893</v>
      </c>
      <c r="LA222" s="1"/>
      <c r="LB222" s="1">
        <v>42493</v>
      </c>
      <c r="LC222">
        <v>102.905</v>
      </c>
      <c r="LD222" s="1">
        <v>42328</v>
      </c>
      <c r="LE222">
        <v>100.947</v>
      </c>
      <c r="LF222" s="1">
        <v>42187</v>
      </c>
      <c r="LG222">
        <v>101.178</v>
      </c>
      <c r="LH222" s="1">
        <v>42068</v>
      </c>
      <c r="LI222">
        <v>102.658</v>
      </c>
      <c r="LJ222" s="1">
        <v>41956</v>
      </c>
      <c r="LK222">
        <v>104.12</v>
      </c>
      <c r="LL222" s="1">
        <v>41943</v>
      </c>
      <c r="LM222">
        <v>103.893</v>
      </c>
      <c r="LN222" s="1">
        <v>41943</v>
      </c>
      <c r="LO222">
        <v>111.11499999999999</v>
      </c>
      <c r="LP222" s="1">
        <v>41943</v>
      </c>
      <c r="LQ222">
        <v>107.21299999999999</v>
      </c>
      <c r="LR222" s="1">
        <v>41970</v>
      </c>
      <c r="LS222">
        <v>110.095</v>
      </c>
      <c r="LT222" s="1">
        <v>41943</v>
      </c>
      <c r="LU222">
        <v>111.11499999999999</v>
      </c>
      <c r="LV222" s="1">
        <v>42321</v>
      </c>
      <c r="LW222">
        <v>100.033</v>
      </c>
      <c r="LX222" s="1">
        <v>41943</v>
      </c>
      <c r="LY222">
        <v>111.218</v>
      </c>
      <c r="MA222" s="1"/>
      <c r="MB222" s="1">
        <v>42502</v>
      </c>
      <c r="MC222">
        <v>108.47499999999999</v>
      </c>
      <c r="MD222" s="1">
        <v>42321</v>
      </c>
      <c r="ME222">
        <v>100.033</v>
      </c>
      <c r="MF222" s="1">
        <v>42194</v>
      </c>
      <c r="MG222">
        <v>103.012</v>
      </c>
      <c r="MH222" s="1">
        <v>42082</v>
      </c>
      <c r="MI222">
        <v>112.408</v>
      </c>
      <c r="MJ222" s="1">
        <v>41970</v>
      </c>
      <c r="MK222">
        <v>110.095</v>
      </c>
      <c r="ML222" s="1">
        <v>41943</v>
      </c>
      <c r="MM222">
        <v>111.218</v>
      </c>
      <c r="MN222" s="1">
        <v>41943</v>
      </c>
      <c r="MO222">
        <v>168.595</v>
      </c>
      <c r="MP222" s="1">
        <v>41943</v>
      </c>
      <c r="MQ222">
        <v>154.51499999999999</v>
      </c>
      <c r="MR222" s="1">
        <v>41943</v>
      </c>
      <c r="MS222">
        <v>163.51499999999999</v>
      </c>
      <c r="MT222" s="1">
        <v>41998</v>
      </c>
      <c r="MU222">
        <v>126.583</v>
      </c>
      <c r="MV222" s="1">
        <v>41943</v>
      </c>
      <c r="MW222">
        <v>117.845</v>
      </c>
      <c r="MX222" s="1">
        <v>41943</v>
      </c>
      <c r="MY222">
        <v>145.28800000000001</v>
      </c>
    </row>
    <row r="223" spans="2:363" x14ac:dyDescent="0.25">
      <c r="B223" s="1">
        <v>42524</v>
      </c>
      <c r="C223">
        <v>100.06399999999999</v>
      </c>
      <c r="D223" s="1">
        <v>42174</v>
      </c>
      <c r="E223">
        <v>100.03400000000001</v>
      </c>
      <c r="GS223" s="1"/>
      <c r="GT223" s="1">
        <v>42524</v>
      </c>
      <c r="GU223">
        <v>100.06399999999999</v>
      </c>
      <c r="GV223" s="1">
        <v>42408</v>
      </c>
      <c r="GW223">
        <v>100.048</v>
      </c>
      <c r="GX223" s="1">
        <v>42286</v>
      </c>
      <c r="GY223">
        <v>100.03400000000001</v>
      </c>
      <c r="GZ223" s="1">
        <v>42174</v>
      </c>
      <c r="HA223">
        <v>100.03400000000001</v>
      </c>
      <c r="HB223" s="1">
        <v>42061</v>
      </c>
      <c r="HC223">
        <v>100.021</v>
      </c>
      <c r="HD223" s="1">
        <v>41950</v>
      </c>
      <c r="HE223">
        <v>100.006</v>
      </c>
      <c r="HF223" s="1"/>
      <c r="IC223" s="1"/>
      <c r="ID223" s="1">
        <v>42524</v>
      </c>
      <c r="IE223">
        <v>100.06399999999999</v>
      </c>
      <c r="IF223" s="1">
        <v>42489</v>
      </c>
      <c r="IG223">
        <v>100.069</v>
      </c>
      <c r="IH223" s="1">
        <v>42461</v>
      </c>
      <c r="II223">
        <v>100.062</v>
      </c>
      <c r="IJ223" s="1">
        <v>42433</v>
      </c>
      <c r="IK223">
        <v>100.059</v>
      </c>
      <c r="IL223" s="1">
        <v>42408</v>
      </c>
      <c r="IM223">
        <v>100.048</v>
      </c>
      <c r="IN223" s="1">
        <v>42377</v>
      </c>
      <c r="IO223">
        <v>100.059</v>
      </c>
      <c r="IP223" s="1">
        <v>42349</v>
      </c>
      <c r="IQ223">
        <v>100.05200000000001</v>
      </c>
      <c r="IR223" s="1">
        <v>42321</v>
      </c>
      <c r="IS223">
        <v>100.044</v>
      </c>
      <c r="IT223" s="1">
        <v>42286</v>
      </c>
      <c r="IU223">
        <v>100.03400000000001</v>
      </c>
      <c r="IV223" s="1">
        <v>42258</v>
      </c>
      <c r="IW223">
        <v>100.032</v>
      </c>
      <c r="IX223" s="1">
        <v>42230</v>
      </c>
      <c r="IY223">
        <v>100.035</v>
      </c>
      <c r="IZ223" s="1">
        <v>42202</v>
      </c>
      <c r="JA223">
        <v>100.035</v>
      </c>
      <c r="JB223" s="1">
        <v>42174</v>
      </c>
      <c r="JC223">
        <v>100.03400000000001</v>
      </c>
      <c r="JD223" s="1">
        <v>42146</v>
      </c>
      <c r="JE223">
        <v>100.035</v>
      </c>
      <c r="JF223" s="1">
        <v>42118</v>
      </c>
      <c r="JG223">
        <v>100.03100000000001</v>
      </c>
      <c r="JH223" s="1">
        <v>42089</v>
      </c>
      <c r="JI223">
        <v>100.02800000000001</v>
      </c>
      <c r="JJ223" s="1">
        <v>42061</v>
      </c>
      <c r="JK223">
        <v>100.021</v>
      </c>
      <c r="JL223" s="1">
        <v>42033</v>
      </c>
      <c r="JM223">
        <v>100.018</v>
      </c>
      <c r="JN223" s="1">
        <v>42005</v>
      </c>
      <c r="JO223">
        <v>100.011</v>
      </c>
      <c r="JP223" s="1">
        <v>41977</v>
      </c>
      <c r="JQ223">
        <v>100.004</v>
      </c>
      <c r="JR223" s="1">
        <v>41950</v>
      </c>
      <c r="JS223">
        <v>100.006</v>
      </c>
      <c r="JT223" s="1">
        <v>41946</v>
      </c>
      <c r="JU223">
        <v>100.011</v>
      </c>
      <c r="JY223" s="1"/>
      <c r="JZ223" s="1">
        <v>42543</v>
      </c>
      <c r="KA223">
        <v>100.72</v>
      </c>
      <c r="KB223" s="1">
        <v>42436</v>
      </c>
      <c r="KC223">
        <v>100.663</v>
      </c>
      <c r="KD223" s="1">
        <v>42349</v>
      </c>
      <c r="KE223">
        <v>100.43300000000001</v>
      </c>
      <c r="KF223" s="1">
        <v>42258</v>
      </c>
      <c r="KG223">
        <v>100.31</v>
      </c>
      <c r="KH223" s="1">
        <v>42174</v>
      </c>
      <c r="KI223">
        <v>100.3</v>
      </c>
      <c r="KJ223" s="1">
        <v>42086</v>
      </c>
      <c r="KK223">
        <v>100.568</v>
      </c>
      <c r="KL223" s="1">
        <v>41991</v>
      </c>
      <c r="KM223">
        <v>100.39100000000001</v>
      </c>
      <c r="KN223" s="1">
        <v>41950</v>
      </c>
      <c r="KO223">
        <v>100.053</v>
      </c>
      <c r="KP223" s="1">
        <v>41950</v>
      </c>
      <c r="KQ223">
        <v>100.053</v>
      </c>
      <c r="KR223" s="1">
        <v>41957</v>
      </c>
      <c r="KS223">
        <v>104.102</v>
      </c>
      <c r="KT223" s="1">
        <v>41946</v>
      </c>
      <c r="KU223">
        <v>102.505</v>
      </c>
      <c r="KV223" s="1">
        <v>42331</v>
      </c>
      <c r="KW223">
        <v>100.908</v>
      </c>
      <c r="KX223" s="1">
        <v>41946</v>
      </c>
      <c r="KY223">
        <v>103.827</v>
      </c>
      <c r="LA223" s="1"/>
      <c r="LB223" s="1">
        <v>42494</v>
      </c>
      <c r="LC223">
        <v>102.90300000000001</v>
      </c>
      <c r="LD223" s="1">
        <v>42331</v>
      </c>
      <c r="LE223">
        <v>100.908</v>
      </c>
      <c r="LF223" s="1">
        <v>42188</v>
      </c>
      <c r="LG223">
        <v>101.3</v>
      </c>
      <c r="LH223" s="1">
        <v>42069</v>
      </c>
      <c r="LI223">
        <v>102.61</v>
      </c>
      <c r="LJ223" s="1">
        <v>41957</v>
      </c>
      <c r="LK223">
        <v>104.102</v>
      </c>
      <c r="LL223" s="1">
        <v>41946</v>
      </c>
      <c r="LM223">
        <v>103.827</v>
      </c>
      <c r="LN223" s="1">
        <v>41946</v>
      </c>
      <c r="LO223">
        <v>111.003</v>
      </c>
      <c r="LP223" s="1">
        <v>41946</v>
      </c>
      <c r="LQ223">
        <v>107.108</v>
      </c>
      <c r="LR223" s="1">
        <v>41971</v>
      </c>
      <c r="LS223">
        <v>110.05800000000001</v>
      </c>
      <c r="LT223" s="1">
        <v>41946</v>
      </c>
      <c r="LU223">
        <v>111.003</v>
      </c>
      <c r="LV223" s="1">
        <v>42324</v>
      </c>
      <c r="LW223">
        <v>100.298</v>
      </c>
      <c r="LX223" s="1">
        <v>41946</v>
      </c>
      <c r="LY223">
        <v>111.095</v>
      </c>
      <c r="MA223" s="1"/>
      <c r="MB223" s="1">
        <v>42503</v>
      </c>
      <c r="MC223">
        <v>108.753</v>
      </c>
      <c r="MD223" s="1">
        <v>42324</v>
      </c>
      <c r="ME223">
        <v>100.298</v>
      </c>
      <c r="MF223" s="1">
        <v>42195</v>
      </c>
      <c r="MG223">
        <v>101.458</v>
      </c>
      <c r="MH223" s="1">
        <v>42083</v>
      </c>
      <c r="MI223">
        <v>112.44499999999999</v>
      </c>
      <c r="MJ223" s="1">
        <v>41971</v>
      </c>
      <c r="MK223">
        <v>110.05800000000001</v>
      </c>
      <c r="ML223" s="1">
        <v>41946</v>
      </c>
      <c r="MM223">
        <v>111.095</v>
      </c>
      <c r="MN223" s="1">
        <v>41946</v>
      </c>
      <c r="MO223">
        <v>168.238</v>
      </c>
      <c r="MP223" s="1">
        <v>41946</v>
      </c>
      <c r="MQ223">
        <v>154.023</v>
      </c>
      <c r="MR223" s="1">
        <v>41946</v>
      </c>
      <c r="MS223">
        <v>162.89500000000001</v>
      </c>
      <c r="MT223" s="1">
        <v>41999</v>
      </c>
      <c r="MU223">
        <v>126.583</v>
      </c>
      <c r="MV223" s="1">
        <v>41946</v>
      </c>
      <c r="MW223">
        <v>117.298</v>
      </c>
      <c r="MX223" s="1">
        <v>41946</v>
      </c>
      <c r="MY223">
        <v>143.928</v>
      </c>
    </row>
    <row r="224" spans="2:363" x14ac:dyDescent="0.25">
      <c r="B224" s="1">
        <v>42527</v>
      </c>
      <c r="C224">
        <v>100.062</v>
      </c>
      <c r="D224" s="1">
        <v>42177</v>
      </c>
      <c r="E224">
        <v>100.03100000000001</v>
      </c>
      <c r="GS224" s="1"/>
      <c r="GT224" s="1">
        <v>42527</v>
      </c>
      <c r="GU224">
        <v>100.062</v>
      </c>
      <c r="GV224" s="1">
        <v>42409</v>
      </c>
      <c r="GW224">
        <v>100.048</v>
      </c>
      <c r="GX224" s="1">
        <v>42289</v>
      </c>
      <c r="GY224">
        <v>100.03400000000001</v>
      </c>
      <c r="GZ224" s="1">
        <v>42177</v>
      </c>
      <c r="HA224">
        <v>100.03100000000001</v>
      </c>
      <c r="HB224" s="1">
        <v>42062</v>
      </c>
      <c r="HC224">
        <v>100.02</v>
      </c>
      <c r="HD224" s="1">
        <v>41953</v>
      </c>
      <c r="HE224">
        <v>100.006</v>
      </c>
      <c r="HF224" s="1"/>
      <c r="IC224" s="1"/>
      <c r="ID224" s="1">
        <v>42527</v>
      </c>
      <c r="IE224">
        <v>100.062</v>
      </c>
      <c r="IF224" s="1">
        <v>42492</v>
      </c>
      <c r="IG224">
        <v>100.066</v>
      </c>
      <c r="IH224" s="1">
        <v>42464</v>
      </c>
      <c r="II224">
        <v>100.059</v>
      </c>
      <c r="IJ224" s="1">
        <v>42436</v>
      </c>
      <c r="IK224">
        <v>100.05800000000001</v>
      </c>
      <c r="IL224" s="1">
        <v>42409</v>
      </c>
      <c r="IM224">
        <v>100.048</v>
      </c>
      <c r="IN224" s="1">
        <v>42380</v>
      </c>
      <c r="IO224">
        <v>100.057</v>
      </c>
      <c r="IP224" s="1">
        <v>42352</v>
      </c>
      <c r="IQ224">
        <v>100.051</v>
      </c>
      <c r="IR224" s="1">
        <v>42324</v>
      </c>
      <c r="IS224">
        <v>100.04300000000001</v>
      </c>
      <c r="IT224" s="1">
        <v>42289</v>
      </c>
      <c r="IU224">
        <v>100.03400000000001</v>
      </c>
      <c r="IV224" s="1">
        <v>42261</v>
      </c>
      <c r="IW224">
        <v>100.032</v>
      </c>
      <c r="IX224" s="1">
        <v>42233</v>
      </c>
      <c r="IY224">
        <v>100.035</v>
      </c>
      <c r="IZ224" s="1">
        <v>42205</v>
      </c>
      <c r="JA224">
        <v>100.035</v>
      </c>
      <c r="JB224" s="1">
        <v>42177</v>
      </c>
      <c r="JC224">
        <v>100.03100000000001</v>
      </c>
      <c r="JD224" s="1">
        <v>42149</v>
      </c>
      <c r="JE224">
        <v>100.035</v>
      </c>
      <c r="JF224" s="1">
        <v>42121</v>
      </c>
      <c r="JG224">
        <v>100.029</v>
      </c>
      <c r="JH224" s="1">
        <v>42090</v>
      </c>
      <c r="JI224">
        <v>100.02800000000001</v>
      </c>
      <c r="JJ224" s="1">
        <v>42062</v>
      </c>
      <c r="JK224">
        <v>100.02</v>
      </c>
      <c r="JL224" s="1">
        <v>42034</v>
      </c>
      <c r="JM224">
        <v>100.017</v>
      </c>
      <c r="JN224" s="1">
        <v>42006</v>
      </c>
      <c r="JO224">
        <v>100.01</v>
      </c>
      <c r="JP224" s="1">
        <v>41978</v>
      </c>
      <c r="JQ224">
        <v>100.004</v>
      </c>
      <c r="JR224" s="1">
        <v>41953</v>
      </c>
      <c r="JS224">
        <v>100.006</v>
      </c>
      <c r="JT224" s="1">
        <v>41947</v>
      </c>
      <c r="JU224">
        <v>100.009</v>
      </c>
      <c r="JY224" s="1"/>
      <c r="JZ224" s="1">
        <v>42544</v>
      </c>
      <c r="KA224">
        <v>100.7</v>
      </c>
      <c r="KB224" s="1">
        <v>42437</v>
      </c>
      <c r="KC224">
        <v>100.68300000000001</v>
      </c>
      <c r="KD224" s="1">
        <v>42352</v>
      </c>
      <c r="KE224">
        <v>100.43300000000001</v>
      </c>
      <c r="KF224" s="1">
        <v>42261</v>
      </c>
      <c r="KG224">
        <v>100.315</v>
      </c>
      <c r="KH224" s="1">
        <v>42177</v>
      </c>
      <c r="KI224">
        <v>100.29</v>
      </c>
      <c r="KJ224" s="1">
        <v>42087</v>
      </c>
      <c r="KK224">
        <v>100.56699999999999</v>
      </c>
      <c r="KL224" s="1">
        <v>41992</v>
      </c>
      <c r="KM224">
        <v>100.402</v>
      </c>
      <c r="KN224" s="1">
        <v>41953</v>
      </c>
      <c r="KO224">
        <v>100.047</v>
      </c>
      <c r="KP224" s="1">
        <v>41953</v>
      </c>
      <c r="KQ224">
        <v>100.047</v>
      </c>
      <c r="KR224" s="1">
        <v>41960</v>
      </c>
      <c r="KS224">
        <v>104.038</v>
      </c>
      <c r="KT224" s="1">
        <v>41947</v>
      </c>
      <c r="KU224">
        <v>102.51</v>
      </c>
      <c r="KV224" s="1">
        <v>42332</v>
      </c>
      <c r="KW224">
        <v>100.875</v>
      </c>
      <c r="KX224" s="1">
        <v>41947</v>
      </c>
      <c r="KY224">
        <v>103.913</v>
      </c>
      <c r="LA224" s="1"/>
      <c r="LB224" s="1">
        <v>42495</v>
      </c>
      <c r="LC224">
        <v>103.035</v>
      </c>
      <c r="LD224" s="1">
        <v>42332</v>
      </c>
      <c r="LE224">
        <v>100.875</v>
      </c>
      <c r="LF224" s="1">
        <v>42191</v>
      </c>
      <c r="LG224">
        <v>101.333</v>
      </c>
      <c r="LH224" s="1">
        <v>42072</v>
      </c>
      <c r="LI224">
        <v>102.71299999999999</v>
      </c>
      <c r="LJ224" s="1">
        <v>41960</v>
      </c>
      <c r="LK224">
        <v>104.038</v>
      </c>
      <c r="LL224" s="1">
        <v>41947</v>
      </c>
      <c r="LM224">
        <v>103.913</v>
      </c>
      <c r="LN224" s="1">
        <v>41947</v>
      </c>
      <c r="LO224">
        <v>111.295</v>
      </c>
      <c r="LP224" s="1">
        <v>41947</v>
      </c>
      <c r="LQ224">
        <v>107.49299999999999</v>
      </c>
      <c r="LR224" s="1">
        <v>41974</v>
      </c>
      <c r="LS224">
        <v>109.77500000000001</v>
      </c>
      <c r="LT224" s="1">
        <v>41947</v>
      </c>
      <c r="LU224">
        <v>111.295</v>
      </c>
      <c r="LV224" s="1">
        <v>42325</v>
      </c>
      <c r="LW224">
        <v>100.355</v>
      </c>
      <c r="LX224" s="1">
        <v>41947</v>
      </c>
      <c r="LY224">
        <v>111.503</v>
      </c>
      <c r="MA224" s="1"/>
      <c r="MB224" s="1">
        <v>42506</v>
      </c>
      <c r="MC224">
        <v>108.563</v>
      </c>
      <c r="MD224" s="1">
        <v>42325</v>
      </c>
      <c r="ME224">
        <v>100.355</v>
      </c>
      <c r="MF224" s="1">
        <v>42198</v>
      </c>
      <c r="MG224">
        <v>101.843</v>
      </c>
      <c r="MH224" s="1">
        <v>42086</v>
      </c>
      <c r="MI224">
        <v>112.077</v>
      </c>
      <c r="MJ224" s="1">
        <v>41974</v>
      </c>
      <c r="MK224">
        <v>109.77500000000001</v>
      </c>
      <c r="ML224" s="1">
        <v>41947</v>
      </c>
      <c r="MM224">
        <v>111.503</v>
      </c>
      <c r="MN224" s="1">
        <v>41947</v>
      </c>
      <c r="MO224">
        <v>169.173</v>
      </c>
      <c r="MP224" s="1">
        <v>41947</v>
      </c>
      <c r="MQ224">
        <v>155.16999999999999</v>
      </c>
      <c r="MR224" s="1">
        <v>41947</v>
      </c>
      <c r="MS224">
        <v>164.36500000000001</v>
      </c>
      <c r="MT224" s="1">
        <v>42002</v>
      </c>
      <c r="MU224">
        <v>128.09200000000001</v>
      </c>
      <c r="MV224" s="1">
        <v>41947</v>
      </c>
      <c r="MW224">
        <v>118.605</v>
      </c>
      <c r="MX224" s="1">
        <v>41947</v>
      </c>
      <c r="MY224">
        <v>145.52500000000001</v>
      </c>
    </row>
    <row r="225" spans="2:363" x14ac:dyDescent="0.25">
      <c r="B225" s="1">
        <v>42528</v>
      </c>
      <c r="C225">
        <v>100.059</v>
      </c>
      <c r="D225" s="1">
        <v>42178</v>
      </c>
      <c r="E225">
        <v>100.03100000000001</v>
      </c>
      <c r="GS225" s="1"/>
      <c r="GT225" s="1">
        <v>42528</v>
      </c>
      <c r="GU225">
        <v>100.059</v>
      </c>
      <c r="GV225" s="1">
        <v>42410</v>
      </c>
      <c r="GW225">
        <v>100.048</v>
      </c>
      <c r="GX225" s="1">
        <v>42290</v>
      </c>
      <c r="GY225">
        <v>100.032</v>
      </c>
      <c r="GZ225" s="1">
        <v>42178</v>
      </c>
      <c r="HA225">
        <v>100.03100000000001</v>
      </c>
      <c r="HB225" s="1">
        <v>42065</v>
      </c>
      <c r="HC225">
        <v>100.02</v>
      </c>
      <c r="HD225" s="1">
        <v>41954</v>
      </c>
      <c r="HE225">
        <v>100.006</v>
      </c>
      <c r="HF225" s="1"/>
      <c r="IC225" s="1"/>
      <c r="ID225" s="1">
        <v>42528</v>
      </c>
      <c r="IE225">
        <v>100.059</v>
      </c>
      <c r="IF225" s="1">
        <v>42493</v>
      </c>
      <c r="IG225">
        <v>100.066</v>
      </c>
      <c r="IH225" s="1">
        <v>42465</v>
      </c>
      <c r="II225">
        <v>100.059</v>
      </c>
      <c r="IJ225" s="1">
        <v>42437</v>
      </c>
      <c r="IK225">
        <v>100.057</v>
      </c>
      <c r="IL225" s="1">
        <v>42410</v>
      </c>
      <c r="IM225">
        <v>100.048</v>
      </c>
      <c r="IN225" s="1">
        <v>42381</v>
      </c>
      <c r="IO225">
        <v>100.054</v>
      </c>
      <c r="IP225" s="1">
        <v>42353</v>
      </c>
      <c r="IQ225">
        <v>100.04900000000001</v>
      </c>
      <c r="IR225" s="1">
        <v>42325</v>
      </c>
      <c r="IS225">
        <v>100.04300000000001</v>
      </c>
      <c r="IT225" s="1">
        <v>42290</v>
      </c>
      <c r="IU225">
        <v>100.032</v>
      </c>
      <c r="IV225" s="1">
        <v>42262</v>
      </c>
      <c r="IW225">
        <v>100.033</v>
      </c>
      <c r="IX225" s="1">
        <v>42234</v>
      </c>
      <c r="IY225">
        <v>100.03400000000001</v>
      </c>
      <c r="IZ225" s="1">
        <v>42206</v>
      </c>
      <c r="JA225">
        <v>100.03400000000001</v>
      </c>
      <c r="JB225" s="1">
        <v>42178</v>
      </c>
      <c r="JC225">
        <v>100.03100000000001</v>
      </c>
      <c r="JD225" s="1">
        <v>42150</v>
      </c>
      <c r="JE225">
        <v>100.032</v>
      </c>
      <c r="JF225" s="1">
        <v>42122</v>
      </c>
      <c r="JG225">
        <v>100.03</v>
      </c>
      <c r="JH225" s="1">
        <v>42093</v>
      </c>
      <c r="JI225">
        <v>100.026</v>
      </c>
      <c r="JJ225" s="1">
        <v>42065</v>
      </c>
      <c r="JK225">
        <v>100.02</v>
      </c>
      <c r="JL225" s="1">
        <v>42037</v>
      </c>
      <c r="JM225">
        <v>100.017</v>
      </c>
      <c r="JN225" s="1">
        <v>42009</v>
      </c>
      <c r="JO225">
        <v>100.01</v>
      </c>
      <c r="JP225" s="1">
        <v>41981</v>
      </c>
      <c r="JQ225">
        <v>100.004</v>
      </c>
      <c r="JR225" s="1">
        <v>41954</v>
      </c>
      <c r="JS225">
        <v>100.006</v>
      </c>
      <c r="JT225" s="1">
        <v>41948</v>
      </c>
      <c r="JU225">
        <v>100.008</v>
      </c>
      <c r="KA225" s="1"/>
      <c r="KB225" s="1">
        <v>42438</v>
      </c>
      <c r="KC225">
        <v>100.655</v>
      </c>
      <c r="KD225" s="1">
        <v>42353</v>
      </c>
      <c r="KE225">
        <v>100.435</v>
      </c>
      <c r="KF225" s="1">
        <v>42262</v>
      </c>
      <c r="KG225">
        <v>100.30800000000001</v>
      </c>
      <c r="KH225" s="1">
        <v>42178</v>
      </c>
      <c r="KI225">
        <v>100.292</v>
      </c>
      <c r="KJ225" s="1">
        <v>42088</v>
      </c>
      <c r="KK225">
        <v>100.57899999999999</v>
      </c>
      <c r="KL225" s="1">
        <v>41995</v>
      </c>
      <c r="KM225">
        <v>100.40900000000001</v>
      </c>
      <c r="KN225" s="1">
        <v>41954</v>
      </c>
      <c r="KO225">
        <v>100.044</v>
      </c>
      <c r="KP225" s="1">
        <v>41954</v>
      </c>
      <c r="KQ225">
        <v>100.044</v>
      </c>
      <c r="KR225" s="1">
        <v>41961</v>
      </c>
      <c r="KS225">
        <v>103.995</v>
      </c>
      <c r="KT225" s="1">
        <v>41948</v>
      </c>
      <c r="KU225">
        <v>102.515</v>
      </c>
      <c r="KV225" s="1">
        <v>42333</v>
      </c>
      <c r="KW225">
        <v>101.095</v>
      </c>
      <c r="KX225" s="1">
        <v>41948</v>
      </c>
      <c r="KY225">
        <v>103.908</v>
      </c>
      <c r="LA225" s="1"/>
      <c r="LB225" s="1">
        <v>42496</v>
      </c>
      <c r="LC225">
        <v>103.08</v>
      </c>
      <c r="LD225" s="1">
        <v>42333</v>
      </c>
      <c r="LE225">
        <v>101.095</v>
      </c>
      <c r="LF225" s="1">
        <v>42192</v>
      </c>
      <c r="LG225">
        <v>101.495</v>
      </c>
      <c r="LH225" s="1">
        <v>42073</v>
      </c>
      <c r="LI225">
        <v>102.833</v>
      </c>
      <c r="LJ225" s="1">
        <v>41961</v>
      </c>
      <c r="LK225">
        <v>103.995</v>
      </c>
      <c r="LL225" s="1">
        <v>41948</v>
      </c>
      <c r="LM225">
        <v>103.908</v>
      </c>
      <c r="LN225" s="1">
        <v>41948</v>
      </c>
      <c r="LO225">
        <v>111.23</v>
      </c>
      <c r="LP225" s="1">
        <v>41948</v>
      </c>
      <c r="LQ225">
        <v>107.36499999999999</v>
      </c>
      <c r="LR225" s="1">
        <v>41975</v>
      </c>
      <c r="LS225">
        <v>109.648</v>
      </c>
      <c r="LT225" s="1">
        <v>41948</v>
      </c>
      <c r="LU225">
        <v>111.23</v>
      </c>
      <c r="LV225" s="1">
        <v>42326</v>
      </c>
      <c r="LW225">
        <v>100.53</v>
      </c>
      <c r="LX225" s="1">
        <v>41948</v>
      </c>
      <c r="LY225">
        <v>111.33799999999999</v>
      </c>
      <c r="MA225" s="1"/>
      <c r="MB225" s="1">
        <v>42507</v>
      </c>
      <c r="MC225">
        <v>108.663</v>
      </c>
      <c r="MD225" s="1">
        <v>42326</v>
      </c>
      <c r="ME225">
        <v>100.53</v>
      </c>
      <c r="MF225" s="1">
        <v>42199</v>
      </c>
      <c r="MG225">
        <v>102.015</v>
      </c>
      <c r="MH225" s="1">
        <v>42087</v>
      </c>
      <c r="MI225">
        <v>111.955</v>
      </c>
      <c r="MJ225" s="1">
        <v>41975</v>
      </c>
      <c r="MK225">
        <v>109.648</v>
      </c>
      <c r="ML225" s="1">
        <v>41948</v>
      </c>
      <c r="MM225">
        <v>111.33799999999999</v>
      </c>
      <c r="MN225" s="1">
        <v>41948</v>
      </c>
      <c r="MO225">
        <v>168.55799999999999</v>
      </c>
      <c r="MP225" s="1">
        <v>41948</v>
      </c>
      <c r="MQ225">
        <v>154.375</v>
      </c>
      <c r="MR225" s="1">
        <v>41948</v>
      </c>
      <c r="MS225">
        <v>163.32300000000001</v>
      </c>
      <c r="MT225" s="1">
        <v>42003</v>
      </c>
      <c r="MU225">
        <v>128.38</v>
      </c>
      <c r="MV225" s="1">
        <v>41948</v>
      </c>
      <c r="MW225">
        <v>117.65300000000001</v>
      </c>
      <c r="MX225" s="1">
        <v>41948</v>
      </c>
      <c r="MY225">
        <v>144.285</v>
      </c>
    </row>
    <row r="226" spans="2:363" x14ac:dyDescent="0.25">
      <c r="B226" s="1">
        <v>42529</v>
      </c>
      <c r="C226">
        <v>100.05800000000001</v>
      </c>
      <c r="D226" s="1">
        <v>42179</v>
      </c>
      <c r="E226">
        <v>100.032</v>
      </c>
      <c r="GS226" s="1"/>
      <c r="GT226" s="1">
        <v>42529</v>
      </c>
      <c r="GU226">
        <v>100.05800000000001</v>
      </c>
      <c r="GV226" s="1">
        <v>42411</v>
      </c>
      <c r="GW226">
        <v>100.04600000000001</v>
      </c>
      <c r="GX226" s="1">
        <v>42291</v>
      </c>
      <c r="GY226">
        <v>100.03100000000001</v>
      </c>
      <c r="GZ226" s="1">
        <v>42179</v>
      </c>
      <c r="HA226">
        <v>100.032</v>
      </c>
      <c r="HB226" s="1">
        <v>42066</v>
      </c>
      <c r="HC226">
        <v>100.02</v>
      </c>
      <c r="HD226" s="1">
        <v>41955</v>
      </c>
      <c r="HE226">
        <v>100.006</v>
      </c>
      <c r="HF226" s="1"/>
      <c r="IC226" s="1"/>
      <c r="ID226" s="1">
        <v>42529</v>
      </c>
      <c r="IE226">
        <v>100.05800000000001</v>
      </c>
      <c r="IF226" s="1">
        <v>42494</v>
      </c>
      <c r="IG226">
        <v>100.065</v>
      </c>
      <c r="IH226" s="1">
        <v>42466</v>
      </c>
      <c r="II226">
        <v>100.05800000000001</v>
      </c>
      <c r="IJ226" s="1">
        <v>42438</v>
      </c>
      <c r="IK226">
        <v>100.05500000000001</v>
      </c>
      <c r="IL226" s="1">
        <v>42411</v>
      </c>
      <c r="IM226">
        <v>100.04600000000001</v>
      </c>
      <c r="IN226" s="1">
        <v>42382</v>
      </c>
      <c r="IO226">
        <v>100.053</v>
      </c>
      <c r="IP226" s="1">
        <v>42354</v>
      </c>
      <c r="IQ226">
        <v>100.04900000000001</v>
      </c>
      <c r="IR226" s="1">
        <v>42326</v>
      </c>
      <c r="IS226">
        <v>100.041</v>
      </c>
      <c r="IT226" s="1">
        <v>42291</v>
      </c>
      <c r="IU226">
        <v>100.03100000000001</v>
      </c>
      <c r="IV226" s="1">
        <v>42263</v>
      </c>
      <c r="IW226">
        <v>100.03100000000001</v>
      </c>
      <c r="IX226" s="1">
        <v>42235</v>
      </c>
      <c r="IY226">
        <v>100.032</v>
      </c>
      <c r="IZ226" s="1">
        <v>42207</v>
      </c>
      <c r="JA226">
        <v>100.03700000000001</v>
      </c>
      <c r="JB226" s="1">
        <v>42179</v>
      </c>
      <c r="JC226">
        <v>100.032</v>
      </c>
      <c r="JD226" s="1">
        <v>42151</v>
      </c>
      <c r="JE226">
        <v>100.03100000000001</v>
      </c>
      <c r="JF226" s="1">
        <v>42123</v>
      </c>
      <c r="JG226">
        <v>100.02800000000001</v>
      </c>
      <c r="JH226" s="1">
        <v>42094</v>
      </c>
      <c r="JI226">
        <v>100.026</v>
      </c>
      <c r="JJ226" s="1">
        <v>42066</v>
      </c>
      <c r="JK226">
        <v>100.02</v>
      </c>
      <c r="JL226" s="1">
        <v>42038</v>
      </c>
      <c r="JM226">
        <v>100.018</v>
      </c>
      <c r="JN226" s="1">
        <v>42010</v>
      </c>
      <c r="JO226">
        <v>100.01</v>
      </c>
      <c r="JP226" s="1">
        <v>41982</v>
      </c>
      <c r="JQ226">
        <v>100.004</v>
      </c>
      <c r="JR226" s="1">
        <v>41955</v>
      </c>
      <c r="JS226">
        <v>100.006</v>
      </c>
      <c r="JT226" s="1">
        <v>41949</v>
      </c>
      <c r="JU226">
        <v>100.006</v>
      </c>
      <c r="KA226" s="1"/>
      <c r="KB226" s="1">
        <v>42439</v>
      </c>
      <c r="KC226">
        <v>100.57</v>
      </c>
      <c r="KD226" s="1">
        <v>42354</v>
      </c>
      <c r="KE226">
        <v>100.423</v>
      </c>
      <c r="KF226" s="1">
        <v>42263</v>
      </c>
      <c r="KG226">
        <v>100.295</v>
      </c>
      <c r="KH226" s="1">
        <v>42179</v>
      </c>
      <c r="KI226">
        <v>100.3</v>
      </c>
      <c r="KJ226" s="1">
        <v>42089</v>
      </c>
      <c r="KK226">
        <v>100.586</v>
      </c>
      <c r="KL226" s="1">
        <v>41996</v>
      </c>
      <c r="KM226">
        <v>100.411</v>
      </c>
      <c r="KN226" s="1">
        <v>41955</v>
      </c>
      <c r="KO226">
        <v>100.04600000000001</v>
      </c>
      <c r="KP226" s="1">
        <v>41955</v>
      </c>
      <c r="KQ226">
        <v>100.04600000000001</v>
      </c>
      <c r="KR226" s="1">
        <v>41962</v>
      </c>
      <c r="KS226">
        <v>103.788</v>
      </c>
      <c r="KT226" s="1">
        <v>41949</v>
      </c>
      <c r="KU226">
        <v>102.508</v>
      </c>
      <c r="KV226" s="1">
        <v>42334</v>
      </c>
      <c r="KW226">
        <v>101.1</v>
      </c>
      <c r="KX226" s="1">
        <v>41949</v>
      </c>
      <c r="KY226">
        <v>103.91</v>
      </c>
      <c r="LA226" s="1"/>
      <c r="LB226" s="1">
        <v>42499</v>
      </c>
      <c r="LC226">
        <v>103.12</v>
      </c>
      <c r="LD226" s="1">
        <v>42334</v>
      </c>
      <c r="LE226">
        <v>101.1</v>
      </c>
      <c r="LF226" s="1">
        <v>42193</v>
      </c>
      <c r="LG226">
        <v>101.373</v>
      </c>
      <c r="LH226" s="1">
        <v>42074</v>
      </c>
      <c r="LI226">
        <v>102.83499999999999</v>
      </c>
      <c r="LJ226" s="1">
        <v>41962</v>
      </c>
      <c r="LK226">
        <v>103.788</v>
      </c>
      <c r="LL226" s="1">
        <v>41949</v>
      </c>
      <c r="LM226">
        <v>103.91</v>
      </c>
      <c r="LN226" s="1">
        <v>41949</v>
      </c>
      <c r="LO226">
        <v>111.248</v>
      </c>
      <c r="LP226" s="1">
        <v>41949</v>
      </c>
      <c r="LQ226">
        <v>107.37</v>
      </c>
      <c r="LR226" s="1">
        <v>41976</v>
      </c>
      <c r="LS226">
        <v>109.58</v>
      </c>
      <c r="LT226" s="1">
        <v>41949</v>
      </c>
      <c r="LU226">
        <v>111.248</v>
      </c>
      <c r="LV226" s="1">
        <v>42327</v>
      </c>
      <c r="LW226">
        <v>100.773</v>
      </c>
      <c r="LX226" s="1">
        <v>41949</v>
      </c>
      <c r="LY226">
        <v>111.35</v>
      </c>
      <c r="MA226" s="1"/>
      <c r="MB226" s="1">
        <v>42508</v>
      </c>
      <c r="MC226">
        <v>108.318</v>
      </c>
      <c r="MD226" s="1">
        <v>42327</v>
      </c>
      <c r="ME226">
        <v>100.773</v>
      </c>
      <c r="MF226" s="1">
        <v>42200</v>
      </c>
      <c r="MG226">
        <v>102.628</v>
      </c>
      <c r="MH226" s="1">
        <v>42088</v>
      </c>
      <c r="MI226">
        <v>112.1</v>
      </c>
      <c r="MJ226" s="1">
        <v>41976</v>
      </c>
      <c r="MK226">
        <v>109.58</v>
      </c>
      <c r="ML226" s="1">
        <v>41949</v>
      </c>
      <c r="MM226">
        <v>111.35</v>
      </c>
      <c r="MN226" s="1">
        <v>41949</v>
      </c>
      <c r="MO226">
        <v>168.44300000000001</v>
      </c>
      <c r="MP226" s="1">
        <v>41949</v>
      </c>
      <c r="MQ226">
        <v>154.21799999999999</v>
      </c>
      <c r="MR226" s="1">
        <v>41949</v>
      </c>
      <c r="MS226">
        <v>163.16300000000001</v>
      </c>
      <c r="MT226" s="1">
        <v>42004</v>
      </c>
      <c r="MU226">
        <v>128.4</v>
      </c>
      <c r="MV226" s="1">
        <v>41949</v>
      </c>
      <c r="MW226">
        <v>117.51</v>
      </c>
      <c r="MX226" s="1">
        <v>41949</v>
      </c>
      <c r="MY226">
        <v>143.90299999999999</v>
      </c>
    </row>
    <row r="227" spans="2:363" x14ac:dyDescent="0.25">
      <c r="B227" s="1">
        <v>42530</v>
      </c>
      <c r="C227">
        <v>100.054</v>
      </c>
      <c r="D227" s="1">
        <v>42180</v>
      </c>
      <c r="E227">
        <v>100.03</v>
      </c>
      <c r="GS227" s="1"/>
      <c r="GT227" s="1">
        <v>42530</v>
      </c>
      <c r="GU227">
        <v>100.054</v>
      </c>
      <c r="GV227" s="1">
        <v>42412</v>
      </c>
      <c r="GW227">
        <v>100.044</v>
      </c>
      <c r="GX227" s="1">
        <v>42292</v>
      </c>
      <c r="GY227">
        <v>100.03</v>
      </c>
      <c r="GZ227" s="1">
        <v>42180</v>
      </c>
      <c r="HA227">
        <v>100.03</v>
      </c>
      <c r="HB227" s="1">
        <v>42067</v>
      </c>
      <c r="HC227">
        <v>100.02</v>
      </c>
      <c r="HD227" s="1">
        <v>41956</v>
      </c>
      <c r="HE227">
        <v>100.006</v>
      </c>
      <c r="HF227" s="1"/>
      <c r="IC227" s="1"/>
      <c r="ID227" s="1">
        <v>42530</v>
      </c>
      <c r="IE227">
        <v>100.054</v>
      </c>
      <c r="IF227" s="1">
        <v>42495</v>
      </c>
      <c r="IG227">
        <v>100.06</v>
      </c>
      <c r="IH227" s="1">
        <v>42467</v>
      </c>
      <c r="II227">
        <v>100.05500000000001</v>
      </c>
      <c r="IJ227" s="1">
        <v>42439</v>
      </c>
      <c r="IK227">
        <v>100.051</v>
      </c>
      <c r="IL227" s="1">
        <v>42412</v>
      </c>
      <c r="IM227">
        <v>100.044</v>
      </c>
      <c r="IN227" s="1">
        <v>42383</v>
      </c>
      <c r="IO227">
        <v>100.048</v>
      </c>
      <c r="IP227" s="1">
        <v>42355</v>
      </c>
      <c r="IQ227">
        <v>100.047</v>
      </c>
      <c r="IR227" s="1">
        <v>42327</v>
      </c>
      <c r="IS227">
        <v>100.038</v>
      </c>
      <c r="IT227" s="1">
        <v>42292</v>
      </c>
      <c r="IU227">
        <v>100.03</v>
      </c>
      <c r="IV227" s="1">
        <v>42264</v>
      </c>
      <c r="IW227">
        <v>100.029</v>
      </c>
      <c r="IX227" s="1">
        <v>42236</v>
      </c>
      <c r="IY227">
        <v>100.03100000000001</v>
      </c>
      <c r="IZ227" s="1">
        <v>42208</v>
      </c>
      <c r="JA227">
        <v>100.032</v>
      </c>
      <c r="JB227" s="1">
        <v>42180</v>
      </c>
      <c r="JC227">
        <v>100.03</v>
      </c>
      <c r="JD227" s="1">
        <v>42152</v>
      </c>
      <c r="JE227">
        <v>100.029</v>
      </c>
      <c r="JF227" s="1">
        <v>42124</v>
      </c>
      <c r="JG227">
        <v>100.02500000000001</v>
      </c>
      <c r="JH227" s="1">
        <v>42095</v>
      </c>
      <c r="JI227">
        <v>100.02800000000001</v>
      </c>
      <c r="JJ227" s="1">
        <v>42067</v>
      </c>
      <c r="JK227">
        <v>100.02</v>
      </c>
      <c r="JL227" s="1">
        <v>42039</v>
      </c>
      <c r="JM227">
        <v>100.017</v>
      </c>
      <c r="JN227" s="1">
        <v>42011</v>
      </c>
      <c r="JO227">
        <v>100.014</v>
      </c>
      <c r="JP227" s="1">
        <v>41983</v>
      </c>
      <c r="JQ227">
        <v>100.003</v>
      </c>
      <c r="JR227" s="1">
        <v>41956</v>
      </c>
      <c r="JS227">
        <v>100.006</v>
      </c>
      <c r="JT227" s="1">
        <v>41950</v>
      </c>
      <c r="JU227">
        <v>100.006</v>
      </c>
      <c r="KA227" s="1"/>
      <c r="KB227" s="1">
        <v>42440</v>
      </c>
      <c r="KC227">
        <v>100.572</v>
      </c>
      <c r="KD227" s="1">
        <v>42355</v>
      </c>
      <c r="KE227">
        <v>100.435</v>
      </c>
      <c r="KF227" s="1">
        <v>42264</v>
      </c>
      <c r="KG227">
        <v>100.27500000000001</v>
      </c>
      <c r="KH227" s="1">
        <v>42180</v>
      </c>
      <c r="KI227">
        <v>100.3</v>
      </c>
      <c r="KJ227" s="1">
        <v>42090</v>
      </c>
      <c r="KK227">
        <v>100.593</v>
      </c>
      <c r="KL227" s="1">
        <v>42002</v>
      </c>
      <c r="KM227">
        <v>100.414</v>
      </c>
      <c r="KN227" s="1">
        <v>41956</v>
      </c>
      <c r="KO227">
        <v>100.044</v>
      </c>
      <c r="KP227" s="1">
        <v>41956</v>
      </c>
      <c r="KQ227">
        <v>100.044</v>
      </c>
      <c r="KR227" s="1">
        <v>41963</v>
      </c>
      <c r="KS227">
        <v>103.94</v>
      </c>
      <c r="KT227" s="1">
        <v>41950</v>
      </c>
      <c r="KU227">
        <v>102.505</v>
      </c>
      <c r="KV227" s="1">
        <v>42335</v>
      </c>
      <c r="KW227">
        <v>101.098</v>
      </c>
      <c r="KX227" s="1">
        <v>41950</v>
      </c>
      <c r="KY227">
        <v>103.93300000000001</v>
      </c>
      <c r="LA227" s="1"/>
      <c r="LB227" s="1">
        <v>42500</v>
      </c>
      <c r="LC227">
        <v>103.093</v>
      </c>
      <c r="LD227" s="1">
        <v>42335</v>
      </c>
      <c r="LE227">
        <v>101.098</v>
      </c>
      <c r="LF227" s="1">
        <v>42194</v>
      </c>
      <c r="LG227">
        <v>101.33</v>
      </c>
      <c r="LH227" s="1">
        <v>42075</v>
      </c>
      <c r="LI227">
        <v>102.745</v>
      </c>
      <c r="LJ227" s="1">
        <v>41963</v>
      </c>
      <c r="LK227">
        <v>103.94</v>
      </c>
      <c r="LL227" s="1">
        <v>41950</v>
      </c>
      <c r="LM227">
        <v>103.93300000000001</v>
      </c>
      <c r="LN227" s="1">
        <v>41950</v>
      </c>
      <c r="LO227">
        <v>111.33499999999999</v>
      </c>
      <c r="LP227" s="1">
        <v>41950</v>
      </c>
      <c r="LQ227">
        <v>107.483</v>
      </c>
      <c r="LR227" s="1">
        <v>41977</v>
      </c>
      <c r="LS227">
        <v>109.357</v>
      </c>
      <c r="LT227" s="1">
        <v>41950</v>
      </c>
      <c r="LU227">
        <v>111.33499999999999</v>
      </c>
      <c r="LV227" s="1">
        <v>42328</v>
      </c>
      <c r="LW227">
        <v>100.77800000000001</v>
      </c>
      <c r="LX227" s="1">
        <v>41950</v>
      </c>
      <c r="LY227">
        <v>111.473</v>
      </c>
      <c r="MA227" s="1"/>
      <c r="MB227" s="1">
        <v>42509</v>
      </c>
      <c r="MC227">
        <v>108.292</v>
      </c>
      <c r="MD227" s="1">
        <v>42328</v>
      </c>
      <c r="ME227">
        <v>100.77800000000001</v>
      </c>
      <c r="MF227" s="1">
        <v>42201</v>
      </c>
      <c r="MG227">
        <v>102.545</v>
      </c>
      <c r="MH227" s="1">
        <v>42089</v>
      </c>
      <c r="MI227">
        <v>112.125</v>
      </c>
      <c r="MJ227" s="1">
        <v>41977</v>
      </c>
      <c r="MK227">
        <v>109.357</v>
      </c>
      <c r="ML227" s="1">
        <v>41950</v>
      </c>
      <c r="MM227">
        <v>111.473</v>
      </c>
      <c r="MN227" s="1">
        <v>41950</v>
      </c>
      <c r="MO227">
        <v>168.715</v>
      </c>
      <c r="MP227" s="1">
        <v>41950</v>
      </c>
      <c r="MQ227">
        <v>154.60300000000001</v>
      </c>
      <c r="MR227" s="1">
        <v>41950</v>
      </c>
      <c r="MS227">
        <v>163.69499999999999</v>
      </c>
      <c r="MT227" s="1">
        <v>42005</v>
      </c>
      <c r="MU227">
        <v>128.4</v>
      </c>
      <c r="MV227" s="1">
        <v>41950</v>
      </c>
      <c r="MW227">
        <v>117.953</v>
      </c>
      <c r="MX227" s="1">
        <v>41950</v>
      </c>
      <c r="MY227">
        <v>144.33000000000001</v>
      </c>
    </row>
    <row r="228" spans="2:363" x14ac:dyDescent="0.25">
      <c r="B228" s="1">
        <v>42531</v>
      </c>
      <c r="C228">
        <v>100.053</v>
      </c>
      <c r="D228" s="1">
        <v>42181</v>
      </c>
      <c r="E228">
        <v>100.029</v>
      </c>
      <c r="GS228" s="1"/>
      <c r="GT228" s="1">
        <v>42531</v>
      </c>
      <c r="GU228">
        <v>100.053</v>
      </c>
      <c r="GV228" s="1">
        <v>42415</v>
      </c>
      <c r="GW228">
        <v>100.045</v>
      </c>
      <c r="GX228" s="1">
        <v>42293</v>
      </c>
      <c r="GY228">
        <v>100.02800000000001</v>
      </c>
      <c r="GZ228" s="1">
        <v>42181</v>
      </c>
      <c r="HA228">
        <v>100.029</v>
      </c>
      <c r="HB228" s="1">
        <v>42068</v>
      </c>
      <c r="HC228">
        <v>100.018</v>
      </c>
      <c r="HD228" s="1">
        <v>41957</v>
      </c>
      <c r="HE228">
        <v>100.006</v>
      </c>
      <c r="HF228" s="1"/>
      <c r="IC228" s="1"/>
      <c r="ID228" s="1">
        <v>42531</v>
      </c>
      <c r="IE228">
        <v>100.053</v>
      </c>
      <c r="IF228" s="1">
        <v>42496</v>
      </c>
      <c r="IG228">
        <v>100.06</v>
      </c>
      <c r="IH228" s="1">
        <v>42468</v>
      </c>
      <c r="II228">
        <v>100.054</v>
      </c>
      <c r="IJ228" s="1">
        <v>42440</v>
      </c>
      <c r="IK228">
        <v>100.05</v>
      </c>
      <c r="IL228" s="1">
        <v>42415</v>
      </c>
      <c r="IM228">
        <v>100.045</v>
      </c>
      <c r="IN228" s="1">
        <v>42384</v>
      </c>
      <c r="IO228">
        <v>100.045</v>
      </c>
      <c r="IP228" s="1">
        <v>42356</v>
      </c>
      <c r="IQ228">
        <v>100.045</v>
      </c>
      <c r="IR228" s="1">
        <v>42328</v>
      </c>
      <c r="IS228">
        <v>100.039</v>
      </c>
      <c r="IT228" s="1">
        <v>42293</v>
      </c>
      <c r="IU228">
        <v>100.02800000000001</v>
      </c>
      <c r="IV228" s="1">
        <v>42265</v>
      </c>
      <c r="IW228">
        <v>100.029</v>
      </c>
      <c r="IX228" s="1">
        <v>42237</v>
      </c>
      <c r="IY228">
        <v>100.03</v>
      </c>
      <c r="IZ228" s="1">
        <v>42209</v>
      </c>
      <c r="JA228">
        <v>100.03</v>
      </c>
      <c r="JB228" s="1">
        <v>42181</v>
      </c>
      <c r="JC228">
        <v>100.029</v>
      </c>
      <c r="JD228" s="1">
        <v>42153</v>
      </c>
      <c r="JE228">
        <v>100.029</v>
      </c>
      <c r="JF228" s="1">
        <v>42125</v>
      </c>
      <c r="JG228">
        <v>100.027</v>
      </c>
      <c r="JH228" s="1">
        <v>42096</v>
      </c>
      <c r="JI228">
        <v>100.026</v>
      </c>
      <c r="JJ228" s="1">
        <v>42068</v>
      </c>
      <c r="JK228">
        <v>100.018</v>
      </c>
      <c r="JL228" s="1">
        <v>42040</v>
      </c>
      <c r="JM228">
        <v>100.017</v>
      </c>
      <c r="JN228" s="1">
        <v>42012</v>
      </c>
      <c r="JO228">
        <v>100.014</v>
      </c>
      <c r="JP228" s="1">
        <v>41984</v>
      </c>
      <c r="JQ228">
        <v>100.002</v>
      </c>
      <c r="JR228" s="1">
        <v>41957</v>
      </c>
      <c r="JS228">
        <v>100.006</v>
      </c>
      <c r="JT228" s="1">
        <v>41953</v>
      </c>
      <c r="JU228">
        <v>100.006</v>
      </c>
      <c r="KA228" s="1"/>
      <c r="KB228" s="1">
        <v>42443</v>
      </c>
      <c r="KC228">
        <v>100.57</v>
      </c>
      <c r="KD228" s="1">
        <v>42356</v>
      </c>
      <c r="KE228">
        <v>100.44499999999999</v>
      </c>
      <c r="KF228" s="1">
        <v>42265</v>
      </c>
      <c r="KG228">
        <v>100.3</v>
      </c>
      <c r="KH228" s="1">
        <v>42181</v>
      </c>
      <c r="KI228">
        <v>100.288</v>
      </c>
      <c r="KJ228" s="1">
        <v>42093</v>
      </c>
      <c r="KK228">
        <v>100.59</v>
      </c>
      <c r="KL228" s="1">
        <v>42003</v>
      </c>
      <c r="KM228">
        <v>100.41200000000001</v>
      </c>
      <c r="KN228" s="1">
        <v>41957</v>
      </c>
      <c r="KO228">
        <v>100.041</v>
      </c>
      <c r="KP228" s="1">
        <v>41957</v>
      </c>
      <c r="KQ228">
        <v>100.041</v>
      </c>
      <c r="KR228" s="1">
        <v>41964</v>
      </c>
      <c r="KS228">
        <v>104.008</v>
      </c>
      <c r="KT228" s="1">
        <v>41953</v>
      </c>
      <c r="KU228">
        <v>102.48</v>
      </c>
      <c r="KV228" s="1">
        <v>42338</v>
      </c>
      <c r="KW228">
        <v>101.05</v>
      </c>
      <c r="KX228" s="1">
        <v>41953</v>
      </c>
      <c r="KY228">
        <v>103.86799999999999</v>
      </c>
      <c r="LA228" s="1"/>
      <c r="LB228" s="1">
        <v>42501</v>
      </c>
      <c r="LC228">
        <v>103.105</v>
      </c>
      <c r="LD228" s="1">
        <v>42338</v>
      </c>
      <c r="LE228">
        <v>101.05</v>
      </c>
      <c r="LF228" s="1">
        <v>42195</v>
      </c>
      <c r="LG228">
        <v>100.895</v>
      </c>
      <c r="LH228" s="1">
        <v>42076</v>
      </c>
      <c r="LI228">
        <v>102.715</v>
      </c>
      <c r="LJ228" s="1">
        <v>41964</v>
      </c>
      <c r="LK228">
        <v>104.008</v>
      </c>
      <c r="LL228" s="1">
        <v>41953</v>
      </c>
      <c r="LM228">
        <v>103.86799999999999</v>
      </c>
      <c r="LN228" s="1">
        <v>41953</v>
      </c>
      <c r="LO228">
        <v>111.215</v>
      </c>
      <c r="LP228" s="1">
        <v>41953</v>
      </c>
      <c r="LQ228">
        <v>107.33799999999999</v>
      </c>
      <c r="LR228" s="1">
        <v>41978</v>
      </c>
      <c r="LS228">
        <v>109.288</v>
      </c>
      <c r="LT228" s="1">
        <v>41953</v>
      </c>
      <c r="LU228">
        <v>111.215</v>
      </c>
      <c r="LV228" s="1">
        <v>42331</v>
      </c>
      <c r="LW228">
        <v>100.345</v>
      </c>
      <c r="LX228" s="1">
        <v>41953</v>
      </c>
      <c r="LY228">
        <v>111.318</v>
      </c>
      <c r="MA228" s="1"/>
      <c r="MB228" s="1">
        <v>42510</v>
      </c>
      <c r="MC228">
        <v>108.33</v>
      </c>
      <c r="MD228" s="1">
        <v>42331</v>
      </c>
      <c r="ME228">
        <v>100.345</v>
      </c>
      <c r="MF228" s="1">
        <v>42202</v>
      </c>
      <c r="MG228">
        <v>102.93</v>
      </c>
      <c r="MH228" s="1">
        <v>42090</v>
      </c>
      <c r="MI228">
        <v>112.215</v>
      </c>
      <c r="MJ228" s="1">
        <v>41978</v>
      </c>
      <c r="MK228">
        <v>109.288</v>
      </c>
      <c r="ML228" s="1">
        <v>41953</v>
      </c>
      <c r="MM228">
        <v>111.318</v>
      </c>
      <c r="MN228" s="1">
        <v>41953</v>
      </c>
      <c r="MO228">
        <v>168.47800000000001</v>
      </c>
      <c r="MP228" s="1">
        <v>41953</v>
      </c>
      <c r="MQ228">
        <v>154.38</v>
      </c>
      <c r="MR228" s="1">
        <v>41953</v>
      </c>
      <c r="MS228">
        <v>163.55000000000001</v>
      </c>
      <c r="MT228" s="1">
        <v>42006</v>
      </c>
      <c r="MU228">
        <v>130.197</v>
      </c>
      <c r="MV228" s="1">
        <v>41953</v>
      </c>
      <c r="MW228">
        <v>117.83499999999999</v>
      </c>
      <c r="MX228" s="1">
        <v>41953</v>
      </c>
      <c r="MY228">
        <v>144.42500000000001</v>
      </c>
    </row>
    <row r="229" spans="2:363" x14ac:dyDescent="0.25">
      <c r="B229" s="1">
        <v>42534</v>
      </c>
      <c r="C229">
        <v>100.051</v>
      </c>
      <c r="D229" s="1">
        <v>42184</v>
      </c>
      <c r="E229">
        <v>100.029</v>
      </c>
      <c r="GS229" s="1"/>
      <c r="GT229" s="1">
        <v>42534</v>
      </c>
      <c r="GU229">
        <v>100.051</v>
      </c>
      <c r="GV229" s="1">
        <v>42416</v>
      </c>
      <c r="GW229">
        <v>100.045</v>
      </c>
      <c r="GX229" s="1">
        <v>42296</v>
      </c>
      <c r="GY229">
        <v>100.02800000000001</v>
      </c>
      <c r="GZ229" s="1">
        <v>42184</v>
      </c>
      <c r="HA229">
        <v>100.029</v>
      </c>
      <c r="HB229" s="1">
        <v>42069</v>
      </c>
      <c r="HC229">
        <v>100.01900000000001</v>
      </c>
      <c r="HD229" s="1">
        <v>41960</v>
      </c>
      <c r="HE229">
        <v>100.005</v>
      </c>
      <c r="HF229" s="1"/>
      <c r="IC229" s="1"/>
      <c r="ID229" s="1">
        <v>42534</v>
      </c>
      <c r="IE229">
        <v>100.051</v>
      </c>
      <c r="IF229" s="1">
        <v>42499</v>
      </c>
      <c r="IG229">
        <v>100.059</v>
      </c>
      <c r="IH229" s="1">
        <v>42471</v>
      </c>
      <c r="II229">
        <v>100.053</v>
      </c>
      <c r="IJ229" s="1">
        <v>42443</v>
      </c>
      <c r="IK229">
        <v>100.048</v>
      </c>
      <c r="IL229" s="1">
        <v>42416</v>
      </c>
      <c r="IM229">
        <v>100.045</v>
      </c>
      <c r="IN229" s="1">
        <v>42387</v>
      </c>
      <c r="IO229">
        <v>100.045</v>
      </c>
      <c r="IP229" s="1">
        <v>42359</v>
      </c>
      <c r="IQ229">
        <v>100.044</v>
      </c>
      <c r="IR229" s="1">
        <v>42331</v>
      </c>
      <c r="IS229">
        <v>100.039</v>
      </c>
      <c r="IT229" s="1">
        <v>42296</v>
      </c>
      <c r="IU229">
        <v>100.02800000000001</v>
      </c>
      <c r="IV229" s="1">
        <v>42268</v>
      </c>
      <c r="IW229">
        <v>100.02800000000001</v>
      </c>
      <c r="IX229" s="1">
        <v>42240</v>
      </c>
      <c r="IY229">
        <v>100.03</v>
      </c>
      <c r="IZ229" s="1">
        <v>42212</v>
      </c>
      <c r="JA229">
        <v>100.03</v>
      </c>
      <c r="JB229" s="1">
        <v>42184</v>
      </c>
      <c r="JC229">
        <v>100.029</v>
      </c>
      <c r="JD229" s="1">
        <v>42156</v>
      </c>
      <c r="JE229">
        <v>100.02800000000001</v>
      </c>
      <c r="JF229" s="1">
        <v>42128</v>
      </c>
      <c r="JG229">
        <v>100.026</v>
      </c>
      <c r="JH229" s="1">
        <v>42097</v>
      </c>
      <c r="JI229">
        <v>100.026</v>
      </c>
      <c r="JJ229" s="1">
        <v>42069</v>
      </c>
      <c r="JK229">
        <v>100.01900000000001</v>
      </c>
      <c r="JL229" s="1">
        <v>42041</v>
      </c>
      <c r="JM229">
        <v>100.018</v>
      </c>
      <c r="JN229" s="1">
        <v>42013</v>
      </c>
      <c r="JO229">
        <v>100.015</v>
      </c>
      <c r="JP229" s="1">
        <v>41985</v>
      </c>
      <c r="JQ229">
        <v>100.001</v>
      </c>
      <c r="JR229" s="1">
        <v>41960</v>
      </c>
      <c r="JS229">
        <v>100.005</v>
      </c>
      <c r="JT229" s="1">
        <v>41954</v>
      </c>
      <c r="JU229">
        <v>100.006</v>
      </c>
      <c r="KA229" s="1"/>
      <c r="KB229" s="1">
        <v>42444</v>
      </c>
      <c r="KC229">
        <v>100.568</v>
      </c>
      <c r="KD229" s="1">
        <v>42359</v>
      </c>
      <c r="KE229">
        <v>100.45</v>
      </c>
      <c r="KF229" s="1">
        <v>42268</v>
      </c>
      <c r="KG229">
        <v>100.298</v>
      </c>
      <c r="KH229" s="1">
        <v>42184</v>
      </c>
      <c r="KI229">
        <v>100.31</v>
      </c>
      <c r="KJ229" s="1">
        <v>42094</v>
      </c>
      <c r="KK229">
        <v>100.59099999999999</v>
      </c>
      <c r="KL229" s="1">
        <v>42006</v>
      </c>
      <c r="KM229">
        <v>100.425</v>
      </c>
      <c r="KN229" s="1">
        <v>41960</v>
      </c>
      <c r="KO229">
        <v>100.03400000000001</v>
      </c>
      <c r="KP229" s="1">
        <v>41960</v>
      </c>
      <c r="KQ229">
        <v>100.03400000000001</v>
      </c>
      <c r="KR229" s="1">
        <v>41967</v>
      </c>
      <c r="KS229">
        <v>103.985</v>
      </c>
      <c r="KT229" s="1">
        <v>41954</v>
      </c>
      <c r="KU229">
        <v>102.477</v>
      </c>
      <c r="KV229" s="1">
        <v>42339</v>
      </c>
      <c r="KW229">
        <v>101.11499999999999</v>
      </c>
      <c r="KX229" s="1">
        <v>41954</v>
      </c>
      <c r="KY229">
        <v>103.878</v>
      </c>
      <c r="LA229" s="1"/>
      <c r="LB229" s="1">
        <v>42502</v>
      </c>
      <c r="LC229">
        <v>103.05</v>
      </c>
      <c r="LD229" s="1">
        <v>42339</v>
      </c>
      <c r="LE229">
        <v>101.11499999999999</v>
      </c>
      <c r="LF229" s="1">
        <v>42198</v>
      </c>
      <c r="LG229">
        <v>101.07</v>
      </c>
      <c r="LH229" s="1">
        <v>42079</v>
      </c>
      <c r="LI229">
        <v>102.583</v>
      </c>
      <c r="LJ229" s="1">
        <v>41967</v>
      </c>
      <c r="LK229">
        <v>103.985</v>
      </c>
      <c r="LL229" s="1">
        <v>41954</v>
      </c>
      <c r="LM229">
        <v>103.878</v>
      </c>
      <c r="LN229" s="1">
        <v>41954</v>
      </c>
      <c r="LO229">
        <v>111.258</v>
      </c>
      <c r="LP229" s="1">
        <v>41954</v>
      </c>
      <c r="LQ229">
        <v>107.39</v>
      </c>
      <c r="LR229" s="1">
        <v>41981</v>
      </c>
      <c r="LS229">
        <v>109.928</v>
      </c>
      <c r="LT229" s="1">
        <v>41954</v>
      </c>
      <c r="LU229">
        <v>111.258</v>
      </c>
      <c r="LV229" s="1">
        <v>42332</v>
      </c>
      <c r="LW229">
        <v>100.46299999999999</v>
      </c>
      <c r="LX229" s="1">
        <v>41954</v>
      </c>
      <c r="LY229">
        <v>111.383</v>
      </c>
      <c r="MA229" s="1"/>
      <c r="MB229" s="1">
        <v>42513</v>
      </c>
      <c r="MC229">
        <v>108.22</v>
      </c>
      <c r="MD229" s="1">
        <v>42332</v>
      </c>
      <c r="ME229">
        <v>100.46299999999999</v>
      </c>
      <c r="MF229" s="1">
        <v>42205</v>
      </c>
      <c r="MG229">
        <v>103.13</v>
      </c>
      <c r="MH229" s="1">
        <v>42093</v>
      </c>
      <c r="MI229">
        <v>112.22</v>
      </c>
      <c r="MJ229" s="1">
        <v>41981</v>
      </c>
      <c r="MK229">
        <v>109.928</v>
      </c>
      <c r="ML229" s="1">
        <v>41954</v>
      </c>
      <c r="MM229">
        <v>111.383</v>
      </c>
      <c r="MN229" s="1">
        <v>41954</v>
      </c>
      <c r="MO229">
        <v>168.56800000000001</v>
      </c>
      <c r="MP229" s="1">
        <v>41954</v>
      </c>
      <c r="MQ229">
        <v>154.50800000000001</v>
      </c>
      <c r="MR229" s="1">
        <v>41954</v>
      </c>
      <c r="MS229">
        <v>163.68299999999999</v>
      </c>
      <c r="MT229" s="1">
        <v>42009</v>
      </c>
      <c r="MU229">
        <v>130.38499999999999</v>
      </c>
      <c r="MV229" s="1">
        <v>41954</v>
      </c>
      <c r="MW229">
        <v>117.955</v>
      </c>
      <c r="MX229" s="1">
        <v>41954</v>
      </c>
      <c r="MY229">
        <v>145.07499999999999</v>
      </c>
    </row>
    <row r="230" spans="2:363" x14ac:dyDescent="0.25">
      <c r="B230" s="1">
        <v>42535</v>
      </c>
      <c r="C230">
        <v>100.04900000000001</v>
      </c>
      <c r="D230" s="1">
        <v>42185</v>
      </c>
      <c r="E230">
        <v>100.029</v>
      </c>
      <c r="GS230" s="1"/>
      <c r="GT230" s="1">
        <v>42535</v>
      </c>
      <c r="GU230">
        <v>100.04900000000001</v>
      </c>
      <c r="GV230" s="1">
        <v>42417</v>
      </c>
      <c r="GW230">
        <v>100.044</v>
      </c>
      <c r="GX230" s="1">
        <v>42297</v>
      </c>
      <c r="GY230">
        <v>100.027</v>
      </c>
      <c r="GZ230" s="1">
        <v>42185</v>
      </c>
      <c r="HA230">
        <v>100.029</v>
      </c>
      <c r="HB230" s="1">
        <v>42072</v>
      </c>
      <c r="HC230">
        <v>100.02</v>
      </c>
      <c r="HD230" s="1">
        <v>41961</v>
      </c>
      <c r="HE230">
        <v>100.005</v>
      </c>
      <c r="HF230" s="1"/>
      <c r="IC230" s="1"/>
      <c r="ID230" s="1">
        <v>42535</v>
      </c>
      <c r="IE230">
        <v>100.04900000000001</v>
      </c>
      <c r="IF230" s="1">
        <v>42500</v>
      </c>
      <c r="IG230">
        <v>100.057</v>
      </c>
      <c r="IH230" s="1">
        <v>42472</v>
      </c>
      <c r="II230">
        <v>100.051</v>
      </c>
      <c r="IJ230" s="1">
        <v>42444</v>
      </c>
      <c r="IK230">
        <v>100.04900000000001</v>
      </c>
      <c r="IL230" s="1">
        <v>42417</v>
      </c>
      <c r="IM230">
        <v>100.044</v>
      </c>
      <c r="IN230" s="1">
        <v>42388</v>
      </c>
      <c r="IO230">
        <v>100.041</v>
      </c>
      <c r="IP230" s="1">
        <v>42360</v>
      </c>
      <c r="IQ230">
        <v>100.04300000000001</v>
      </c>
      <c r="IR230" s="1">
        <v>42332</v>
      </c>
      <c r="IS230">
        <v>100.038</v>
      </c>
      <c r="IT230" s="1">
        <v>42297</v>
      </c>
      <c r="IU230">
        <v>100.027</v>
      </c>
      <c r="IV230" s="1">
        <v>42269</v>
      </c>
      <c r="IW230">
        <v>100.029</v>
      </c>
      <c r="IX230" s="1">
        <v>42241</v>
      </c>
      <c r="IY230">
        <v>100.02800000000001</v>
      </c>
      <c r="IZ230" s="1">
        <v>42213</v>
      </c>
      <c r="JA230">
        <v>100.029</v>
      </c>
      <c r="JB230" s="1">
        <v>42185</v>
      </c>
      <c r="JC230">
        <v>100.029</v>
      </c>
      <c r="JD230" s="1">
        <v>42157</v>
      </c>
      <c r="JE230">
        <v>100.02800000000001</v>
      </c>
      <c r="JF230" s="1">
        <v>42129</v>
      </c>
      <c r="JG230">
        <v>100.026</v>
      </c>
      <c r="JH230" s="1">
        <v>42100</v>
      </c>
      <c r="JI230">
        <v>100.026</v>
      </c>
      <c r="JJ230" s="1">
        <v>42072</v>
      </c>
      <c r="JK230">
        <v>100.02</v>
      </c>
      <c r="JL230" s="1">
        <v>42044</v>
      </c>
      <c r="JM230">
        <v>100.017</v>
      </c>
      <c r="JN230" s="1">
        <v>42016</v>
      </c>
      <c r="JO230">
        <v>100.01600000000001</v>
      </c>
      <c r="JP230" s="1">
        <v>41988</v>
      </c>
      <c r="JQ230">
        <v>100.003</v>
      </c>
      <c r="JR230" s="1">
        <v>41961</v>
      </c>
      <c r="JS230">
        <v>100.005</v>
      </c>
      <c r="JT230" s="1">
        <v>41955</v>
      </c>
      <c r="JU230">
        <v>100.005</v>
      </c>
      <c r="KA230" s="1"/>
      <c r="KB230" s="1">
        <v>42445</v>
      </c>
      <c r="KC230">
        <v>100.57</v>
      </c>
      <c r="KD230" s="1">
        <v>42360</v>
      </c>
      <c r="KE230">
        <v>100.443</v>
      </c>
      <c r="KF230" s="1">
        <v>42269</v>
      </c>
      <c r="KG230">
        <v>100.32</v>
      </c>
      <c r="KH230" s="1">
        <v>42185</v>
      </c>
      <c r="KI230">
        <v>100.327</v>
      </c>
      <c r="KJ230" s="1">
        <v>42095</v>
      </c>
      <c r="KK230">
        <v>100.587</v>
      </c>
      <c r="KL230" s="1">
        <v>42009</v>
      </c>
      <c r="KM230">
        <v>100.41800000000001</v>
      </c>
      <c r="KN230" s="1">
        <v>41961</v>
      </c>
      <c r="KO230">
        <v>100.029</v>
      </c>
      <c r="KP230" s="1">
        <v>41961</v>
      </c>
      <c r="KQ230">
        <v>100.029</v>
      </c>
      <c r="KR230" s="1">
        <v>41968</v>
      </c>
      <c r="KS230">
        <v>104.023</v>
      </c>
      <c r="KT230" s="1">
        <v>41955</v>
      </c>
      <c r="KU230">
        <v>102.47</v>
      </c>
      <c r="KV230" s="1">
        <v>42340</v>
      </c>
      <c r="KW230">
        <v>101.17</v>
      </c>
      <c r="KX230" s="1">
        <v>41955</v>
      </c>
      <c r="KY230">
        <v>103.893</v>
      </c>
      <c r="LA230" s="1"/>
      <c r="LB230" s="1">
        <v>42503</v>
      </c>
      <c r="LC230">
        <v>103.075</v>
      </c>
      <c r="LD230" s="1">
        <v>42340</v>
      </c>
      <c r="LE230">
        <v>101.17</v>
      </c>
      <c r="LF230" s="1">
        <v>42199</v>
      </c>
      <c r="LG230">
        <v>101.11</v>
      </c>
      <c r="LH230" s="1">
        <v>42080</v>
      </c>
      <c r="LI230">
        <v>102.563</v>
      </c>
      <c r="LJ230" s="1">
        <v>41968</v>
      </c>
      <c r="LK230">
        <v>104.023</v>
      </c>
      <c r="LL230" s="1">
        <v>41955</v>
      </c>
      <c r="LM230">
        <v>103.893</v>
      </c>
      <c r="LN230" s="1">
        <v>41955</v>
      </c>
      <c r="LO230">
        <v>111.355</v>
      </c>
      <c r="LP230" s="1">
        <v>41955</v>
      </c>
      <c r="LQ230">
        <v>107.52</v>
      </c>
      <c r="LR230" s="1">
        <v>41982</v>
      </c>
      <c r="LS230">
        <v>110.205</v>
      </c>
      <c r="LT230" s="1">
        <v>41955</v>
      </c>
      <c r="LU230">
        <v>111.355</v>
      </c>
      <c r="LV230" s="1">
        <v>42333</v>
      </c>
      <c r="LW230">
        <v>100.895</v>
      </c>
      <c r="LX230" s="1">
        <v>41955</v>
      </c>
      <c r="LY230">
        <v>111.538</v>
      </c>
      <c r="MA230" s="1"/>
      <c r="MB230" s="1">
        <v>42514</v>
      </c>
      <c r="MC230">
        <v>108.218</v>
      </c>
      <c r="MD230" s="1">
        <v>42333</v>
      </c>
      <c r="ME230">
        <v>100.895</v>
      </c>
      <c r="MF230" s="1">
        <v>42206</v>
      </c>
      <c r="MG230">
        <v>102.94</v>
      </c>
      <c r="MH230" s="1">
        <v>42094</v>
      </c>
      <c r="MI230">
        <v>112.465</v>
      </c>
      <c r="MJ230" s="1">
        <v>41982</v>
      </c>
      <c r="MK230">
        <v>110.205</v>
      </c>
      <c r="ML230" s="1">
        <v>41955</v>
      </c>
      <c r="MM230">
        <v>111.538</v>
      </c>
      <c r="MN230" s="1">
        <v>41955</v>
      </c>
      <c r="MO230">
        <v>168.89500000000001</v>
      </c>
      <c r="MP230" s="1">
        <v>41955</v>
      </c>
      <c r="MQ230">
        <v>154.94300000000001</v>
      </c>
      <c r="MR230" s="1">
        <v>41955</v>
      </c>
      <c r="MS230">
        <v>164.27699999999999</v>
      </c>
      <c r="MT230" s="1">
        <v>42010</v>
      </c>
      <c r="MU230">
        <v>134.87</v>
      </c>
      <c r="MV230" s="1">
        <v>41955</v>
      </c>
      <c r="MW230">
        <v>118.5</v>
      </c>
      <c r="MX230" s="1">
        <v>41955</v>
      </c>
      <c r="MY230">
        <v>145.14699999999999</v>
      </c>
    </row>
    <row r="231" spans="2:363" x14ac:dyDescent="0.25">
      <c r="B231" s="1">
        <v>42536</v>
      </c>
      <c r="C231">
        <v>100.048</v>
      </c>
      <c r="D231" s="1">
        <v>42186</v>
      </c>
      <c r="E231">
        <v>100.027</v>
      </c>
      <c r="GS231" s="1"/>
      <c r="GT231" s="1">
        <v>42536</v>
      </c>
      <c r="GU231">
        <v>100.048</v>
      </c>
      <c r="GV231" s="1">
        <v>42418</v>
      </c>
      <c r="GW231">
        <v>100.04</v>
      </c>
      <c r="GX231" s="1">
        <v>42298</v>
      </c>
      <c r="GY231">
        <v>100.02800000000001</v>
      </c>
      <c r="GZ231" s="1">
        <v>42186</v>
      </c>
      <c r="HA231">
        <v>100.027</v>
      </c>
      <c r="HB231" s="1">
        <v>42073</v>
      </c>
      <c r="HC231">
        <v>100.01900000000001</v>
      </c>
      <c r="HD231" s="1">
        <v>41962</v>
      </c>
      <c r="HE231">
        <v>100.003</v>
      </c>
      <c r="HF231" s="1"/>
      <c r="IC231" s="1"/>
      <c r="ID231" s="1">
        <v>42536</v>
      </c>
      <c r="IE231">
        <v>100.048</v>
      </c>
      <c r="IF231" s="1">
        <v>42501</v>
      </c>
      <c r="IG231">
        <v>100.057</v>
      </c>
      <c r="IH231" s="1">
        <v>42473</v>
      </c>
      <c r="II231">
        <v>100.05200000000001</v>
      </c>
      <c r="IJ231" s="1">
        <v>42445</v>
      </c>
      <c r="IK231">
        <v>100.048</v>
      </c>
      <c r="IL231" s="1">
        <v>42418</v>
      </c>
      <c r="IM231">
        <v>100.04</v>
      </c>
      <c r="IN231" s="1">
        <v>42389</v>
      </c>
      <c r="IO231">
        <v>100.04</v>
      </c>
      <c r="IP231" s="1">
        <v>42361</v>
      </c>
      <c r="IQ231">
        <v>100.04</v>
      </c>
      <c r="IR231" s="1">
        <v>42333</v>
      </c>
      <c r="IS231">
        <v>100.04</v>
      </c>
      <c r="IT231" s="1">
        <v>42298</v>
      </c>
      <c r="IU231">
        <v>100.02800000000001</v>
      </c>
      <c r="IV231" s="1">
        <v>42270</v>
      </c>
      <c r="IW231">
        <v>100.029</v>
      </c>
      <c r="IX231" s="1">
        <v>42242</v>
      </c>
      <c r="IY231">
        <v>100.029</v>
      </c>
      <c r="IZ231" s="1">
        <v>42214</v>
      </c>
      <c r="JA231">
        <v>100.029</v>
      </c>
      <c r="JB231" s="1">
        <v>42186</v>
      </c>
      <c r="JC231">
        <v>100.027</v>
      </c>
      <c r="JD231" s="1">
        <v>42158</v>
      </c>
      <c r="JE231">
        <v>100.029</v>
      </c>
      <c r="JF231" s="1">
        <v>42130</v>
      </c>
      <c r="JG231">
        <v>100.024</v>
      </c>
      <c r="JH231" s="1">
        <v>42101</v>
      </c>
      <c r="JI231">
        <v>100.026</v>
      </c>
      <c r="JJ231" s="1">
        <v>42073</v>
      </c>
      <c r="JK231">
        <v>100.01900000000001</v>
      </c>
      <c r="JL231" s="1">
        <v>42045</v>
      </c>
      <c r="JM231">
        <v>100.018</v>
      </c>
      <c r="JN231" s="1">
        <v>42017</v>
      </c>
      <c r="JO231">
        <v>100.018</v>
      </c>
      <c r="JP231" s="1">
        <v>41989</v>
      </c>
      <c r="JQ231">
        <v>100.004</v>
      </c>
      <c r="JR231" s="1">
        <v>41962</v>
      </c>
      <c r="JS231">
        <v>100.003</v>
      </c>
      <c r="JT231" s="1">
        <v>41956</v>
      </c>
      <c r="JU231">
        <v>100.005</v>
      </c>
      <c r="KA231" s="1"/>
      <c r="KB231" s="1">
        <v>42446</v>
      </c>
      <c r="KC231">
        <v>100.577</v>
      </c>
      <c r="KD231" s="1">
        <v>42361</v>
      </c>
      <c r="KE231">
        <v>100.425</v>
      </c>
      <c r="KF231" s="1">
        <v>42270</v>
      </c>
      <c r="KG231">
        <v>100.31</v>
      </c>
      <c r="KH231" s="1">
        <v>42186</v>
      </c>
      <c r="KI231">
        <v>100.33499999999999</v>
      </c>
      <c r="KJ231" s="1">
        <v>42096</v>
      </c>
      <c r="KK231">
        <v>100.584</v>
      </c>
      <c r="KL231" s="1">
        <v>42010</v>
      </c>
      <c r="KM231">
        <v>100.41800000000001</v>
      </c>
      <c r="KN231" s="1">
        <v>41962</v>
      </c>
      <c r="KO231">
        <v>100.015</v>
      </c>
      <c r="KP231" s="1">
        <v>41962</v>
      </c>
      <c r="KQ231">
        <v>100.015</v>
      </c>
      <c r="KR231" s="1">
        <v>41969</v>
      </c>
      <c r="KS231">
        <v>104.038</v>
      </c>
      <c r="KT231" s="1">
        <v>41956</v>
      </c>
      <c r="KU231">
        <v>102.455</v>
      </c>
      <c r="KV231" s="1">
        <v>42341</v>
      </c>
      <c r="KW231">
        <v>100.375</v>
      </c>
      <c r="KX231" s="1">
        <v>41956</v>
      </c>
      <c r="KY231">
        <v>103.91</v>
      </c>
      <c r="LA231" s="1"/>
      <c r="LB231" s="1">
        <v>42506</v>
      </c>
      <c r="LC231">
        <v>103.04</v>
      </c>
      <c r="LD231" s="1">
        <v>42341</v>
      </c>
      <c r="LE231">
        <v>100.375</v>
      </c>
      <c r="LF231" s="1">
        <v>42200</v>
      </c>
      <c r="LG231">
        <v>101.22</v>
      </c>
      <c r="LH231" s="1">
        <v>42081</v>
      </c>
      <c r="LI231">
        <v>102.735</v>
      </c>
      <c r="LJ231" s="1">
        <v>41969</v>
      </c>
      <c r="LK231">
        <v>104.038</v>
      </c>
      <c r="LL231" s="1">
        <v>41956</v>
      </c>
      <c r="LM231">
        <v>103.91</v>
      </c>
      <c r="LN231" s="1">
        <v>41956</v>
      </c>
      <c r="LO231">
        <v>111.425</v>
      </c>
      <c r="LP231" s="1">
        <v>41956</v>
      </c>
      <c r="LQ231">
        <v>107.607</v>
      </c>
      <c r="LR231" s="1">
        <v>41983</v>
      </c>
      <c r="LS231">
        <v>110.223</v>
      </c>
      <c r="LT231" s="1">
        <v>41956</v>
      </c>
      <c r="LU231">
        <v>111.425</v>
      </c>
      <c r="LV231" s="1">
        <v>42334</v>
      </c>
      <c r="LW231">
        <v>100.925</v>
      </c>
      <c r="LX231" s="1">
        <v>41956</v>
      </c>
      <c r="LY231">
        <v>111.63500000000001</v>
      </c>
      <c r="MA231" s="1"/>
      <c r="MB231" s="1">
        <v>42515</v>
      </c>
      <c r="MC231">
        <v>108.46</v>
      </c>
      <c r="MD231" s="1">
        <v>42334</v>
      </c>
      <c r="ME231">
        <v>100.925</v>
      </c>
      <c r="MF231" s="1">
        <v>42207</v>
      </c>
      <c r="MG231">
        <v>103.22</v>
      </c>
      <c r="MH231" s="1">
        <v>42095</v>
      </c>
      <c r="MI231">
        <v>112.56</v>
      </c>
      <c r="MJ231" s="1">
        <v>41983</v>
      </c>
      <c r="MK231">
        <v>110.223</v>
      </c>
      <c r="ML231" s="1">
        <v>41956</v>
      </c>
      <c r="MM231">
        <v>111.63500000000001</v>
      </c>
      <c r="MN231" s="1">
        <v>41956</v>
      </c>
      <c r="MO231">
        <v>169.09800000000001</v>
      </c>
      <c r="MP231" s="1">
        <v>41956</v>
      </c>
      <c r="MQ231">
        <v>155.16499999999999</v>
      </c>
      <c r="MR231" s="1">
        <v>41956</v>
      </c>
      <c r="MS231">
        <v>164.517</v>
      </c>
      <c r="MT231" s="1">
        <v>42011</v>
      </c>
      <c r="MU231">
        <v>132.88300000000001</v>
      </c>
      <c r="MV231" s="1">
        <v>41956</v>
      </c>
      <c r="MW231">
        <v>118.71299999999999</v>
      </c>
      <c r="MX231" s="1">
        <v>41956</v>
      </c>
      <c r="MY231">
        <v>145.47999999999999</v>
      </c>
    </row>
    <row r="232" spans="2:363" x14ac:dyDescent="0.25">
      <c r="B232" s="1">
        <v>42537</v>
      </c>
      <c r="C232">
        <v>100.04300000000001</v>
      </c>
      <c r="D232" s="1">
        <v>42187</v>
      </c>
      <c r="E232">
        <v>100.026</v>
      </c>
      <c r="GS232" s="1"/>
      <c r="GT232" s="1">
        <v>42537</v>
      </c>
      <c r="GU232">
        <v>100.04300000000001</v>
      </c>
      <c r="GV232" s="1">
        <v>42419</v>
      </c>
      <c r="GW232">
        <v>100.039</v>
      </c>
      <c r="GX232" s="1">
        <v>42299</v>
      </c>
      <c r="GY232">
        <v>100.027</v>
      </c>
      <c r="GZ232" s="1">
        <v>42187</v>
      </c>
      <c r="HA232">
        <v>100.026</v>
      </c>
      <c r="HB232" s="1">
        <v>42074</v>
      </c>
      <c r="HC232">
        <v>100.021</v>
      </c>
      <c r="HD232" s="1">
        <v>41963</v>
      </c>
      <c r="HE232">
        <v>100.004</v>
      </c>
      <c r="HF232" s="1"/>
      <c r="IC232" s="1"/>
      <c r="ID232" s="1">
        <v>42537</v>
      </c>
      <c r="IE232">
        <v>100.04300000000001</v>
      </c>
      <c r="IF232" s="1">
        <v>42502</v>
      </c>
      <c r="IG232">
        <v>100.053</v>
      </c>
      <c r="IH232" s="1">
        <v>42474</v>
      </c>
      <c r="II232">
        <v>100.051</v>
      </c>
      <c r="IJ232" s="1">
        <v>42446</v>
      </c>
      <c r="IK232">
        <v>100.044</v>
      </c>
      <c r="IL232" s="1">
        <v>42419</v>
      </c>
      <c r="IM232">
        <v>100.039</v>
      </c>
      <c r="IN232" s="1">
        <v>42390</v>
      </c>
      <c r="IO232">
        <v>100.038</v>
      </c>
      <c r="IP232" s="1">
        <v>42362</v>
      </c>
      <c r="IQ232">
        <v>100.04</v>
      </c>
      <c r="IR232" s="1">
        <v>42334</v>
      </c>
      <c r="IS232">
        <v>100.036</v>
      </c>
      <c r="IT232" s="1">
        <v>42299</v>
      </c>
      <c r="IU232">
        <v>100.027</v>
      </c>
      <c r="IV232" s="1">
        <v>42271</v>
      </c>
      <c r="IW232">
        <v>100.027</v>
      </c>
      <c r="IX232" s="1">
        <v>42243</v>
      </c>
      <c r="IY232">
        <v>100.02800000000001</v>
      </c>
      <c r="IZ232" s="1">
        <v>42215</v>
      </c>
      <c r="JA232">
        <v>100.02800000000001</v>
      </c>
      <c r="JB232" s="1">
        <v>42187</v>
      </c>
      <c r="JC232">
        <v>100.026</v>
      </c>
      <c r="JD232" s="1">
        <v>42159</v>
      </c>
      <c r="JE232">
        <v>100.027</v>
      </c>
      <c r="JF232" s="1">
        <v>42131</v>
      </c>
      <c r="JG232">
        <v>100.023</v>
      </c>
      <c r="JH232" s="1">
        <v>42102</v>
      </c>
      <c r="JI232">
        <v>100.024</v>
      </c>
      <c r="JJ232" s="1">
        <v>42074</v>
      </c>
      <c r="JK232">
        <v>100.021</v>
      </c>
      <c r="JL232" s="1">
        <v>42046</v>
      </c>
      <c r="JM232">
        <v>100.017</v>
      </c>
      <c r="JN232" s="1">
        <v>42018</v>
      </c>
      <c r="JO232">
        <v>100.018</v>
      </c>
      <c r="JP232" s="1">
        <v>41990</v>
      </c>
      <c r="JQ232">
        <v>100.005</v>
      </c>
      <c r="JR232" s="1">
        <v>41963</v>
      </c>
      <c r="JS232">
        <v>100.004</v>
      </c>
      <c r="JT232" s="1">
        <v>41957</v>
      </c>
      <c r="JU232">
        <v>100.005</v>
      </c>
      <c r="KA232" s="1"/>
      <c r="KB232" s="1">
        <v>42447</v>
      </c>
      <c r="KC232">
        <v>100.583</v>
      </c>
      <c r="KD232" s="1">
        <v>42362</v>
      </c>
      <c r="KE232">
        <v>100.435</v>
      </c>
      <c r="KF232" s="1">
        <v>42271</v>
      </c>
      <c r="KG232">
        <v>100.3</v>
      </c>
      <c r="KH232" s="1">
        <v>42187</v>
      </c>
      <c r="KI232">
        <v>100.343</v>
      </c>
      <c r="KJ232" s="1">
        <v>42101</v>
      </c>
      <c r="KK232">
        <v>100.586</v>
      </c>
      <c r="KL232" s="1">
        <v>42011</v>
      </c>
      <c r="KM232">
        <v>100.42</v>
      </c>
      <c r="KN232" s="1">
        <v>41963</v>
      </c>
      <c r="KO232">
        <v>100.02</v>
      </c>
      <c r="KP232" s="1">
        <v>41963</v>
      </c>
      <c r="KQ232">
        <v>100.02</v>
      </c>
      <c r="KR232" s="1">
        <v>41970</v>
      </c>
      <c r="KS232">
        <v>104.063</v>
      </c>
      <c r="KT232" s="1">
        <v>41957</v>
      </c>
      <c r="KU232">
        <v>102.452</v>
      </c>
      <c r="KV232" s="1">
        <v>42342</v>
      </c>
      <c r="KW232">
        <v>100.32</v>
      </c>
      <c r="KX232" s="1">
        <v>41957</v>
      </c>
      <c r="KY232">
        <v>103.90300000000001</v>
      </c>
      <c r="LA232" s="1"/>
      <c r="LB232" s="1">
        <v>42507</v>
      </c>
      <c r="LC232">
        <v>103.06</v>
      </c>
      <c r="LD232" s="1">
        <v>42342</v>
      </c>
      <c r="LE232">
        <v>100.32</v>
      </c>
      <c r="LF232" s="1">
        <v>42201</v>
      </c>
      <c r="LG232">
        <v>101.15</v>
      </c>
      <c r="LH232" s="1">
        <v>42082</v>
      </c>
      <c r="LI232">
        <v>102.735</v>
      </c>
      <c r="LJ232" s="1">
        <v>41970</v>
      </c>
      <c r="LK232">
        <v>104.063</v>
      </c>
      <c r="LL232" s="1">
        <v>41957</v>
      </c>
      <c r="LM232">
        <v>103.90300000000001</v>
      </c>
      <c r="LN232" s="1">
        <v>41957</v>
      </c>
      <c r="LO232">
        <v>111.488</v>
      </c>
      <c r="LP232" s="1">
        <v>41957</v>
      </c>
      <c r="LQ232">
        <v>107.7</v>
      </c>
      <c r="LR232" s="1">
        <v>41984</v>
      </c>
      <c r="LS232">
        <v>110.238</v>
      </c>
      <c r="LT232" s="1">
        <v>41957</v>
      </c>
      <c r="LU232">
        <v>111.488</v>
      </c>
      <c r="LV232" s="1">
        <v>42335</v>
      </c>
      <c r="LW232">
        <v>101.023</v>
      </c>
      <c r="LX232" s="1">
        <v>41957</v>
      </c>
      <c r="LY232">
        <v>111.758</v>
      </c>
      <c r="MA232" s="1"/>
      <c r="MB232" s="1">
        <v>42516</v>
      </c>
      <c r="MC232">
        <v>108.52</v>
      </c>
      <c r="MD232" s="1">
        <v>42335</v>
      </c>
      <c r="ME232">
        <v>101.023</v>
      </c>
      <c r="MF232" s="1">
        <v>42208</v>
      </c>
      <c r="MG232">
        <v>103.255</v>
      </c>
      <c r="MH232" s="1">
        <v>42096</v>
      </c>
      <c r="MI232">
        <v>112.298</v>
      </c>
      <c r="MJ232" s="1">
        <v>41984</v>
      </c>
      <c r="MK232">
        <v>110.238</v>
      </c>
      <c r="ML232" s="1">
        <v>41957</v>
      </c>
      <c r="MM232">
        <v>111.758</v>
      </c>
      <c r="MN232" s="1">
        <v>41957</v>
      </c>
      <c r="MO232">
        <v>169.48500000000001</v>
      </c>
      <c r="MP232" s="1">
        <v>41957</v>
      </c>
      <c r="MQ232">
        <v>155.673</v>
      </c>
      <c r="MR232" s="1">
        <v>41957</v>
      </c>
      <c r="MS232">
        <v>165.27</v>
      </c>
      <c r="MT232" s="1">
        <v>42012</v>
      </c>
      <c r="MU232">
        <v>131.548</v>
      </c>
      <c r="MV232" s="1">
        <v>41957</v>
      </c>
      <c r="MW232">
        <v>119.41</v>
      </c>
      <c r="MX232" s="1">
        <v>41957</v>
      </c>
      <c r="MY232">
        <v>146.69499999999999</v>
      </c>
    </row>
    <row r="233" spans="2:363" x14ac:dyDescent="0.25">
      <c r="B233" s="1">
        <v>42538</v>
      </c>
      <c r="C233">
        <v>100.042</v>
      </c>
      <c r="D233" s="1">
        <v>42188</v>
      </c>
      <c r="E233">
        <v>100.026</v>
      </c>
      <c r="GS233" s="1"/>
      <c r="GT233" s="1">
        <v>42538</v>
      </c>
      <c r="GU233">
        <v>100.042</v>
      </c>
      <c r="GV233" s="1">
        <v>42422</v>
      </c>
      <c r="GW233">
        <v>100.038</v>
      </c>
      <c r="GX233" s="1">
        <v>42300</v>
      </c>
      <c r="GY233">
        <v>100.03</v>
      </c>
      <c r="GZ233" s="1">
        <v>42188</v>
      </c>
      <c r="HA233">
        <v>100.026</v>
      </c>
      <c r="HB233" s="1">
        <v>42075</v>
      </c>
      <c r="HC233">
        <v>100.021</v>
      </c>
      <c r="HD233" s="1">
        <v>41964</v>
      </c>
      <c r="HE233">
        <v>100.004</v>
      </c>
      <c r="HF233" s="1"/>
      <c r="IC233" s="1"/>
      <c r="ID233" s="1">
        <v>42538</v>
      </c>
      <c r="IE233">
        <v>100.042</v>
      </c>
      <c r="IF233" s="1">
        <v>42503</v>
      </c>
      <c r="IG233">
        <v>100.051</v>
      </c>
      <c r="IH233" s="1">
        <v>42475</v>
      </c>
      <c r="II233">
        <v>100.048</v>
      </c>
      <c r="IJ233" s="1">
        <v>42447</v>
      </c>
      <c r="IK233">
        <v>100.044</v>
      </c>
      <c r="IL233" s="1">
        <v>42422</v>
      </c>
      <c r="IM233">
        <v>100.038</v>
      </c>
      <c r="IN233" s="1">
        <v>42391</v>
      </c>
      <c r="IO233">
        <v>100.036</v>
      </c>
      <c r="IP233" s="1">
        <v>42363</v>
      </c>
      <c r="IQ233">
        <v>100.04</v>
      </c>
      <c r="IR233" s="1">
        <v>42335</v>
      </c>
      <c r="IS233">
        <v>100.036</v>
      </c>
      <c r="IT233" s="1">
        <v>42300</v>
      </c>
      <c r="IU233">
        <v>100.03</v>
      </c>
      <c r="IV233" s="1">
        <v>42272</v>
      </c>
      <c r="IW233">
        <v>100.02800000000001</v>
      </c>
      <c r="IX233" s="1">
        <v>42244</v>
      </c>
      <c r="IY233">
        <v>100.026</v>
      </c>
      <c r="IZ233" s="1">
        <v>42216</v>
      </c>
      <c r="JA233">
        <v>100.027</v>
      </c>
      <c r="JB233" s="1">
        <v>42188</v>
      </c>
      <c r="JC233">
        <v>100.026</v>
      </c>
      <c r="JD233" s="1">
        <v>42160</v>
      </c>
      <c r="JE233">
        <v>100.026</v>
      </c>
      <c r="JF233" s="1">
        <v>42132</v>
      </c>
      <c r="JG233">
        <v>100.023</v>
      </c>
      <c r="JH233" s="1">
        <v>42103</v>
      </c>
      <c r="JI233">
        <v>100.024</v>
      </c>
      <c r="JJ233" s="1">
        <v>42075</v>
      </c>
      <c r="JK233">
        <v>100.021</v>
      </c>
      <c r="JL233" s="1">
        <v>42047</v>
      </c>
      <c r="JM233">
        <v>100.015</v>
      </c>
      <c r="JN233" s="1">
        <v>42019</v>
      </c>
      <c r="JO233">
        <v>100.02</v>
      </c>
      <c r="JP233" s="1">
        <v>41991</v>
      </c>
      <c r="JQ233">
        <v>100.005</v>
      </c>
      <c r="JR233" s="1">
        <v>41964</v>
      </c>
      <c r="JS233">
        <v>100.004</v>
      </c>
      <c r="JT233" s="1">
        <v>41960</v>
      </c>
      <c r="JU233">
        <v>100.004</v>
      </c>
      <c r="KA233" s="1"/>
      <c r="KB233" s="1">
        <v>42450</v>
      </c>
      <c r="KC233">
        <v>100.583</v>
      </c>
      <c r="KD233" s="1">
        <v>42363</v>
      </c>
      <c r="KE233">
        <v>100.435</v>
      </c>
      <c r="KF233" s="1">
        <v>42272</v>
      </c>
      <c r="KG233">
        <v>100.298</v>
      </c>
      <c r="KH233" s="1">
        <v>42188</v>
      </c>
      <c r="KI233">
        <v>100.345</v>
      </c>
      <c r="KJ233" s="1">
        <v>42102</v>
      </c>
      <c r="KK233">
        <v>100.598</v>
      </c>
      <c r="KL233" s="1">
        <v>42012</v>
      </c>
      <c r="KM233">
        <v>100.41800000000001</v>
      </c>
      <c r="KN233" s="1">
        <v>41964</v>
      </c>
      <c r="KO233">
        <v>100.03400000000001</v>
      </c>
      <c r="KP233" s="1">
        <v>41964</v>
      </c>
      <c r="KQ233">
        <v>100.03400000000001</v>
      </c>
      <c r="KR233" s="1">
        <v>41971</v>
      </c>
      <c r="KS233">
        <v>104.023</v>
      </c>
      <c r="KT233" s="1">
        <v>41960</v>
      </c>
      <c r="KU233">
        <v>102.438</v>
      </c>
      <c r="KV233" s="1">
        <v>42345</v>
      </c>
      <c r="KW233">
        <v>100.577</v>
      </c>
      <c r="KX233" s="1">
        <v>41960</v>
      </c>
      <c r="KY233">
        <v>103.852</v>
      </c>
      <c r="LA233" s="1"/>
      <c r="LB233" s="1">
        <v>42508</v>
      </c>
      <c r="LC233">
        <v>102.988</v>
      </c>
      <c r="LD233" s="1">
        <v>42345</v>
      </c>
      <c r="LE233">
        <v>100.577</v>
      </c>
      <c r="LF233" s="1">
        <v>42202</v>
      </c>
      <c r="LG233">
        <v>101.235</v>
      </c>
      <c r="LH233" s="1">
        <v>42083</v>
      </c>
      <c r="LI233">
        <v>102.765</v>
      </c>
      <c r="LJ233" s="1">
        <v>41971</v>
      </c>
      <c r="LK233">
        <v>104.023</v>
      </c>
      <c r="LL233" s="1">
        <v>41960</v>
      </c>
      <c r="LM233">
        <v>103.852</v>
      </c>
      <c r="LN233" s="1">
        <v>41960</v>
      </c>
      <c r="LO233">
        <v>111.355</v>
      </c>
      <c r="LP233" s="1">
        <v>41960</v>
      </c>
      <c r="LQ233">
        <v>107.55</v>
      </c>
      <c r="LR233" s="1">
        <v>41985</v>
      </c>
      <c r="LS233">
        <v>110.715</v>
      </c>
      <c r="LT233" s="1">
        <v>41960</v>
      </c>
      <c r="LU233">
        <v>111.355</v>
      </c>
      <c r="LV233" s="1">
        <v>42338</v>
      </c>
      <c r="LW233">
        <v>100.895</v>
      </c>
      <c r="LX233" s="1">
        <v>41960</v>
      </c>
      <c r="LY233">
        <v>111.575</v>
      </c>
      <c r="MA233" s="1"/>
      <c r="MB233" s="1">
        <v>42517</v>
      </c>
      <c r="MC233">
        <v>108.593</v>
      </c>
      <c r="MD233" s="1">
        <v>42338</v>
      </c>
      <c r="ME233">
        <v>100.895</v>
      </c>
      <c r="MF233" s="1">
        <v>42209</v>
      </c>
      <c r="MG233">
        <v>103.702</v>
      </c>
      <c r="MH233" s="1">
        <v>42097</v>
      </c>
      <c r="MI233">
        <v>112.298</v>
      </c>
      <c r="MJ233" s="1">
        <v>41985</v>
      </c>
      <c r="MK233">
        <v>110.715</v>
      </c>
      <c r="ML233" s="1">
        <v>41960</v>
      </c>
      <c r="MM233">
        <v>111.575</v>
      </c>
      <c r="MN233" s="1">
        <v>41960</v>
      </c>
      <c r="MO233">
        <v>169.07499999999999</v>
      </c>
      <c r="MP233" s="1">
        <v>41960</v>
      </c>
      <c r="MQ233">
        <v>155.22800000000001</v>
      </c>
      <c r="MR233" s="1">
        <v>41960</v>
      </c>
      <c r="MS233">
        <v>164.74</v>
      </c>
      <c r="MT233" s="1">
        <v>42013</v>
      </c>
      <c r="MU233">
        <v>132.53800000000001</v>
      </c>
      <c r="MV233" s="1">
        <v>41960</v>
      </c>
      <c r="MW233">
        <v>118.92</v>
      </c>
      <c r="MX233" s="1">
        <v>41960</v>
      </c>
      <c r="MY233">
        <v>146.58500000000001</v>
      </c>
    </row>
    <row r="234" spans="2:363" x14ac:dyDescent="0.25">
      <c r="B234" s="1">
        <v>42541</v>
      </c>
      <c r="C234">
        <v>100.041</v>
      </c>
      <c r="D234" s="1">
        <v>42191</v>
      </c>
      <c r="E234">
        <v>100.024</v>
      </c>
      <c r="GS234" s="1"/>
      <c r="GT234" s="1">
        <v>42541</v>
      </c>
      <c r="GU234">
        <v>100.041</v>
      </c>
      <c r="GV234" s="1">
        <v>42423</v>
      </c>
      <c r="GW234">
        <v>100.038</v>
      </c>
      <c r="GX234" s="1">
        <v>42303</v>
      </c>
      <c r="GY234">
        <v>100.029</v>
      </c>
      <c r="GZ234" s="1">
        <v>42191</v>
      </c>
      <c r="HA234">
        <v>100.024</v>
      </c>
      <c r="HB234" s="1">
        <v>42076</v>
      </c>
      <c r="HC234">
        <v>100.021</v>
      </c>
      <c r="HD234" s="1">
        <v>41967</v>
      </c>
      <c r="HE234">
        <v>100.005</v>
      </c>
      <c r="HF234" s="1"/>
      <c r="IC234" s="1"/>
      <c r="ID234" s="1">
        <v>42541</v>
      </c>
      <c r="IE234">
        <v>100.041</v>
      </c>
      <c r="IF234" s="1">
        <v>42506</v>
      </c>
      <c r="IG234">
        <v>100.048</v>
      </c>
      <c r="IH234" s="1">
        <v>42478</v>
      </c>
      <c r="II234">
        <v>100.048</v>
      </c>
      <c r="IJ234" s="1">
        <v>42450</v>
      </c>
      <c r="IK234">
        <v>100.042</v>
      </c>
      <c r="IL234" s="1">
        <v>42423</v>
      </c>
      <c r="IM234">
        <v>100.038</v>
      </c>
      <c r="IN234" s="1">
        <v>42394</v>
      </c>
      <c r="IO234">
        <v>100.03400000000001</v>
      </c>
      <c r="IP234" s="1">
        <v>42366</v>
      </c>
      <c r="IQ234">
        <v>100.04</v>
      </c>
      <c r="IR234" s="1">
        <v>42338</v>
      </c>
      <c r="IS234">
        <v>100.036</v>
      </c>
      <c r="IT234" s="1">
        <v>42303</v>
      </c>
      <c r="IU234">
        <v>100.029</v>
      </c>
      <c r="IV234" s="1">
        <v>42275</v>
      </c>
      <c r="IW234">
        <v>100.027</v>
      </c>
      <c r="IX234" s="1">
        <v>42247</v>
      </c>
      <c r="IY234">
        <v>100.02500000000001</v>
      </c>
      <c r="IZ234" s="1">
        <v>42219</v>
      </c>
      <c r="JA234">
        <v>100.027</v>
      </c>
      <c r="JB234" s="1">
        <v>42191</v>
      </c>
      <c r="JC234">
        <v>100.024</v>
      </c>
      <c r="JD234" s="1">
        <v>42163</v>
      </c>
      <c r="JE234">
        <v>100.026</v>
      </c>
      <c r="JF234" s="1">
        <v>42135</v>
      </c>
      <c r="JG234">
        <v>100.02200000000001</v>
      </c>
      <c r="JH234" s="1">
        <v>42104</v>
      </c>
      <c r="JI234">
        <v>100.023</v>
      </c>
      <c r="JJ234" s="1">
        <v>42076</v>
      </c>
      <c r="JK234">
        <v>100.021</v>
      </c>
      <c r="JL234" s="1">
        <v>42048</v>
      </c>
      <c r="JM234">
        <v>100.015</v>
      </c>
      <c r="JN234" s="1">
        <v>42020</v>
      </c>
      <c r="JO234">
        <v>100.02</v>
      </c>
      <c r="JP234" s="1">
        <v>41992</v>
      </c>
      <c r="JQ234">
        <v>100.006</v>
      </c>
      <c r="JR234" s="1">
        <v>41967</v>
      </c>
      <c r="JS234">
        <v>100.005</v>
      </c>
      <c r="JT234" s="1">
        <v>41961</v>
      </c>
      <c r="JU234">
        <v>100.004</v>
      </c>
      <c r="KA234" s="1"/>
      <c r="KB234" s="1">
        <v>42451</v>
      </c>
      <c r="KC234">
        <v>100.593</v>
      </c>
      <c r="KD234" s="1">
        <v>42366</v>
      </c>
      <c r="KE234">
        <v>100.435</v>
      </c>
      <c r="KF234" s="1">
        <v>42275</v>
      </c>
      <c r="KG234">
        <v>100.303</v>
      </c>
      <c r="KH234" s="1">
        <v>42191</v>
      </c>
      <c r="KI234">
        <v>100.345</v>
      </c>
      <c r="KJ234" s="1">
        <v>42103</v>
      </c>
      <c r="KK234">
        <v>100.598</v>
      </c>
      <c r="KL234" s="1">
        <v>42013</v>
      </c>
      <c r="KM234">
        <v>100.42700000000001</v>
      </c>
      <c r="KN234" s="1">
        <v>41967</v>
      </c>
      <c r="KO234">
        <v>100.036</v>
      </c>
      <c r="KP234" s="1">
        <v>41967</v>
      </c>
      <c r="KQ234">
        <v>100.036</v>
      </c>
      <c r="KR234" s="1">
        <v>41974</v>
      </c>
      <c r="KS234">
        <v>103.923</v>
      </c>
      <c r="KT234" s="1">
        <v>41961</v>
      </c>
      <c r="KU234">
        <v>102.405</v>
      </c>
      <c r="KV234" s="1">
        <v>42346</v>
      </c>
      <c r="KW234">
        <v>100.565</v>
      </c>
      <c r="KX234" s="1">
        <v>41961</v>
      </c>
      <c r="KY234">
        <v>103.81</v>
      </c>
      <c r="LA234" s="1"/>
      <c r="LB234" s="1">
        <v>42509</v>
      </c>
      <c r="LC234">
        <v>102.95</v>
      </c>
      <c r="LD234" s="1">
        <v>42346</v>
      </c>
      <c r="LE234">
        <v>100.565</v>
      </c>
      <c r="LF234" s="1">
        <v>42205</v>
      </c>
      <c r="LG234">
        <v>101.268</v>
      </c>
      <c r="LH234" s="1">
        <v>42086</v>
      </c>
      <c r="LI234">
        <v>102.61799999999999</v>
      </c>
      <c r="LJ234" s="1">
        <v>41974</v>
      </c>
      <c r="LK234">
        <v>103.923</v>
      </c>
      <c r="LL234" s="1">
        <v>41961</v>
      </c>
      <c r="LM234">
        <v>103.81</v>
      </c>
      <c r="LN234" s="1">
        <v>41961</v>
      </c>
      <c r="LO234">
        <v>111.35</v>
      </c>
      <c r="LP234" s="1">
        <v>41961</v>
      </c>
      <c r="LQ234">
        <v>107.572</v>
      </c>
      <c r="LR234" s="1">
        <v>41988</v>
      </c>
      <c r="LS234">
        <v>110.702</v>
      </c>
      <c r="LT234" s="1">
        <v>41961</v>
      </c>
      <c r="LU234">
        <v>111.35</v>
      </c>
      <c r="LV234" s="1">
        <v>42339</v>
      </c>
      <c r="LW234">
        <v>100.938</v>
      </c>
      <c r="LX234" s="1">
        <v>41961</v>
      </c>
      <c r="LY234">
        <v>111.607</v>
      </c>
      <c r="MA234" s="1"/>
      <c r="MB234" s="1">
        <v>42520</v>
      </c>
      <c r="MC234">
        <v>108.30800000000001</v>
      </c>
      <c r="MD234" s="1">
        <v>42339</v>
      </c>
      <c r="ME234">
        <v>100.938</v>
      </c>
      <c r="MF234" s="1">
        <v>42212</v>
      </c>
      <c r="MG234">
        <v>103.688</v>
      </c>
      <c r="MH234" s="1">
        <v>42100</v>
      </c>
      <c r="MI234">
        <v>112.298</v>
      </c>
      <c r="MJ234" s="1">
        <v>41988</v>
      </c>
      <c r="MK234">
        <v>110.702</v>
      </c>
      <c r="ML234" s="1">
        <v>41961</v>
      </c>
      <c r="MM234">
        <v>111.607</v>
      </c>
      <c r="MN234" s="1">
        <v>41961</v>
      </c>
      <c r="MO234">
        <v>169.095</v>
      </c>
      <c r="MP234" s="1">
        <v>41961</v>
      </c>
      <c r="MQ234">
        <v>155.28</v>
      </c>
      <c r="MR234" s="1">
        <v>41961</v>
      </c>
      <c r="MS234">
        <v>164.82300000000001</v>
      </c>
      <c r="MT234" s="1">
        <v>42016</v>
      </c>
      <c r="MU234">
        <v>133.548</v>
      </c>
      <c r="MV234" s="1">
        <v>41961</v>
      </c>
      <c r="MW234">
        <v>118.983</v>
      </c>
      <c r="MX234" s="1">
        <v>41961</v>
      </c>
      <c r="MY234">
        <v>146.423</v>
      </c>
    </row>
    <row r="235" spans="2:363" x14ac:dyDescent="0.25">
      <c r="B235" s="1">
        <v>42542</v>
      </c>
      <c r="C235">
        <v>100.04</v>
      </c>
      <c r="D235" s="1">
        <v>42192</v>
      </c>
      <c r="E235">
        <v>100.024</v>
      </c>
      <c r="GS235" s="1"/>
      <c r="GT235" s="1">
        <v>42542</v>
      </c>
      <c r="GU235">
        <v>100.04</v>
      </c>
      <c r="GV235" s="1">
        <v>42424</v>
      </c>
      <c r="GW235">
        <v>100.036</v>
      </c>
      <c r="GX235" s="1">
        <v>42304</v>
      </c>
      <c r="GY235">
        <v>100.029</v>
      </c>
      <c r="GZ235" s="1">
        <v>42192</v>
      </c>
      <c r="HA235">
        <v>100.024</v>
      </c>
      <c r="HB235" s="1">
        <v>42079</v>
      </c>
      <c r="HC235">
        <v>100.021</v>
      </c>
      <c r="HD235" s="1">
        <v>41968</v>
      </c>
      <c r="HE235">
        <v>100.006</v>
      </c>
      <c r="HF235" s="1"/>
      <c r="IC235" s="1"/>
      <c r="ID235" s="1">
        <v>42542</v>
      </c>
      <c r="IE235">
        <v>100.04</v>
      </c>
      <c r="IF235" s="1">
        <v>42507</v>
      </c>
      <c r="IG235">
        <v>100.048</v>
      </c>
      <c r="IH235" s="1">
        <v>42479</v>
      </c>
      <c r="II235">
        <v>100.047</v>
      </c>
      <c r="IJ235" s="1">
        <v>42451</v>
      </c>
      <c r="IK235">
        <v>100.042</v>
      </c>
      <c r="IL235" s="1">
        <v>42424</v>
      </c>
      <c r="IM235">
        <v>100.036</v>
      </c>
      <c r="IN235" s="1">
        <v>42395</v>
      </c>
      <c r="IO235">
        <v>100.033</v>
      </c>
      <c r="IP235" s="1">
        <v>42367</v>
      </c>
      <c r="IQ235">
        <v>100.047</v>
      </c>
      <c r="IR235" s="1">
        <v>42339</v>
      </c>
      <c r="IS235">
        <v>100.036</v>
      </c>
      <c r="IT235" s="1">
        <v>42304</v>
      </c>
      <c r="IU235">
        <v>100.029</v>
      </c>
      <c r="IV235" s="1">
        <v>42276</v>
      </c>
      <c r="IW235">
        <v>100.026</v>
      </c>
      <c r="IX235" s="1">
        <v>42248</v>
      </c>
      <c r="IY235">
        <v>100.024</v>
      </c>
      <c r="IZ235" s="1">
        <v>42220</v>
      </c>
      <c r="JA235">
        <v>100.026</v>
      </c>
      <c r="JB235" s="1">
        <v>42192</v>
      </c>
      <c r="JC235">
        <v>100.024</v>
      </c>
      <c r="JD235" s="1">
        <v>42164</v>
      </c>
      <c r="JE235">
        <v>100.024</v>
      </c>
      <c r="JF235" s="1">
        <v>42136</v>
      </c>
      <c r="JG235">
        <v>100.02200000000001</v>
      </c>
      <c r="JH235" s="1">
        <v>42107</v>
      </c>
      <c r="JI235">
        <v>100.02200000000001</v>
      </c>
      <c r="JJ235" s="1">
        <v>42079</v>
      </c>
      <c r="JK235">
        <v>100.021</v>
      </c>
      <c r="JL235" s="1">
        <v>42051</v>
      </c>
      <c r="JM235">
        <v>100.01300000000001</v>
      </c>
      <c r="JN235" s="1">
        <v>42023</v>
      </c>
      <c r="JO235">
        <v>100.021</v>
      </c>
      <c r="JP235" s="1">
        <v>41995</v>
      </c>
      <c r="JQ235">
        <v>100.00700000000001</v>
      </c>
      <c r="JR235" s="1">
        <v>41968</v>
      </c>
      <c r="JS235">
        <v>100.006</v>
      </c>
      <c r="JT235" s="1">
        <v>41962</v>
      </c>
      <c r="JU235">
        <v>100.005</v>
      </c>
      <c r="KA235" s="1"/>
      <c r="KB235" s="1">
        <v>42452</v>
      </c>
      <c r="KC235">
        <v>100.58799999999999</v>
      </c>
      <c r="KD235" s="1">
        <v>42367</v>
      </c>
      <c r="KE235">
        <v>100.43300000000001</v>
      </c>
      <c r="KF235" s="1">
        <v>42276</v>
      </c>
      <c r="KG235">
        <v>100.303</v>
      </c>
      <c r="KH235" s="1">
        <v>42192</v>
      </c>
      <c r="KI235">
        <v>100.352</v>
      </c>
      <c r="KJ235" s="1">
        <v>42104</v>
      </c>
      <c r="KK235">
        <v>100.596</v>
      </c>
      <c r="KL235" s="1">
        <v>42016</v>
      </c>
      <c r="KM235">
        <v>100.425</v>
      </c>
      <c r="KN235" s="1">
        <v>41968</v>
      </c>
      <c r="KO235">
        <v>100.038</v>
      </c>
      <c r="KP235" s="1">
        <v>41968</v>
      </c>
      <c r="KQ235">
        <v>100.038</v>
      </c>
      <c r="KR235" s="1">
        <v>41975</v>
      </c>
      <c r="KS235">
        <v>103.908</v>
      </c>
      <c r="KT235" s="1">
        <v>41962</v>
      </c>
      <c r="KU235">
        <v>102.393</v>
      </c>
      <c r="KV235" s="1">
        <v>42347</v>
      </c>
      <c r="KW235">
        <v>100.568</v>
      </c>
      <c r="KX235" s="1">
        <v>41962</v>
      </c>
      <c r="KY235">
        <v>103.63500000000001</v>
      </c>
      <c r="LA235" s="1"/>
      <c r="LB235" s="1">
        <v>42510</v>
      </c>
      <c r="LC235">
        <v>102.947</v>
      </c>
      <c r="LD235" s="1">
        <v>42347</v>
      </c>
      <c r="LE235">
        <v>100.568</v>
      </c>
      <c r="LF235" s="1">
        <v>42206</v>
      </c>
      <c r="LG235">
        <v>101.232</v>
      </c>
      <c r="LH235" s="1">
        <v>42087</v>
      </c>
      <c r="LI235">
        <v>102.58499999999999</v>
      </c>
      <c r="LJ235" s="1">
        <v>41975</v>
      </c>
      <c r="LK235">
        <v>103.908</v>
      </c>
      <c r="LL235" s="1">
        <v>41962</v>
      </c>
      <c r="LM235">
        <v>103.63500000000001</v>
      </c>
      <c r="LN235" s="1">
        <v>41962</v>
      </c>
      <c r="LO235">
        <v>110.97499999999999</v>
      </c>
      <c r="LP235" s="1">
        <v>41962</v>
      </c>
      <c r="LQ235">
        <v>107.13500000000001</v>
      </c>
      <c r="LR235" s="1">
        <v>41989</v>
      </c>
      <c r="LS235">
        <v>110.928</v>
      </c>
      <c r="LT235" s="1">
        <v>41962</v>
      </c>
      <c r="LU235">
        <v>110.97499999999999</v>
      </c>
      <c r="LV235" s="1">
        <v>42340</v>
      </c>
      <c r="LW235">
        <v>100.958</v>
      </c>
      <c r="LX235" s="1">
        <v>41962</v>
      </c>
      <c r="LY235">
        <v>111.137</v>
      </c>
      <c r="MA235" s="1"/>
      <c r="MB235" s="1">
        <v>42521</v>
      </c>
      <c r="MC235">
        <v>108.583</v>
      </c>
      <c r="MD235" s="1">
        <v>42340</v>
      </c>
      <c r="ME235">
        <v>100.958</v>
      </c>
      <c r="MF235" s="1">
        <v>42213</v>
      </c>
      <c r="MG235">
        <v>103.7</v>
      </c>
      <c r="MH235" s="1">
        <v>42101</v>
      </c>
      <c r="MI235">
        <v>112.387</v>
      </c>
      <c r="MJ235" s="1">
        <v>41989</v>
      </c>
      <c r="MK235">
        <v>110.928</v>
      </c>
      <c r="ML235" s="1">
        <v>41962</v>
      </c>
      <c r="MM235">
        <v>111.137</v>
      </c>
      <c r="MN235" s="1">
        <v>41962</v>
      </c>
      <c r="MO235">
        <v>168.13800000000001</v>
      </c>
      <c r="MP235" s="1">
        <v>41962</v>
      </c>
      <c r="MQ235">
        <v>154.20500000000001</v>
      </c>
      <c r="MR235" s="1">
        <v>41962</v>
      </c>
      <c r="MS235">
        <v>163.47499999999999</v>
      </c>
      <c r="MT235" s="1">
        <v>42017</v>
      </c>
      <c r="MU235">
        <v>133.41</v>
      </c>
      <c r="MV235" s="1">
        <v>41962</v>
      </c>
      <c r="MW235">
        <v>117.788</v>
      </c>
      <c r="MX235" s="1">
        <v>41962</v>
      </c>
      <c r="MY235">
        <v>144.82</v>
      </c>
    </row>
    <row r="236" spans="2:363" x14ac:dyDescent="0.25">
      <c r="B236" s="1">
        <v>42543</v>
      </c>
      <c r="C236">
        <v>100.039</v>
      </c>
      <c r="D236" s="1">
        <v>42193</v>
      </c>
      <c r="E236">
        <v>100.024</v>
      </c>
      <c r="GS236" s="1"/>
      <c r="GT236" s="1">
        <v>42543</v>
      </c>
      <c r="GU236">
        <v>100.039</v>
      </c>
      <c r="GV236" s="1">
        <v>42425</v>
      </c>
      <c r="GW236">
        <v>100.035</v>
      </c>
      <c r="GX236" s="1">
        <v>42305</v>
      </c>
      <c r="GY236">
        <v>100.03</v>
      </c>
      <c r="GZ236" s="1">
        <v>42193</v>
      </c>
      <c r="HA236">
        <v>100.024</v>
      </c>
      <c r="HB236" s="1">
        <v>42080</v>
      </c>
      <c r="HC236">
        <v>100.02</v>
      </c>
      <c r="HD236" s="1">
        <v>41969</v>
      </c>
      <c r="HE236">
        <v>100.005</v>
      </c>
      <c r="HF236" s="1"/>
      <c r="IC236" s="1"/>
      <c r="ID236" s="1">
        <v>42543</v>
      </c>
      <c r="IE236">
        <v>100.039</v>
      </c>
      <c r="IF236" s="1">
        <v>42508</v>
      </c>
      <c r="IG236">
        <v>100.047</v>
      </c>
      <c r="IH236" s="1">
        <v>42480</v>
      </c>
      <c r="II236">
        <v>100.047</v>
      </c>
      <c r="IJ236" s="1">
        <v>42452</v>
      </c>
      <c r="IK236">
        <v>100.035</v>
      </c>
      <c r="IL236" s="1">
        <v>42425</v>
      </c>
      <c r="IM236">
        <v>100.035</v>
      </c>
      <c r="IN236" s="1">
        <v>42396</v>
      </c>
      <c r="IO236">
        <v>100.032</v>
      </c>
      <c r="IP236" s="1">
        <v>42368</v>
      </c>
      <c r="IQ236">
        <v>100.039</v>
      </c>
      <c r="IR236" s="1">
        <v>42340</v>
      </c>
      <c r="IS236">
        <v>100.036</v>
      </c>
      <c r="IT236" s="1">
        <v>42305</v>
      </c>
      <c r="IU236">
        <v>100.03</v>
      </c>
      <c r="IV236" s="1">
        <v>42277</v>
      </c>
      <c r="IW236">
        <v>100.026</v>
      </c>
      <c r="IX236" s="1">
        <v>42249</v>
      </c>
      <c r="IY236">
        <v>100.024</v>
      </c>
      <c r="IZ236" s="1">
        <v>42221</v>
      </c>
      <c r="JA236">
        <v>100.024</v>
      </c>
      <c r="JB236" s="1">
        <v>42193</v>
      </c>
      <c r="JC236">
        <v>100.024</v>
      </c>
      <c r="JD236" s="1">
        <v>42165</v>
      </c>
      <c r="JE236">
        <v>100.024</v>
      </c>
      <c r="JF236" s="1">
        <v>42137</v>
      </c>
      <c r="JG236">
        <v>100.02200000000001</v>
      </c>
      <c r="JH236" s="1">
        <v>42108</v>
      </c>
      <c r="JI236">
        <v>100.023</v>
      </c>
      <c r="JJ236" s="1">
        <v>42080</v>
      </c>
      <c r="JK236">
        <v>100.02</v>
      </c>
      <c r="JL236" s="1">
        <v>42052</v>
      </c>
      <c r="JM236">
        <v>100.012</v>
      </c>
      <c r="JN236" s="1">
        <v>42024</v>
      </c>
      <c r="JO236">
        <v>100.018</v>
      </c>
      <c r="JP236" s="1">
        <v>41996</v>
      </c>
      <c r="JQ236">
        <v>100.008</v>
      </c>
      <c r="JR236" s="1">
        <v>41969</v>
      </c>
      <c r="JS236">
        <v>100.005</v>
      </c>
      <c r="JT236" s="1">
        <v>41963</v>
      </c>
      <c r="JU236">
        <v>100.004</v>
      </c>
      <c r="KA236" s="1"/>
      <c r="KB236" s="1">
        <v>42453</v>
      </c>
      <c r="KC236">
        <v>100.583</v>
      </c>
      <c r="KD236" s="1">
        <v>42368</v>
      </c>
      <c r="KE236">
        <v>100.438</v>
      </c>
      <c r="KF236" s="1">
        <v>42277</v>
      </c>
      <c r="KG236">
        <v>100.303</v>
      </c>
      <c r="KH236" s="1">
        <v>42193</v>
      </c>
      <c r="KI236">
        <v>100.35</v>
      </c>
      <c r="KJ236" s="1">
        <v>42107</v>
      </c>
      <c r="KK236">
        <v>100.595</v>
      </c>
      <c r="KL236" s="1">
        <v>42017</v>
      </c>
      <c r="KM236">
        <v>100.428</v>
      </c>
      <c r="KN236" s="1">
        <v>41969</v>
      </c>
      <c r="KO236">
        <v>100.038</v>
      </c>
      <c r="KP236" s="1">
        <v>41969</v>
      </c>
      <c r="KQ236">
        <v>100.038</v>
      </c>
      <c r="KR236" s="1">
        <v>41976</v>
      </c>
      <c r="KS236">
        <v>103.96299999999999</v>
      </c>
      <c r="KT236" s="1">
        <v>41963</v>
      </c>
      <c r="KU236">
        <v>102.39</v>
      </c>
      <c r="KV236" s="1">
        <v>42348</v>
      </c>
      <c r="KW236">
        <v>100.67</v>
      </c>
      <c r="KX236" s="1">
        <v>41963</v>
      </c>
      <c r="KY236">
        <v>103.753</v>
      </c>
      <c r="LA236" s="1"/>
      <c r="LB236" s="1">
        <v>42513</v>
      </c>
      <c r="LC236">
        <v>102.935</v>
      </c>
      <c r="LD236" s="1">
        <v>42348</v>
      </c>
      <c r="LE236">
        <v>100.67</v>
      </c>
      <c r="LF236" s="1">
        <v>42207</v>
      </c>
      <c r="LG236">
        <v>101.298</v>
      </c>
      <c r="LH236" s="1">
        <v>42088</v>
      </c>
      <c r="LI236">
        <v>102.655</v>
      </c>
      <c r="LJ236" s="1">
        <v>41976</v>
      </c>
      <c r="LK236">
        <v>103.96299999999999</v>
      </c>
      <c r="LL236" s="1">
        <v>41963</v>
      </c>
      <c r="LM236">
        <v>103.753</v>
      </c>
      <c r="LN236" s="1">
        <v>41963</v>
      </c>
      <c r="LO236">
        <v>111.295</v>
      </c>
      <c r="LP236" s="1">
        <v>41963</v>
      </c>
      <c r="LQ236">
        <v>107.54</v>
      </c>
      <c r="LR236" s="1">
        <v>41990</v>
      </c>
      <c r="LS236">
        <v>110.958</v>
      </c>
      <c r="LT236" s="1">
        <v>41963</v>
      </c>
      <c r="LU236">
        <v>111.295</v>
      </c>
      <c r="LV236" s="1">
        <v>42341</v>
      </c>
      <c r="LW236">
        <v>99.177999999999997</v>
      </c>
      <c r="LX236" s="1">
        <v>41963</v>
      </c>
      <c r="LY236">
        <v>111.565</v>
      </c>
      <c r="MA236" s="1"/>
      <c r="MB236" s="1">
        <v>42522</v>
      </c>
      <c r="MC236">
        <v>108.607</v>
      </c>
      <c r="MD236" s="1">
        <v>42341</v>
      </c>
      <c r="ME236">
        <v>99.177999999999997</v>
      </c>
      <c r="MF236" s="1">
        <v>42214</v>
      </c>
      <c r="MG236">
        <v>103.458</v>
      </c>
      <c r="MH236" s="1">
        <v>42102</v>
      </c>
      <c r="MI236">
        <v>112.623</v>
      </c>
      <c r="MJ236" s="1">
        <v>41990</v>
      </c>
      <c r="MK236">
        <v>110.958</v>
      </c>
      <c r="ML236" s="1">
        <v>41963</v>
      </c>
      <c r="MM236">
        <v>111.565</v>
      </c>
      <c r="MN236" s="1">
        <v>41963</v>
      </c>
      <c r="MO236">
        <v>169.01499999999999</v>
      </c>
      <c r="MP236" s="1">
        <v>41963</v>
      </c>
      <c r="MQ236">
        <v>155.185</v>
      </c>
      <c r="MR236" s="1">
        <v>41963</v>
      </c>
      <c r="MS236">
        <v>164.863</v>
      </c>
      <c r="MT236" s="1">
        <v>42018</v>
      </c>
      <c r="MU236">
        <v>135.15299999999999</v>
      </c>
      <c r="MV236" s="1">
        <v>41963</v>
      </c>
      <c r="MW236">
        <v>119.02800000000001</v>
      </c>
      <c r="MX236" s="1">
        <v>41963</v>
      </c>
      <c r="MY236">
        <v>146.54</v>
      </c>
    </row>
    <row r="237" spans="2:363" x14ac:dyDescent="0.25">
      <c r="B237" s="1">
        <v>42544</v>
      </c>
      <c r="C237">
        <v>100.03400000000001</v>
      </c>
      <c r="D237" s="1">
        <v>42194</v>
      </c>
      <c r="E237">
        <v>100.021</v>
      </c>
      <c r="GS237" s="1"/>
      <c r="GT237" s="1">
        <v>42544</v>
      </c>
      <c r="GU237">
        <v>100.03400000000001</v>
      </c>
      <c r="GV237" s="1">
        <v>42426</v>
      </c>
      <c r="GW237">
        <v>100.03400000000001</v>
      </c>
      <c r="GX237" s="1">
        <v>42306</v>
      </c>
      <c r="GY237">
        <v>100.02800000000001</v>
      </c>
      <c r="GZ237" s="1">
        <v>42194</v>
      </c>
      <c r="HA237">
        <v>100.021</v>
      </c>
      <c r="HB237" s="1">
        <v>42081</v>
      </c>
      <c r="HC237">
        <v>100.02</v>
      </c>
      <c r="HD237" s="1">
        <v>41970</v>
      </c>
      <c r="HE237">
        <v>100.003</v>
      </c>
      <c r="HF237" s="1"/>
      <c r="IC237" s="1"/>
      <c r="ID237" s="1">
        <v>42544</v>
      </c>
      <c r="IE237">
        <v>100.03400000000001</v>
      </c>
      <c r="IF237" s="1">
        <v>42509</v>
      </c>
      <c r="IG237">
        <v>100.04300000000001</v>
      </c>
      <c r="IH237" s="1">
        <v>42481</v>
      </c>
      <c r="II237">
        <v>100.04300000000001</v>
      </c>
      <c r="IJ237" s="1">
        <v>42453</v>
      </c>
      <c r="IK237">
        <v>100.03400000000001</v>
      </c>
      <c r="IL237" s="1">
        <v>42426</v>
      </c>
      <c r="IM237">
        <v>100.03400000000001</v>
      </c>
      <c r="IN237" s="1">
        <v>42397</v>
      </c>
      <c r="IO237">
        <v>100.029</v>
      </c>
      <c r="IP237" s="1">
        <v>42369</v>
      </c>
      <c r="IQ237">
        <v>100.039</v>
      </c>
      <c r="IR237" s="1">
        <v>42341</v>
      </c>
      <c r="IS237">
        <v>100.03</v>
      </c>
      <c r="IT237" s="1">
        <v>42306</v>
      </c>
      <c r="IU237">
        <v>100.02800000000001</v>
      </c>
      <c r="IV237" s="1">
        <v>42278</v>
      </c>
      <c r="IW237">
        <v>100.024</v>
      </c>
      <c r="IX237" s="1">
        <v>42250</v>
      </c>
      <c r="IY237">
        <v>100.023</v>
      </c>
      <c r="IZ237" s="1">
        <v>42222</v>
      </c>
      <c r="JA237">
        <v>100.024</v>
      </c>
      <c r="JB237" s="1">
        <v>42194</v>
      </c>
      <c r="JC237">
        <v>100.021</v>
      </c>
      <c r="JD237" s="1">
        <v>42166</v>
      </c>
      <c r="JE237">
        <v>100.02200000000001</v>
      </c>
      <c r="JF237" s="1">
        <v>42138</v>
      </c>
      <c r="JG237">
        <v>100.01900000000001</v>
      </c>
      <c r="JH237" s="1">
        <v>42109</v>
      </c>
      <c r="JI237">
        <v>100.023</v>
      </c>
      <c r="JJ237" s="1">
        <v>42081</v>
      </c>
      <c r="JK237">
        <v>100.02</v>
      </c>
      <c r="JL237" s="1">
        <v>42053</v>
      </c>
      <c r="JM237">
        <v>100.012</v>
      </c>
      <c r="JN237" s="1">
        <v>42025</v>
      </c>
      <c r="JO237">
        <v>100.017</v>
      </c>
      <c r="JP237" s="1">
        <v>41997</v>
      </c>
      <c r="JQ237">
        <v>100.009</v>
      </c>
      <c r="JR237" s="1">
        <v>41970</v>
      </c>
      <c r="JS237">
        <v>100.003</v>
      </c>
      <c r="JT237" s="1">
        <v>41964</v>
      </c>
      <c r="JU237">
        <v>100.004</v>
      </c>
      <c r="KA237" s="1"/>
      <c r="KB237" s="1">
        <v>42454</v>
      </c>
      <c r="KC237">
        <v>100.583</v>
      </c>
      <c r="KD237" s="1">
        <v>42369</v>
      </c>
      <c r="KE237">
        <v>100.438</v>
      </c>
      <c r="KF237" s="1">
        <v>42278</v>
      </c>
      <c r="KG237">
        <v>100.325</v>
      </c>
      <c r="KH237" s="1">
        <v>42194</v>
      </c>
      <c r="KI237">
        <v>100.343</v>
      </c>
      <c r="KJ237" s="1">
        <v>42108</v>
      </c>
      <c r="KK237">
        <v>100.602</v>
      </c>
      <c r="KL237" s="1">
        <v>42018</v>
      </c>
      <c r="KM237">
        <v>100.43</v>
      </c>
      <c r="KN237" s="1">
        <v>41970</v>
      </c>
      <c r="KO237">
        <v>100.035</v>
      </c>
      <c r="KP237" s="1">
        <v>41970</v>
      </c>
      <c r="KQ237">
        <v>100.035</v>
      </c>
      <c r="KR237" s="1">
        <v>41977</v>
      </c>
      <c r="KS237">
        <v>103.90300000000001</v>
      </c>
      <c r="KT237" s="1">
        <v>41964</v>
      </c>
      <c r="KU237">
        <v>102.413</v>
      </c>
      <c r="KV237" s="1">
        <v>42349</v>
      </c>
      <c r="KW237">
        <v>100.765</v>
      </c>
      <c r="KX237" s="1">
        <v>41964</v>
      </c>
      <c r="KY237">
        <v>103.813</v>
      </c>
      <c r="LA237" s="1"/>
      <c r="LB237" s="1">
        <v>42514</v>
      </c>
      <c r="LC237">
        <v>102.943</v>
      </c>
      <c r="LD237" s="1">
        <v>42349</v>
      </c>
      <c r="LE237">
        <v>100.765</v>
      </c>
      <c r="LF237" s="1">
        <v>42208</v>
      </c>
      <c r="LG237">
        <v>101.327</v>
      </c>
      <c r="LH237" s="1">
        <v>42089</v>
      </c>
      <c r="LI237">
        <v>102.693</v>
      </c>
      <c r="LJ237" s="1">
        <v>41977</v>
      </c>
      <c r="LK237">
        <v>103.90300000000001</v>
      </c>
      <c r="LL237" s="1">
        <v>41964</v>
      </c>
      <c r="LM237">
        <v>103.813</v>
      </c>
      <c r="LN237" s="1">
        <v>41964</v>
      </c>
      <c r="LO237">
        <v>111.48</v>
      </c>
      <c r="LP237" s="1">
        <v>41964</v>
      </c>
      <c r="LQ237">
        <v>107.77800000000001</v>
      </c>
      <c r="LR237" s="1">
        <v>41991</v>
      </c>
      <c r="LS237">
        <v>110.74299999999999</v>
      </c>
      <c r="LT237" s="1">
        <v>41964</v>
      </c>
      <c r="LU237">
        <v>111.48</v>
      </c>
      <c r="LV237" s="1">
        <v>42342</v>
      </c>
      <c r="LW237">
        <v>99.07</v>
      </c>
      <c r="LX237" s="1">
        <v>41964</v>
      </c>
      <c r="LY237">
        <v>111.83799999999999</v>
      </c>
      <c r="MA237" s="1"/>
      <c r="MB237" s="1">
        <v>42523</v>
      </c>
      <c r="MC237">
        <v>108.8</v>
      </c>
      <c r="MD237" s="1">
        <v>42342</v>
      </c>
      <c r="ME237">
        <v>99.07</v>
      </c>
      <c r="MF237" s="1">
        <v>42215</v>
      </c>
      <c r="MG237">
        <v>104.06</v>
      </c>
      <c r="MH237" s="1">
        <v>42103</v>
      </c>
      <c r="MI237">
        <v>112.633</v>
      </c>
      <c r="MJ237" s="1">
        <v>41991</v>
      </c>
      <c r="MK237">
        <v>110.74299999999999</v>
      </c>
      <c r="ML237" s="1">
        <v>41964</v>
      </c>
      <c r="MM237">
        <v>111.83799999999999</v>
      </c>
      <c r="MN237" s="1">
        <v>41964</v>
      </c>
      <c r="MO237">
        <v>169.48</v>
      </c>
      <c r="MP237" s="1">
        <v>41964</v>
      </c>
      <c r="MQ237">
        <v>155.66800000000001</v>
      </c>
      <c r="MR237" s="1">
        <v>41964</v>
      </c>
      <c r="MS237">
        <v>165.45500000000001</v>
      </c>
      <c r="MT237" s="1">
        <v>42019</v>
      </c>
      <c r="MU237">
        <v>135.07</v>
      </c>
      <c r="MV237" s="1">
        <v>41964</v>
      </c>
      <c r="MW237">
        <v>119.568</v>
      </c>
      <c r="MX237" s="1">
        <v>41964</v>
      </c>
      <c r="MY237">
        <v>147.54300000000001</v>
      </c>
    </row>
    <row r="238" spans="2:363" x14ac:dyDescent="0.25">
      <c r="D238" s="1">
        <v>42195</v>
      </c>
      <c r="E238">
        <v>100.02200000000001</v>
      </c>
      <c r="GU238" s="1"/>
      <c r="GV238" s="1">
        <v>42429</v>
      </c>
      <c r="GW238">
        <v>100.033</v>
      </c>
      <c r="GX238" s="1">
        <v>42307</v>
      </c>
      <c r="GY238">
        <v>100.027</v>
      </c>
      <c r="GZ238" s="1">
        <v>42195</v>
      </c>
      <c r="HA238">
        <v>100.02200000000001</v>
      </c>
      <c r="HB238" s="1">
        <v>42082</v>
      </c>
      <c r="HC238">
        <v>100.01900000000001</v>
      </c>
      <c r="HD238" s="1">
        <v>41971</v>
      </c>
      <c r="HE238">
        <v>100.003</v>
      </c>
      <c r="HF238" s="1"/>
      <c r="IE238" s="1"/>
      <c r="IF238" s="1">
        <v>42510</v>
      </c>
      <c r="IG238">
        <v>100.041</v>
      </c>
      <c r="IH238" s="1">
        <v>42482</v>
      </c>
      <c r="II238">
        <v>100.041</v>
      </c>
      <c r="IJ238" s="1">
        <v>42454</v>
      </c>
      <c r="IK238">
        <v>100.03400000000001</v>
      </c>
      <c r="IL238" s="1">
        <v>42429</v>
      </c>
      <c r="IM238">
        <v>100.033</v>
      </c>
      <c r="IN238" s="1">
        <v>42398</v>
      </c>
      <c r="IO238">
        <v>100.027</v>
      </c>
      <c r="IP238" s="1">
        <v>42370</v>
      </c>
      <c r="IQ238">
        <v>100.039</v>
      </c>
      <c r="IR238" s="1">
        <v>42342</v>
      </c>
      <c r="IS238">
        <v>100.02800000000001</v>
      </c>
      <c r="IT238" s="1">
        <v>42307</v>
      </c>
      <c r="IU238">
        <v>100.027</v>
      </c>
      <c r="IV238" s="1">
        <v>42279</v>
      </c>
      <c r="IW238">
        <v>100.023</v>
      </c>
      <c r="IX238" s="1">
        <v>42251</v>
      </c>
      <c r="IY238">
        <v>100.023</v>
      </c>
      <c r="IZ238" s="1">
        <v>42223</v>
      </c>
      <c r="JA238">
        <v>100.023</v>
      </c>
      <c r="JB238" s="1">
        <v>42195</v>
      </c>
      <c r="JC238">
        <v>100.02200000000001</v>
      </c>
      <c r="JD238" s="1">
        <v>42167</v>
      </c>
      <c r="JE238">
        <v>100.021</v>
      </c>
      <c r="JF238" s="1">
        <v>42139</v>
      </c>
      <c r="JG238">
        <v>100.02</v>
      </c>
      <c r="JH238" s="1">
        <v>42110</v>
      </c>
      <c r="JI238">
        <v>100.021</v>
      </c>
      <c r="JJ238" s="1">
        <v>42082</v>
      </c>
      <c r="JK238">
        <v>100.01900000000001</v>
      </c>
      <c r="JL238" s="1">
        <v>42054</v>
      </c>
      <c r="JM238">
        <v>100.011</v>
      </c>
      <c r="JN238" s="1">
        <v>42026</v>
      </c>
      <c r="JO238">
        <v>100.015</v>
      </c>
      <c r="JP238" s="1">
        <v>41998</v>
      </c>
      <c r="JQ238">
        <v>100.009</v>
      </c>
      <c r="JR238" s="1">
        <v>41971</v>
      </c>
      <c r="JS238">
        <v>100.003</v>
      </c>
      <c r="JT238" s="1">
        <v>41967</v>
      </c>
      <c r="JU238">
        <v>100.003</v>
      </c>
      <c r="KA238" s="1"/>
      <c r="KB238" s="1">
        <v>42457</v>
      </c>
      <c r="KC238">
        <v>100.583</v>
      </c>
      <c r="KD238" s="1">
        <v>42370</v>
      </c>
      <c r="KE238">
        <v>100.438</v>
      </c>
      <c r="KF238" s="1">
        <v>42279</v>
      </c>
      <c r="KG238">
        <v>100.322</v>
      </c>
      <c r="KH238" s="1">
        <v>42195</v>
      </c>
      <c r="KI238">
        <v>100.318</v>
      </c>
      <c r="KJ238" s="1">
        <v>42109</v>
      </c>
      <c r="KK238">
        <v>100.599</v>
      </c>
      <c r="KL238" s="1">
        <v>42019</v>
      </c>
      <c r="KM238">
        <v>100.45399999999999</v>
      </c>
      <c r="KN238" s="1">
        <v>41971</v>
      </c>
      <c r="KO238">
        <v>100.032</v>
      </c>
      <c r="KP238" s="1">
        <v>41971</v>
      </c>
      <c r="KQ238">
        <v>100.032</v>
      </c>
      <c r="KR238" s="1">
        <v>41978</v>
      </c>
      <c r="KS238">
        <v>103.883</v>
      </c>
      <c r="KT238" s="1">
        <v>41967</v>
      </c>
      <c r="KU238">
        <v>102.41500000000001</v>
      </c>
      <c r="KV238" s="1">
        <v>42352</v>
      </c>
      <c r="KW238">
        <v>100.702</v>
      </c>
      <c r="KX238" s="1">
        <v>41967</v>
      </c>
      <c r="KY238">
        <v>103.795</v>
      </c>
      <c r="LA238" s="1"/>
      <c r="LB238" s="1">
        <v>42515</v>
      </c>
      <c r="LC238">
        <v>103.005</v>
      </c>
      <c r="LD238" s="1">
        <v>42352</v>
      </c>
      <c r="LE238">
        <v>100.702</v>
      </c>
      <c r="LF238" s="1">
        <v>42209</v>
      </c>
      <c r="LG238">
        <v>101.398</v>
      </c>
      <c r="LH238" s="1">
        <v>42090</v>
      </c>
      <c r="LI238">
        <v>102.69</v>
      </c>
      <c r="LJ238" s="1">
        <v>41978</v>
      </c>
      <c r="LK238">
        <v>103.883</v>
      </c>
      <c r="LL238" s="1">
        <v>41967</v>
      </c>
      <c r="LM238">
        <v>103.795</v>
      </c>
      <c r="LN238" s="1">
        <v>41967</v>
      </c>
      <c r="LO238">
        <v>111.423</v>
      </c>
      <c r="LP238" s="1">
        <v>41967</v>
      </c>
      <c r="LQ238">
        <v>107.723</v>
      </c>
      <c r="LR238" s="1">
        <v>41992</v>
      </c>
      <c r="LS238">
        <v>110.973</v>
      </c>
      <c r="LT238" s="1">
        <v>41967</v>
      </c>
      <c r="LU238">
        <v>111.423</v>
      </c>
      <c r="LV238" s="1">
        <v>42345</v>
      </c>
      <c r="LW238">
        <v>99.903000000000006</v>
      </c>
      <c r="LX238" s="1">
        <v>41967</v>
      </c>
      <c r="LY238">
        <v>111.76</v>
      </c>
      <c r="MA238" s="1"/>
      <c r="MB238" s="1">
        <v>42524</v>
      </c>
      <c r="MC238">
        <v>109.24</v>
      </c>
      <c r="MD238" s="1">
        <v>42345</v>
      </c>
      <c r="ME238">
        <v>99.903000000000006</v>
      </c>
      <c r="MF238" s="1">
        <v>42216</v>
      </c>
      <c r="MG238">
        <v>104.077</v>
      </c>
      <c r="MH238" s="1">
        <v>42104</v>
      </c>
      <c r="MI238">
        <v>112.66</v>
      </c>
      <c r="MJ238" s="1">
        <v>41992</v>
      </c>
      <c r="MK238">
        <v>110.973</v>
      </c>
      <c r="ML238" s="1">
        <v>41967</v>
      </c>
      <c r="MM238">
        <v>111.76</v>
      </c>
      <c r="MN238" s="1">
        <v>41967</v>
      </c>
      <c r="MO238">
        <v>169.28800000000001</v>
      </c>
      <c r="MP238" s="1">
        <v>41967</v>
      </c>
      <c r="MQ238">
        <v>155.37</v>
      </c>
      <c r="MR238" s="1">
        <v>41967</v>
      </c>
      <c r="MS238">
        <v>165.04499999999999</v>
      </c>
      <c r="MT238" s="1">
        <v>42020</v>
      </c>
      <c r="MU238">
        <v>135.35499999999999</v>
      </c>
      <c r="MV238" s="1">
        <v>41967</v>
      </c>
      <c r="MW238">
        <v>119.18300000000001</v>
      </c>
      <c r="MX238" s="1">
        <v>41967</v>
      </c>
      <c r="MY238">
        <v>147.31800000000001</v>
      </c>
    </row>
    <row r="239" spans="2:363" x14ac:dyDescent="0.25">
      <c r="D239" s="1">
        <v>42198</v>
      </c>
      <c r="E239">
        <v>100.021</v>
      </c>
      <c r="GU239" s="1"/>
      <c r="GV239" s="1">
        <v>42430</v>
      </c>
      <c r="GW239">
        <v>100.032</v>
      </c>
      <c r="GX239" s="1">
        <v>42310</v>
      </c>
      <c r="GY239">
        <v>100.02500000000001</v>
      </c>
      <c r="GZ239" s="1">
        <v>42198</v>
      </c>
      <c r="HA239">
        <v>100.021</v>
      </c>
      <c r="HB239" s="1">
        <v>42083</v>
      </c>
      <c r="HC239">
        <v>100.02</v>
      </c>
      <c r="HD239" s="1">
        <v>41974</v>
      </c>
      <c r="HE239">
        <v>100.004</v>
      </c>
      <c r="HF239" s="1"/>
      <c r="IE239" s="1"/>
      <c r="IF239" s="1">
        <v>42513</v>
      </c>
      <c r="IG239">
        <v>100.039</v>
      </c>
      <c r="IH239" s="1">
        <v>42485</v>
      </c>
      <c r="II239">
        <v>100.039</v>
      </c>
      <c r="IJ239" s="1">
        <v>42457</v>
      </c>
      <c r="IK239">
        <v>100.03400000000001</v>
      </c>
      <c r="IL239" s="1">
        <v>42430</v>
      </c>
      <c r="IM239">
        <v>100.032</v>
      </c>
      <c r="IN239" s="1">
        <v>42401</v>
      </c>
      <c r="IO239">
        <v>100.027</v>
      </c>
      <c r="IP239" s="1">
        <v>42373</v>
      </c>
      <c r="IQ239">
        <v>100.039</v>
      </c>
      <c r="IR239" s="1">
        <v>42345</v>
      </c>
      <c r="IS239">
        <v>100.026</v>
      </c>
      <c r="IT239" s="1">
        <v>42310</v>
      </c>
      <c r="IU239">
        <v>100.02500000000001</v>
      </c>
      <c r="IV239" s="1">
        <v>42282</v>
      </c>
      <c r="IW239">
        <v>100.02200000000001</v>
      </c>
      <c r="IX239" s="1">
        <v>42254</v>
      </c>
      <c r="IY239">
        <v>100.02200000000001</v>
      </c>
      <c r="IZ239" s="1">
        <v>42226</v>
      </c>
      <c r="JA239">
        <v>100.02200000000001</v>
      </c>
      <c r="JB239" s="1">
        <v>42198</v>
      </c>
      <c r="JC239">
        <v>100.021</v>
      </c>
      <c r="JD239" s="1">
        <v>42170</v>
      </c>
      <c r="JE239">
        <v>100.021</v>
      </c>
      <c r="JF239" s="1">
        <v>42142</v>
      </c>
      <c r="JG239">
        <v>100.02</v>
      </c>
      <c r="JH239" s="1">
        <v>42111</v>
      </c>
      <c r="JI239">
        <v>100.02</v>
      </c>
      <c r="JJ239" s="1">
        <v>42083</v>
      </c>
      <c r="JK239">
        <v>100.02</v>
      </c>
      <c r="JL239" s="1">
        <v>42055</v>
      </c>
      <c r="JM239">
        <v>100.012</v>
      </c>
      <c r="JN239" s="1">
        <v>42027</v>
      </c>
      <c r="JO239">
        <v>100.01300000000001</v>
      </c>
      <c r="JP239" s="1">
        <v>41999</v>
      </c>
      <c r="JQ239">
        <v>100.009</v>
      </c>
      <c r="JR239" s="1">
        <v>41974</v>
      </c>
      <c r="JS239">
        <v>100.004</v>
      </c>
      <c r="JT239" s="1">
        <v>41968</v>
      </c>
      <c r="JU239">
        <v>100.003</v>
      </c>
      <c r="KA239" s="1"/>
      <c r="KB239" s="1">
        <v>42458</v>
      </c>
      <c r="KC239">
        <v>100.602</v>
      </c>
      <c r="KD239" s="1">
        <v>42373</v>
      </c>
      <c r="KE239">
        <v>100.443</v>
      </c>
      <c r="KF239" s="1">
        <v>42282</v>
      </c>
      <c r="KG239">
        <v>100.322</v>
      </c>
      <c r="KH239" s="1">
        <v>42198</v>
      </c>
      <c r="KI239">
        <v>100.327</v>
      </c>
      <c r="KJ239" s="1">
        <v>42110</v>
      </c>
      <c r="KK239">
        <v>100.59699999999999</v>
      </c>
      <c r="KL239" s="1">
        <v>42020</v>
      </c>
      <c r="KM239">
        <v>100.479</v>
      </c>
      <c r="KN239" s="1">
        <v>41974</v>
      </c>
      <c r="KO239">
        <v>100.027</v>
      </c>
      <c r="KP239" s="1">
        <v>41974</v>
      </c>
      <c r="KQ239">
        <v>100.027</v>
      </c>
      <c r="KR239" s="1">
        <v>41981</v>
      </c>
      <c r="KS239">
        <v>104.02</v>
      </c>
      <c r="KT239" s="1">
        <v>41968</v>
      </c>
      <c r="KU239">
        <v>102.41</v>
      </c>
      <c r="KV239" s="1">
        <v>42353</v>
      </c>
      <c r="KW239">
        <v>100.568</v>
      </c>
      <c r="KX239" s="1">
        <v>41968</v>
      </c>
      <c r="KY239">
        <v>103.818</v>
      </c>
      <c r="LA239" s="1"/>
      <c r="LB239" s="1">
        <v>42516</v>
      </c>
      <c r="LC239">
        <v>103.05</v>
      </c>
      <c r="LD239" s="1">
        <v>42353</v>
      </c>
      <c r="LE239">
        <v>100.568</v>
      </c>
      <c r="LF239" s="1">
        <v>42212</v>
      </c>
      <c r="LG239">
        <v>101.375</v>
      </c>
      <c r="LH239" s="1">
        <v>42093</v>
      </c>
      <c r="LI239">
        <v>102.65300000000001</v>
      </c>
      <c r="LJ239" s="1">
        <v>41981</v>
      </c>
      <c r="LK239">
        <v>104.02</v>
      </c>
      <c r="LL239" s="1">
        <v>41968</v>
      </c>
      <c r="LM239">
        <v>103.818</v>
      </c>
      <c r="LN239" s="1">
        <v>41968</v>
      </c>
      <c r="LO239">
        <v>111.61</v>
      </c>
      <c r="LP239" s="1">
        <v>41968</v>
      </c>
      <c r="LQ239">
        <v>108.003</v>
      </c>
      <c r="LR239" s="1">
        <v>41995</v>
      </c>
      <c r="LS239">
        <v>110.898</v>
      </c>
      <c r="LT239" s="1">
        <v>41968</v>
      </c>
      <c r="LU239">
        <v>111.61</v>
      </c>
      <c r="LV239" s="1">
        <v>42346</v>
      </c>
      <c r="LW239">
        <v>99.972999999999999</v>
      </c>
      <c r="LX239" s="1">
        <v>41968</v>
      </c>
      <c r="LY239">
        <v>112.05800000000001</v>
      </c>
      <c r="MA239" s="1"/>
      <c r="MB239" s="1">
        <v>42527</v>
      </c>
      <c r="MC239">
        <v>109.065</v>
      </c>
      <c r="MD239" s="1">
        <v>42346</v>
      </c>
      <c r="ME239">
        <v>99.972999999999999</v>
      </c>
      <c r="MF239" s="1">
        <v>42219</v>
      </c>
      <c r="MG239">
        <v>104.22499999999999</v>
      </c>
      <c r="MH239" s="1">
        <v>42107</v>
      </c>
      <c r="MI239">
        <v>112.64</v>
      </c>
      <c r="MJ239" s="1">
        <v>41995</v>
      </c>
      <c r="MK239">
        <v>110.898</v>
      </c>
      <c r="ML239" s="1">
        <v>41968</v>
      </c>
      <c r="MM239">
        <v>112.05800000000001</v>
      </c>
      <c r="MN239" s="1">
        <v>41968</v>
      </c>
      <c r="MO239">
        <v>169.988</v>
      </c>
      <c r="MP239" s="1">
        <v>41968</v>
      </c>
      <c r="MQ239">
        <v>156.21199999999999</v>
      </c>
      <c r="MR239" s="1">
        <v>41968</v>
      </c>
      <c r="MS239">
        <v>166.155</v>
      </c>
      <c r="MT239" s="1">
        <v>42023</v>
      </c>
      <c r="MU239">
        <v>135.68299999999999</v>
      </c>
      <c r="MV239" s="1">
        <v>41968</v>
      </c>
      <c r="MW239">
        <v>120.208</v>
      </c>
      <c r="MX239" s="1">
        <v>41968</v>
      </c>
      <c r="MY239">
        <v>149.25299999999999</v>
      </c>
    </row>
    <row r="240" spans="2:363" x14ac:dyDescent="0.25">
      <c r="D240" s="1">
        <v>42199</v>
      </c>
      <c r="E240">
        <v>100.02</v>
      </c>
      <c r="GU240" s="1"/>
      <c r="GV240" s="1">
        <v>42431</v>
      </c>
      <c r="GW240">
        <v>100.03</v>
      </c>
      <c r="GX240" s="1">
        <v>42311</v>
      </c>
      <c r="GY240">
        <v>100.024</v>
      </c>
      <c r="GZ240" s="1">
        <v>42199</v>
      </c>
      <c r="HA240">
        <v>100.02</v>
      </c>
      <c r="HB240" s="1">
        <v>42086</v>
      </c>
      <c r="HC240">
        <v>100.018</v>
      </c>
      <c r="HD240" s="1">
        <v>41975</v>
      </c>
      <c r="HE240">
        <v>100.004</v>
      </c>
      <c r="HF240" s="1"/>
      <c r="IE240" s="1"/>
      <c r="IF240" s="1">
        <v>42514</v>
      </c>
      <c r="IG240">
        <v>100.038</v>
      </c>
      <c r="IH240" s="1">
        <v>42486</v>
      </c>
      <c r="II240">
        <v>100.03700000000001</v>
      </c>
      <c r="IJ240" s="1">
        <v>42458</v>
      </c>
      <c r="IK240">
        <v>100.033</v>
      </c>
      <c r="IL240" s="1">
        <v>42431</v>
      </c>
      <c r="IM240">
        <v>100.03</v>
      </c>
      <c r="IN240" s="1">
        <v>42402</v>
      </c>
      <c r="IO240">
        <v>100.026</v>
      </c>
      <c r="IP240" s="1">
        <v>42374</v>
      </c>
      <c r="IQ240">
        <v>100.036</v>
      </c>
      <c r="IR240" s="1">
        <v>42346</v>
      </c>
      <c r="IS240">
        <v>100.027</v>
      </c>
      <c r="IT240" s="1">
        <v>42311</v>
      </c>
      <c r="IU240">
        <v>100.024</v>
      </c>
      <c r="IV240" s="1">
        <v>42283</v>
      </c>
      <c r="IW240">
        <v>100.021</v>
      </c>
      <c r="IX240" s="1">
        <v>42255</v>
      </c>
      <c r="IY240">
        <v>100.021</v>
      </c>
      <c r="IZ240" s="1">
        <v>42227</v>
      </c>
      <c r="JA240">
        <v>100.021</v>
      </c>
      <c r="JB240" s="1">
        <v>42199</v>
      </c>
      <c r="JC240">
        <v>100.02</v>
      </c>
      <c r="JD240" s="1">
        <v>42171</v>
      </c>
      <c r="JE240">
        <v>100.02</v>
      </c>
      <c r="JF240" s="1">
        <v>42143</v>
      </c>
      <c r="JG240">
        <v>100.018</v>
      </c>
      <c r="JH240" s="1">
        <v>42114</v>
      </c>
      <c r="JI240">
        <v>100.02</v>
      </c>
      <c r="JJ240" s="1">
        <v>42086</v>
      </c>
      <c r="JK240">
        <v>100.018</v>
      </c>
      <c r="JL240" s="1">
        <v>42058</v>
      </c>
      <c r="JM240">
        <v>100.011</v>
      </c>
      <c r="JN240" s="1">
        <v>42030</v>
      </c>
      <c r="JO240">
        <v>100.011</v>
      </c>
      <c r="JP240" s="1">
        <v>42002</v>
      </c>
      <c r="JQ240">
        <v>100.006</v>
      </c>
      <c r="JR240" s="1">
        <v>41975</v>
      </c>
      <c r="JS240">
        <v>100.004</v>
      </c>
      <c r="JT240" s="1">
        <v>41969</v>
      </c>
      <c r="JU240">
        <v>100.003</v>
      </c>
      <c r="KA240" s="1"/>
      <c r="KB240" s="1">
        <v>42459</v>
      </c>
      <c r="KC240">
        <v>100.6</v>
      </c>
      <c r="KD240" s="1">
        <v>42374</v>
      </c>
      <c r="KE240">
        <v>100.458</v>
      </c>
      <c r="KF240" s="1">
        <v>42283</v>
      </c>
      <c r="KG240">
        <v>100.31</v>
      </c>
      <c r="KH240" s="1">
        <v>42199</v>
      </c>
      <c r="KI240">
        <v>100.327</v>
      </c>
      <c r="KJ240" s="1">
        <v>42111</v>
      </c>
      <c r="KK240">
        <v>100.59399999999999</v>
      </c>
      <c r="KL240" s="1">
        <v>42023</v>
      </c>
      <c r="KM240">
        <v>100.48099999999999</v>
      </c>
      <c r="KN240" s="1">
        <v>41975</v>
      </c>
      <c r="KO240">
        <v>100.03700000000001</v>
      </c>
      <c r="KP240" s="1">
        <v>41975</v>
      </c>
      <c r="KQ240">
        <v>100.03700000000001</v>
      </c>
      <c r="KR240" s="1">
        <v>41982</v>
      </c>
      <c r="KS240">
        <v>104.035</v>
      </c>
      <c r="KT240" s="1">
        <v>41969</v>
      </c>
      <c r="KU240">
        <v>102.41500000000001</v>
      </c>
      <c r="KV240" s="1">
        <v>42354</v>
      </c>
      <c r="KW240">
        <v>100.46</v>
      </c>
      <c r="KX240" s="1">
        <v>41969</v>
      </c>
      <c r="KY240">
        <v>103.83799999999999</v>
      </c>
      <c r="LA240" s="1"/>
      <c r="LB240" s="1">
        <v>42517</v>
      </c>
      <c r="LC240">
        <v>103.068</v>
      </c>
      <c r="LD240" s="1">
        <v>42354</v>
      </c>
      <c r="LE240">
        <v>100.46</v>
      </c>
      <c r="LF240" s="1">
        <v>42213</v>
      </c>
      <c r="LG240">
        <v>101.42</v>
      </c>
      <c r="LH240" s="1">
        <v>42094</v>
      </c>
      <c r="LI240">
        <v>102.71</v>
      </c>
      <c r="LJ240" s="1">
        <v>41982</v>
      </c>
      <c r="LK240">
        <v>104.035</v>
      </c>
      <c r="LL240" s="1">
        <v>41969</v>
      </c>
      <c r="LM240">
        <v>103.83799999999999</v>
      </c>
      <c r="LN240" s="1">
        <v>41969</v>
      </c>
      <c r="LO240">
        <v>111.685</v>
      </c>
      <c r="LP240" s="1">
        <v>41969</v>
      </c>
      <c r="LQ240">
        <v>108.128</v>
      </c>
      <c r="LR240" s="1">
        <v>41996</v>
      </c>
      <c r="LS240">
        <v>110.96</v>
      </c>
      <c r="LT240" s="1">
        <v>41969</v>
      </c>
      <c r="LU240">
        <v>111.685</v>
      </c>
      <c r="LV240" s="1">
        <v>42347</v>
      </c>
      <c r="LW240">
        <v>99.718000000000004</v>
      </c>
      <c r="LX240" s="1">
        <v>41969</v>
      </c>
      <c r="LY240">
        <v>112.188</v>
      </c>
      <c r="MA240" s="1"/>
      <c r="MB240" s="1">
        <v>42528</v>
      </c>
      <c r="MC240">
        <v>109.417</v>
      </c>
      <c r="MD240" s="1">
        <v>42347</v>
      </c>
      <c r="ME240">
        <v>99.718000000000004</v>
      </c>
      <c r="MF240" s="1">
        <v>42220</v>
      </c>
      <c r="MG240">
        <v>104.133</v>
      </c>
      <c r="MH240" s="1">
        <v>42108</v>
      </c>
      <c r="MI240">
        <v>112.833</v>
      </c>
      <c r="MJ240" s="1">
        <v>41996</v>
      </c>
      <c r="MK240">
        <v>110.96</v>
      </c>
      <c r="ML240" s="1">
        <v>41969</v>
      </c>
      <c r="MM240">
        <v>112.188</v>
      </c>
      <c r="MN240" s="1">
        <v>41969</v>
      </c>
      <c r="MO240">
        <v>170.46</v>
      </c>
      <c r="MP240" s="1">
        <v>41969</v>
      </c>
      <c r="MQ240">
        <v>156.785</v>
      </c>
      <c r="MR240" s="1">
        <v>41969</v>
      </c>
      <c r="MS240">
        <v>166.94800000000001</v>
      </c>
      <c r="MT240" s="1">
        <v>42024</v>
      </c>
      <c r="MU240">
        <v>135.91300000000001</v>
      </c>
      <c r="MV240" s="1">
        <v>41969</v>
      </c>
      <c r="MW240">
        <v>120.928</v>
      </c>
      <c r="MX240" s="1">
        <v>41969</v>
      </c>
      <c r="MY240">
        <v>150.22</v>
      </c>
    </row>
    <row r="241" spans="4:363" x14ac:dyDescent="0.25">
      <c r="D241" s="1">
        <v>42200</v>
      </c>
      <c r="E241">
        <v>100.021</v>
      </c>
      <c r="GU241" s="1"/>
      <c r="GV241" s="1">
        <v>42432</v>
      </c>
      <c r="GW241">
        <v>100.027</v>
      </c>
      <c r="GX241" s="1">
        <v>42312</v>
      </c>
      <c r="GY241">
        <v>100.023</v>
      </c>
      <c r="GZ241" s="1">
        <v>42200</v>
      </c>
      <c r="HA241">
        <v>100.021</v>
      </c>
      <c r="HB241" s="1">
        <v>42087</v>
      </c>
      <c r="HC241">
        <v>100.018</v>
      </c>
      <c r="HD241" s="1">
        <v>41976</v>
      </c>
      <c r="HE241">
        <v>100.003</v>
      </c>
      <c r="HF241" s="1"/>
      <c r="IE241" s="1"/>
      <c r="IF241" s="1">
        <v>42515</v>
      </c>
      <c r="IG241">
        <v>100.036</v>
      </c>
      <c r="IH241" s="1">
        <v>42487</v>
      </c>
      <c r="II241">
        <v>100.036</v>
      </c>
      <c r="IJ241" s="1">
        <v>42459</v>
      </c>
      <c r="IK241">
        <v>100.032</v>
      </c>
      <c r="IL241" s="1">
        <v>42432</v>
      </c>
      <c r="IM241">
        <v>100.027</v>
      </c>
      <c r="IN241" s="1">
        <v>42403</v>
      </c>
      <c r="IO241">
        <v>100.02500000000001</v>
      </c>
      <c r="IP241" s="1">
        <v>42375</v>
      </c>
      <c r="IQ241">
        <v>100.035</v>
      </c>
      <c r="IR241" s="1">
        <v>42347</v>
      </c>
      <c r="IS241">
        <v>100.02800000000001</v>
      </c>
      <c r="IT241" s="1">
        <v>42312</v>
      </c>
      <c r="IU241">
        <v>100.023</v>
      </c>
      <c r="IV241" s="1">
        <v>42284</v>
      </c>
      <c r="IW241">
        <v>100.021</v>
      </c>
      <c r="IX241" s="1">
        <v>42256</v>
      </c>
      <c r="IY241">
        <v>100.02</v>
      </c>
      <c r="IZ241" s="1">
        <v>42228</v>
      </c>
      <c r="JA241">
        <v>100.02</v>
      </c>
      <c r="JB241" s="1">
        <v>42200</v>
      </c>
      <c r="JC241">
        <v>100.021</v>
      </c>
      <c r="JD241" s="1">
        <v>42172</v>
      </c>
      <c r="JE241">
        <v>100.02</v>
      </c>
      <c r="JF241" s="1">
        <v>42144</v>
      </c>
      <c r="JG241">
        <v>100.018</v>
      </c>
      <c r="JH241" s="1">
        <v>42115</v>
      </c>
      <c r="JI241">
        <v>100.018</v>
      </c>
      <c r="JJ241" s="1">
        <v>42087</v>
      </c>
      <c r="JK241">
        <v>100.018</v>
      </c>
      <c r="JL241" s="1">
        <v>42059</v>
      </c>
      <c r="JM241">
        <v>100.012</v>
      </c>
      <c r="JN241" s="1">
        <v>42031</v>
      </c>
      <c r="JO241">
        <v>100.011</v>
      </c>
      <c r="JP241" s="1">
        <v>42003</v>
      </c>
      <c r="JQ241">
        <v>100.00700000000001</v>
      </c>
      <c r="JR241" s="1">
        <v>41976</v>
      </c>
      <c r="JS241">
        <v>100.003</v>
      </c>
      <c r="JT241" s="1">
        <v>41970</v>
      </c>
      <c r="JU241">
        <v>100.003</v>
      </c>
      <c r="KA241" s="1"/>
      <c r="KB241" s="1">
        <v>42460</v>
      </c>
      <c r="KC241">
        <v>100.602</v>
      </c>
      <c r="KD241" s="1">
        <v>42375</v>
      </c>
      <c r="KE241">
        <v>100.468</v>
      </c>
      <c r="KF241" s="1">
        <v>42284</v>
      </c>
      <c r="KG241">
        <v>100.318</v>
      </c>
      <c r="KH241" s="1">
        <v>42200</v>
      </c>
      <c r="KI241">
        <v>100.327</v>
      </c>
      <c r="KJ241" s="1">
        <v>42114</v>
      </c>
      <c r="KK241">
        <v>100.586</v>
      </c>
      <c r="KL241" s="1">
        <v>42024</v>
      </c>
      <c r="KM241">
        <v>100.471</v>
      </c>
      <c r="KN241" s="1">
        <v>41976</v>
      </c>
      <c r="KO241">
        <v>100.04600000000001</v>
      </c>
      <c r="KP241" s="1">
        <v>41976</v>
      </c>
      <c r="KQ241">
        <v>100.04600000000001</v>
      </c>
      <c r="KR241" s="1">
        <v>41983</v>
      </c>
      <c r="KS241">
        <v>104.033</v>
      </c>
      <c r="KT241" s="1">
        <v>41970</v>
      </c>
      <c r="KU241">
        <v>102.405</v>
      </c>
      <c r="KV241" s="1">
        <v>42355</v>
      </c>
      <c r="KW241">
        <v>100.65300000000001</v>
      </c>
      <c r="KX241" s="1">
        <v>41970</v>
      </c>
      <c r="KY241">
        <v>103.848</v>
      </c>
      <c r="LA241" s="1"/>
      <c r="LB241" s="1">
        <v>42520</v>
      </c>
      <c r="LC241">
        <v>103</v>
      </c>
      <c r="LD241" s="1">
        <v>42355</v>
      </c>
      <c r="LE241">
        <v>100.65300000000001</v>
      </c>
      <c r="LF241" s="1">
        <v>42214</v>
      </c>
      <c r="LG241">
        <v>101.41</v>
      </c>
      <c r="LH241" s="1">
        <v>42095</v>
      </c>
      <c r="LI241">
        <v>102.72499999999999</v>
      </c>
      <c r="LJ241" s="1">
        <v>41983</v>
      </c>
      <c r="LK241">
        <v>104.033</v>
      </c>
      <c r="LL241" s="1">
        <v>41970</v>
      </c>
      <c r="LM241">
        <v>103.848</v>
      </c>
      <c r="LN241" s="1">
        <v>41970</v>
      </c>
      <c r="LO241">
        <v>111.848</v>
      </c>
      <c r="LP241" s="1">
        <v>41970</v>
      </c>
      <c r="LQ241">
        <v>108.383</v>
      </c>
      <c r="LR241" s="1">
        <v>41997</v>
      </c>
      <c r="LS241">
        <v>110.998</v>
      </c>
      <c r="LT241" s="1">
        <v>41970</v>
      </c>
      <c r="LU241">
        <v>111.848</v>
      </c>
      <c r="LV241" s="1">
        <v>42348</v>
      </c>
      <c r="LW241">
        <v>99.988</v>
      </c>
      <c r="LX241" s="1">
        <v>41970</v>
      </c>
      <c r="LY241">
        <v>112.46299999999999</v>
      </c>
      <c r="MA241" s="1"/>
      <c r="MB241" s="1">
        <v>42529</v>
      </c>
      <c r="MC241">
        <v>109.375</v>
      </c>
      <c r="MD241" s="1">
        <v>42348</v>
      </c>
      <c r="ME241">
        <v>99.988</v>
      </c>
      <c r="MF241" s="1">
        <v>42221</v>
      </c>
      <c r="MG241">
        <v>103.145</v>
      </c>
      <c r="MH241" s="1">
        <v>42109</v>
      </c>
      <c r="MI241">
        <v>113.13800000000001</v>
      </c>
      <c r="MJ241" s="1">
        <v>41997</v>
      </c>
      <c r="MK241">
        <v>110.998</v>
      </c>
      <c r="ML241" s="1">
        <v>41970</v>
      </c>
      <c r="MM241">
        <v>112.46299999999999</v>
      </c>
      <c r="MN241" s="1">
        <v>41970</v>
      </c>
      <c r="MO241">
        <v>171.19800000000001</v>
      </c>
      <c r="MP241" s="1">
        <v>41970</v>
      </c>
      <c r="MQ241">
        <v>157.69300000000001</v>
      </c>
      <c r="MR241" s="1">
        <v>41970</v>
      </c>
      <c r="MS241">
        <v>168.13499999999999</v>
      </c>
      <c r="MT241" s="1">
        <v>42025</v>
      </c>
      <c r="MU241">
        <v>133.465</v>
      </c>
      <c r="MV241" s="1">
        <v>41970</v>
      </c>
      <c r="MW241">
        <v>121.995</v>
      </c>
      <c r="MX241" s="1">
        <v>41970</v>
      </c>
      <c r="MY241">
        <v>152.63999999999999</v>
      </c>
    </row>
    <row r="242" spans="4:363" x14ac:dyDescent="0.25">
      <c r="D242" s="1">
        <v>42201</v>
      </c>
      <c r="E242">
        <v>100.018</v>
      </c>
      <c r="GU242" s="1"/>
      <c r="GV242" s="1">
        <v>42433</v>
      </c>
      <c r="GW242">
        <v>100.026</v>
      </c>
      <c r="GX242" s="1">
        <v>42313</v>
      </c>
      <c r="GY242">
        <v>100.021</v>
      </c>
      <c r="GZ242" s="1">
        <v>42201</v>
      </c>
      <c r="HA242">
        <v>100.018</v>
      </c>
      <c r="HB242" s="1">
        <v>42088</v>
      </c>
      <c r="HC242">
        <v>100.01600000000001</v>
      </c>
      <c r="HD242" s="1">
        <v>41977</v>
      </c>
      <c r="HE242">
        <v>100.003</v>
      </c>
      <c r="HF242" s="1"/>
      <c r="IE242" s="1"/>
      <c r="IF242" s="1">
        <v>42516</v>
      </c>
      <c r="IG242">
        <v>100.03100000000001</v>
      </c>
      <c r="IH242" s="1">
        <v>42488</v>
      </c>
      <c r="II242">
        <v>100.033</v>
      </c>
      <c r="IJ242" s="1">
        <v>42460</v>
      </c>
      <c r="IK242">
        <v>100.02800000000001</v>
      </c>
      <c r="IL242" s="1">
        <v>42433</v>
      </c>
      <c r="IM242">
        <v>100.026</v>
      </c>
      <c r="IN242" s="1">
        <v>42404</v>
      </c>
      <c r="IO242">
        <v>100.023</v>
      </c>
      <c r="IP242" s="1">
        <v>42376</v>
      </c>
      <c r="IQ242">
        <v>100.03</v>
      </c>
      <c r="IR242" s="1">
        <v>42348</v>
      </c>
      <c r="IS242">
        <v>100.02500000000001</v>
      </c>
      <c r="IT242" s="1">
        <v>42313</v>
      </c>
      <c r="IU242">
        <v>100.021</v>
      </c>
      <c r="IV242" s="1">
        <v>42285</v>
      </c>
      <c r="IW242">
        <v>100.018</v>
      </c>
      <c r="IX242" s="1">
        <v>42257</v>
      </c>
      <c r="IY242">
        <v>100.018</v>
      </c>
      <c r="IZ242" s="1">
        <v>42229</v>
      </c>
      <c r="JA242">
        <v>100.02</v>
      </c>
      <c r="JB242" s="1">
        <v>42201</v>
      </c>
      <c r="JC242">
        <v>100.018</v>
      </c>
      <c r="JD242" s="1">
        <v>42173</v>
      </c>
      <c r="JE242">
        <v>100.018</v>
      </c>
      <c r="JF242" s="1">
        <v>42145</v>
      </c>
      <c r="JG242">
        <v>100.017</v>
      </c>
      <c r="JH242" s="1">
        <v>42116</v>
      </c>
      <c r="JI242">
        <v>100.018</v>
      </c>
      <c r="JJ242" s="1">
        <v>42088</v>
      </c>
      <c r="JK242">
        <v>100.01600000000001</v>
      </c>
      <c r="JL242" s="1">
        <v>42060</v>
      </c>
      <c r="JM242">
        <v>100.012</v>
      </c>
      <c r="JN242" s="1">
        <v>42032</v>
      </c>
      <c r="JO242">
        <v>100.011</v>
      </c>
      <c r="JP242" s="1">
        <v>42004</v>
      </c>
      <c r="JQ242">
        <v>100.006</v>
      </c>
      <c r="JR242" s="1">
        <v>41977</v>
      </c>
      <c r="JS242">
        <v>100.003</v>
      </c>
      <c r="JT242" s="1">
        <v>41971</v>
      </c>
      <c r="JU242">
        <v>100.001</v>
      </c>
      <c r="KA242" s="1"/>
      <c r="KB242" s="1">
        <v>42461</v>
      </c>
      <c r="KC242">
        <v>100.598</v>
      </c>
      <c r="KD242" s="1">
        <v>42376</v>
      </c>
      <c r="KE242">
        <v>100.46299999999999</v>
      </c>
      <c r="KF242" s="1">
        <v>42285</v>
      </c>
      <c r="KG242">
        <v>100.32</v>
      </c>
      <c r="KH242" s="1">
        <v>42201</v>
      </c>
      <c r="KI242">
        <v>100.313</v>
      </c>
      <c r="KJ242" s="1">
        <v>42115</v>
      </c>
      <c r="KK242">
        <v>100.58499999999999</v>
      </c>
      <c r="KL242" s="1">
        <v>42025</v>
      </c>
      <c r="KM242">
        <v>100.467</v>
      </c>
      <c r="KN242" s="1">
        <v>41977</v>
      </c>
      <c r="KO242">
        <v>100.036</v>
      </c>
      <c r="KP242" s="1">
        <v>41977</v>
      </c>
      <c r="KQ242">
        <v>100.036</v>
      </c>
      <c r="KR242" s="1">
        <v>41984</v>
      </c>
      <c r="KS242">
        <v>104.042</v>
      </c>
      <c r="KT242" s="1">
        <v>41971</v>
      </c>
      <c r="KU242">
        <v>102.38</v>
      </c>
      <c r="KV242" s="1">
        <v>42356</v>
      </c>
      <c r="KW242">
        <v>100.74299999999999</v>
      </c>
      <c r="KX242" s="1">
        <v>41971</v>
      </c>
      <c r="KY242">
        <v>103.813</v>
      </c>
      <c r="LA242" s="1"/>
      <c r="LB242" s="1">
        <v>42521</v>
      </c>
      <c r="LC242">
        <v>103.05</v>
      </c>
      <c r="LD242" s="1">
        <v>42356</v>
      </c>
      <c r="LE242">
        <v>100.74299999999999</v>
      </c>
      <c r="LF242" s="1">
        <v>42215</v>
      </c>
      <c r="LG242">
        <v>101.52</v>
      </c>
      <c r="LH242" s="1">
        <v>42096</v>
      </c>
      <c r="LI242">
        <v>102.658</v>
      </c>
      <c r="LJ242" s="1">
        <v>41984</v>
      </c>
      <c r="LK242">
        <v>104.042</v>
      </c>
      <c r="LL242" s="1">
        <v>41971</v>
      </c>
      <c r="LM242">
        <v>103.813</v>
      </c>
      <c r="LN242" s="1">
        <v>41971</v>
      </c>
      <c r="LO242">
        <v>111.813</v>
      </c>
      <c r="LP242" s="1">
        <v>41971</v>
      </c>
      <c r="LQ242">
        <v>108.345</v>
      </c>
      <c r="LR242" s="1">
        <v>41998</v>
      </c>
      <c r="LS242">
        <v>110.998</v>
      </c>
      <c r="LT242" s="1">
        <v>41971</v>
      </c>
      <c r="LU242">
        <v>111.813</v>
      </c>
      <c r="LV242" s="1">
        <v>42349</v>
      </c>
      <c r="LW242">
        <v>100.238</v>
      </c>
      <c r="LX242" s="1">
        <v>41971</v>
      </c>
      <c r="LY242">
        <v>112.423</v>
      </c>
      <c r="MA242" s="1"/>
      <c r="MB242" s="1">
        <v>42530</v>
      </c>
      <c r="MC242">
        <v>109.533</v>
      </c>
      <c r="MD242" s="1">
        <v>42349</v>
      </c>
      <c r="ME242">
        <v>100.238</v>
      </c>
      <c r="MF242" s="1">
        <v>42222</v>
      </c>
      <c r="MG242">
        <v>103.563</v>
      </c>
      <c r="MH242" s="1">
        <v>42110</v>
      </c>
      <c r="MI242">
        <v>113.315</v>
      </c>
      <c r="MJ242" s="1">
        <v>41998</v>
      </c>
      <c r="MK242">
        <v>110.998</v>
      </c>
      <c r="ML242" s="1">
        <v>41971</v>
      </c>
      <c r="MM242">
        <v>112.423</v>
      </c>
      <c r="MN242" s="1">
        <v>41971</v>
      </c>
      <c r="MO242">
        <v>171.28800000000001</v>
      </c>
      <c r="MP242" s="1">
        <v>41971</v>
      </c>
      <c r="MQ242">
        <v>157.74799999999999</v>
      </c>
      <c r="MR242" s="1">
        <v>41971</v>
      </c>
      <c r="MS242">
        <v>168.238</v>
      </c>
      <c r="MT242" s="1">
        <v>42026</v>
      </c>
      <c r="MU242">
        <v>135.37799999999999</v>
      </c>
      <c r="MV242" s="1">
        <v>41971</v>
      </c>
      <c r="MW242">
        <v>122.07</v>
      </c>
      <c r="MX242" s="1">
        <v>41971</v>
      </c>
      <c r="MY242">
        <v>154.10499999999999</v>
      </c>
    </row>
    <row r="243" spans="4:363" x14ac:dyDescent="0.25">
      <c r="D243" s="1">
        <v>42202</v>
      </c>
      <c r="E243">
        <v>100.01900000000001</v>
      </c>
      <c r="GU243" s="1"/>
      <c r="GV243" s="1">
        <v>42436</v>
      </c>
      <c r="GW243">
        <v>100.02500000000001</v>
      </c>
      <c r="GX243" s="1">
        <v>42314</v>
      </c>
      <c r="GY243">
        <v>100.02</v>
      </c>
      <c r="GZ243" s="1">
        <v>42202</v>
      </c>
      <c r="HA243">
        <v>100.01900000000001</v>
      </c>
      <c r="HB243" s="1">
        <v>42089</v>
      </c>
      <c r="HC243">
        <v>100.01600000000001</v>
      </c>
      <c r="HD243" s="1">
        <v>41978</v>
      </c>
      <c r="HE243">
        <v>100.002</v>
      </c>
      <c r="HF243" s="1"/>
      <c r="IE243" s="1"/>
      <c r="IF243" s="1">
        <v>42517</v>
      </c>
      <c r="IG243">
        <v>100.03100000000001</v>
      </c>
      <c r="IH243" s="1">
        <v>42489</v>
      </c>
      <c r="II243">
        <v>100.03100000000001</v>
      </c>
      <c r="IJ243" s="1">
        <v>42461</v>
      </c>
      <c r="IK243">
        <v>100.027</v>
      </c>
      <c r="IL243" s="1">
        <v>42436</v>
      </c>
      <c r="IM243">
        <v>100.02500000000001</v>
      </c>
      <c r="IN243" s="1">
        <v>42405</v>
      </c>
      <c r="IO243">
        <v>100.021</v>
      </c>
      <c r="IP243" s="1">
        <v>42377</v>
      </c>
      <c r="IQ243">
        <v>100.02800000000001</v>
      </c>
      <c r="IR243" s="1">
        <v>42349</v>
      </c>
      <c r="IS243">
        <v>100.024</v>
      </c>
      <c r="IT243" s="1">
        <v>42314</v>
      </c>
      <c r="IU243">
        <v>100.02</v>
      </c>
      <c r="IV243" s="1">
        <v>42286</v>
      </c>
      <c r="IW243">
        <v>100.018</v>
      </c>
      <c r="IX243" s="1">
        <v>42258</v>
      </c>
      <c r="IY243">
        <v>100.017</v>
      </c>
      <c r="IZ243" s="1">
        <v>42230</v>
      </c>
      <c r="JA243">
        <v>100.018</v>
      </c>
      <c r="JB243" s="1">
        <v>42202</v>
      </c>
      <c r="JC243">
        <v>100.01900000000001</v>
      </c>
      <c r="JD243" s="1">
        <v>42174</v>
      </c>
      <c r="JE243">
        <v>100.017</v>
      </c>
      <c r="JF243" s="1">
        <v>42146</v>
      </c>
      <c r="JG243">
        <v>100.017</v>
      </c>
      <c r="JH243" s="1">
        <v>42117</v>
      </c>
      <c r="JI243">
        <v>100.017</v>
      </c>
      <c r="JJ243" s="1">
        <v>42089</v>
      </c>
      <c r="JK243">
        <v>100.01600000000001</v>
      </c>
      <c r="JL243" s="1">
        <v>42061</v>
      </c>
      <c r="JM243">
        <v>100.011</v>
      </c>
      <c r="JN243" s="1">
        <v>42033</v>
      </c>
      <c r="JO243">
        <v>100.009</v>
      </c>
      <c r="JP243" s="1">
        <v>42005</v>
      </c>
      <c r="JQ243">
        <v>100.006</v>
      </c>
      <c r="JR243" s="1">
        <v>41978</v>
      </c>
      <c r="JS243">
        <v>100.002</v>
      </c>
      <c r="JT243" s="1">
        <v>41974</v>
      </c>
      <c r="JU243">
        <v>100.002</v>
      </c>
      <c r="KA243" s="1"/>
      <c r="KB243" s="1">
        <v>42464</v>
      </c>
      <c r="KC243">
        <v>100.58799999999999</v>
      </c>
      <c r="KD243" s="1">
        <v>42377</v>
      </c>
      <c r="KE243">
        <v>100.47</v>
      </c>
      <c r="KF243" s="1">
        <v>42286</v>
      </c>
      <c r="KG243">
        <v>100.32</v>
      </c>
      <c r="KH243" s="1">
        <v>42202</v>
      </c>
      <c r="KI243">
        <v>100.31</v>
      </c>
      <c r="KJ243" s="1">
        <v>42116</v>
      </c>
      <c r="KK243">
        <v>100.586</v>
      </c>
      <c r="KL243" s="1">
        <v>42026</v>
      </c>
      <c r="KM243">
        <v>100.47199999999999</v>
      </c>
      <c r="KN243" s="1">
        <v>41978</v>
      </c>
      <c r="KO243">
        <v>100.03400000000001</v>
      </c>
      <c r="KP243" s="1">
        <v>41978</v>
      </c>
      <c r="KQ243">
        <v>100.03400000000001</v>
      </c>
      <c r="KR243" s="1">
        <v>41985</v>
      </c>
      <c r="KS243">
        <v>104.093</v>
      </c>
      <c r="KT243" s="1">
        <v>41974</v>
      </c>
      <c r="KU243">
        <v>102.36799999999999</v>
      </c>
      <c r="KV243" s="1">
        <v>42359</v>
      </c>
      <c r="KW243">
        <v>100.735</v>
      </c>
      <c r="KX243" s="1">
        <v>41974</v>
      </c>
      <c r="KY243">
        <v>103.732</v>
      </c>
      <c r="LA243" s="1"/>
      <c r="LB243" s="1">
        <v>42522</v>
      </c>
      <c r="LC243">
        <v>103.06</v>
      </c>
      <c r="LD243" s="1">
        <v>42359</v>
      </c>
      <c r="LE243">
        <v>100.735</v>
      </c>
      <c r="LF243" s="1">
        <v>42216</v>
      </c>
      <c r="LG243">
        <v>101.488</v>
      </c>
      <c r="LH243" s="1">
        <v>42097</v>
      </c>
      <c r="LI243">
        <v>102.658</v>
      </c>
      <c r="LJ243" s="1">
        <v>41985</v>
      </c>
      <c r="LK243">
        <v>104.093</v>
      </c>
      <c r="LL243" s="1">
        <v>41974</v>
      </c>
      <c r="LM243">
        <v>103.732</v>
      </c>
      <c r="LN243" s="1">
        <v>41974</v>
      </c>
      <c r="LO243">
        <v>111.58799999999999</v>
      </c>
      <c r="LP243" s="1">
        <v>41974</v>
      </c>
      <c r="LQ243">
        <v>108.1</v>
      </c>
      <c r="LR243" s="1">
        <v>41999</v>
      </c>
      <c r="LS243">
        <v>110.998</v>
      </c>
      <c r="LT243" s="1">
        <v>41974</v>
      </c>
      <c r="LU243">
        <v>111.58799999999999</v>
      </c>
      <c r="LV243" s="1">
        <v>42352</v>
      </c>
      <c r="LW243">
        <v>99.927999999999997</v>
      </c>
      <c r="LX243" s="1">
        <v>41974</v>
      </c>
      <c r="LY243">
        <v>112.143</v>
      </c>
      <c r="MA243" s="1"/>
      <c r="MB243" s="1">
        <v>42531</v>
      </c>
      <c r="MC243">
        <v>109.643</v>
      </c>
      <c r="MD243" s="1">
        <v>42352</v>
      </c>
      <c r="ME243">
        <v>99.927999999999997</v>
      </c>
      <c r="MF243" s="1">
        <v>42223</v>
      </c>
      <c r="MG243">
        <v>103.99</v>
      </c>
      <c r="MH243" s="1">
        <v>42111</v>
      </c>
      <c r="MI243">
        <v>113.393</v>
      </c>
      <c r="MJ243" s="1">
        <v>41999</v>
      </c>
      <c r="MK243">
        <v>110.998</v>
      </c>
      <c r="ML243" s="1">
        <v>41974</v>
      </c>
      <c r="MM243">
        <v>112.143</v>
      </c>
      <c r="MN243" s="1">
        <v>41974</v>
      </c>
      <c r="MO243">
        <v>170.678</v>
      </c>
      <c r="MP243" s="1">
        <v>41974</v>
      </c>
      <c r="MQ243">
        <v>157.04499999999999</v>
      </c>
      <c r="MR243" s="1">
        <v>41974</v>
      </c>
      <c r="MS243">
        <v>167.28800000000001</v>
      </c>
      <c r="MT243" s="1">
        <v>42027</v>
      </c>
      <c r="MU243">
        <v>138.26</v>
      </c>
      <c r="MV243" s="1">
        <v>41974</v>
      </c>
      <c r="MW243">
        <v>121.2</v>
      </c>
      <c r="MX243" s="1">
        <v>41974</v>
      </c>
      <c r="MY243">
        <v>153.20500000000001</v>
      </c>
    </row>
    <row r="244" spans="4:363" x14ac:dyDescent="0.25">
      <c r="D244" s="1">
        <v>42205</v>
      </c>
      <c r="E244">
        <v>100.018</v>
      </c>
      <c r="GU244" s="1"/>
      <c r="GV244" s="1">
        <v>42437</v>
      </c>
      <c r="GW244">
        <v>100.024</v>
      </c>
      <c r="GX244" s="1">
        <v>42317</v>
      </c>
      <c r="GY244">
        <v>100.01900000000001</v>
      </c>
      <c r="GZ244" s="1">
        <v>42205</v>
      </c>
      <c r="HA244">
        <v>100.018</v>
      </c>
      <c r="HB244" s="1">
        <v>42090</v>
      </c>
      <c r="HC244">
        <v>100.01600000000001</v>
      </c>
      <c r="HD244" s="1">
        <v>41981</v>
      </c>
      <c r="HE244">
        <v>100.002</v>
      </c>
      <c r="HF244" s="1"/>
      <c r="IE244" s="1"/>
      <c r="IF244" s="1">
        <v>42520</v>
      </c>
      <c r="IG244">
        <v>100.029</v>
      </c>
      <c r="IH244" s="1">
        <v>42492</v>
      </c>
      <c r="II244">
        <v>100.03</v>
      </c>
      <c r="IJ244" s="1">
        <v>42464</v>
      </c>
      <c r="IK244">
        <v>100.026</v>
      </c>
      <c r="IL244" s="1">
        <v>42437</v>
      </c>
      <c r="IM244">
        <v>100.024</v>
      </c>
      <c r="IN244" s="1">
        <v>42408</v>
      </c>
      <c r="IO244">
        <v>100.021</v>
      </c>
      <c r="IP244" s="1">
        <v>42380</v>
      </c>
      <c r="IQ244">
        <v>100.026</v>
      </c>
      <c r="IR244" s="1">
        <v>42352</v>
      </c>
      <c r="IS244">
        <v>100.023</v>
      </c>
      <c r="IT244" s="1">
        <v>42317</v>
      </c>
      <c r="IU244">
        <v>100.01900000000001</v>
      </c>
      <c r="IV244" s="1">
        <v>42289</v>
      </c>
      <c r="IW244">
        <v>100.017</v>
      </c>
      <c r="IX244" s="1">
        <v>42261</v>
      </c>
      <c r="IY244">
        <v>100.017</v>
      </c>
      <c r="IZ244" s="1">
        <v>42233</v>
      </c>
      <c r="JA244">
        <v>100.018</v>
      </c>
      <c r="JB244" s="1">
        <v>42205</v>
      </c>
      <c r="JC244">
        <v>100.018</v>
      </c>
      <c r="JD244" s="1">
        <v>42177</v>
      </c>
      <c r="JE244">
        <v>100.017</v>
      </c>
      <c r="JF244" s="1">
        <v>42149</v>
      </c>
      <c r="JG244">
        <v>100.017</v>
      </c>
      <c r="JH244" s="1">
        <v>42118</v>
      </c>
      <c r="JI244">
        <v>100.01600000000001</v>
      </c>
      <c r="JJ244" s="1">
        <v>42090</v>
      </c>
      <c r="JK244">
        <v>100.01600000000001</v>
      </c>
      <c r="JL244" s="1">
        <v>42062</v>
      </c>
      <c r="JM244">
        <v>100.012</v>
      </c>
      <c r="JN244" s="1">
        <v>42034</v>
      </c>
      <c r="JO244">
        <v>100.01</v>
      </c>
      <c r="JP244" s="1">
        <v>42006</v>
      </c>
      <c r="JQ244">
        <v>100.006</v>
      </c>
      <c r="JR244" s="1">
        <v>41981</v>
      </c>
      <c r="JS244">
        <v>100.002</v>
      </c>
      <c r="JT244" s="1">
        <v>41975</v>
      </c>
      <c r="JU244">
        <v>100.002</v>
      </c>
      <c r="KA244" s="1"/>
      <c r="KB244" s="1">
        <v>42465</v>
      </c>
      <c r="KC244">
        <v>100.598</v>
      </c>
      <c r="KD244" s="1">
        <v>42380</v>
      </c>
      <c r="KE244">
        <v>100.46299999999999</v>
      </c>
      <c r="KF244" s="1">
        <v>42289</v>
      </c>
      <c r="KG244">
        <v>100.325</v>
      </c>
      <c r="KH244" s="1">
        <v>42205</v>
      </c>
      <c r="KI244">
        <v>100.303</v>
      </c>
      <c r="KJ244" s="1">
        <v>42117</v>
      </c>
      <c r="KK244">
        <v>100.58199999999999</v>
      </c>
      <c r="KL244" s="1">
        <v>42027</v>
      </c>
      <c r="KM244">
        <v>100.474</v>
      </c>
      <c r="KN244" s="1">
        <v>41981</v>
      </c>
      <c r="KO244">
        <v>100.042</v>
      </c>
      <c r="KP244" s="1">
        <v>41981</v>
      </c>
      <c r="KQ244">
        <v>100.042</v>
      </c>
      <c r="KR244" s="1">
        <v>41988</v>
      </c>
      <c r="KS244">
        <v>104.11499999999999</v>
      </c>
      <c r="KT244" s="1">
        <v>41975</v>
      </c>
      <c r="KU244">
        <v>102.375</v>
      </c>
      <c r="KV244" s="1">
        <v>42360</v>
      </c>
      <c r="KW244">
        <v>100.595</v>
      </c>
      <c r="KX244" s="1">
        <v>41975</v>
      </c>
      <c r="KY244">
        <v>103.723</v>
      </c>
      <c r="LA244" s="1"/>
      <c r="LB244" s="1">
        <v>42523</v>
      </c>
      <c r="LC244">
        <v>103.05500000000001</v>
      </c>
      <c r="LD244" s="1">
        <v>42360</v>
      </c>
      <c r="LE244">
        <v>100.595</v>
      </c>
      <c r="LF244" s="1">
        <v>42219</v>
      </c>
      <c r="LG244">
        <v>101.533</v>
      </c>
      <c r="LH244" s="1">
        <v>42100</v>
      </c>
      <c r="LI244">
        <v>102.658</v>
      </c>
      <c r="LJ244" s="1">
        <v>41988</v>
      </c>
      <c r="LK244">
        <v>104.11499999999999</v>
      </c>
      <c r="LL244" s="1">
        <v>41975</v>
      </c>
      <c r="LM244">
        <v>103.723</v>
      </c>
      <c r="LN244" s="1">
        <v>41975</v>
      </c>
      <c r="LO244">
        <v>111.485</v>
      </c>
      <c r="LP244" s="1">
        <v>41975</v>
      </c>
      <c r="LQ244">
        <v>107.982</v>
      </c>
      <c r="LR244" s="1">
        <v>42002</v>
      </c>
      <c r="LS244">
        <v>111.42</v>
      </c>
      <c r="LT244" s="1">
        <v>41975</v>
      </c>
      <c r="LU244">
        <v>111.485</v>
      </c>
      <c r="LV244" s="1">
        <v>42353</v>
      </c>
      <c r="LW244">
        <v>99.363</v>
      </c>
      <c r="LX244" s="1">
        <v>41975</v>
      </c>
      <c r="LY244">
        <v>112.03</v>
      </c>
      <c r="MA244" s="1"/>
      <c r="MB244" s="1">
        <v>42534</v>
      </c>
      <c r="MC244">
        <v>109.607</v>
      </c>
      <c r="MD244" s="1">
        <v>42353</v>
      </c>
      <c r="ME244">
        <v>99.363</v>
      </c>
      <c r="MF244" s="1">
        <v>42226</v>
      </c>
      <c r="MG244">
        <v>103.67</v>
      </c>
      <c r="MH244" s="1">
        <v>42114</v>
      </c>
      <c r="MI244">
        <v>113.395</v>
      </c>
      <c r="MJ244" s="1">
        <v>42002</v>
      </c>
      <c r="MK244">
        <v>111.42</v>
      </c>
      <c r="ML244" s="1">
        <v>41975</v>
      </c>
      <c r="MM244">
        <v>112.03</v>
      </c>
      <c r="MN244" s="1">
        <v>41975</v>
      </c>
      <c r="MO244">
        <v>170.483</v>
      </c>
      <c r="MP244" s="1">
        <v>41975</v>
      </c>
      <c r="MQ244">
        <v>156.84299999999999</v>
      </c>
      <c r="MR244" s="1">
        <v>41975</v>
      </c>
      <c r="MS244">
        <v>167.04</v>
      </c>
      <c r="MT244" s="1">
        <v>42030</v>
      </c>
      <c r="MU244">
        <v>137.16999999999999</v>
      </c>
      <c r="MV244" s="1">
        <v>41975</v>
      </c>
      <c r="MW244">
        <v>120.97</v>
      </c>
      <c r="MX244" s="1">
        <v>41975</v>
      </c>
      <c r="MY244">
        <v>151.99</v>
      </c>
    </row>
    <row r="245" spans="4:363" x14ac:dyDescent="0.25">
      <c r="D245" s="1">
        <v>42206</v>
      </c>
      <c r="E245">
        <v>100.018</v>
      </c>
      <c r="GU245" s="1"/>
      <c r="GV245" s="1">
        <v>42438</v>
      </c>
      <c r="GW245">
        <v>100.023</v>
      </c>
      <c r="GX245" s="1">
        <v>42318</v>
      </c>
      <c r="GY245">
        <v>100.018</v>
      </c>
      <c r="GZ245" s="1">
        <v>42206</v>
      </c>
      <c r="HA245">
        <v>100.018</v>
      </c>
      <c r="HB245" s="1">
        <v>42093</v>
      </c>
      <c r="HC245">
        <v>100.015</v>
      </c>
      <c r="HD245" s="1">
        <v>41982</v>
      </c>
      <c r="HE245">
        <v>100.003</v>
      </c>
      <c r="HF245" s="1"/>
      <c r="IE245" s="1"/>
      <c r="IF245" s="1">
        <v>42521</v>
      </c>
      <c r="IG245">
        <v>100.029</v>
      </c>
      <c r="IH245" s="1">
        <v>42493</v>
      </c>
      <c r="II245">
        <v>100.027</v>
      </c>
      <c r="IJ245" s="1">
        <v>42465</v>
      </c>
      <c r="IK245">
        <v>100.02500000000001</v>
      </c>
      <c r="IL245" s="1">
        <v>42438</v>
      </c>
      <c r="IM245">
        <v>100.023</v>
      </c>
      <c r="IN245" s="1">
        <v>42409</v>
      </c>
      <c r="IO245">
        <v>100.02</v>
      </c>
      <c r="IP245" s="1">
        <v>42381</v>
      </c>
      <c r="IQ245">
        <v>100.02500000000001</v>
      </c>
      <c r="IR245" s="1">
        <v>42353</v>
      </c>
      <c r="IS245">
        <v>100.02</v>
      </c>
      <c r="IT245" s="1">
        <v>42318</v>
      </c>
      <c r="IU245">
        <v>100.018</v>
      </c>
      <c r="IV245" s="1">
        <v>42290</v>
      </c>
      <c r="IW245">
        <v>100.01600000000001</v>
      </c>
      <c r="IX245" s="1">
        <v>42262</v>
      </c>
      <c r="IY245">
        <v>100.01600000000001</v>
      </c>
      <c r="IZ245" s="1">
        <v>42234</v>
      </c>
      <c r="JA245">
        <v>100.017</v>
      </c>
      <c r="JB245" s="1">
        <v>42206</v>
      </c>
      <c r="JC245">
        <v>100.018</v>
      </c>
      <c r="JD245" s="1">
        <v>42178</v>
      </c>
      <c r="JE245">
        <v>100.01600000000001</v>
      </c>
      <c r="JF245" s="1">
        <v>42150</v>
      </c>
      <c r="JG245">
        <v>100.01600000000001</v>
      </c>
      <c r="JH245" s="1">
        <v>42121</v>
      </c>
      <c r="JI245">
        <v>100.015</v>
      </c>
      <c r="JJ245" s="1">
        <v>42093</v>
      </c>
      <c r="JK245">
        <v>100.015</v>
      </c>
      <c r="JL245" s="1">
        <v>42065</v>
      </c>
      <c r="JM245">
        <v>100.011</v>
      </c>
      <c r="JN245" s="1">
        <v>42037</v>
      </c>
      <c r="JO245">
        <v>100.008</v>
      </c>
      <c r="JP245" s="1">
        <v>42009</v>
      </c>
      <c r="JQ245">
        <v>100.006</v>
      </c>
      <c r="JR245" s="1">
        <v>41982</v>
      </c>
      <c r="JS245">
        <v>100.003</v>
      </c>
      <c r="JT245" s="1">
        <v>41976</v>
      </c>
      <c r="JU245">
        <v>100.002</v>
      </c>
      <c r="KA245" s="1"/>
      <c r="KB245" s="1">
        <v>42466</v>
      </c>
      <c r="KC245">
        <v>100.595</v>
      </c>
      <c r="KD245" s="1">
        <v>42381</v>
      </c>
      <c r="KE245">
        <v>100.458</v>
      </c>
      <c r="KF245" s="1">
        <v>42290</v>
      </c>
      <c r="KG245">
        <v>100.322</v>
      </c>
      <c r="KH245" s="1">
        <v>42206</v>
      </c>
      <c r="KI245">
        <v>100.303</v>
      </c>
      <c r="KJ245" s="1">
        <v>42118</v>
      </c>
      <c r="KK245">
        <v>100.58</v>
      </c>
      <c r="KL245" s="1">
        <v>42030</v>
      </c>
      <c r="KM245">
        <v>100.452</v>
      </c>
      <c r="KN245" s="1">
        <v>41982</v>
      </c>
      <c r="KO245">
        <v>100.044</v>
      </c>
      <c r="KP245" s="1">
        <v>41982</v>
      </c>
      <c r="KQ245">
        <v>100.044</v>
      </c>
      <c r="KR245" s="1">
        <v>41989</v>
      </c>
      <c r="KS245">
        <v>104.145</v>
      </c>
      <c r="KT245" s="1">
        <v>41976</v>
      </c>
      <c r="KU245">
        <v>102.38500000000001</v>
      </c>
      <c r="KV245" s="1">
        <v>42361</v>
      </c>
      <c r="KW245">
        <v>100.523</v>
      </c>
      <c r="KX245" s="1">
        <v>41976</v>
      </c>
      <c r="KY245">
        <v>103.768</v>
      </c>
      <c r="LA245" s="1"/>
      <c r="LB245" s="1">
        <v>42524</v>
      </c>
      <c r="LC245">
        <v>103.16500000000001</v>
      </c>
      <c r="LD245" s="1">
        <v>42361</v>
      </c>
      <c r="LE245">
        <v>100.523</v>
      </c>
      <c r="LF245" s="1">
        <v>42220</v>
      </c>
      <c r="LG245">
        <v>101.545</v>
      </c>
      <c r="LH245" s="1">
        <v>42101</v>
      </c>
      <c r="LI245">
        <v>102.72499999999999</v>
      </c>
      <c r="LJ245" s="1">
        <v>41989</v>
      </c>
      <c r="LK245">
        <v>104.145</v>
      </c>
      <c r="LL245" s="1">
        <v>41976</v>
      </c>
      <c r="LM245">
        <v>103.768</v>
      </c>
      <c r="LN245" s="1">
        <v>41976</v>
      </c>
      <c r="LO245">
        <v>111.49299999999999</v>
      </c>
      <c r="LP245" s="1">
        <v>41976</v>
      </c>
      <c r="LQ245">
        <v>107.94499999999999</v>
      </c>
      <c r="LR245" s="1">
        <v>42003</v>
      </c>
      <c r="LS245">
        <v>111.452</v>
      </c>
      <c r="LT245" s="1">
        <v>41976</v>
      </c>
      <c r="LU245">
        <v>111.49299999999999</v>
      </c>
      <c r="LV245" s="1">
        <v>42354</v>
      </c>
      <c r="LW245">
        <v>99.045000000000002</v>
      </c>
      <c r="LX245" s="1">
        <v>41976</v>
      </c>
      <c r="LY245">
        <v>112.005</v>
      </c>
      <c r="MA245" s="1"/>
      <c r="MB245" s="1">
        <v>42535</v>
      </c>
      <c r="MC245">
        <v>109.883</v>
      </c>
      <c r="MD245" s="1">
        <v>42354</v>
      </c>
      <c r="ME245">
        <v>99.045000000000002</v>
      </c>
      <c r="MF245" s="1">
        <v>42227</v>
      </c>
      <c r="MG245">
        <v>104.27500000000001</v>
      </c>
      <c r="MH245" s="1">
        <v>42115</v>
      </c>
      <c r="MI245">
        <v>113.128</v>
      </c>
      <c r="MJ245" s="1">
        <v>42003</v>
      </c>
      <c r="MK245">
        <v>111.452</v>
      </c>
      <c r="ML245" s="1">
        <v>41976</v>
      </c>
      <c r="MM245">
        <v>112.005</v>
      </c>
      <c r="MN245" s="1">
        <v>41976</v>
      </c>
      <c r="MO245">
        <v>170.31800000000001</v>
      </c>
      <c r="MP245" s="1">
        <v>41976</v>
      </c>
      <c r="MQ245">
        <v>156.59</v>
      </c>
      <c r="MR245" s="1">
        <v>41976</v>
      </c>
      <c r="MS245">
        <v>166.65</v>
      </c>
      <c r="MT245" s="1">
        <v>42031</v>
      </c>
      <c r="MU245">
        <v>138.035</v>
      </c>
      <c r="MV245" s="1">
        <v>41976</v>
      </c>
      <c r="MW245">
        <v>120.595</v>
      </c>
      <c r="MX245" s="1">
        <v>41976</v>
      </c>
      <c r="MY245">
        <v>151.375</v>
      </c>
    </row>
    <row r="246" spans="4:363" x14ac:dyDescent="0.25">
      <c r="D246" s="1">
        <v>42207</v>
      </c>
      <c r="E246">
        <v>100.018</v>
      </c>
      <c r="GU246" s="1"/>
      <c r="GV246" s="1">
        <v>42439</v>
      </c>
      <c r="GW246">
        <v>100.01900000000001</v>
      </c>
      <c r="GX246" s="1">
        <v>42319</v>
      </c>
      <c r="GY246">
        <v>100.018</v>
      </c>
      <c r="GZ246" s="1">
        <v>42207</v>
      </c>
      <c r="HA246">
        <v>100.018</v>
      </c>
      <c r="HB246" s="1">
        <v>42094</v>
      </c>
      <c r="HC246">
        <v>100.015</v>
      </c>
      <c r="HD246" s="1">
        <v>41983</v>
      </c>
      <c r="HE246">
        <v>100.003</v>
      </c>
      <c r="HF246" s="1"/>
      <c r="IE246" s="1"/>
      <c r="IF246" s="1">
        <v>42522</v>
      </c>
      <c r="IG246">
        <v>100.027</v>
      </c>
      <c r="IH246" s="1">
        <v>42494</v>
      </c>
      <c r="II246">
        <v>100.027</v>
      </c>
      <c r="IJ246" s="1">
        <v>42466</v>
      </c>
      <c r="IK246">
        <v>100.023</v>
      </c>
      <c r="IL246" s="1">
        <v>42439</v>
      </c>
      <c r="IM246">
        <v>100.01900000000001</v>
      </c>
      <c r="IN246" s="1">
        <v>42410</v>
      </c>
      <c r="IO246">
        <v>100.01900000000001</v>
      </c>
      <c r="IP246" s="1">
        <v>42382</v>
      </c>
      <c r="IQ246">
        <v>100.02200000000001</v>
      </c>
      <c r="IR246" s="1">
        <v>42354</v>
      </c>
      <c r="IS246">
        <v>100.024</v>
      </c>
      <c r="IT246" s="1">
        <v>42319</v>
      </c>
      <c r="IU246">
        <v>100.018</v>
      </c>
      <c r="IV246" s="1">
        <v>42291</v>
      </c>
      <c r="IW246">
        <v>100.015</v>
      </c>
      <c r="IX246" s="1">
        <v>42263</v>
      </c>
      <c r="IY246">
        <v>100.015</v>
      </c>
      <c r="IZ246" s="1">
        <v>42235</v>
      </c>
      <c r="JA246">
        <v>100.01600000000001</v>
      </c>
      <c r="JB246" s="1">
        <v>42207</v>
      </c>
      <c r="JC246">
        <v>100.018</v>
      </c>
      <c r="JD246" s="1">
        <v>42179</v>
      </c>
      <c r="JE246">
        <v>100.01600000000001</v>
      </c>
      <c r="JF246" s="1">
        <v>42151</v>
      </c>
      <c r="JG246">
        <v>100.01600000000001</v>
      </c>
      <c r="JH246" s="1">
        <v>42122</v>
      </c>
      <c r="JI246">
        <v>100.015</v>
      </c>
      <c r="JJ246" s="1">
        <v>42094</v>
      </c>
      <c r="JK246">
        <v>100.015</v>
      </c>
      <c r="JL246" s="1">
        <v>42066</v>
      </c>
      <c r="JM246">
        <v>100.01</v>
      </c>
      <c r="JN246" s="1">
        <v>42038</v>
      </c>
      <c r="JO246">
        <v>100.008</v>
      </c>
      <c r="JP246" s="1">
        <v>42010</v>
      </c>
      <c r="JQ246">
        <v>100.00700000000001</v>
      </c>
      <c r="JR246" s="1">
        <v>41983</v>
      </c>
      <c r="JS246">
        <v>100.003</v>
      </c>
      <c r="JT246" s="1">
        <v>41977</v>
      </c>
      <c r="JU246">
        <v>100.001</v>
      </c>
      <c r="KA246" s="1"/>
      <c r="KB246" s="1">
        <v>42467</v>
      </c>
      <c r="KC246">
        <v>100.613</v>
      </c>
      <c r="KD246" s="1">
        <v>42382</v>
      </c>
      <c r="KE246">
        <v>100.46299999999999</v>
      </c>
      <c r="KF246" s="1">
        <v>42291</v>
      </c>
      <c r="KG246">
        <v>100.327</v>
      </c>
      <c r="KH246" s="1">
        <v>42207</v>
      </c>
      <c r="KI246">
        <v>100.303</v>
      </c>
      <c r="KJ246" s="1">
        <v>42121</v>
      </c>
      <c r="KK246">
        <v>100.586</v>
      </c>
      <c r="KL246" s="1">
        <v>42031</v>
      </c>
      <c r="KM246">
        <v>100.446</v>
      </c>
      <c r="KN246" s="1">
        <v>41983</v>
      </c>
      <c r="KO246">
        <v>100.045</v>
      </c>
      <c r="KP246" s="1">
        <v>41983</v>
      </c>
      <c r="KQ246">
        <v>100.045</v>
      </c>
      <c r="KR246" s="1">
        <v>41990</v>
      </c>
      <c r="KS246">
        <v>104.188</v>
      </c>
      <c r="KT246" s="1">
        <v>41977</v>
      </c>
      <c r="KU246">
        <v>102.348</v>
      </c>
      <c r="KV246" s="1">
        <v>42362</v>
      </c>
      <c r="KW246">
        <v>100.49</v>
      </c>
      <c r="KX246" s="1">
        <v>41977</v>
      </c>
      <c r="KY246">
        <v>103.7</v>
      </c>
      <c r="LA246" s="1"/>
      <c r="LB246" s="1">
        <v>42527</v>
      </c>
      <c r="LC246">
        <v>103.143</v>
      </c>
      <c r="LD246" s="1">
        <v>42362</v>
      </c>
      <c r="LE246">
        <v>100.49</v>
      </c>
      <c r="LF246" s="1">
        <v>42221</v>
      </c>
      <c r="LG246">
        <v>101.39</v>
      </c>
      <c r="LH246" s="1">
        <v>42102</v>
      </c>
      <c r="LI246">
        <v>102.83</v>
      </c>
      <c r="LJ246" s="1">
        <v>41990</v>
      </c>
      <c r="LK246">
        <v>104.188</v>
      </c>
      <c r="LL246" s="1">
        <v>41977</v>
      </c>
      <c r="LM246">
        <v>103.7</v>
      </c>
      <c r="LN246" s="1">
        <v>41977</v>
      </c>
      <c r="LO246">
        <v>111.34</v>
      </c>
      <c r="LP246" s="1">
        <v>41977</v>
      </c>
      <c r="LQ246">
        <v>107.758</v>
      </c>
      <c r="LR246" s="1">
        <v>42004</v>
      </c>
      <c r="LS246">
        <v>111.44</v>
      </c>
      <c r="LT246" s="1">
        <v>41977</v>
      </c>
      <c r="LU246">
        <v>111.34</v>
      </c>
      <c r="LV246" s="1">
        <v>42355</v>
      </c>
      <c r="LW246">
        <v>99.722999999999999</v>
      </c>
      <c r="LX246" s="1">
        <v>41977</v>
      </c>
      <c r="LY246">
        <v>111.795</v>
      </c>
      <c r="MA246" s="1"/>
      <c r="MB246" s="1">
        <v>42536</v>
      </c>
      <c r="MC246">
        <v>109.94</v>
      </c>
      <c r="MD246" s="1">
        <v>42355</v>
      </c>
      <c r="ME246">
        <v>99.722999999999999</v>
      </c>
      <c r="MF246" s="1">
        <v>42228</v>
      </c>
      <c r="MG246">
        <v>104.533</v>
      </c>
      <c r="MH246" s="1">
        <v>42116</v>
      </c>
      <c r="MI246">
        <v>112.5</v>
      </c>
      <c r="MJ246" s="1">
        <v>42004</v>
      </c>
      <c r="MK246">
        <v>111.44</v>
      </c>
      <c r="ML246" s="1">
        <v>41977</v>
      </c>
      <c r="MM246">
        <v>111.795</v>
      </c>
      <c r="MN246" s="1">
        <v>41977</v>
      </c>
      <c r="MO246">
        <v>170.00800000000001</v>
      </c>
      <c r="MP246" s="1">
        <v>41977</v>
      </c>
      <c r="MQ246">
        <v>156.315</v>
      </c>
      <c r="MR246" s="1">
        <v>41977</v>
      </c>
      <c r="MS246">
        <v>166.35499999999999</v>
      </c>
      <c r="MT246" s="1">
        <v>42032</v>
      </c>
      <c r="MU246">
        <v>139.37299999999999</v>
      </c>
      <c r="MV246" s="1">
        <v>41977</v>
      </c>
      <c r="MW246">
        <v>120.328</v>
      </c>
      <c r="MX246" s="1">
        <v>41977</v>
      </c>
      <c r="MY246">
        <v>150.86500000000001</v>
      </c>
    </row>
    <row r="247" spans="4:363" x14ac:dyDescent="0.25">
      <c r="D247" s="1">
        <v>42208</v>
      </c>
      <c r="E247">
        <v>100.015</v>
      </c>
      <c r="GU247" s="1"/>
      <c r="GV247" s="1">
        <v>42440</v>
      </c>
      <c r="GW247">
        <v>100.01900000000001</v>
      </c>
      <c r="GX247" s="1">
        <v>42320</v>
      </c>
      <c r="GY247">
        <v>100.01600000000001</v>
      </c>
      <c r="GZ247" s="1">
        <v>42208</v>
      </c>
      <c r="HA247">
        <v>100.015</v>
      </c>
      <c r="HB247" s="1">
        <v>42095</v>
      </c>
      <c r="HC247">
        <v>100.01300000000001</v>
      </c>
      <c r="HD247" s="1">
        <v>41984</v>
      </c>
      <c r="HE247">
        <v>100.002</v>
      </c>
      <c r="HF247" s="1"/>
      <c r="IE247" s="1"/>
      <c r="IF247" s="1">
        <v>42523</v>
      </c>
      <c r="IG247">
        <v>100.023</v>
      </c>
      <c r="IH247" s="1">
        <v>42495</v>
      </c>
      <c r="II247">
        <v>100.02200000000001</v>
      </c>
      <c r="IJ247" s="1">
        <v>42467</v>
      </c>
      <c r="IK247">
        <v>100.02</v>
      </c>
      <c r="IL247" s="1">
        <v>42440</v>
      </c>
      <c r="IM247">
        <v>100.01900000000001</v>
      </c>
      <c r="IN247" s="1">
        <v>42411</v>
      </c>
      <c r="IO247">
        <v>100.01600000000001</v>
      </c>
      <c r="IP247" s="1">
        <v>42383</v>
      </c>
      <c r="IQ247">
        <v>100.018</v>
      </c>
      <c r="IR247" s="1">
        <v>42355</v>
      </c>
      <c r="IS247">
        <v>100.023</v>
      </c>
      <c r="IT247" s="1">
        <v>42320</v>
      </c>
      <c r="IU247">
        <v>100.01600000000001</v>
      </c>
      <c r="IV247" s="1">
        <v>42292</v>
      </c>
      <c r="IW247">
        <v>100.01300000000001</v>
      </c>
      <c r="IX247" s="1">
        <v>42264</v>
      </c>
      <c r="IY247">
        <v>100.014</v>
      </c>
      <c r="IZ247" s="1">
        <v>42236</v>
      </c>
      <c r="JA247">
        <v>100.014</v>
      </c>
      <c r="JB247" s="1">
        <v>42208</v>
      </c>
      <c r="JC247">
        <v>100.015</v>
      </c>
      <c r="JD247" s="1">
        <v>42180</v>
      </c>
      <c r="JE247">
        <v>100.014</v>
      </c>
      <c r="JF247" s="1">
        <v>42152</v>
      </c>
      <c r="JG247">
        <v>100.015</v>
      </c>
      <c r="JH247" s="1">
        <v>42123</v>
      </c>
      <c r="JI247">
        <v>100.01300000000001</v>
      </c>
      <c r="JJ247" s="1">
        <v>42095</v>
      </c>
      <c r="JK247">
        <v>100.01300000000001</v>
      </c>
      <c r="JL247" s="1">
        <v>42067</v>
      </c>
      <c r="JM247">
        <v>100.01</v>
      </c>
      <c r="JN247" s="1">
        <v>42039</v>
      </c>
      <c r="JO247">
        <v>100.008</v>
      </c>
      <c r="JP247" s="1">
        <v>42011</v>
      </c>
      <c r="JQ247">
        <v>100.008</v>
      </c>
      <c r="JR247" s="1">
        <v>41984</v>
      </c>
      <c r="JS247">
        <v>100.002</v>
      </c>
      <c r="JT247" s="1">
        <v>41978</v>
      </c>
      <c r="JU247">
        <v>100.001</v>
      </c>
      <c r="KA247" s="1"/>
      <c r="KB247" s="1">
        <v>42468</v>
      </c>
      <c r="KC247">
        <v>100.607</v>
      </c>
      <c r="KD247" s="1">
        <v>42383</v>
      </c>
      <c r="KE247">
        <v>100.455</v>
      </c>
      <c r="KF247" s="1">
        <v>42292</v>
      </c>
      <c r="KG247">
        <v>100.327</v>
      </c>
      <c r="KH247" s="1">
        <v>42208</v>
      </c>
      <c r="KI247">
        <v>100.3</v>
      </c>
      <c r="KJ247" s="1">
        <v>42122</v>
      </c>
      <c r="KK247">
        <v>100.584</v>
      </c>
      <c r="KL247" s="1">
        <v>42032</v>
      </c>
      <c r="KM247">
        <v>100.449</v>
      </c>
      <c r="KN247" s="1">
        <v>41984</v>
      </c>
      <c r="KO247">
        <v>100.05200000000001</v>
      </c>
      <c r="KP247" s="1">
        <v>41984</v>
      </c>
      <c r="KQ247">
        <v>100.05200000000001</v>
      </c>
      <c r="KR247" s="1">
        <v>41991</v>
      </c>
      <c r="KS247">
        <v>104.16</v>
      </c>
      <c r="KT247" s="1">
        <v>41978</v>
      </c>
      <c r="KU247">
        <v>102.348</v>
      </c>
      <c r="KV247" s="1">
        <v>42363</v>
      </c>
      <c r="KW247">
        <v>100.49</v>
      </c>
      <c r="KX247" s="1">
        <v>41978</v>
      </c>
      <c r="KY247">
        <v>103.693</v>
      </c>
      <c r="LA247" s="1"/>
      <c r="LB247" s="1">
        <v>42528</v>
      </c>
      <c r="LC247">
        <v>103.2</v>
      </c>
      <c r="LD247" s="1">
        <v>42363</v>
      </c>
      <c r="LE247">
        <v>100.49</v>
      </c>
      <c r="LF247" s="1">
        <v>42222</v>
      </c>
      <c r="LG247">
        <v>101.438</v>
      </c>
      <c r="LH247" s="1">
        <v>42103</v>
      </c>
      <c r="LI247">
        <v>102.803</v>
      </c>
      <c r="LJ247" s="1">
        <v>41991</v>
      </c>
      <c r="LK247">
        <v>104.16</v>
      </c>
      <c r="LL247" s="1">
        <v>41978</v>
      </c>
      <c r="LM247">
        <v>103.693</v>
      </c>
      <c r="LN247" s="1">
        <v>41978</v>
      </c>
      <c r="LO247">
        <v>111.30500000000001</v>
      </c>
      <c r="LP247" s="1">
        <v>41978</v>
      </c>
      <c r="LQ247">
        <v>107.71</v>
      </c>
      <c r="LR247" s="1">
        <v>42005</v>
      </c>
      <c r="LS247">
        <v>111.44</v>
      </c>
      <c r="LT247" s="1">
        <v>41978</v>
      </c>
      <c r="LU247">
        <v>111.30500000000001</v>
      </c>
      <c r="LV247" s="1">
        <v>42356</v>
      </c>
      <c r="LW247">
        <v>100.18300000000001</v>
      </c>
      <c r="LX247" s="1">
        <v>41978</v>
      </c>
      <c r="LY247">
        <v>111.73</v>
      </c>
      <c r="MA247" s="1"/>
      <c r="MB247" s="1">
        <v>42537</v>
      </c>
      <c r="MC247">
        <v>110.045</v>
      </c>
      <c r="MD247" s="1">
        <v>42356</v>
      </c>
      <c r="ME247">
        <v>100.18300000000001</v>
      </c>
      <c r="MF247" s="1">
        <v>42229</v>
      </c>
      <c r="MG247">
        <v>104.327</v>
      </c>
      <c r="MH247" s="1">
        <v>42117</v>
      </c>
      <c r="MI247">
        <v>112.488</v>
      </c>
      <c r="MJ247" s="1">
        <v>42005</v>
      </c>
      <c r="MK247">
        <v>111.44</v>
      </c>
      <c r="ML247" s="1">
        <v>41978</v>
      </c>
      <c r="MM247">
        <v>111.73</v>
      </c>
      <c r="MN247" s="1">
        <v>41978</v>
      </c>
      <c r="MO247">
        <v>169.99799999999999</v>
      </c>
      <c r="MP247" s="1">
        <v>41978</v>
      </c>
      <c r="MQ247">
        <v>156.32499999999999</v>
      </c>
      <c r="MR247" s="1">
        <v>41978</v>
      </c>
      <c r="MS247">
        <v>166.363</v>
      </c>
      <c r="MT247" s="1">
        <v>42033</v>
      </c>
      <c r="MU247">
        <v>139.11000000000001</v>
      </c>
      <c r="MV247" s="1">
        <v>41978</v>
      </c>
      <c r="MW247">
        <v>120.34</v>
      </c>
      <c r="MX247" s="1">
        <v>41978</v>
      </c>
      <c r="MY247">
        <v>151.05500000000001</v>
      </c>
    </row>
    <row r="248" spans="4:363" x14ac:dyDescent="0.25">
      <c r="D248" s="1">
        <v>42209</v>
      </c>
      <c r="E248">
        <v>100.015</v>
      </c>
      <c r="GU248" s="1"/>
      <c r="GV248" s="1">
        <v>42443</v>
      </c>
      <c r="GW248">
        <v>100.018</v>
      </c>
      <c r="GX248" s="1">
        <v>42321</v>
      </c>
      <c r="GY248">
        <v>100.01600000000001</v>
      </c>
      <c r="GZ248" s="1">
        <v>42209</v>
      </c>
      <c r="HA248">
        <v>100.015</v>
      </c>
      <c r="HB248" s="1">
        <v>42096</v>
      </c>
      <c r="HC248">
        <v>100.014</v>
      </c>
      <c r="HD248" s="1">
        <v>41985</v>
      </c>
      <c r="HE248">
        <v>100.002</v>
      </c>
      <c r="HF248" s="1"/>
      <c r="IE248" s="1"/>
      <c r="IF248" s="1">
        <v>42524</v>
      </c>
      <c r="IG248">
        <v>100.02200000000001</v>
      </c>
      <c r="IH248" s="1">
        <v>42496</v>
      </c>
      <c r="II248">
        <v>100.021</v>
      </c>
      <c r="IJ248" s="1">
        <v>42468</v>
      </c>
      <c r="IK248">
        <v>100.02</v>
      </c>
      <c r="IL248" s="1">
        <v>42443</v>
      </c>
      <c r="IM248">
        <v>100.018</v>
      </c>
      <c r="IN248" s="1">
        <v>42412</v>
      </c>
      <c r="IO248">
        <v>100.015</v>
      </c>
      <c r="IP248" s="1">
        <v>42384</v>
      </c>
      <c r="IQ248">
        <v>100.01600000000001</v>
      </c>
      <c r="IR248" s="1">
        <v>42356</v>
      </c>
      <c r="IS248">
        <v>100.021</v>
      </c>
      <c r="IT248" s="1">
        <v>42321</v>
      </c>
      <c r="IU248">
        <v>100.01600000000001</v>
      </c>
      <c r="IV248" s="1">
        <v>42293</v>
      </c>
      <c r="IW248">
        <v>100.01300000000001</v>
      </c>
      <c r="IX248" s="1">
        <v>42265</v>
      </c>
      <c r="IY248">
        <v>100.01300000000001</v>
      </c>
      <c r="IZ248" s="1">
        <v>42237</v>
      </c>
      <c r="JA248">
        <v>100.01300000000001</v>
      </c>
      <c r="JB248" s="1">
        <v>42209</v>
      </c>
      <c r="JC248">
        <v>100.015</v>
      </c>
      <c r="JD248" s="1">
        <v>42181</v>
      </c>
      <c r="JE248">
        <v>100.01300000000001</v>
      </c>
      <c r="JF248" s="1">
        <v>42153</v>
      </c>
      <c r="JG248">
        <v>100.015</v>
      </c>
      <c r="JH248" s="1">
        <v>42124</v>
      </c>
      <c r="JI248">
        <v>100.012</v>
      </c>
      <c r="JJ248" s="1">
        <v>42096</v>
      </c>
      <c r="JK248">
        <v>100.014</v>
      </c>
      <c r="JL248" s="1">
        <v>42068</v>
      </c>
      <c r="JM248">
        <v>100.009</v>
      </c>
      <c r="JN248" s="1">
        <v>42040</v>
      </c>
      <c r="JO248">
        <v>100.00700000000001</v>
      </c>
      <c r="JP248" s="1">
        <v>42012</v>
      </c>
      <c r="JQ248">
        <v>100.008</v>
      </c>
      <c r="JR248" s="1">
        <v>41985</v>
      </c>
      <c r="JS248">
        <v>100.002</v>
      </c>
      <c r="JT248" s="1">
        <v>41981</v>
      </c>
      <c r="JU248">
        <v>100.001</v>
      </c>
      <c r="KA248" s="1"/>
      <c r="KB248" s="1">
        <v>42471</v>
      </c>
      <c r="KC248">
        <v>100.607</v>
      </c>
      <c r="KD248" s="1">
        <v>42384</v>
      </c>
      <c r="KE248">
        <v>100.452</v>
      </c>
      <c r="KF248" s="1">
        <v>42293</v>
      </c>
      <c r="KG248">
        <v>100.327</v>
      </c>
      <c r="KH248" s="1">
        <v>42209</v>
      </c>
      <c r="KI248">
        <v>100.288</v>
      </c>
      <c r="KJ248" s="1">
        <v>42123</v>
      </c>
      <c r="KK248">
        <v>100.55200000000001</v>
      </c>
      <c r="KL248" s="1">
        <v>42033</v>
      </c>
      <c r="KM248">
        <v>100.45099999999999</v>
      </c>
      <c r="KN248" s="1">
        <v>41985</v>
      </c>
      <c r="KO248">
        <v>100.05800000000001</v>
      </c>
      <c r="KP248" s="1">
        <v>41985</v>
      </c>
      <c r="KQ248">
        <v>100.05800000000001</v>
      </c>
      <c r="KR248" s="1">
        <v>41992</v>
      </c>
      <c r="KS248">
        <v>104.22</v>
      </c>
      <c r="KT248" s="1">
        <v>41981</v>
      </c>
      <c r="KU248">
        <v>102.378</v>
      </c>
      <c r="KV248" s="1">
        <v>42366</v>
      </c>
      <c r="KW248">
        <v>100.6</v>
      </c>
      <c r="KX248" s="1">
        <v>41981</v>
      </c>
      <c r="KY248">
        <v>103.813</v>
      </c>
      <c r="LA248" s="1"/>
      <c r="LB248" s="1">
        <v>42529</v>
      </c>
      <c r="LC248">
        <v>103.185</v>
      </c>
      <c r="LD248" s="1">
        <v>42366</v>
      </c>
      <c r="LE248">
        <v>100.6</v>
      </c>
      <c r="LF248" s="1">
        <v>42223</v>
      </c>
      <c r="LG248">
        <v>101.563</v>
      </c>
      <c r="LH248" s="1">
        <v>42104</v>
      </c>
      <c r="LI248">
        <v>102.79</v>
      </c>
      <c r="LJ248" s="1">
        <v>41992</v>
      </c>
      <c r="LK248">
        <v>104.22</v>
      </c>
      <c r="LL248" s="1">
        <v>41981</v>
      </c>
      <c r="LM248">
        <v>103.813</v>
      </c>
      <c r="LN248" s="1">
        <v>41981</v>
      </c>
      <c r="LO248">
        <v>111.65</v>
      </c>
      <c r="LP248" s="1">
        <v>41981</v>
      </c>
      <c r="LQ248">
        <v>108.175</v>
      </c>
      <c r="LR248" s="1">
        <v>42006</v>
      </c>
      <c r="LS248">
        <v>111.843</v>
      </c>
      <c r="LT248" s="1">
        <v>41981</v>
      </c>
      <c r="LU248">
        <v>111.65</v>
      </c>
      <c r="LV248" s="1">
        <v>42359</v>
      </c>
      <c r="LW248">
        <v>100.148</v>
      </c>
      <c r="LX248" s="1">
        <v>41981</v>
      </c>
      <c r="LY248">
        <v>112.31</v>
      </c>
      <c r="MA248" s="1"/>
      <c r="MB248" s="1">
        <v>42538</v>
      </c>
      <c r="MC248">
        <v>109.65</v>
      </c>
      <c r="MD248" s="1">
        <v>42359</v>
      </c>
      <c r="ME248">
        <v>100.148</v>
      </c>
      <c r="MF248" s="1">
        <v>42230</v>
      </c>
      <c r="MG248">
        <v>104.06</v>
      </c>
      <c r="MH248" s="1">
        <v>42118</v>
      </c>
      <c r="MI248">
        <v>112.58499999999999</v>
      </c>
      <c r="MJ248" s="1">
        <v>42006</v>
      </c>
      <c r="MK248">
        <v>111.843</v>
      </c>
      <c r="ML248" s="1">
        <v>41981</v>
      </c>
      <c r="MM248">
        <v>112.31</v>
      </c>
      <c r="MN248" s="1">
        <v>41981</v>
      </c>
      <c r="MO248">
        <v>171.19499999999999</v>
      </c>
      <c r="MP248" s="1">
        <v>41981</v>
      </c>
      <c r="MQ248">
        <v>157.74</v>
      </c>
      <c r="MR248" s="1">
        <v>41981</v>
      </c>
      <c r="MS248">
        <v>168.20500000000001</v>
      </c>
      <c r="MT248" s="1">
        <v>42034</v>
      </c>
      <c r="MU248">
        <v>142.08500000000001</v>
      </c>
      <c r="MV248" s="1">
        <v>41981</v>
      </c>
      <c r="MW248">
        <v>122.005</v>
      </c>
      <c r="MX248" s="1">
        <v>41981</v>
      </c>
      <c r="MY248">
        <v>153.233</v>
      </c>
    </row>
    <row r="249" spans="4:363" x14ac:dyDescent="0.25">
      <c r="D249" s="1">
        <v>42212</v>
      </c>
      <c r="E249">
        <v>100.015</v>
      </c>
      <c r="GU249" s="1"/>
      <c r="GV249" s="1">
        <v>42444</v>
      </c>
      <c r="GW249">
        <v>100.01600000000001</v>
      </c>
      <c r="GX249" s="1">
        <v>42324</v>
      </c>
      <c r="GY249">
        <v>100.015</v>
      </c>
      <c r="GZ249" s="1">
        <v>42212</v>
      </c>
      <c r="HA249">
        <v>100.015</v>
      </c>
      <c r="HB249" s="1">
        <v>42097</v>
      </c>
      <c r="HC249">
        <v>100.014</v>
      </c>
      <c r="HD249" s="1">
        <v>41988</v>
      </c>
      <c r="HE249">
        <v>100.004</v>
      </c>
      <c r="HF249" s="1"/>
      <c r="IE249" s="1"/>
      <c r="IF249" s="1">
        <v>42527</v>
      </c>
      <c r="IG249">
        <v>100.01900000000001</v>
      </c>
      <c r="IH249" s="1">
        <v>42499</v>
      </c>
      <c r="II249">
        <v>100.02</v>
      </c>
      <c r="IJ249" s="1">
        <v>42471</v>
      </c>
      <c r="IK249">
        <v>100.018</v>
      </c>
      <c r="IL249" s="1">
        <v>42444</v>
      </c>
      <c r="IM249">
        <v>100.01600000000001</v>
      </c>
      <c r="IN249" s="1">
        <v>42415</v>
      </c>
      <c r="IO249">
        <v>100.015</v>
      </c>
      <c r="IP249" s="1">
        <v>42387</v>
      </c>
      <c r="IQ249">
        <v>100.015</v>
      </c>
      <c r="IR249" s="1">
        <v>42359</v>
      </c>
      <c r="IS249">
        <v>100.018</v>
      </c>
      <c r="IT249" s="1">
        <v>42324</v>
      </c>
      <c r="IU249">
        <v>100.015</v>
      </c>
      <c r="IV249" s="1">
        <v>42296</v>
      </c>
      <c r="IW249">
        <v>100.012</v>
      </c>
      <c r="IX249" s="1">
        <v>42268</v>
      </c>
      <c r="IY249">
        <v>100.012</v>
      </c>
      <c r="IZ249" s="1">
        <v>42240</v>
      </c>
      <c r="JA249">
        <v>100.01300000000001</v>
      </c>
      <c r="JB249" s="1">
        <v>42212</v>
      </c>
      <c r="JC249">
        <v>100.015</v>
      </c>
      <c r="JD249" s="1">
        <v>42184</v>
      </c>
      <c r="JE249">
        <v>100.01300000000001</v>
      </c>
      <c r="JF249" s="1">
        <v>42156</v>
      </c>
      <c r="JG249">
        <v>100.014</v>
      </c>
      <c r="JH249" s="1">
        <v>42125</v>
      </c>
      <c r="JI249">
        <v>100.01300000000001</v>
      </c>
      <c r="JJ249" s="1">
        <v>42097</v>
      </c>
      <c r="JK249">
        <v>100.014</v>
      </c>
      <c r="JL249" s="1">
        <v>42069</v>
      </c>
      <c r="JM249">
        <v>100.009</v>
      </c>
      <c r="JN249" s="1">
        <v>42041</v>
      </c>
      <c r="JO249">
        <v>100.00700000000001</v>
      </c>
      <c r="JP249" s="1">
        <v>42013</v>
      </c>
      <c r="JQ249">
        <v>100.008</v>
      </c>
      <c r="JR249" s="1">
        <v>41988</v>
      </c>
      <c r="JS249">
        <v>100.004</v>
      </c>
      <c r="JT249" s="1">
        <v>41982</v>
      </c>
      <c r="JU249">
        <v>100.001</v>
      </c>
      <c r="KA249" s="1"/>
      <c r="KB249" s="1">
        <v>42472</v>
      </c>
      <c r="KC249">
        <v>100.602</v>
      </c>
      <c r="KD249" s="1">
        <v>42387</v>
      </c>
      <c r="KE249">
        <v>100.447</v>
      </c>
      <c r="KF249" s="1">
        <v>42296</v>
      </c>
      <c r="KG249">
        <v>100.322</v>
      </c>
      <c r="KH249" s="1">
        <v>42212</v>
      </c>
      <c r="KI249">
        <v>100.288</v>
      </c>
      <c r="KJ249" s="1">
        <v>42124</v>
      </c>
      <c r="KK249">
        <v>100.551</v>
      </c>
      <c r="KL249" s="1">
        <v>42034</v>
      </c>
      <c r="KM249">
        <v>100.455</v>
      </c>
      <c r="KN249" s="1">
        <v>41988</v>
      </c>
      <c r="KO249">
        <v>100.065</v>
      </c>
      <c r="KP249" s="1">
        <v>41988</v>
      </c>
      <c r="KQ249">
        <v>100.065</v>
      </c>
      <c r="KR249" s="1">
        <v>41995</v>
      </c>
      <c r="KS249">
        <v>104.232</v>
      </c>
      <c r="KT249" s="1">
        <v>41982</v>
      </c>
      <c r="KU249">
        <v>102.378</v>
      </c>
      <c r="KV249" s="1">
        <v>42367</v>
      </c>
      <c r="KW249">
        <v>100.49299999999999</v>
      </c>
      <c r="KX249" s="1">
        <v>41982</v>
      </c>
      <c r="KY249">
        <v>103.818</v>
      </c>
      <c r="LA249" s="1"/>
      <c r="LB249" s="1">
        <v>42530</v>
      </c>
      <c r="LC249">
        <v>103.22</v>
      </c>
      <c r="LD249" s="1">
        <v>42367</v>
      </c>
      <c r="LE249">
        <v>100.49299999999999</v>
      </c>
      <c r="LF249" s="1">
        <v>42226</v>
      </c>
      <c r="LG249">
        <v>101.52800000000001</v>
      </c>
      <c r="LH249" s="1">
        <v>42107</v>
      </c>
      <c r="LI249">
        <v>102.785</v>
      </c>
      <c r="LJ249" s="1">
        <v>41995</v>
      </c>
      <c r="LK249">
        <v>104.232</v>
      </c>
      <c r="LL249" s="1">
        <v>41982</v>
      </c>
      <c r="LM249">
        <v>103.818</v>
      </c>
      <c r="LN249" s="1">
        <v>41982</v>
      </c>
      <c r="LO249">
        <v>111.678</v>
      </c>
      <c r="LP249" s="1">
        <v>41982</v>
      </c>
      <c r="LQ249">
        <v>108.348</v>
      </c>
      <c r="LR249" s="1">
        <v>42009</v>
      </c>
      <c r="LS249">
        <v>111.658</v>
      </c>
      <c r="LT249" s="1">
        <v>41982</v>
      </c>
      <c r="LU249">
        <v>111.678</v>
      </c>
      <c r="LV249" s="1">
        <v>42360</v>
      </c>
      <c r="LW249">
        <v>99.69</v>
      </c>
      <c r="LX249" s="1">
        <v>41982</v>
      </c>
      <c r="LY249">
        <v>112.53</v>
      </c>
      <c r="MA249" s="1"/>
      <c r="MB249" s="1">
        <v>42541</v>
      </c>
      <c r="MC249">
        <v>109.35</v>
      </c>
      <c r="MD249" s="1">
        <v>42360</v>
      </c>
      <c r="ME249">
        <v>99.69</v>
      </c>
      <c r="MF249" s="1">
        <v>42233</v>
      </c>
      <c r="MG249">
        <v>104.345</v>
      </c>
      <c r="MH249" s="1">
        <v>42121</v>
      </c>
      <c r="MI249">
        <v>112.523</v>
      </c>
      <c r="MJ249" s="1">
        <v>42009</v>
      </c>
      <c r="MK249">
        <v>111.658</v>
      </c>
      <c r="ML249" s="1">
        <v>41982</v>
      </c>
      <c r="MM249">
        <v>112.53</v>
      </c>
      <c r="MN249" s="1">
        <v>41982</v>
      </c>
      <c r="MO249">
        <v>171.95500000000001</v>
      </c>
      <c r="MP249" s="1">
        <v>41982</v>
      </c>
      <c r="MQ249">
        <v>158.9</v>
      </c>
      <c r="MR249" s="1">
        <v>41982</v>
      </c>
      <c r="MS249">
        <v>169.84800000000001</v>
      </c>
      <c r="MT249" s="1">
        <v>42037</v>
      </c>
      <c r="MU249">
        <v>142.71</v>
      </c>
      <c r="MV249" s="1">
        <v>41982</v>
      </c>
      <c r="MW249">
        <v>123.46299999999999</v>
      </c>
      <c r="MX249" s="1">
        <v>41982</v>
      </c>
      <c r="MY249">
        <v>154.4</v>
      </c>
    </row>
    <row r="250" spans="4:363" x14ac:dyDescent="0.25">
      <c r="D250" s="1">
        <v>42213</v>
      </c>
      <c r="E250">
        <v>100.015</v>
      </c>
      <c r="GU250" s="1"/>
      <c r="GV250" s="1">
        <v>42445</v>
      </c>
      <c r="GW250">
        <v>100.01600000000001</v>
      </c>
      <c r="GX250" s="1">
        <v>42325</v>
      </c>
      <c r="GY250">
        <v>100.015</v>
      </c>
      <c r="GZ250" s="1">
        <v>42213</v>
      </c>
      <c r="HA250">
        <v>100.015</v>
      </c>
      <c r="HB250" s="1">
        <v>42100</v>
      </c>
      <c r="HC250">
        <v>100.014</v>
      </c>
      <c r="HD250" s="1">
        <v>41989</v>
      </c>
      <c r="HE250">
        <v>100.003</v>
      </c>
      <c r="HF250" s="1"/>
      <c r="IE250" s="1"/>
      <c r="IF250" s="1">
        <v>42528</v>
      </c>
      <c r="IG250">
        <v>100.01900000000001</v>
      </c>
      <c r="IH250" s="1">
        <v>42500</v>
      </c>
      <c r="II250">
        <v>100.01900000000001</v>
      </c>
      <c r="IJ250" s="1">
        <v>42472</v>
      </c>
      <c r="IK250">
        <v>100.017</v>
      </c>
      <c r="IL250" s="1">
        <v>42445</v>
      </c>
      <c r="IM250">
        <v>100.01600000000001</v>
      </c>
      <c r="IN250" s="1">
        <v>42416</v>
      </c>
      <c r="IO250">
        <v>100.014</v>
      </c>
      <c r="IP250" s="1">
        <v>42388</v>
      </c>
      <c r="IQ250">
        <v>100.01300000000001</v>
      </c>
      <c r="IR250" s="1">
        <v>42360</v>
      </c>
      <c r="IS250">
        <v>100.018</v>
      </c>
      <c r="IT250" s="1">
        <v>42325</v>
      </c>
      <c r="IU250">
        <v>100.015</v>
      </c>
      <c r="IV250" s="1">
        <v>42297</v>
      </c>
      <c r="IW250">
        <v>100.012</v>
      </c>
      <c r="IX250" s="1">
        <v>42269</v>
      </c>
      <c r="IY250">
        <v>100.012</v>
      </c>
      <c r="IZ250" s="1">
        <v>42241</v>
      </c>
      <c r="JA250">
        <v>100.012</v>
      </c>
      <c r="JB250" s="1">
        <v>42213</v>
      </c>
      <c r="JC250">
        <v>100.015</v>
      </c>
      <c r="JD250" s="1">
        <v>42185</v>
      </c>
      <c r="JE250">
        <v>100.01300000000001</v>
      </c>
      <c r="JF250" s="1">
        <v>42157</v>
      </c>
      <c r="JG250">
        <v>100.01300000000001</v>
      </c>
      <c r="JH250" s="1">
        <v>42128</v>
      </c>
      <c r="JI250">
        <v>100.012</v>
      </c>
      <c r="JJ250" s="1">
        <v>42100</v>
      </c>
      <c r="JK250">
        <v>100.014</v>
      </c>
      <c r="JL250" s="1">
        <v>42072</v>
      </c>
      <c r="JM250">
        <v>100.009</v>
      </c>
      <c r="JN250" s="1">
        <v>42044</v>
      </c>
      <c r="JO250">
        <v>100.008</v>
      </c>
      <c r="JP250" s="1">
        <v>42016</v>
      </c>
      <c r="JQ250">
        <v>100.00700000000001</v>
      </c>
      <c r="JR250" s="1">
        <v>41989</v>
      </c>
      <c r="JS250">
        <v>100.003</v>
      </c>
      <c r="JT250" s="1">
        <v>41983</v>
      </c>
      <c r="JU250">
        <v>100.001</v>
      </c>
      <c r="KA250" s="1"/>
      <c r="KB250" s="1">
        <v>42473</v>
      </c>
      <c r="KC250">
        <v>100.602</v>
      </c>
      <c r="KD250" s="1">
        <v>42388</v>
      </c>
      <c r="KE250">
        <v>100.44</v>
      </c>
      <c r="KF250" s="1">
        <v>42297</v>
      </c>
      <c r="KG250">
        <v>100.3</v>
      </c>
      <c r="KH250" s="1">
        <v>42213</v>
      </c>
      <c r="KI250">
        <v>100.295</v>
      </c>
      <c r="KJ250" s="1">
        <v>42128</v>
      </c>
      <c r="KK250">
        <v>100.532</v>
      </c>
      <c r="KL250" s="1">
        <v>42037</v>
      </c>
      <c r="KM250">
        <v>100.459</v>
      </c>
      <c r="KN250" s="1">
        <v>41989</v>
      </c>
      <c r="KO250">
        <v>100.069</v>
      </c>
      <c r="KP250" s="1">
        <v>41989</v>
      </c>
      <c r="KQ250">
        <v>100.069</v>
      </c>
      <c r="KR250" s="1">
        <v>41996</v>
      </c>
      <c r="KS250">
        <v>104.218</v>
      </c>
      <c r="KT250" s="1">
        <v>41983</v>
      </c>
      <c r="KU250">
        <v>102.348</v>
      </c>
      <c r="KV250" s="1">
        <v>42368</v>
      </c>
      <c r="KW250">
        <v>100.54300000000001</v>
      </c>
      <c r="KX250" s="1">
        <v>41983</v>
      </c>
      <c r="KY250">
        <v>103.80500000000001</v>
      </c>
      <c r="LA250" s="1"/>
      <c r="LB250" s="1">
        <v>42531</v>
      </c>
      <c r="LC250">
        <v>103.23</v>
      </c>
      <c r="LD250" s="1">
        <v>42368</v>
      </c>
      <c r="LE250">
        <v>100.54300000000001</v>
      </c>
      <c r="LF250" s="1">
        <v>42227</v>
      </c>
      <c r="LG250">
        <v>101.613</v>
      </c>
      <c r="LH250" s="1">
        <v>42108</v>
      </c>
      <c r="LI250">
        <v>102.80500000000001</v>
      </c>
      <c r="LJ250" s="1">
        <v>41996</v>
      </c>
      <c r="LK250">
        <v>104.218</v>
      </c>
      <c r="LL250" s="1">
        <v>41983</v>
      </c>
      <c r="LM250">
        <v>103.80500000000001</v>
      </c>
      <c r="LN250" s="1">
        <v>41983</v>
      </c>
      <c r="LO250">
        <v>111.727</v>
      </c>
      <c r="LP250" s="1">
        <v>41983</v>
      </c>
      <c r="LQ250">
        <v>108.38500000000001</v>
      </c>
      <c r="LR250" s="1">
        <v>42010</v>
      </c>
      <c r="LS250">
        <v>112.27500000000001</v>
      </c>
      <c r="LT250" s="1">
        <v>41983</v>
      </c>
      <c r="LU250">
        <v>111.727</v>
      </c>
      <c r="LV250" s="1">
        <v>42361</v>
      </c>
      <c r="LW250">
        <v>99.438000000000002</v>
      </c>
      <c r="LX250" s="1">
        <v>41983</v>
      </c>
      <c r="LY250">
        <v>112.553</v>
      </c>
      <c r="MA250" s="1"/>
      <c r="MB250" s="1">
        <v>42542</v>
      </c>
      <c r="MC250">
        <v>109.373</v>
      </c>
      <c r="MD250" s="1">
        <v>42361</v>
      </c>
      <c r="ME250">
        <v>99.438000000000002</v>
      </c>
      <c r="MF250" s="1">
        <v>42234</v>
      </c>
      <c r="MG250">
        <v>104.223</v>
      </c>
      <c r="MH250" s="1">
        <v>42122</v>
      </c>
      <c r="MI250">
        <v>112.52800000000001</v>
      </c>
      <c r="MJ250" s="1">
        <v>42010</v>
      </c>
      <c r="MK250">
        <v>112.27500000000001</v>
      </c>
      <c r="ML250" s="1">
        <v>41983</v>
      </c>
      <c r="MM250">
        <v>112.553</v>
      </c>
      <c r="MN250" s="1">
        <v>41983</v>
      </c>
      <c r="MO250">
        <v>172.11799999999999</v>
      </c>
      <c r="MP250" s="1">
        <v>41983</v>
      </c>
      <c r="MQ250">
        <v>159.16999999999999</v>
      </c>
      <c r="MR250" s="1">
        <v>41983</v>
      </c>
      <c r="MS250">
        <v>170.31800000000001</v>
      </c>
      <c r="MT250" s="1">
        <v>42038</v>
      </c>
      <c r="MU250">
        <v>141.46</v>
      </c>
      <c r="MV250" s="1">
        <v>41983</v>
      </c>
      <c r="MW250">
        <v>123.913</v>
      </c>
      <c r="MX250" s="1">
        <v>41983</v>
      </c>
      <c r="MY250">
        <v>154.94300000000001</v>
      </c>
    </row>
    <row r="251" spans="4:363" x14ac:dyDescent="0.25">
      <c r="D251" s="1">
        <v>42214</v>
      </c>
      <c r="E251">
        <v>100.014</v>
      </c>
      <c r="GU251" s="1"/>
      <c r="GV251" s="1">
        <v>42446</v>
      </c>
      <c r="GW251">
        <v>100.012</v>
      </c>
      <c r="GX251" s="1">
        <v>42326</v>
      </c>
      <c r="GY251">
        <v>100.014</v>
      </c>
      <c r="GZ251" s="1">
        <v>42214</v>
      </c>
      <c r="HA251">
        <v>100.014</v>
      </c>
      <c r="HB251" s="1">
        <v>42101</v>
      </c>
      <c r="HC251">
        <v>100.012</v>
      </c>
      <c r="HD251" s="1">
        <v>41990</v>
      </c>
      <c r="HE251">
        <v>100.003</v>
      </c>
      <c r="HF251" s="1"/>
      <c r="IE251" s="1"/>
      <c r="IF251" s="1">
        <v>42529</v>
      </c>
      <c r="IG251">
        <v>100.018</v>
      </c>
      <c r="IH251" s="1">
        <v>42501</v>
      </c>
      <c r="II251">
        <v>100.018</v>
      </c>
      <c r="IJ251" s="1">
        <v>42473</v>
      </c>
      <c r="IK251">
        <v>100.01600000000001</v>
      </c>
      <c r="IL251" s="1">
        <v>42446</v>
      </c>
      <c r="IM251">
        <v>100.012</v>
      </c>
      <c r="IN251" s="1">
        <v>42417</v>
      </c>
      <c r="IO251">
        <v>100.01300000000001</v>
      </c>
      <c r="IP251" s="1">
        <v>42389</v>
      </c>
      <c r="IQ251">
        <v>100.012</v>
      </c>
      <c r="IR251" s="1">
        <v>42361</v>
      </c>
      <c r="IS251">
        <v>100.01300000000001</v>
      </c>
      <c r="IT251" s="1">
        <v>42326</v>
      </c>
      <c r="IU251">
        <v>100.014</v>
      </c>
      <c r="IV251" s="1">
        <v>42298</v>
      </c>
      <c r="IW251">
        <v>100.011</v>
      </c>
      <c r="IX251" s="1">
        <v>42270</v>
      </c>
      <c r="IY251">
        <v>100.012</v>
      </c>
      <c r="IZ251" s="1">
        <v>42242</v>
      </c>
      <c r="JA251">
        <v>100.012</v>
      </c>
      <c r="JB251" s="1">
        <v>42214</v>
      </c>
      <c r="JC251">
        <v>100.014</v>
      </c>
      <c r="JD251" s="1">
        <v>42186</v>
      </c>
      <c r="JE251">
        <v>100.012</v>
      </c>
      <c r="JF251" s="1">
        <v>42158</v>
      </c>
      <c r="JG251">
        <v>100.01300000000001</v>
      </c>
      <c r="JH251" s="1">
        <v>42129</v>
      </c>
      <c r="JI251">
        <v>100.012</v>
      </c>
      <c r="JJ251" s="1">
        <v>42101</v>
      </c>
      <c r="JK251">
        <v>100.012</v>
      </c>
      <c r="JL251" s="1">
        <v>42073</v>
      </c>
      <c r="JM251">
        <v>100.009</v>
      </c>
      <c r="JN251" s="1">
        <v>42045</v>
      </c>
      <c r="JO251">
        <v>100.00700000000001</v>
      </c>
      <c r="JP251" s="1">
        <v>42017</v>
      </c>
      <c r="JQ251">
        <v>100.00700000000001</v>
      </c>
      <c r="JR251" s="1">
        <v>41990</v>
      </c>
      <c r="JS251">
        <v>100.003</v>
      </c>
      <c r="JT251" s="1">
        <v>41984</v>
      </c>
      <c r="JU251">
        <v>100.001</v>
      </c>
      <c r="KA251" s="1"/>
      <c r="KB251" s="1">
        <v>42474</v>
      </c>
      <c r="KC251">
        <v>100.58799999999999</v>
      </c>
      <c r="KD251" s="1">
        <v>42389</v>
      </c>
      <c r="KE251">
        <v>100.455</v>
      </c>
      <c r="KF251" s="1">
        <v>42298</v>
      </c>
      <c r="KG251">
        <v>100.30800000000001</v>
      </c>
      <c r="KH251" s="1">
        <v>42214</v>
      </c>
      <c r="KI251">
        <v>100.298</v>
      </c>
      <c r="KJ251" s="1">
        <v>42129</v>
      </c>
      <c r="KK251">
        <v>100.54300000000001</v>
      </c>
      <c r="KL251" s="1">
        <v>42038</v>
      </c>
      <c r="KM251">
        <v>100.46899999999999</v>
      </c>
      <c r="KN251" s="1">
        <v>41990</v>
      </c>
      <c r="KO251">
        <v>100.07299999999999</v>
      </c>
      <c r="KP251" s="1">
        <v>41990</v>
      </c>
      <c r="KQ251">
        <v>100.07299999999999</v>
      </c>
      <c r="KR251" s="1">
        <v>41997</v>
      </c>
      <c r="KS251">
        <v>104.22499999999999</v>
      </c>
      <c r="KT251" s="1">
        <v>41984</v>
      </c>
      <c r="KU251">
        <v>102.348</v>
      </c>
      <c r="KV251" s="1">
        <v>42369</v>
      </c>
      <c r="KW251">
        <v>100.54300000000001</v>
      </c>
      <c r="KX251" s="1">
        <v>41984</v>
      </c>
      <c r="KY251">
        <v>103.815</v>
      </c>
      <c r="LA251" s="1"/>
      <c r="LB251" s="1">
        <v>42534</v>
      </c>
      <c r="LC251">
        <v>103.245</v>
      </c>
      <c r="LD251" s="1">
        <v>42369</v>
      </c>
      <c r="LE251">
        <v>100.54300000000001</v>
      </c>
      <c r="LF251" s="1">
        <v>42228</v>
      </c>
      <c r="LG251">
        <v>101.667</v>
      </c>
      <c r="LH251" s="1">
        <v>42109</v>
      </c>
      <c r="LI251">
        <v>102.818</v>
      </c>
      <c r="LJ251" s="1">
        <v>41997</v>
      </c>
      <c r="LK251">
        <v>104.22499999999999</v>
      </c>
      <c r="LL251" s="1">
        <v>41984</v>
      </c>
      <c r="LM251">
        <v>103.815</v>
      </c>
      <c r="LN251" s="1">
        <v>41984</v>
      </c>
      <c r="LO251">
        <v>111.745</v>
      </c>
      <c r="LP251" s="1">
        <v>41984</v>
      </c>
      <c r="LQ251">
        <v>108.425</v>
      </c>
      <c r="LR251" s="1">
        <v>42011</v>
      </c>
      <c r="LS251">
        <v>111.898</v>
      </c>
      <c r="LT251" s="1">
        <v>41984</v>
      </c>
      <c r="LU251">
        <v>111.745</v>
      </c>
      <c r="LV251" s="1">
        <v>42362</v>
      </c>
      <c r="LW251">
        <v>99.367999999999995</v>
      </c>
      <c r="LX251" s="1">
        <v>41984</v>
      </c>
      <c r="LY251">
        <v>112.568</v>
      </c>
      <c r="MA251" s="1"/>
      <c r="MB251" s="1">
        <v>42543</v>
      </c>
      <c r="MC251">
        <v>109.255</v>
      </c>
      <c r="MD251" s="1">
        <v>42362</v>
      </c>
      <c r="ME251">
        <v>99.367999999999995</v>
      </c>
      <c r="MF251" s="1">
        <v>42235</v>
      </c>
      <c r="MG251">
        <v>104.44499999999999</v>
      </c>
      <c r="MH251" s="1">
        <v>42123</v>
      </c>
      <c r="MI251">
        <v>111.41</v>
      </c>
      <c r="MJ251" s="1">
        <v>42011</v>
      </c>
      <c r="MK251">
        <v>111.898</v>
      </c>
      <c r="ML251" s="1">
        <v>41984</v>
      </c>
      <c r="MM251">
        <v>112.568</v>
      </c>
      <c r="MN251" s="1">
        <v>41984</v>
      </c>
      <c r="MO251">
        <v>172.12799999999999</v>
      </c>
      <c r="MP251" s="1">
        <v>41984</v>
      </c>
      <c r="MQ251">
        <v>159.22800000000001</v>
      </c>
      <c r="MR251" s="1">
        <v>41984</v>
      </c>
      <c r="MS251">
        <v>170.428</v>
      </c>
      <c r="MT251" s="1">
        <v>42039</v>
      </c>
      <c r="MU251">
        <v>141.43</v>
      </c>
      <c r="MV251" s="1">
        <v>41984</v>
      </c>
      <c r="MW251">
        <v>124.015</v>
      </c>
      <c r="MX251" s="1">
        <v>41984</v>
      </c>
      <c r="MY251">
        <v>155.815</v>
      </c>
    </row>
    <row r="252" spans="4:363" x14ac:dyDescent="0.25">
      <c r="D252" s="1">
        <v>42215</v>
      </c>
      <c r="E252">
        <v>100.012</v>
      </c>
      <c r="GU252" s="1"/>
      <c r="GV252" s="1">
        <v>42447</v>
      </c>
      <c r="GW252">
        <v>100.011</v>
      </c>
      <c r="GX252" s="1">
        <v>42327</v>
      </c>
      <c r="GY252">
        <v>100.011</v>
      </c>
      <c r="GZ252" s="1">
        <v>42215</v>
      </c>
      <c r="HA252">
        <v>100.012</v>
      </c>
      <c r="HB252" s="1">
        <v>42102</v>
      </c>
      <c r="HC252">
        <v>100.012</v>
      </c>
      <c r="HD252" s="1">
        <v>41991</v>
      </c>
      <c r="HE252">
        <v>100.002</v>
      </c>
      <c r="HF252" s="1"/>
      <c r="IE252" s="1"/>
      <c r="IF252" s="1">
        <v>42530</v>
      </c>
      <c r="IG252">
        <v>100.014</v>
      </c>
      <c r="IH252" s="1">
        <v>42502</v>
      </c>
      <c r="II252">
        <v>100.01300000000001</v>
      </c>
      <c r="IJ252" s="1">
        <v>42474</v>
      </c>
      <c r="IK252">
        <v>100.01300000000001</v>
      </c>
      <c r="IL252" s="1">
        <v>42447</v>
      </c>
      <c r="IM252">
        <v>100.011</v>
      </c>
      <c r="IN252" s="1">
        <v>42418</v>
      </c>
      <c r="IO252">
        <v>100.01</v>
      </c>
      <c r="IP252" s="1">
        <v>42390</v>
      </c>
      <c r="IQ252">
        <v>100.01</v>
      </c>
      <c r="IR252" s="1">
        <v>42366</v>
      </c>
      <c r="IS252">
        <v>100.011</v>
      </c>
      <c r="IT252" s="1">
        <v>42327</v>
      </c>
      <c r="IU252">
        <v>100.011</v>
      </c>
      <c r="IV252" s="1">
        <v>42299</v>
      </c>
      <c r="IW252">
        <v>100.01</v>
      </c>
      <c r="IX252" s="1">
        <v>42271</v>
      </c>
      <c r="IY252">
        <v>100.01</v>
      </c>
      <c r="IZ252" s="1">
        <v>42243</v>
      </c>
      <c r="JA252">
        <v>100.011</v>
      </c>
      <c r="JB252" s="1">
        <v>42215</v>
      </c>
      <c r="JC252">
        <v>100.012</v>
      </c>
      <c r="JD252" s="1">
        <v>42187</v>
      </c>
      <c r="JE252">
        <v>100.011</v>
      </c>
      <c r="JF252" s="1">
        <v>42159</v>
      </c>
      <c r="JG252">
        <v>100.011</v>
      </c>
      <c r="JH252" s="1">
        <v>42130</v>
      </c>
      <c r="JI252">
        <v>100.012</v>
      </c>
      <c r="JJ252" s="1">
        <v>42102</v>
      </c>
      <c r="JK252">
        <v>100.012</v>
      </c>
      <c r="JL252" s="1">
        <v>42074</v>
      </c>
      <c r="JM252">
        <v>100.01</v>
      </c>
      <c r="JN252" s="1">
        <v>42046</v>
      </c>
      <c r="JO252">
        <v>100.006</v>
      </c>
      <c r="JP252" s="1">
        <v>42018</v>
      </c>
      <c r="JQ252">
        <v>100.008</v>
      </c>
      <c r="JR252" s="1">
        <v>41991</v>
      </c>
      <c r="JS252">
        <v>100.002</v>
      </c>
      <c r="JT252" s="1"/>
      <c r="KA252" s="1"/>
      <c r="KB252" s="1">
        <v>42475</v>
      </c>
      <c r="KC252">
        <v>100.59</v>
      </c>
      <c r="KD252" s="1">
        <v>42390</v>
      </c>
      <c r="KE252">
        <v>100.49</v>
      </c>
      <c r="KF252" s="1">
        <v>42299</v>
      </c>
      <c r="KG252">
        <v>100.352</v>
      </c>
      <c r="KH252" s="1">
        <v>42215</v>
      </c>
      <c r="KI252">
        <v>100.292</v>
      </c>
      <c r="KJ252" s="1">
        <v>42130</v>
      </c>
      <c r="KK252">
        <v>100.535</v>
      </c>
      <c r="KL252" s="1">
        <v>42039</v>
      </c>
      <c r="KM252">
        <v>100.471</v>
      </c>
      <c r="KN252" s="1">
        <v>41991</v>
      </c>
      <c r="KO252">
        <v>100.077</v>
      </c>
      <c r="KP252" s="1">
        <v>41991</v>
      </c>
      <c r="KQ252">
        <v>100.077</v>
      </c>
      <c r="KR252" s="1">
        <v>41998</v>
      </c>
      <c r="KS252">
        <v>104.22499999999999</v>
      </c>
      <c r="KT252" s="1">
        <v>41985</v>
      </c>
      <c r="KU252">
        <v>102.363</v>
      </c>
      <c r="KV252" s="1">
        <v>42370</v>
      </c>
      <c r="KW252">
        <v>100.54300000000001</v>
      </c>
      <c r="KX252" s="1">
        <v>41985</v>
      </c>
      <c r="KY252">
        <v>103.852</v>
      </c>
      <c r="LA252" s="1"/>
      <c r="LB252" s="1">
        <v>42535</v>
      </c>
      <c r="LC252">
        <v>103.398</v>
      </c>
      <c r="LD252" s="1">
        <v>42370</v>
      </c>
      <c r="LE252">
        <v>100.54300000000001</v>
      </c>
      <c r="LF252" s="1">
        <v>42229</v>
      </c>
      <c r="LG252">
        <v>101.613</v>
      </c>
      <c r="LH252" s="1">
        <v>42110</v>
      </c>
      <c r="LI252">
        <v>102.82</v>
      </c>
      <c r="LJ252" s="1">
        <v>41998</v>
      </c>
      <c r="LK252">
        <v>104.22499999999999</v>
      </c>
      <c r="LL252" s="1">
        <v>41985</v>
      </c>
      <c r="LM252">
        <v>103.852</v>
      </c>
      <c r="LN252" s="1">
        <v>41985</v>
      </c>
      <c r="LO252">
        <v>111.99</v>
      </c>
      <c r="LP252" s="1">
        <v>41985</v>
      </c>
      <c r="LQ252">
        <v>108.795</v>
      </c>
      <c r="LR252" s="1">
        <v>42012</v>
      </c>
      <c r="LS252">
        <v>111.71299999999999</v>
      </c>
      <c r="LT252" s="1">
        <v>41985</v>
      </c>
      <c r="LU252">
        <v>111.99</v>
      </c>
      <c r="LV252" s="1">
        <v>42363</v>
      </c>
      <c r="LW252">
        <v>99.367999999999995</v>
      </c>
      <c r="LX252" s="1">
        <v>41985</v>
      </c>
      <c r="LY252">
        <v>112.998</v>
      </c>
      <c r="MA252" s="1"/>
      <c r="MB252" s="1">
        <v>42544</v>
      </c>
      <c r="MC252">
        <v>108.928</v>
      </c>
      <c r="MD252" s="1">
        <v>42363</v>
      </c>
      <c r="ME252">
        <v>99.367999999999995</v>
      </c>
      <c r="MF252" s="1">
        <v>42236</v>
      </c>
      <c r="MG252">
        <v>104.773</v>
      </c>
      <c r="MH252" s="1">
        <v>42124</v>
      </c>
      <c r="MI252">
        <v>110.63500000000001</v>
      </c>
      <c r="MJ252" s="1">
        <v>42012</v>
      </c>
      <c r="MK252">
        <v>111.71299999999999</v>
      </c>
      <c r="ML252" s="1">
        <v>41985</v>
      </c>
      <c r="MM252">
        <v>112.998</v>
      </c>
      <c r="MN252" s="1">
        <v>41985</v>
      </c>
      <c r="MO252">
        <v>173.61500000000001</v>
      </c>
      <c r="MP252" s="1">
        <v>41985</v>
      </c>
      <c r="MQ252">
        <v>161.10300000000001</v>
      </c>
      <c r="MR252" s="1">
        <v>41985</v>
      </c>
      <c r="MS252">
        <v>172.9</v>
      </c>
      <c r="MT252" s="1">
        <v>42040</v>
      </c>
      <c r="MU252">
        <v>141.82300000000001</v>
      </c>
      <c r="MV252" s="1">
        <v>41985</v>
      </c>
      <c r="MW252">
        <v>126.26</v>
      </c>
      <c r="MX252" s="1">
        <v>41985</v>
      </c>
      <c r="MY252">
        <v>158.53800000000001</v>
      </c>
    </row>
    <row r="253" spans="4:363" x14ac:dyDescent="0.25">
      <c r="D253" s="1">
        <v>42216</v>
      </c>
      <c r="E253">
        <v>100.011</v>
      </c>
      <c r="GU253" s="1"/>
      <c r="GV253" s="1">
        <v>42450</v>
      </c>
      <c r="GW253">
        <v>100.01</v>
      </c>
      <c r="GX253" s="1">
        <v>42328</v>
      </c>
      <c r="GY253">
        <v>100.01</v>
      </c>
      <c r="GZ253" s="1">
        <v>42216</v>
      </c>
      <c r="HA253">
        <v>100.011</v>
      </c>
      <c r="HB253" s="1">
        <v>42103</v>
      </c>
      <c r="HC253">
        <v>100.01</v>
      </c>
      <c r="HD253" s="1">
        <v>41992</v>
      </c>
      <c r="HE253">
        <v>100.002</v>
      </c>
      <c r="HF253" s="1"/>
      <c r="IE253" s="1"/>
      <c r="IF253" s="1">
        <v>42531</v>
      </c>
      <c r="IG253">
        <v>100.012</v>
      </c>
      <c r="IH253" s="1">
        <v>42503</v>
      </c>
      <c r="II253">
        <v>100.012</v>
      </c>
      <c r="IJ253" s="1">
        <v>42475</v>
      </c>
      <c r="IK253">
        <v>100.012</v>
      </c>
      <c r="IL253" s="1">
        <v>42450</v>
      </c>
      <c r="IM253">
        <v>100.01</v>
      </c>
      <c r="IN253" s="1">
        <v>42419</v>
      </c>
      <c r="IO253">
        <v>100.009</v>
      </c>
      <c r="IP253" s="1">
        <v>42391</v>
      </c>
      <c r="IQ253">
        <v>100.008</v>
      </c>
      <c r="IR253" s="1">
        <v>42367</v>
      </c>
      <c r="IS253">
        <v>100.01</v>
      </c>
      <c r="IT253" s="1">
        <v>42328</v>
      </c>
      <c r="IU253">
        <v>100.01</v>
      </c>
      <c r="IV253" s="1">
        <v>42300</v>
      </c>
      <c r="IW253">
        <v>100.01</v>
      </c>
      <c r="IX253" s="1">
        <v>42272</v>
      </c>
      <c r="IY253">
        <v>100.01</v>
      </c>
      <c r="IZ253" s="1">
        <v>42244</v>
      </c>
      <c r="JA253">
        <v>100.01</v>
      </c>
      <c r="JB253" s="1">
        <v>42216</v>
      </c>
      <c r="JC253">
        <v>100.011</v>
      </c>
      <c r="JD253" s="1">
        <v>42188</v>
      </c>
      <c r="JE253">
        <v>100.01</v>
      </c>
      <c r="JF253" s="1">
        <v>42160</v>
      </c>
      <c r="JG253">
        <v>100.01</v>
      </c>
      <c r="JH253" s="1">
        <v>42131</v>
      </c>
      <c r="JI253">
        <v>100.009</v>
      </c>
      <c r="JJ253" s="1">
        <v>42103</v>
      </c>
      <c r="JK253">
        <v>100.01</v>
      </c>
      <c r="JL253" s="1">
        <v>42075</v>
      </c>
      <c r="JM253">
        <v>100.009</v>
      </c>
      <c r="JN253" s="1">
        <v>42047</v>
      </c>
      <c r="JO253">
        <v>100.006</v>
      </c>
      <c r="JP253" s="1">
        <v>42019</v>
      </c>
      <c r="JQ253">
        <v>100.00700000000001</v>
      </c>
      <c r="JR253" s="1">
        <v>41992</v>
      </c>
      <c r="JS253">
        <v>100.002</v>
      </c>
      <c r="JT253" s="1"/>
      <c r="KA253" s="1"/>
      <c r="KB253" s="1">
        <v>42478</v>
      </c>
      <c r="KC253">
        <v>100.58</v>
      </c>
      <c r="KD253" s="1">
        <v>42391</v>
      </c>
      <c r="KE253">
        <v>100.488</v>
      </c>
      <c r="KF253" s="1">
        <v>42300</v>
      </c>
      <c r="KG253">
        <v>100.363</v>
      </c>
      <c r="KH253" s="1">
        <v>42216</v>
      </c>
      <c r="KI253">
        <v>100.283</v>
      </c>
      <c r="KJ253" s="1">
        <v>42131</v>
      </c>
      <c r="KK253">
        <v>100.536</v>
      </c>
      <c r="KL253" s="1">
        <v>42040</v>
      </c>
      <c r="KM253">
        <v>100.46899999999999</v>
      </c>
      <c r="KN253" s="1">
        <v>41992</v>
      </c>
      <c r="KO253">
        <v>100.081</v>
      </c>
      <c r="KP253" s="1">
        <v>41992</v>
      </c>
      <c r="KQ253">
        <v>100.081</v>
      </c>
      <c r="KR253" s="1">
        <v>41999</v>
      </c>
      <c r="KS253">
        <v>104.22499999999999</v>
      </c>
      <c r="KT253" s="1">
        <v>41988</v>
      </c>
      <c r="KU253">
        <v>102.383</v>
      </c>
      <c r="KV253" s="1">
        <v>42373</v>
      </c>
      <c r="KW253">
        <v>100.643</v>
      </c>
      <c r="KX253" s="1">
        <v>41988</v>
      </c>
      <c r="KY253">
        <v>103.878</v>
      </c>
      <c r="LA253" s="1"/>
      <c r="LB253" s="1">
        <v>42536</v>
      </c>
      <c r="LC253">
        <v>103.458</v>
      </c>
      <c r="LD253" s="1">
        <v>42373</v>
      </c>
      <c r="LE253">
        <v>100.643</v>
      </c>
      <c r="LF253" s="1">
        <v>42230</v>
      </c>
      <c r="LG253">
        <v>101.508</v>
      </c>
      <c r="LH253" s="1">
        <v>42111</v>
      </c>
      <c r="LI253">
        <v>102.822</v>
      </c>
      <c r="LJ253" s="1">
        <v>41999</v>
      </c>
      <c r="LK253">
        <v>104.22499999999999</v>
      </c>
      <c r="LL253" s="1">
        <v>41988</v>
      </c>
      <c r="LM253">
        <v>103.878</v>
      </c>
      <c r="LN253" s="1">
        <v>41988</v>
      </c>
      <c r="LO253">
        <v>112.003</v>
      </c>
      <c r="LP253" s="1">
        <v>41988</v>
      </c>
      <c r="LQ253">
        <v>108.813</v>
      </c>
      <c r="LR253" s="1">
        <v>42013</v>
      </c>
      <c r="LS253">
        <v>111.863</v>
      </c>
      <c r="LT253" s="1">
        <v>41988</v>
      </c>
      <c r="LU253">
        <v>112.003</v>
      </c>
      <c r="LV253" s="1">
        <v>42366</v>
      </c>
      <c r="LW253">
        <v>100.003</v>
      </c>
      <c r="LX253" s="1">
        <v>41988</v>
      </c>
      <c r="LY253">
        <v>112.99299999999999</v>
      </c>
      <c r="MC253" s="1"/>
      <c r="MD253" s="1">
        <v>42366</v>
      </c>
      <c r="ME253">
        <v>100.003</v>
      </c>
      <c r="MF253" s="1">
        <v>42237</v>
      </c>
      <c r="MG253">
        <v>104.935</v>
      </c>
      <c r="MH253" s="1">
        <v>42125</v>
      </c>
      <c r="MI253">
        <v>110.578</v>
      </c>
      <c r="MJ253" s="1">
        <v>42013</v>
      </c>
      <c r="MK253">
        <v>111.863</v>
      </c>
      <c r="ML253" s="1">
        <v>41988</v>
      </c>
      <c r="MM253">
        <v>112.99299999999999</v>
      </c>
      <c r="MN253" s="1">
        <v>41988</v>
      </c>
      <c r="MO253">
        <v>173.54300000000001</v>
      </c>
      <c r="MP253" s="1">
        <v>41988</v>
      </c>
      <c r="MQ253">
        <v>160.935</v>
      </c>
      <c r="MR253" s="1">
        <v>41988</v>
      </c>
      <c r="MS253">
        <v>172.625</v>
      </c>
      <c r="MT253" s="1">
        <v>42041</v>
      </c>
      <c r="MU253">
        <v>141.72999999999999</v>
      </c>
      <c r="MV253" s="1">
        <v>41988</v>
      </c>
      <c r="MW253">
        <v>126.005</v>
      </c>
      <c r="MX253" s="1">
        <v>41988</v>
      </c>
      <c r="MY253">
        <v>158.57300000000001</v>
      </c>
    </row>
    <row r="254" spans="4:363" x14ac:dyDescent="0.25">
      <c r="D254" s="1">
        <v>42219</v>
      </c>
      <c r="E254">
        <v>100.01</v>
      </c>
      <c r="GU254" s="1"/>
      <c r="GV254" s="1">
        <v>42451</v>
      </c>
      <c r="GW254">
        <v>100.009</v>
      </c>
      <c r="GX254" s="1">
        <v>42331</v>
      </c>
      <c r="GY254">
        <v>100.01</v>
      </c>
      <c r="GZ254" s="1">
        <v>42219</v>
      </c>
      <c r="HA254">
        <v>100.01</v>
      </c>
      <c r="HB254" s="1">
        <v>42104</v>
      </c>
      <c r="HC254">
        <v>100.01</v>
      </c>
      <c r="HD254" s="1">
        <v>41995</v>
      </c>
      <c r="HE254">
        <v>100.00700000000001</v>
      </c>
      <c r="HF254" s="1"/>
      <c r="IE254" s="1"/>
      <c r="IF254" s="1">
        <v>42534</v>
      </c>
      <c r="IG254">
        <v>100.01</v>
      </c>
      <c r="IH254" s="1">
        <v>42506</v>
      </c>
      <c r="II254">
        <v>100.01</v>
      </c>
      <c r="IJ254" s="1">
        <v>42478</v>
      </c>
      <c r="IK254">
        <v>100.01</v>
      </c>
      <c r="IL254" s="1">
        <v>42451</v>
      </c>
      <c r="IM254">
        <v>100.009</v>
      </c>
      <c r="IN254" s="1">
        <v>42422</v>
      </c>
      <c r="IO254">
        <v>100.008</v>
      </c>
      <c r="IP254" s="1">
        <v>42394</v>
      </c>
      <c r="IQ254">
        <v>100.00700000000001</v>
      </c>
      <c r="IR254" s="1">
        <v>42368</v>
      </c>
      <c r="IS254">
        <v>100.004</v>
      </c>
      <c r="IT254" s="1">
        <v>42331</v>
      </c>
      <c r="IU254">
        <v>100.01</v>
      </c>
      <c r="IV254" s="1">
        <v>42303</v>
      </c>
      <c r="IW254">
        <v>100.01</v>
      </c>
      <c r="IX254" s="1">
        <v>42275</v>
      </c>
      <c r="IY254">
        <v>100.011</v>
      </c>
      <c r="IZ254" s="1">
        <v>42247</v>
      </c>
      <c r="JA254">
        <v>100.01</v>
      </c>
      <c r="JB254" s="1">
        <v>42219</v>
      </c>
      <c r="JC254">
        <v>100.01</v>
      </c>
      <c r="JD254" s="1">
        <v>42191</v>
      </c>
      <c r="JE254">
        <v>100.01</v>
      </c>
      <c r="JF254" s="1">
        <v>42163</v>
      </c>
      <c r="JG254">
        <v>100.009</v>
      </c>
      <c r="JH254" s="1">
        <v>42132</v>
      </c>
      <c r="JI254">
        <v>100.009</v>
      </c>
      <c r="JJ254" s="1">
        <v>42104</v>
      </c>
      <c r="JK254">
        <v>100.01</v>
      </c>
      <c r="JL254" s="1">
        <v>42076</v>
      </c>
      <c r="JM254">
        <v>100.009</v>
      </c>
      <c r="JN254" s="1">
        <v>42048</v>
      </c>
      <c r="JO254">
        <v>100.006</v>
      </c>
      <c r="JP254" s="1">
        <v>42020</v>
      </c>
      <c r="JQ254">
        <v>100.00700000000001</v>
      </c>
      <c r="JR254" s="1">
        <v>41995</v>
      </c>
      <c r="JS254">
        <v>100.00700000000001</v>
      </c>
      <c r="JT254" s="1"/>
      <c r="KA254" s="1"/>
      <c r="KB254" s="1">
        <v>42479</v>
      </c>
      <c r="KC254">
        <v>100.583</v>
      </c>
      <c r="KD254" s="1">
        <v>42394</v>
      </c>
      <c r="KE254">
        <v>100.49299999999999</v>
      </c>
      <c r="KF254" s="1">
        <v>42303</v>
      </c>
      <c r="KG254">
        <v>100.37</v>
      </c>
      <c r="KH254" s="1">
        <v>42219</v>
      </c>
      <c r="KI254">
        <v>100.288</v>
      </c>
      <c r="KJ254" s="1">
        <v>42132</v>
      </c>
      <c r="KK254">
        <v>100.53100000000001</v>
      </c>
      <c r="KL254" s="1">
        <v>42041</v>
      </c>
      <c r="KM254">
        <v>100.471</v>
      </c>
      <c r="KN254" s="1">
        <v>41995</v>
      </c>
      <c r="KO254">
        <v>100.086</v>
      </c>
      <c r="KP254" s="1">
        <v>41995</v>
      </c>
      <c r="KQ254">
        <v>100.086</v>
      </c>
      <c r="KR254" s="1">
        <v>42002</v>
      </c>
      <c r="KS254">
        <v>104.363</v>
      </c>
      <c r="KT254" s="1">
        <v>41989</v>
      </c>
      <c r="KU254">
        <v>102.383</v>
      </c>
      <c r="KV254" s="1">
        <v>42374</v>
      </c>
      <c r="KW254">
        <v>100.818</v>
      </c>
      <c r="KX254" s="1">
        <v>41989</v>
      </c>
      <c r="KY254">
        <v>103.895</v>
      </c>
      <c r="LA254" s="1"/>
      <c r="LB254" s="1">
        <v>42537</v>
      </c>
      <c r="LC254">
        <v>103.505</v>
      </c>
      <c r="LD254" s="1">
        <v>42374</v>
      </c>
      <c r="LE254">
        <v>100.818</v>
      </c>
      <c r="LF254" s="1">
        <v>42233</v>
      </c>
      <c r="LG254">
        <v>101.568</v>
      </c>
      <c r="LH254" s="1">
        <v>42114</v>
      </c>
      <c r="LI254">
        <v>102.785</v>
      </c>
      <c r="LJ254" s="1">
        <v>42002</v>
      </c>
      <c r="LK254">
        <v>104.363</v>
      </c>
      <c r="LL254" s="1">
        <v>41989</v>
      </c>
      <c r="LM254">
        <v>103.895</v>
      </c>
      <c r="LN254" s="1">
        <v>41989</v>
      </c>
      <c r="LO254">
        <v>112.137</v>
      </c>
      <c r="LP254" s="1">
        <v>41989</v>
      </c>
      <c r="LQ254">
        <v>109.003</v>
      </c>
      <c r="LR254" s="1">
        <v>42016</v>
      </c>
      <c r="LS254">
        <v>111.973</v>
      </c>
      <c r="LT254" s="1">
        <v>41989</v>
      </c>
      <c r="LU254">
        <v>112.137</v>
      </c>
      <c r="LV254" s="1">
        <v>42367</v>
      </c>
      <c r="LW254">
        <v>99.397999999999996</v>
      </c>
      <c r="LX254" s="1">
        <v>41989</v>
      </c>
      <c r="LY254">
        <v>113.218</v>
      </c>
      <c r="MC254" s="1"/>
      <c r="MD254" s="1">
        <v>42367</v>
      </c>
      <c r="ME254">
        <v>99.397999999999996</v>
      </c>
      <c r="MF254" s="1">
        <v>42240</v>
      </c>
      <c r="MG254">
        <v>104.673</v>
      </c>
      <c r="MH254" s="1">
        <v>42128</v>
      </c>
      <c r="MI254">
        <v>109.815</v>
      </c>
      <c r="MJ254" s="1">
        <v>42016</v>
      </c>
      <c r="MK254">
        <v>111.973</v>
      </c>
      <c r="ML254" s="1">
        <v>41989</v>
      </c>
      <c r="MM254">
        <v>113.218</v>
      </c>
      <c r="MN254" s="1">
        <v>41989</v>
      </c>
      <c r="MO254">
        <v>174.392</v>
      </c>
      <c r="MP254" s="1">
        <v>41989</v>
      </c>
      <c r="MQ254">
        <v>161.88800000000001</v>
      </c>
      <c r="MR254" s="1">
        <v>41989</v>
      </c>
      <c r="MS254">
        <v>173.89</v>
      </c>
      <c r="MT254" s="1">
        <v>42044</v>
      </c>
      <c r="MU254">
        <v>142.30000000000001</v>
      </c>
      <c r="MV254" s="1">
        <v>41989</v>
      </c>
      <c r="MW254">
        <v>127.1</v>
      </c>
      <c r="MX254" s="1">
        <v>41989</v>
      </c>
      <c r="MY254">
        <v>160.16800000000001</v>
      </c>
    </row>
    <row r="255" spans="4:363" x14ac:dyDescent="0.25">
      <c r="D255" s="1">
        <v>42220</v>
      </c>
      <c r="E255">
        <v>100.01</v>
      </c>
      <c r="GU255" s="1"/>
      <c r="GV255" s="1">
        <v>42452</v>
      </c>
      <c r="GW255">
        <v>100.002</v>
      </c>
      <c r="GX255" s="1">
        <v>42332</v>
      </c>
      <c r="GY255">
        <v>100.01</v>
      </c>
      <c r="GZ255" s="1">
        <v>42220</v>
      </c>
      <c r="HA255">
        <v>100.01</v>
      </c>
      <c r="HB255" s="1">
        <v>42107</v>
      </c>
      <c r="HC255">
        <v>100.009</v>
      </c>
      <c r="HD255" s="1">
        <v>41996</v>
      </c>
      <c r="HE255">
        <v>100.003</v>
      </c>
      <c r="HF255" s="1"/>
      <c r="IE255" s="1"/>
      <c r="IF255" s="1">
        <v>42535</v>
      </c>
      <c r="IG255">
        <v>100.009</v>
      </c>
      <c r="IH255" s="1">
        <v>42507</v>
      </c>
      <c r="II255">
        <v>100.009</v>
      </c>
      <c r="IJ255" s="1">
        <v>42479</v>
      </c>
      <c r="IK255">
        <v>100.009</v>
      </c>
      <c r="IL255" s="1">
        <v>42452</v>
      </c>
      <c r="IM255">
        <v>100.002</v>
      </c>
      <c r="IN255" s="1">
        <v>42423</v>
      </c>
      <c r="IO255">
        <v>100.00700000000001</v>
      </c>
      <c r="IP255" s="1">
        <v>42395</v>
      </c>
      <c r="IQ255">
        <v>100.006</v>
      </c>
      <c r="IR255" s="1">
        <v>42369</v>
      </c>
      <c r="IS255">
        <v>100.004</v>
      </c>
      <c r="IT255" s="1">
        <v>42332</v>
      </c>
      <c r="IU255">
        <v>100.01</v>
      </c>
      <c r="IV255" s="1">
        <v>42304</v>
      </c>
      <c r="IW255">
        <v>100.008</v>
      </c>
      <c r="IX255" s="1">
        <v>42276</v>
      </c>
      <c r="IY255">
        <v>100.009</v>
      </c>
      <c r="IZ255" s="1">
        <v>42248</v>
      </c>
      <c r="JA255">
        <v>100.009</v>
      </c>
      <c r="JB255" s="1">
        <v>42220</v>
      </c>
      <c r="JC255">
        <v>100.01</v>
      </c>
      <c r="JD255" s="1">
        <v>42192</v>
      </c>
      <c r="JE255">
        <v>100.009</v>
      </c>
      <c r="JF255" s="1">
        <v>42164</v>
      </c>
      <c r="JG255">
        <v>100.009</v>
      </c>
      <c r="JH255" s="1">
        <v>42135</v>
      </c>
      <c r="JI255">
        <v>100.008</v>
      </c>
      <c r="JJ255" s="1">
        <v>42107</v>
      </c>
      <c r="JK255">
        <v>100.009</v>
      </c>
      <c r="JL255" s="1">
        <v>42079</v>
      </c>
      <c r="JM255">
        <v>100.008</v>
      </c>
      <c r="JN255" s="1">
        <v>42051</v>
      </c>
      <c r="JO255">
        <v>100.006</v>
      </c>
      <c r="JP255" s="1">
        <v>42023</v>
      </c>
      <c r="JQ255">
        <v>100.008</v>
      </c>
      <c r="JR255" s="1">
        <v>41996</v>
      </c>
      <c r="JS255">
        <v>100.003</v>
      </c>
      <c r="JT255" s="1"/>
      <c r="KA255" s="1"/>
      <c r="KB255" s="1">
        <v>42480</v>
      </c>
      <c r="KC255">
        <v>100.577</v>
      </c>
      <c r="KD255" s="1">
        <v>42395</v>
      </c>
      <c r="KE255">
        <v>100.495</v>
      </c>
      <c r="KF255" s="1">
        <v>42304</v>
      </c>
      <c r="KG255">
        <v>100.378</v>
      </c>
      <c r="KH255" s="1">
        <v>42220</v>
      </c>
      <c r="KI255">
        <v>100.298</v>
      </c>
      <c r="KJ255" s="1">
        <v>42135</v>
      </c>
      <c r="KK255">
        <v>100.533</v>
      </c>
      <c r="KL255" s="1">
        <v>42044</v>
      </c>
      <c r="KM255">
        <v>100.468</v>
      </c>
      <c r="KN255" s="1">
        <v>41996</v>
      </c>
      <c r="KO255">
        <v>100.09099999999999</v>
      </c>
      <c r="KP255" s="1">
        <v>41996</v>
      </c>
      <c r="KQ255">
        <v>100.09099999999999</v>
      </c>
      <c r="KR255" s="1">
        <v>42003</v>
      </c>
      <c r="KS255">
        <v>104.363</v>
      </c>
      <c r="KT255" s="1">
        <v>41990</v>
      </c>
      <c r="KU255">
        <v>102.393</v>
      </c>
      <c r="KV255" s="1">
        <v>42375</v>
      </c>
      <c r="KW255">
        <v>100.9</v>
      </c>
      <c r="KX255" s="1">
        <v>41990</v>
      </c>
      <c r="KY255">
        <v>103.935</v>
      </c>
      <c r="LA255" s="1"/>
      <c r="LB255" s="1">
        <v>42538</v>
      </c>
      <c r="LC255">
        <v>103.505</v>
      </c>
      <c r="LD255" s="1">
        <v>42375</v>
      </c>
      <c r="LE255">
        <v>100.9</v>
      </c>
      <c r="LF255" s="1">
        <v>42234</v>
      </c>
      <c r="LG255">
        <v>101.52800000000001</v>
      </c>
      <c r="LH255" s="1">
        <v>42115</v>
      </c>
      <c r="LI255">
        <v>102.78</v>
      </c>
      <c r="LJ255" s="1">
        <v>42003</v>
      </c>
      <c r="LK255">
        <v>104.363</v>
      </c>
      <c r="LL255" s="1">
        <v>41990</v>
      </c>
      <c r="LM255">
        <v>103.935</v>
      </c>
      <c r="LN255" s="1">
        <v>41990</v>
      </c>
      <c r="LO255">
        <v>112.197</v>
      </c>
      <c r="LP255" s="1">
        <v>41990</v>
      </c>
      <c r="LQ255">
        <v>109.065</v>
      </c>
      <c r="LR255" s="1">
        <v>42017</v>
      </c>
      <c r="LS255">
        <v>111.94499999999999</v>
      </c>
      <c r="LT255" s="1">
        <v>41990</v>
      </c>
      <c r="LU255">
        <v>112.197</v>
      </c>
      <c r="LV255" s="1">
        <v>42368</v>
      </c>
      <c r="LW255">
        <v>99.394999999999996</v>
      </c>
      <c r="LX255" s="1">
        <v>41990</v>
      </c>
      <c r="LY255">
        <v>113.28</v>
      </c>
      <c r="MC255" s="1"/>
      <c r="MD255" s="1">
        <v>42368</v>
      </c>
      <c r="ME255">
        <v>99.394999999999996</v>
      </c>
      <c r="MF255" s="1">
        <v>42241</v>
      </c>
      <c r="MG255">
        <v>103.468</v>
      </c>
      <c r="MH255" s="1">
        <v>42129</v>
      </c>
      <c r="MI255">
        <v>109.295</v>
      </c>
      <c r="MJ255" s="1">
        <v>42017</v>
      </c>
      <c r="MK255">
        <v>111.94499999999999</v>
      </c>
      <c r="ML255" s="1">
        <v>41990</v>
      </c>
      <c r="MM255">
        <v>113.28</v>
      </c>
      <c r="MN255" s="1">
        <v>41990</v>
      </c>
      <c r="MO255">
        <v>174.42</v>
      </c>
      <c r="MP255" s="1">
        <v>41990</v>
      </c>
      <c r="MQ255">
        <v>161.875</v>
      </c>
      <c r="MR255" s="1">
        <v>41990</v>
      </c>
      <c r="MS255">
        <v>173.76499999999999</v>
      </c>
      <c r="MT255" s="1">
        <v>42045</v>
      </c>
      <c r="MU255">
        <v>141.88800000000001</v>
      </c>
      <c r="MV255" s="1">
        <v>41990</v>
      </c>
      <c r="MW255">
        <v>126.953</v>
      </c>
      <c r="MX255" s="1">
        <v>41990</v>
      </c>
      <c r="MY255">
        <v>160.07499999999999</v>
      </c>
    </row>
    <row r="256" spans="4:363" x14ac:dyDescent="0.25">
      <c r="D256" s="1">
        <v>42221</v>
      </c>
      <c r="E256">
        <v>100.009</v>
      </c>
      <c r="GU256" s="1"/>
      <c r="GV256" s="1">
        <v>42453</v>
      </c>
      <c r="GW256">
        <v>100.002</v>
      </c>
      <c r="GX256" s="1">
        <v>42333</v>
      </c>
      <c r="GY256">
        <v>100.009</v>
      </c>
      <c r="GZ256" s="1">
        <v>42221</v>
      </c>
      <c r="HA256">
        <v>100.009</v>
      </c>
      <c r="HB256" s="1">
        <v>42108</v>
      </c>
      <c r="HC256">
        <v>100.008</v>
      </c>
      <c r="HD256" s="1">
        <v>41997</v>
      </c>
      <c r="HE256">
        <v>100.002</v>
      </c>
      <c r="HF256" s="1"/>
      <c r="IE256" s="1"/>
      <c r="IF256" s="1">
        <v>42536</v>
      </c>
      <c r="IG256">
        <v>100.008</v>
      </c>
      <c r="IH256" s="1">
        <v>42508</v>
      </c>
      <c r="II256">
        <v>100.008</v>
      </c>
      <c r="IJ256" s="1">
        <v>42480</v>
      </c>
      <c r="IK256">
        <v>100.00700000000001</v>
      </c>
      <c r="IL256" s="1">
        <v>42453</v>
      </c>
      <c r="IM256">
        <v>100.002</v>
      </c>
      <c r="IN256" s="1">
        <v>42424</v>
      </c>
      <c r="IO256">
        <v>100.006</v>
      </c>
      <c r="IP256" s="1">
        <v>42396</v>
      </c>
      <c r="IQ256">
        <v>100.005</v>
      </c>
      <c r="IR256" s="1">
        <v>42370</v>
      </c>
      <c r="IS256">
        <v>100.004</v>
      </c>
      <c r="IT256" s="1">
        <v>42333</v>
      </c>
      <c r="IU256">
        <v>100.009</v>
      </c>
      <c r="IV256" s="1">
        <v>42305</v>
      </c>
      <c r="IW256">
        <v>100.008</v>
      </c>
      <c r="IX256" s="1">
        <v>42277</v>
      </c>
      <c r="IY256">
        <v>100.009</v>
      </c>
      <c r="IZ256" s="1">
        <v>42249</v>
      </c>
      <c r="JA256">
        <v>100.008</v>
      </c>
      <c r="JB256" s="1">
        <v>42221</v>
      </c>
      <c r="JC256">
        <v>100.009</v>
      </c>
      <c r="JD256" s="1">
        <v>42193</v>
      </c>
      <c r="JE256">
        <v>100.009</v>
      </c>
      <c r="JF256" s="1">
        <v>42165</v>
      </c>
      <c r="JG256">
        <v>100.008</v>
      </c>
      <c r="JH256" s="1">
        <v>42136</v>
      </c>
      <c r="JI256">
        <v>100.00700000000001</v>
      </c>
      <c r="JJ256" s="1">
        <v>42108</v>
      </c>
      <c r="JK256">
        <v>100.008</v>
      </c>
      <c r="JL256" s="1">
        <v>42080</v>
      </c>
      <c r="JM256">
        <v>100.00700000000001</v>
      </c>
      <c r="JN256" s="1">
        <v>42052</v>
      </c>
      <c r="JO256">
        <v>100.006</v>
      </c>
      <c r="JP256" s="1">
        <v>42024</v>
      </c>
      <c r="JQ256">
        <v>100.00700000000001</v>
      </c>
      <c r="JR256" s="1">
        <v>41997</v>
      </c>
      <c r="JS256">
        <v>100.002</v>
      </c>
      <c r="JT256" s="1"/>
      <c r="KA256" s="1"/>
      <c r="KB256" s="1">
        <v>42481</v>
      </c>
      <c r="KC256">
        <v>100.563</v>
      </c>
      <c r="KD256" s="1">
        <v>42396</v>
      </c>
      <c r="KE256">
        <v>100.488</v>
      </c>
      <c r="KF256" s="1">
        <v>42305</v>
      </c>
      <c r="KG256">
        <v>100.383</v>
      </c>
      <c r="KH256" s="1">
        <v>42221</v>
      </c>
      <c r="KI256">
        <v>100.295</v>
      </c>
      <c r="KJ256" s="1">
        <v>42136</v>
      </c>
      <c r="KK256">
        <v>100.52</v>
      </c>
      <c r="KL256" s="1">
        <v>42045</v>
      </c>
      <c r="KM256">
        <v>100.47799999999999</v>
      </c>
      <c r="KN256" s="1">
        <v>42002</v>
      </c>
      <c r="KO256">
        <v>100.09</v>
      </c>
      <c r="KP256" s="1">
        <v>42002</v>
      </c>
      <c r="KQ256">
        <v>100.09</v>
      </c>
      <c r="KR256" s="1">
        <v>42004</v>
      </c>
      <c r="KS256">
        <v>104.343</v>
      </c>
      <c r="KT256" s="1">
        <v>41991</v>
      </c>
      <c r="KU256">
        <v>102.39</v>
      </c>
      <c r="KV256" s="1">
        <v>42376</v>
      </c>
      <c r="KW256">
        <v>100.843</v>
      </c>
      <c r="KX256" s="1">
        <v>41991</v>
      </c>
      <c r="KY256">
        <v>103.917</v>
      </c>
      <c r="LA256" s="1"/>
      <c r="LB256" s="1">
        <v>42541</v>
      </c>
      <c r="LC256">
        <v>103.38</v>
      </c>
      <c r="LD256" s="1">
        <v>42376</v>
      </c>
      <c r="LE256">
        <v>100.843</v>
      </c>
      <c r="LF256" s="1">
        <v>42235</v>
      </c>
      <c r="LG256">
        <v>101.548</v>
      </c>
      <c r="LH256" s="1">
        <v>42116</v>
      </c>
      <c r="LI256">
        <v>102.65</v>
      </c>
      <c r="LJ256" s="1">
        <v>42004</v>
      </c>
      <c r="LK256">
        <v>104.343</v>
      </c>
      <c r="LL256" s="1">
        <v>41991</v>
      </c>
      <c r="LM256">
        <v>103.917</v>
      </c>
      <c r="LN256" s="1">
        <v>41991</v>
      </c>
      <c r="LO256">
        <v>112.13</v>
      </c>
      <c r="LP256" s="1">
        <v>41991</v>
      </c>
      <c r="LQ256">
        <v>108.917</v>
      </c>
      <c r="LR256" s="1">
        <v>42018</v>
      </c>
      <c r="LS256">
        <v>112.428</v>
      </c>
      <c r="LT256" s="1">
        <v>41991</v>
      </c>
      <c r="LU256">
        <v>112.13</v>
      </c>
      <c r="LV256" s="1">
        <v>42369</v>
      </c>
      <c r="LW256">
        <v>99.394999999999996</v>
      </c>
      <c r="LX256" s="1">
        <v>41991</v>
      </c>
      <c r="LY256">
        <v>113.08799999999999</v>
      </c>
      <c r="MC256" s="1"/>
      <c r="MD256" s="1">
        <v>42369</v>
      </c>
      <c r="ME256">
        <v>99.394999999999996</v>
      </c>
      <c r="MF256" s="1">
        <v>42242</v>
      </c>
      <c r="MG256">
        <v>103.68</v>
      </c>
      <c r="MH256" s="1">
        <v>42130</v>
      </c>
      <c r="MI256">
        <v>108.697</v>
      </c>
      <c r="MJ256" s="1">
        <v>42018</v>
      </c>
      <c r="MK256">
        <v>112.428</v>
      </c>
      <c r="ML256" s="1">
        <v>41991</v>
      </c>
      <c r="MM256">
        <v>113.08799999999999</v>
      </c>
      <c r="MN256" s="1">
        <v>41991</v>
      </c>
      <c r="MO256">
        <v>173.68299999999999</v>
      </c>
      <c r="MP256" s="1">
        <v>41991</v>
      </c>
      <c r="MQ256">
        <v>161.023</v>
      </c>
      <c r="MR256" s="1">
        <v>41991</v>
      </c>
      <c r="MS256">
        <v>172.47300000000001</v>
      </c>
      <c r="MT256" s="1">
        <v>42046</v>
      </c>
      <c r="MU256">
        <v>142.38800000000001</v>
      </c>
      <c r="MV256" s="1">
        <v>41991</v>
      </c>
      <c r="MW256">
        <v>125.727</v>
      </c>
      <c r="MX256" s="1">
        <v>41991</v>
      </c>
      <c r="MY256">
        <v>157.94999999999999</v>
      </c>
    </row>
    <row r="257" spans="4:363" x14ac:dyDescent="0.25">
      <c r="D257" s="1">
        <v>42222</v>
      </c>
      <c r="E257">
        <v>100.00700000000001</v>
      </c>
      <c r="GU257" s="1"/>
      <c r="GV257" s="1">
        <v>42454</v>
      </c>
      <c r="GW257">
        <v>100.002</v>
      </c>
      <c r="GX257" s="1">
        <v>42334</v>
      </c>
      <c r="GY257">
        <v>100.008</v>
      </c>
      <c r="GZ257" s="1">
        <v>42222</v>
      </c>
      <c r="HA257">
        <v>100.00700000000001</v>
      </c>
      <c r="HB257" s="1">
        <v>42109</v>
      </c>
      <c r="HC257">
        <v>100.008</v>
      </c>
      <c r="HD257" s="1">
        <v>41998</v>
      </c>
      <c r="HE257">
        <v>100.002</v>
      </c>
      <c r="HF257" s="1"/>
      <c r="IE257" s="1"/>
      <c r="IF257" s="1">
        <v>42537</v>
      </c>
      <c r="IG257">
        <v>100.003</v>
      </c>
      <c r="IH257" s="1">
        <v>42509</v>
      </c>
      <c r="II257">
        <v>100.004</v>
      </c>
      <c r="IJ257" s="1">
        <v>42481</v>
      </c>
      <c r="IK257">
        <v>100.003</v>
      </c>
      <c r="IL257" s="1">
        <v>42454</v>
      </c>
      <c r="IM257">
        <v>100.002</v>
      </c>
      <c r="IN257" s="1">
        <v>42425</v>
      </c>
      <c r="IO257">
        <v>100.003</v>
      </c>
      <c r="IP257" s="1">
        <v>42397</v>
      </c>
      <c r="IQ257">
        <v>100.002</v>
      </c>
      <c r="IR257" s="1">
        <v>42373</v>
      </c>
      <c r="IS257">
        <v>100.002</v>
      </c>
      <c r="IT257" s="1">
        <v>42334</v>
      </c>
      <c r="IU257">
        <v>100.008</v>
      </c>
      <c r="IV257" s="1">
        <v>42306</v>
      </c>
      <c r="IW257">
        <v>100.00700000000001</v>
      </c>
      <c r="IX257" s="1">
        <v>42278</v>
      </c>
      <c r="IY257">
        <v>100.00700000000001</v>
      </c>
      <c r="IZ257" s="1">
        <v>42250</v>
      </c>
      <c r="JA257">
        <v>100.006</v>
      </c>
      <c r="JB257" s="1">
        <v>42222</v>
      </c>
      <c r="JC257">
        <v>100.00700000000001</v>
      </c>
      <c r="JD257" s="1">
        <v>42194</v>
      </c>
      <c r="JE257">
        <v>100.00700000000001</v>
      </c>
      <c r="JF257" s="1">
        <v>42166</v>
      </c>
      <c r="JG257">
        <v>100.00700000000001</v>
      </c>
      <c r="JH257" s="1">
        <v>42137</v>
      </c>
      <c r="JI257">
        <v>100.00700000000001</v>
      </c>
      <c r="JJ257" s="1">
        <v>42109</v>
      </c>
      <c r="JK257">
        <v>100.008</v>
      </c>
      <c r="JL257" s="1">
        <v>42081</v>
      </c>
      <c r="JM257">
        <v>100.00700000000001</v>
      </c>
      <c r="JN257" s="1">
        <v>42053</v>
      </c>
      <c r="JO257">
        <v>100.005</v>
      </c>
      <c r="JP257" s="1">
        <v>42025</v>
      </c>
      <c r="JQ257">
        <v>100.006</v>
      </c>
      <c r="JR257" s="1">
        <v>41998</v>
      </c>
      <c r="JS257">
        <v>100.002</v>
      </c>
      <c r="JT257" s="1"/>
      <c r="KA257" s="1"/>
      <c r="KB257" s="1">
        <v>42482</v>
      </c>
      <c r="KC257">
        <v>100.575</v>
      </c>
      <c r="KD257" s="1">
        <v>42397</v>
      </c>
      <c r="KE257">
        <v>100.48</v>
      </c>
      <c r="KF257" s="1">
        <v>42306</v>
      </c>
      <c r="KG257">
        <v>100.363</v>
      </c>
      <c r="KH257" s="1">
        <v>42222</v>
      </c>
      <c r="KI257">
        <v>100.288</v>
      </c>
      <c r="KJ257" s="1">
        <v>42137</v>
      </c>
      <c r="KK257">
        <v>100.52</v>
      </c>
      <c r="KL257" s="1">
        <v>42046</v>
      </c>
      <c r="KM257">
        <v>100.47199999999999</v>
      </c>
      <c r="KN257" s="1">
        <v>42003</v>
      </c>
      <c r="KO257">
        <v>100.09699999999999</v>
      </c>
      <c r="KP257" s="1">
        <v>42003</v>
      </c>
      <c r="KQ257">
        <v>100.09699999999999</v>
      </c>
      <c r="KR257" s="1">
        <v>42005</v>
      </c>
      <c r="KS257">
        <v>104.343</v>
      </c>
      <c r="KT257" s="1">
        <v>41992</v>
      </c>
      <c r="KU257">
        <v>102.398</v>
      </c>
      <c r="KV257" s="1">
        <v>42377</v>
      </c>
      <c r="KW257">
        <v>100.917</v>
      </c>
      <c r="KX257" s="1">
        <v>41992</v>
      </c>
      <c r="KY257">
        <v>103.952</v>
      </c>
      <c r="LA257" s="1"/>
      <c r="LB257" s="1">
        <v>42542</v>
      </c>
      <c r="LC257">
        <v>103.363</v>
      </c>
      <c r="LD257" s="1">
        <v>42377</v>
      </c>
      <c r="LE257">
        <v>100.917</v>
      </c>
      <c r="LF257" s="1">
        <v>42236</v>
      </c>
      <c r="LG257">
        <v>101.62</v>
      </c>
      <c r="LH257" s="1">
        <v>42117</v>
      </c>
      <c r="LI257">
        <v>102.67</v>
      </c>
      <c r="LJ257" s="1">
        <v>42005</v>
      </c>
      <c r="LK257">
        <v>104.343</v>
      </c>
      <c r="LL257" s="1">
        <v>41992</v>
      </c>
      <c r="LM257">
        <v>103.952</v>
      </c>
      <c r="LN257" s="1">
        <v>41992</v>
      </c>
      <c r="LO257">
        <v>112.295</v>
      </c>
      <c r="LP257" s="1">
        <v>41992</v>
      </c>
      <c r="LQ257">
        <v>109.093</v>
      </c>
      <c r="LR257" s="1">
        <v>42019</v>
      </c>
      <c r="LS257">
        <v>112.51</v>
      </c>
      <c r="LT257" s="1">
        <v>41992</v>
      </c>
      <c r="LU257">
        <v>112.295</v>
      </c>
      <c r="LV257" s="1">
        <v>42370</v>
      </c>
      <c r="LW257">
        <v>99.394999999999996</v>
      </c>
      <c r="LX257" s="1">
        <v>41992</v>
      </c>
      <c r="LY257">
        <v>113.25</v>
      </c>
      <c r="MC257" s="1"/>
      <c r="MD257" s="1">
        <v>42370</v>
      </c>
      <c r="ME257">
        <v>99.394999999999996</v>
      </c>
      <c r="MF257" s="1">
        <v>42243</v>
      </c>
      <c r="MG257">
        <v>103.378</v>
      </c>
      <c r="MH257" s="1">
        <v>42131</v>
      </c>
      <c r="MI257">
        <v>108.708</v>
      </c>
      <c r="MJ257" s="1">
        <v>42019</v>
      </c>
      <c r="MK257">
        <v>112.51</v>
      </c>
      <c r="ML257" s="1">
        <v>41992</v>
      </c>
      <c r="MM257">
        <v>113.25</v>
      </c>
      <c r="MN257" s="1">
        <v>41992</v>
      </c>
      <c r="MO257">
        <v>173.99299999999999</v>
      </c>
      <c r="MP257" s="1">
        <v>41992</v>
      </c>
      <c r="MQ257">
        <v>161.26</v>
      </c>
      <c r="MR257" s="1">
        <v>41992</v>
      </c>
      <c r="MS257">
        <v>172.71</v>
      </c>
      <c r="MT257" s="1">
        <v>42047</v>
      </c>
      <c r="MU257">
        <v>144.03</v>
      </c>
      <c r="MV257" s="1">
        <v>41992</v>
      </c>
      <c r="MW257">
        <v>125.92</v>
      </c>
      <c r="MX257" s="1">
        <v>41992</v>
      </c>
      <c r="MY257">
        <v>156.93299999999999</v>
      </c>
    </row>
    <row r="258" spans="4:363" x14ac:dyDescent="0.25">
      <c r="D258" s="1">
        <v>42223</v>
      </c>
      <c r="E258">
        <v>100.006</v>
      </c>
      <c r="GU258" s="1"/>
      <c r="GV258" s="1">
        <v>42457</v>
      </c>
      <c r="GW258">
        <v>100.002</v>
      </c>
      <c r="GX258" s="1">
        <v>42335</v>
      </c>
      <c r="GY258">
        <v>100.00700000000001</v>
      </c>
      <c r="GZ258" s="1">
        <v>42223</v>
      </c>
      <c r="HA258">
        <v>100.006</v>
      </c>
      <c r="HB258" s="1">
        <v>42110</v>
      </c>
      <c r="HC258">
        <v>100.00700000000001</v>
      </c>
      <c r="HD258" s="1">
        <v>41999</v>
      </c>
      <c r="HE258">
        <v>100.002</v>
      </c>
      <c r="HF258" s="1"/>
      <c r="IE258" s="1"/>
      <c r="IF258" s="1">
        <v>42538</v>
      </c>
      <c r="IG258">
        <v>100.002</v>
      </c>
      <c r="IH258" s="1">
        <v>42510</v>
      </c>
      <c r="II258">
        <v>100.002</v>
      </c>
      <c r="IJ258" s="1">
        <v>42482</v>
      </c>
      <c r="IK258">
        <v>100.002</v>
      </c>
      <c r="IL258" s="1">
        <v>42457</v>
      </c>
      <c r="IM258">
        <v>100.002</v>
      </c>
      <c r="IN258" s="1">
        <v>42426</v>
      </c>
      <c r="IO258">
        <v>100.002</v>
      </c>
      <c r="IP258" s="1">
        <v>42398</v>
      </c>
      <c r="IQ258">
        <v>100.001</v>
      </c>
      <c r="IR258" s="1">
        <v>42374</v>
      </c>
      <c r="IS258">
        <v>100.002</v>
      </c>
      <c r="IT258" s="1">
        <v>42335</v>
      </c>
      <c r="IU258">
        <v>100.00700000000001</v>
      </c>
      <c r="IV258" s="1">
        <v>42307</v>
      </c>
      <c r="IW258">
        <v>100.006</v>
      </c>
      <c r="IX258" s="1">
        <v>42279</v>
      </c>
      <c r="IY258">
        <v>100.006</v>
      </c>
      <c r="IZ258" s="1">
        <v>42251</v>
      </c>
      <c r="JA258">
        <v>100.006</v>
      </c>
      <c r="JB258" s="1">
        <v>42223</v>
      </c>
      <c r="JC258">
        <v>100.006</v>
      </c>
      <c r="JD258" s="1">
        <v>42195</v>
      </c>
      <c r="JE258">
        <v>100.006</v>
      </c>
      <c r="JF258" s="1">
        <v>42167</v>
      </c>
      <c r="JG258">
        <v>100.006</v>
      </c>
      <c r="JH258" s="1">
        <v>42138</v>
      </c>
      <c r="JI258">
        <v>100.006</v>
      </c>
      <c r="JJ258" s="1">
        <v>42110</v>
      </c>
      <c r="JK258">
        <v>100.00700000000001</v>
      </c>
      <c r="JL258" s="1">
        <v>42082</v>
      </c>
      <c r="JM258">
        <v>100.006</v>
      </c>
      <c r="JN258" s="1">
        <v>42054</v>
      </c>
      <c r="JO258">
        <v>100.004</v>
      </c>
      <c r="JP258" s="1">
        <v>42026</v>
      </c>
      <c r="JQ258">
        <v>100.004</v>
      </c>
      <c r="JR258" s="1">
        <v>41999</v>
      </c>
      <c r="JS258">
        <v>100.002</v>
      </c>
      <c r="JT258" s="1"/>
      <c r="KA258" s="1"/>
      <c r="KB258" s="1">
        <v>42485</v>
      </c>
      <c r="KC258">
        <v>100.572</v>
      </c>
      <c r="KD258" s="1">
        <v>42398</v>
      </c>
      <c r="KE258">
        <v>100.505</v>
      </c>
      <c r="KF258" s="1">
        <v>42307</v>
      </c>
      <c r="KG258">
        <v>100.357</v>
      </c>
      <c r="KH258" s="1">
        <v>42223</v>
      </c>
      <c r="KI258">
        <v>100.303</v>
      </c>
      <c r="KJ258" s="1">
        <v>42138</v>
      </c>
      <c r="KK258">
        <v>100.506</v>
      </c>
      <c r="KL258" s="1">
        <v>42047</v>
      </c>
      <c r="KM258">
        <v>100.46899999999999</v>
      </c>
      <c r="KN258" s="1">
        <v>42006</v>
      </c>
      <c r="KO258">
        <v>100.102</v>
      </c>
      <c r="KP258" s="1">
        <v>42006</v>
      </c>
      <c r="KQ258">
        <v>100.102</v>
      </c>
      <c r="KR258" s="1">
        <v>42006</v>
      </c>
      <c r="KS258">
        <v>104.4</v>
      </c>
      <c r="KT258" s="1">
        <v>41995</v>
      </c>
      <c r="KU258">
        <v>102.41500000000001</v>
      </c>
      <c r="KV258" s="1">
        <v>42380</v>
      </c>
      <c r="KW258">
        <v>100.833</v>
      </c>
      <c r="KX258" s="1">
        <v>41995</v>
      </c>
      <c r="KY258">
        <v>103.958</v>
      </c>
      <c r="LA258" s="1"/>
      <c r="LB258" s="1">
        <v>42543</v>
      </c>
      <c r="LC258">
        <v>103.322</v>
      </c>
      <c r="LD258" s="1">
        <v>42380</v>
      </c>
      <c r="LE258">
        <v>100.833</v>
      </c>
      <c r="LF258" s="1">
        <v>42237</v>
      </c>
      <c r="LG258">
        <v>101.64</v>
      </c>
      <c r="LH258" s="1">
        <v>42118</v>
      </c>
      <c r="LI258">
        <v>102.655</v>
      </c>
      <c r="LJ258" s="1">
        <v>42006</v>
      </c>
      <c r="LK258">
        <v>104.4</v>
      </c>
      <c r="LL258" s="1">
        <v>41995</v>
      </c>
      <c r="LM258">
        <v>103.958</v>
      </c>
      <c r="LN258" s="1">
        <v>41995</v>
      </c>
      <c r="LO258">
        <v>112.27500000000001</v>
      </c>
      <c r="LP258" s="1">
        <v>41995</v>
      </c>
      <c r="LQ258">
        <v>109.03</v>
      </c>
      <c r="LR258" s="1">
        <v>42020</v>
      </c>
      <c r="LS258">
        <v>112.602</v>
      </c>
      <c r="LT258" s="1">
        <v>41995</v>
      </c>
      <c r="LU258">
        <v>112.27500000000001</v>
      </c>
      <c r="LV258" s="1">
        <v>42373</v>
      </c>
      <c r="LW258">
        <v>99.957999999999998</v>
      </c>
      <c r="LX258" s="1">
        <v>41995</v>
      </c>
      <c r="LY258">
        <v>113.18</v>
      </c>
      <c r="MC258" s="1"/>
      <c r="MD258" s="1">
        <v>42373</v>
      </c>
      <c r="ME258">
        <v>99.957999999999998</v>
      </c>
      <c r="MF258" s="1">
        <v>42244</v>
      </c>
      <c r="MG258">
        <v>103.36499999999999</v>
      </c>
      <c r="MH258" s="1">
        <v>42132</v>
      </c>
      <c r="MI258">
        <v>109.098</v>
      </c>
      <c r="MJ258" s="1">
        <v>42020</v>
      </c>
      <c r="MK258">
        <v>112.602</v>
      </c>
      <c r="ML258" s="1">
        <v>41995</v>
      </c>
      <c r="MM258">
        <v>113.18</v>
      </c>
      <c r="MN258" s="1">
        <v>41995</v>
      </c>
      <c r="MO258">
        <v>173.74299999999999</v>
      </c>
      <c r="MP258" s="1">
        <v>41995</v>
      </c>
      <c r="MQ258">
        <v>160.88</v>
      </c>
      <c r="MR258" s="1">
        <v>41995</v>
      </c>
      <c r="MS258">
        <v>172.245</v>
      </c>
      <c r="MT258" s="1">
        <v>42048</v>
      </c>
      <c r="MU258">
        <v>142.93799999999999</v>
      </c>
      <c r="MV258" s="1">
        <v>41995</v>
      </c>
      <c r="MW258">
        <v>125.518</v>
      </c>
      <c r="MX258" s="1">
        <v>41995</v>
      </c>
      <c r="MY258">
        <v>157.12</v>
      </c>
    </row>
    <row r="259" spans="4:363" x14ac:dyDescent="0.25">
      <c r="D259" s="1">
        <v>42226</v>
      </c>
      <c r="E259">
        <v>100.006</v>
      </c>
      <c r="GU259" s="1"/>
      <c r="GV259" s="1">
        <v>42458</v>
      </c>
      <c r="GW259">
        <v>100.002</v>
      </c>
      <c r="GX259" s="1">
        <v>42338</v>
      </c>
      <c r="GY259">
        <v>100.006</v>
      </c>
      <c r="GZ259" s="1">
        <v>42226</v>
      </c>
      <c r="HA259">
        <v>100.006</v>
      </c>
      <c r="HB259" s="1">
        <v>42111</v>
      </c>
      <c r="HC259">
        <v>100.006</v>
      </c>
      <c r="HD259" s="1">
        <v>42002</v>
      </c>
      <c r="HE259">
        <v>100.002</v>
      </c>
      <c r="HF259" s="1"/>
      <c r="IE259" s="1"/>
      <c r="IF259" s="1">
        <v>42541</v>
      </c>
      <c r="IG259">
        <v>100.002</v>
      </c>
      <c r="IH259" s="1">
        <v>42513</v>
      </c>
      <c r="II259">
        <v>100.002</v>
      </c>
      <c r="IJ259" s="1">
        <v>42485</v>
      </c>
      <c r="IK259">
        <v>100.002</v>
      </c>
      <c r="IL259" s="1">
        <v>42458</v>
      </c>
      <c r="IM259">
        <v>100.002</v>
      </c>
      <c r="IN259" s="1">
        <v>42429</v>
      </c>
      <c r="IO259">
        <v>100.001</v>
      </c>
      <c r="IP259" s="1">
        <v>42401</v>
      </c>
      <c r="IQ259">
        <v>100.001</v>
      </c>
      <c r="IR259" s="1">
        <v>42375</v>
      </c>
      <c r="IS259">
        <v>100.002</v>
      </c>
      <c r="IT259" s="1">
        <v>42338</v>
      </c>
      <c r="IU259">
        <v>100.006</v>
      </c>
      <c r="IV259" s="1">
        <v>42310</v>
      </c>
      <c r="IW259">
        <v>100.005</v>
      </c>
      <c r="IX259" s="1">
        <v>42282</v>
      </c>
      <c r="IY259">
        <v>100.005</v>
      </c>
      <c r="IZ259" s="1">
        <v>42254</v>
      </c>
      <c r="JA259">
        <v>100.005</v>
      </c>
      <c r="JB259" s="1">
        <v>42226</v>
      </c>
      <c r="JC259">
        <v>100.006</v>
      </c>
      <c r="JD259" s="1">
        <v>42198</v>
      </c>
      <c r="JE259">
        <v>100.006</v>
      </c>
      <c r="JF259" s="1">
        <v>42170</v>
      </c>
      <c r="JG259">
        <v>100.005</v>
      </c>
      <c r="JH259" s="1">
        <v>42139</v>
      </c>
      <c r="JI259">
        <v>100.006</v>
      </c>
      <c r="JJ259" s="1">
        <v>42111</v>
      </c>
      <c r="JK259">
        <v>100.006</v>
      </c>
      <c r="JL259" s="1">
        <v>42083</v>
      </c>
      <c r="JM259">
        <v>100.005</v>
      </c>
      <c r="JN259" s="1">
        <v>42055</v>
      </c>
      <c r="JO259">
        <v>100.004</v>
      </c>
      <c r="JP259" s="1">
        <v>42027</v>
      </c>
      <c r="JQ259">
        <v>100.004</v>
      </c>
      <c r="JR259" s="1">
        <v>42002</v>
      </c>
      <c r="JS259">
        <v>100.002</v>
      </c>
      <c r="JT259" s="1"/>
      <c r="KA259" s="1"/>
      <c r="KB259" s="1">
        <v>42486</v>
      </c>
      <c r="KC259">
        <v>100.575</v>
      </c>
      <c r="KD259" s="1">
        <v>42401</v>
      </c>
      <c r="KE259">
        <v>100.477</v>
      </c>
      <c r="KF259" s="1">
        <v>42310</v>
      </c>
      <c r="KG259">
        <v>100.348</v>
      </c>
      <c r="KH259" s="1">
        <v>42226</v>
      </c>
      <c r="KI259">
        <v>100.303</v>
      </c>
      <c r="KJ259" s="1">
        <v>42139</v>
      </c>
      <c r="KK259">
        <v>100.51600000000001</v>
      </c>
      <c r="KL259" s="1">
        <v>42048</v>
      </c>
      <c r="KM259">
        <v>100.461</v>
      </c>
      <c r="KN259" s="1">
        <v>42009</v>
      </c>
      <c r="KO259">
        <v>100.1</v>
      </c>
      <c r="KP259" s="1">
        <v>42009</v>
      </c>
      <c r="KQ259">
        <v>100.1</v>
      </c>
      <c r="KR259" s="1">
        <v>42009</v>
      </c>
      <c r="KS259">
        <v>104.333</v>
      </c>
      <c r="KT259" s="1">
        <v>41996</v>
      </c>
      <c r="KU259">
        <v>102.393</v>
      </c>
      <c r="KV259" s="1">
        <v>42381</v>
      </c>
      <c r="KW259">
        <v>100.813</v>
      </c>
      <c r="KX259" s="1">
        <v>41996</v>
      </c>
      <c r="KY259">
        <v>103.94499999999999</v>
      </c>
      <c r="LA259" s="1"/>
      <c r="LB259" s="1">
        <v>42544</v>
      </c>
      <c r="LC259">
        <v>103.238</v>
      </c>
      <c r="LD259" s="1">
        <v>42381</v>
      </c>
      <c r="LE259">
        <v>100.813</v>
      </c>
      <c r="LF259" s="1">
        <v>42240</v>
      </c>
      <c r="LG259">
        <v>101.575</v>
      </c>
      <c r="LH259" s="1">
        <v>42121</v>
      </c>
      <c r="LI259">
        <v>102.673</v>
      </c>
      <c r="LJ259" s="1">
        <v>42009</v>
      </c>
      <c r="LK259">
        <v>104.333</v>
      </c>
      <c r="LL259" s="1">
        <v>41996</v>
      </c>
      <c r="LM259">
        <v>103.94499999999999</v>
      </c>
      <c r="LN259" s="1">
        <v>41996</v>
      </c>
      <c r="LO259">
        <v>112.285</v>
      </c>
      <c r="LP259" s="1">
        <v>41996</v>
      </c>
      <c r="LQ259">
        <v>109.053</v>
      </c>
      <c r="LR259" s="1">
        <v>42023</v>
      </c>
      <c r="LS259">
        <v>112.697</v>
      </c>
      <c r="LT259" s="1">
        <v>41996</v>
      </c>
      <c r="LU259">
        <v>112.285</v>
      </c>
      <c r="LV259" s="1">
        <v>42374</v>
      </c>
      <c r="LW259">
        <v>100.208</v>
      </c>
      <c r="LX259" s="1">
        <v>41996</v>
      </c>
      <c r="LY259">
        <v>113.218</v>
      </c>
      <c r="MC259" s="1"/>
      <c r="MD259" s="1">
        <v>42374</v>
      </c>
      <c r="ME259">
        <v>100.208</v>
      </c>
      <c r="MF259" s="1">
        <v>42247</v>
      </c>
      <c r="MG259">
        <v>102.875</v>
      </c>
      <c r="MH259" s="1">
        <v>42135</v>
      </c>
      <c r="MI259">
        <v>108.51</v>
      </c>
      <c r="MJ259" s="1">
        <v>42023</v>
      </c>
      <c r="MK259">
        <v>112.697</v>
      </c>
      <c r="ML259" s="1">
        <v>41996</v>
      </c>
      <c r="MM259">
        <v>113.218</v>
      </c>
      <c r="MN259" s="1">
        <v>41996</v>
      </c>
      <c r="MO259">
        <v>173.83199999999999</v>
      </c>
      <c r="MP259" s="1">
        <v>41996</v>
      </c>
      <c r="MQ259">
        <v>161.00800000000001</v>
      </c>
      <c r="MR259" s="1">
        <v>41996</v>
      </c>
      <c r="MS259">
        <v>172.44300000000001</v>
      </c>
      <c r="MT259" s="1">
        <v>42051</v>
      </c>
      <c r="MU259">
        <v>142.82300000000001</v>
      </c>
      <c r="MV259" s="1">
        <v>41996</v>
      </c>
      <c r="MW259">
        <v>125.708</v>
      </c>
      <c r="MX259" s="1">
        <v>41996</v>
      </c>
      <c r="MY259">
        <v>157.215</v>
      </c>
    </row>
    <row r="260" spans="4:363" x14ac:dyDescent="0.25">
      <c r="D260" s="1">
        <v>42227</v>
      </c>
      <c r="E260">
        <v>100.005</v>
      </c>
      <c r="GU260" s="1"/>
      <c r="GV260" s="1">
        <v>42459</v>
      </c>
      <c r="GW260">
        <v>100.002</v>
      </c>
      <c r="GX260" s="1">
        <v>42339</v>
      </c>
      <c r="GY260">
        <v>100.005</v>
      </c>
      <c r="GZ260" s="1">
        <v>42227</v>
      </c>
      <c r="HA260">
        <v>100.005</v>
      </c>
      <c r="HB260" s="1">
        <v>42114</v>
      </c>
      <c r="HC260">
        <v>100.005</v>
      </c>
      <c r="HD260" s="1">
        <v>42003</v>
      </c>
      <c r="HE260">
        <v>100.003</v>
      </c>
      <c r="HF260" s="1"/>
      <c r="IE260" s="1"/>
      <c r="IF260" s="1">
        <v>42542</v>
      </c>
      <c r="IG260">
        <v>100.002</v>
      </c>
      <c r="IH260" s="1">
        <v>42514</v>
      </c>
      <c r="II260">
        <v>100.002</v>
      </c>
      <c r="IJ260" s="1">
        <v>42486</v>
      </c>
      <c r="IK260">
        <v>100.002</v>
      </c>
      <c r="IL260" s="1">
        <v>42459</v>
      </c>
      <c r="IM260">
        <v>100.002</v>
      </c>
      <c r="IN260" s="1">
        <v>42430</v>
      </c>
      <c r="IO260">
        <v>100.002</v>
      </c>
      <c r="IP260" s="1">
        <v>42402</v>
      </c>
      <c r="IQ260">
        <v>100.002</v>
      </c>
      <c r="IR260" s="1"/>
      <c r="IS260" s="1"/>
      <c r="IT260" s="1">
        <v>42339</v>
      </c>
      <c r="IU260">
        <v>100.005</v>
      </c>
      <c r="IV260" s="1">
        <v>42311</v>
      </c>
      <c r="IW260">
        <v>100.005</v>
      </c>
      <c r="IX260" s="1">
        <v>42283</v>
      </c>
      <c r="IY260">
        <v>100.004</v>
      </c>
      <c r="IZ260" s="1">
        <v>42255</v>
      </c>
      <c r="JA260">
        <v>100.004</v>
      </c>
      <c r="JB260" s="1">
        <v>42227</v>
      </c>
      <c r="JC260">
        <v>100.005</v>
      </c>
      <c r="JD260" s="1">
        <v>42199</v>
      </c>
      <c r="JE260">
        <v>100.005</v>
      </c>
      <c r="JF260" s="1">
        <v>42171</v>
      </c>
      <c r="JG260">
        <v>100.004</v>
      </c>
      <c r="JH260" s="1">
        <v>42142</v>
      </c>
      <c r="JI260">
        <v>100.005</v>
      </c>
      <c r="JJ260" s="1">
        <v>42114</v>
      </c>
      <c r="JK260">
        <v>100.005</v>
      </c>
      <c r="JL260" s="1">
        <v>42086</v>
      </c>
      <c r="JM260">
        <v>100.004</v>
      </c>
      <c r="JN260" s="1">
        <v>42058</v>
      </c>
      <c r="JO260">
        <v>100.003</v>
      </c>
      <c r="JP260" s="1">
        <v>42030</v>
      </c>
      <c r="JQ260">
        <v>100.002</v>
      </c>
      <c r="JR260" s="1">
        <v>42003</v>
      </c>
      <c r="JS260">
        <v>100.003</v>
      </c>
      <c r="JT260" s="1"/>
      <c r="KA260" s="1"/>
      <c r="KB260" s="1">
        <v>42487</v>
      </c>
      <c r="KC260">
        <v>100.568</v>
      </c>
      <c r="KD260" s="1">
        <v>42402</v>
      </c>
      <c r="KE260">
        <v>100.488</v>
      </c>
      <c r="KF260" s="1">
        <v>42311</v>
      </c>
      <c r="KG260">
        <v>100.348</v>
      </c>
      <c r="KH260" s="1">
        <v>42227</v>
      </c>
      <c r="KI260">
        <v>100.303</v>
      </c>
      <c r="KJ260" s="1">
        <v>42142</v>
      </c>
      <c r="KK260">
        <v>100.508</v>
      </c>
      <c r="KL260" s="1">
        <v>42051</v>
      </c>
      <c r="KM260">
        <v>100.46299999999999</v>
      </c>
      <c r="KN260" s="1">
        <v>42010</v>
      </c>
      <c r="KO260">
        <v>100.10599999999999</v>
      </c>
      <c r="KP260" s="1">
        <v>42010</v>
      </c>
      <c r="KQ260">
        <v>100.10599999999999</v>
      </c>
      <c r="KR260" s="1">
        <v>42010</v>
      </c>
      <c r="KS260">
        <v>104.383</v>
      </c>
      <c r="KT260" s="1">
        <v>41997</v>
      </c>
      <c r="KU260">
        <v>102.398</v>
      </c>
      <c r="KV260" s="1">
        <v>42382</v>
      </c>
      <c r="KW260">
        <v>100.86799999999999</v>
      </c>
      <c r="KX260" s="1">
        <v>41997</v>
      </c>
      <c r="KY260">
        <v>103.95</v>
      </c>
      <c r="LC260" s="1"/>
      <c r="LD260" s="1">
        <v>42382</v>
      </c>
      <c r="LE260">
        <v>100.86799999999999</v>
      </c>
      <c r="LF260" s="1">
        <v>42241</v>
      </c>
      <c r="LG260">
        <v>101.29</v>
      </c>
      <c r="LH260" s="1">
        <v>42122</v>
      </c>
      <c r="LI260">
        <v>102.7</v>
      </c>
      <c r="LJ260" s="1">
        <v>42010</v>
      </c>
      <c r="LK260">
        <v>104.383</v>
      </c>
      <c r="LL260" s="1">
        <v>41997</v>
      </c>
      <c r="LM260">
        <v>103.95</v>
      </c>
      <c r="LN260" s="1">
        <v>41997</v>
      </c>
      <c r="LO260">
        <v>112.31</v>
      </c>
      <c r="LP260" s="1">
        <v>41997</v>
      </c>
      <c r="LQ260">
        <v>109.09</v>
      </c>
      <c r="LR260" s="1">
        <v>42024</v>
      </c>
      <c r="LS260">
        <v>112.63</v>
      </c>
      <c r="LT260" s="1">
        <v>41997</v>
      </c>
      <c r="LU260">
        <v>112.31</v>
      </c>
      <c r="LV260" s="1">
        <v>42375</v>
      </c>
      <c r="LW260">
        <v>100.55</v>
      </c>
      <c r="LX260" s="1">
        <v>41997</v>
      </c>
      <c r="LY260">
        <v>113.258</v>
      </c>
      <c r="MC260" s="1"/>
      <c r="MD260" s="1">
        <v>42375</v>
      </c>
      <c r="ME260">
        <v>100.55</v>
      </c>
      <c r="MF260" s="1">
        <v>42248</v>
      </c>
      <c r="MG260">
        <v>102.852</v>
      </c>
      <c r="MH260" s="1">
        <v>42136</v>
      </c>
      <c r="MI260">
        <v>107.938</v>
      </c>
      <c r="MJ260" s="1">
        <v>42024</v>
      </c>
      <c r="MK260">
        <v>112.63</v>
      </c>
      <c r="ML260" s="1">
        <v>41997</v>
      </c>
      <c r="MM260">
        <v>113.258</v>
      </c>
      <c r="MN260" s="1">
        <v>41997</v>
      </c>
      <c r="MO260">
        <v>173.928</v>
      </c>
      <c r="MP260" s="1">
        <v>41997</v>
      </c>
      <c r="MQ260">
        <v>161.22</v>
      </c>
      <c r="MR260" s="1">
        <v>41997</v>
      </c>
      <c r="MS260">
        <v>172.73</v>
      </c>
      <c r="MT260" s="1">
        <v>42052</v>
      </c>
      <c r="MU260">
        <v>141.27000000000001</v>
      </c>
      <c r="MV260" s="1">
        <v>41997</v>
      </c>
      <c r="MW260">
        <v>125.99299999999999</v>
      </c>
      <c r="MX260" s="1">
        <v>41997</v>
      </c>
      <c r="MY260">
        <v>157.55000000000001</v>
      </c>
    </row>
    <row r="261" spans="4:363" x14ac:dyDescent="0.25">
      <c r="D261" s="1">
        <v>42228</v>
      </c>
      <c r="E261">
        <v>100.004</v>
      </c>
      <c r="GW261" s="1"/>
      <c r="GX261" s="1">
        <v>42340</v>
      </c>
      <c r="GY261">
        <v>100.004</v>
      </c>
      <c r="GZ261" s="1">
        <v>42228</v>
      </c>
      <c r="HA261">
        <v>100.004</v>
      </c>
      <c r="HB261" s="1">
        <v>42115</v>
      </c>
      <c r="HC261">
        <v>100.005</v>
      </c>
      <c r="HD261" s="1">
        <v>42004</v>
      </c>
      <c r="HE261">
        <v>100.001</v>
      </c>
      <c r="HF261" s="1"/>
      <c r="IE261" s="1"/>
      <c r="IF261" s="1">
        <v>42543</v>
      </c>
      <c r="IG261">
        <v>100.002</v>
      </c>
      <c r="IH261" s="1">
        <v>42515</v>
      </c>
      <c r="II261">
        <v>100.002</v>
      </c>
      <c r="IJ261" s="1">
        <v>42487</v>
      </c>
      <c r="IK261">
        <v>100.002</v>
      </c>
      <c r="IL261" s="1"/>
      <c r="IM261" s="1"/>
      <c r="IN261" s="1">
        <v>42431</v>
      </c>
      <c r="IO261">
        <v>100.002</v>
      </c>
      <c r="IP261" s="1">
        <v>42403</v>
      </c>
      <c r="IQ261">
        <v>100.002</v>
      </c>
      <c r="IR261" s="1"/>
      <c r="IS261" s="1"/>
      <c r="IT261" s="1">
        <v>42340</v>
      </c>
      <c r="IU261">
        <v>100.004</v>
      </c>
      <c r="IV261" s="1">
        <v>42312</v>
      </c>
      <c r="IW261">
        <v>100.004</v>
      </c>
      <c r="IX261" s="1">
        <v>42284</v>
      </c>
      <c r="IY261">
        <v>100.004</v>
      </c>
      <c r="IZ261" s="1">
        <v>42256</v>
      </c>
      <c r="JA261">
        <v>100.004</v>
      </c>
      <c r="JB261" s="1">
        <v>42228</v>
      </c>
      <c r="JC261">
        <v>100.004</v>
      </c>
      <c r="JD261" s="1">
        <v>42200</v>
      </c>
      <c r="JE261">
        <v>100.004</v>
      </c>
      <c r="JF261" s="1">
        <v>42172</v>
      </c>
      <c r="JG261">
        <v>100.004</v>
      </c>
      <c r="JH261" s="1">
        <v>42143</v>
      </c>
      <c r="JI261">
        <v>100.005</v>
      </c>
      <c r="JJ261" s="1">
        <v>42115</v>
      </c>
      <c r="JK261">
        <v>100.005</v>
      </c>
      <c r="JL261" s="1">
        <v>42087</v>
      </c>
      <c r="JM261">
        <v>100.005</v>
      </c>
      <c r="JN261" s="1">
        <v>42059</v>
      </c>
      <c r="JO261">
        <v>100.003</v>
      </c>
      <c r="JP261" s="1">
        <v>42031</v>
      </c>
      <c r="JQ261">
        <v>100.002</v>
      </c>
      <c r="JR261" s="1">
        <v>42004</v>
      </c>
      <c r="JS261">
        <v>100.001</v>
      </c>
      <c r="JT261" s="1"/>
      <c r="KA261" s="1"/>
      <c r="KB261" s="1">
        <v>42488</v>
      </c>
      <c r="KC261">
        <v>100.572</v>
      </c>
      <c r="KD261" s="1">
        <v>42403</v>
      </c>
      <c r="KE261">
        <v>100.508</v>
      </c>
      <c r="KF261" s="1">
        <v>42312</v>
      </c>
      <c r="KG261">
        <v>100.348</v>
      </c>
      <c r="KH261" s="1">
        <v>42228</v>
      </c>
      <c r="KI261">
        <v>100.30800000000001</v>
      </c>
      <c r="KJ261" s="1">
        <v>42143</v>
      </c>
      <c r="KK261">
        <v>100.51900000000001</v>
      </c>
      <c r="KL261" s="1">
        <v>42052</v>
      </c>
      <c r="KM261">
        <v>100.461</v>
      </c>
      <c r="KN261" s="1">
        <v>42011</v>
      </c>
      <c r="KO261">
        <v>100.105</v>
      </c>
      <c r="KP261" s="1">
        <v>42011</v>
      </c>
      <c r="KQ261">
        <v>100.105</v>
      </c>
      <c r="KR261" s="1">
        <v>42011</v>
      </c>
      <c r="KS261">
        <v>104.36799999999999</v>
      </c>
      <c r="KT261" s="1">
        <v>41998</v>
      </c>
      <c r="KU261">
        <v>102.398</v>
      </c>
      <c r="KV261" s="1">
        <v>42383</v>
      </c>
      <c r="KW261">
        <v>100.86799999999999</v>
      </c>
      <c r="KX261" s="1">
        <v>41998</v>
      </c>
      <c r="KY261">
        <v>103.95</v>
      </c>
      <c r="LC261" s="1"/>
      <c r="LD261" s="1">
        <v>42383</v>
      </c>
      <c r="LE261">
        <v>100.86799999999999</v>
      </c>
      <c r="LF261" s="1">
        <v>42242</v>
      </c>
      <c r="LG261">
        <v>101.34</v>
      </c>
      <c r="LH261" s="1">
        <v>42123</v>
      </c>
      <c r="LI261">
        <v>102.405</v>
      </c>
      <c r="LJ261" s="1">
        <v>42011</v>
      </c>
      <c r="LK261">
        <v>104.36799999999999</v>
      </c>
      <c r="LL261" s="1">
        <v>41998</v>
      </c>
      <c r="LM261">
        <v>103.95</v>
      </c>
      <c r="LN261" s="1">
        <v>41998</v>
      </c>
      <c r="LO261">
        <v>112.31</v>
      </c>
      <c r="LP261" s="1">
        <v>41998</v>
      </c>
      <c r="LQ261">
        <v>109.09</v>
      </c>
      <c r="LR261" s="1">
        <v>42025</v>
      </c>
      <c r="LS261">
        <v>111.91500000000001</v>
      </c>
      <c r="LT261" s="1">
        <v>41998</v>
      </c>
      <c r="LU261">
        <v>112.31</v>
      </c>
      <c r="LV261" s="1">
        <v>42376</v>
      </c>
      <c r="LW261">
        <v>100.232</v>
      </c>
      <c r="LX261" s="1">
        <v>41998</v>
      </c>
      <c r="LY261">
        <v>113.258</v>
      </c>
      <c r="MC261" s="1"/>
      <c r="MD261" s="1">
        <v>42376</v>
      </c>
      <c r="ME261">
        <v>100.232</v>
      </c>
      <c r="MF261" s="1">
        <v>42249</v>
      </c>
      <c r="MG261">
        <v>103.02800000000001</v>
      </c>
      <c r="MH261" s="1">
        <v>42137</v>
      </c>
      <c r="MI261">
        <v>107.503</v>
      </c>
      <c r="MJ261" s="1">
        <v>42025</v>
      </c>
      <c r="MK261">
        <v>111.91500000000001</v>
      </c>
      <c r="ML261" s="1">
        <v>41998</v>
      </c>
      <c r="MM261">
        <v>113.258</v>
      </c>
      <c r="MN261" s="1">
        <v>41998</v>
      </c>
      <c r="MO261">
        <v>173.928</v>
      </c>
      <c r="MP261" s="1">
        <v>41998</v>
      </c>
      <c r="MQ261">
        <v>161.22</v>
      </c>
      <c r="MR261" s="1">
        <v>41998</v>
      </c>
      <c r="MS261">
        <v>172.73</v>
      </c>
      <c r="MT261" s="1">
        <v>42053</v>
      </c>
      <c r="MU261">
        <v>139.72300000000001</v>
      </c>
      <c r="MV261" s="1">
        <v>41998</v>
      </c>
      <c r="MW261">
        <v>125.99299999999999</v>
      </c>
      <c r="MX261" s="1">
        <v>41998</v>
      </c>
      <c r="MY261">
        <v>157.55000000000001</v>
      </c>
    </row>
    <row r="262" spans="4:363" x14ac:dyDescent="0.25">
      <c r="D262" s="1">
        <v>42229</v>
      </c>
      <c r="E262">
        <v>100.002</v>
      </c>
      <c r="GW262" s="1"/>
      <c r="GX262" s="1">
        <v>42341</v>
      </c>
      <c r="GY262">
        <v>100.002</v>
      </c>
      <c r="GZ262" s="1">
        <v>42229</v>
      </c>
      <c r="HA262">
        <v>100.002</v>
      </c>
      <c r="HB262" s="1">
        <v>42116</v>
      </c>
      <c r="HC262">
        <v>100.004</v>
      </c>
      <c r="HD262" s="1">
        <v>42005</v>
      </c>
      <c r="HE262">
        <v>100.001</v>
      </c>
      <c r="HF262" s="1"/>
      <c r="IS262" s="1"/>
      <c r="IT262" s="1">
        <v>42341</v>
      </c>
      <c r="IU262">
        <v>100.002</v>
      </c>
      <c r="IV262" s="1">
        <v>42313</v>
      </c>
      <c r="IW262">
        <v>100.002</v>
      </c>
      <c r="IX262" s="1">
        <v>42285</v>
      </c>
      <c r="IY262">
        <v>100.002</v>
      </c>
      <c r="IZ262" s="1">
        <v>42257</v>
      </c>
      <c r="JA262">
        <v>100.002</v>
      </c>
      <c r="JB262" s="1">
        <v>42229</v>
      </c>
      <c r="JC262">
        <v>100.002</v>
      </c>
      <c r="JD262" s="1">
        <v>42201</v>
      </c>
      <c r="JE262">
        <v>100.002</v>
      </c>
      <c r="JF262" s="1">
        <v>42173</v>
      </c>
      <c r="JG262">
        <v>100.002</v>
      </c>
      <c r="JH262" s="1">
        <v>42144</v>
      </c>
      <c r="JI262">
        <v>100.004</v>
      </c>
      <c r="JJ262" s="1">
        <v>42116</v>
      </c>
      <c r="JK262">
        <v>100.004</v>
      </c>
      <c r="JL262" s="1">
        <v>42088</v>
      </c>
      <c r="JM262">
        <v>100.004</v>
      </c>
      <c r="JN262" s="1">
        <v>42060</v>
      </c>
      <c r="JO262">
        <v>100.003</v>
      </c>
      <c r="JP262" s="1">
        <v>42032</v>
      </c>
      <c r="JQ262">
        <v>100.002</v>
      </c>
      <c r="JR262" s="1">
        <v>42005</v>
      </c>
      <c r="JS262">
        <v>100.001</v>
      </c>
      <c r="JT262" s="1"/>
      <c r="KA262" s="1"/>
      <c r="KB262" s="1">
        <v>42489</v>
      </c>
      <c r="KC262">
        <v>100.55800000000001</v>
      </c>
      <c r="KD262" s="1">
        <v>42404</v>
      </c>
      <c r="KE262">
        <v>100.498</v>
      </c>
      <c r="KF262" s="1">
        <v>42313</v>
      </c>
      <c r="KG262">
        <v>100.348</v>
      </c>
      <c r="KH262" s="1">
        <v>42229</v>
      </c>
      <c r="KI262">
        <v>100.30500000000001</v>
      </c>
      <c r="KJ262" s="1">
        <v>42144</v>
      </c>
      <c r="KK262">
        <v>100.52200000000001</v>
      </c>
      <c r="KL262" s="1">
        <v>42053</v>
      </c>
      <c r="KM262">
        <v>100.46</v>
      </c>
      <c r="KN262" s="1">
        <v>42012</v>
      </c>
      <c r="KO262">
        <v>100.107</v>
      </c>
      <c r="KP262" s="1">
        <v>42012</v>
      </c>
      <c r="KQ262">
        <v>100.107</v>
      </c>
      <c r="KR262" s="1">
        <v>42012</v>
      </c>
      <c r="KS262">
        <v>104.325</v>
      </c>
      <c r="KT262" s="1">
        <v>41999</v>
      </c>
      <c r="KU262">
        <v>102.398</v>
      </c>
      <c r="KV262" s="1">
        <v>42384</v>
      </c>
      <c r="KW262">
        <v>100.952</v>
      </c>
      <c r="KX262" s="1">
        <v>41999</v>
      </c>
      <c r="KY262">
        <v>103.95</v>
      </c>
      <c r="LC262" s="1"/>
      <c r="LD262" s="1">
        <v>42384</v>
      </c>
      <c r="LE262">
        <v>100.952</v>
      </c>
      <c r="LF262" s="1">
        <v>42243</v>
      </c>
      <c r="LG262">
        <v>101.285</v>
      </c>
      <c r="LH262" s="1">
        <v>42124</v>
      </c>
      <c r="LI262">
        <v>102.253</v>
      </c>
      <c r="LJ262" s="1">
        <v>42012</v>
      </c>
      <c r="LK262">
        <v>104.325</v>
      </c>
      <c r="LL262" s="1">
        <v>41999</v>
      </c>
      <c r="LM262">
        <v>103.95</v>
      </c>
      <c r="LN262" s="1">
        <v>41999</v>
      </c>
      <c r="LO262">
        <v>112.31</v>
      </c>
      <c r="LP262" s="1">
        <v>41999</v>
      </c>
      <c r="LQ262">
        <v>109.09</v>
      </c>
      <c r="LR262" s="1">
        <v>42026</v>
      </c>
      <c r="LS262">
        <v>112.633</v>
      </c>
      <c r="LT262" s="1">
        <v>41999</v>
      </c>
      <c r="LU262">
        <v>112.31</v>
      </c>
      <c r="LV262" s="1">
        <v>42377</v>
      </c>
      <c r="LW262">
        <v>100.468</v>
      </c>
      <c r="LX262" s="1">
        <v>41999</v>
      </c>
      <c r="LY262">
        <v>113.258</v>
      </c>
      <c r="MC262" s="1"/>
      <c r="MD262" s="1">
        <v>42377</v>
      </c>
      <c r="ME262">
        <v>100.468</v>
      </c>
      <c r="MF262" s="1">
        <v>42250</v>
      </c>
      <c r="MG262">
        <v>103.538</v>
      </c>
      <c r="MH262" s="1">
        <v>42138</v>
      </c>
      <c r="MI262">
        <v>107.715</v>
      </c>
      <c r="MJ262" s="1">
        <v>42026</v>
      </c>
      <c r="MK262">
        <v>112.633</v>
      </c>
      <c r="ML262" s="1">
        <v>41999</v>
      </c>
      <c r="MM262">
        <v>113.258</v>
      </c>
      <c r="MN262" s="1">
        <v>41999</v>
      </c>
      <c r="MO262">
        <v>173.928</v>
      </c>
      <c r="MP262" s="1">
        <v>41999</v>
      </c>
      <c r="MQ262">
        <v>161.22</v>
      </c>
      <c r="MR262" s="1">
        <v>41999</v>
      </c>
      <c r="MS262">
        <v>172.73</v>
      </c>
      <c r="MT262" s="1">
        <v>42054</v>
      </c>
      <c r="MU262">
        <v>138.97</v>
      </c>
      <c r="MV262" s="1">
        <v>41999</v>
      </c>
      <c r="MW262">
        <v>125.99299999999999</v>
      </c>
      <c r="MX262" s="1">
        <v>41999</v>
      </c>
      <c r="MY262">
        <v>157.55000000000001</v>
      </c>
    </row>
    <row r="263" spans="4:363" x14ac:dyDescent="0.25">
      <c r="D263" s="1">
        <v>42230</v>
      </c>
      <c r="E263">
        <v>100.002</v>
      </c>
      <c r="GW263" s="1"/>
      <c r="GX263" s="1">
        <v>42342</v>
      </c>
      <c r="GY263">
        <v>100.001</v>
      </c>
      <c r="GZ263" s="1">
        <v>42230</v>
      </c>
      <c r="HA263">
        <v>100.002</v>
      </c>
      <c r="HB263" s="1">
        <v>42117</v>
      </c>
      <c r="HC263">
        <v>100.002</v>
      </c>
      <c r="HD263" s="1">
        <v>42006</v>
      </c>
      <c r="HE263">
        <v>100.001</v>
      </c>
      <c r="HF263" s="1"/>
      <c r="IS263" s="1"/>
      <c r="IT263" s="1">
        <v>42342</v>
      </c>
      <c r="IU263">
        <v>100.001</v>
      </c>
      <c r="IV263" s="1">
        <v>42314</v>
      </c>
      <c r="IW263">
        <v>100.001</v>
      </c>
      <c r="IX263" s="1">
        <v>42286</v>
      </c>
      <c r="IY263">
        <v>100.001</v>
      </c>
      <c r="IZ263" s="1">
        <v>42258</v>
      </c>
      <c r="JA263">
        <v>100.001</v>
      </c>
      <c r="JB263" s="1">
        <v>42230</v>
      </c>
      <c r="JC263">
        <v>100.002</v>
      </c>
      <c r="JD263" s="1">
        <v>42202</v>
      </c>
      <c r="JE263">
        <v>100.002</v>
      </c>
      <c r="JF263" s="1">
        <v>42174</v>
      </c>
      <c r="JG263">
        <v>100.001</v>
      </c>
      <c r="JH263" s="1">
        <v>42145</v>
      </c>
      <c r="JI263">
        <v>100.002</v>
      </c>
      <c r="JJ263" s="1">
        <v>42117</v>
      </c>
      <c r="JK263">
        <v>100.002</v>
      </c>
      <c r="JL263" s="1">
        <v>42089</v>
      </c>
      <c r="JM263">
        <v>100.002</v>
      </c>
      <c r="JN263" s="1">
        <v>42061</v>
      </c>
      <c r="JO263">
        <v>100.001</v>
      </c>
      <c r="JP263" s="1">
        <v>42033</v>
      </c>
      <c r="JQ263">
        <v>100.001</v>
      </c>
      <c r="JR263" s="1">
        <v>42006</v>
      </c>
      <c r="JS263">
        <v>100.001</v>
      </c>
      <c r="JT263" s="1"/>
      <c r="KA263" s="1"/>
      <c r="KB263" s="1">
        <v>42492</v>
      </c>
      <c r="KC263">
        <v>100.54</v>
      </c>
      <c r="KD263" s="1">
        <v>42405</v>
      </c>
      <c r="KE263">
        <v>100.5</v>
      </c>
      <c r="KF263" s="1">
        <v>42314</v>
      </c>
      <c r="KG263">
        <v>100.322</v>
      </c>
      <c r="KH263" s="1">
        <v>42230</v>
      </c>
      <c r="KI263">
        <v>100.298</v>
      </c>
      <c r="KJ263" s="1">
        <v>42145</v>
      </c>
      <c r="KK263">
        <v>100.51</v>
      </c>
      <c r="KL263" s="1">
        <v>42054</v>
      </c>
      <c r="KM263">
        <v>100.455</v>
      </c>
      <c r="KN263" s="1">
        <v>42013</v>
      </c>
      <c r="KO263">
        <v>100.11499999999999</v>
      </c>
      <c r="KP263" s="1">
        <v>42013</v>
      </c>
      <c r="KQ263">
        <v>100.11499999999999</v>
      </c>
      <c r="KR263" s="1">
        <v>42013</v>
      </c>
      <c r="KS263">
        <v>104.38</v>
      </c>
      <c r="KT263" s="1">
        <v>42002</v>
      </c>
      <c r="KU263">
        <v>102.41</v>
      </c>
      <c r="KV263" s="1">
        <v>42387</v>
      </c>
      <c r="KW263">
        <v>100.982</v>
      </c>
      <c r="KX263" s="1">
        <v>42002</v>
      </c>
      <c r="KY263">
        <v>104.06</v>
      </c>
      <c r="LC263" s="1"/>
      <c r="LD263" s="1">
        <v>42387</v>
      </c>
      <c r="LE263">
        <v>100.982</v>
      </c>
      <c r="LF263" s="1">
        <v>42244</v>
      </c>
      <c r="LG263">
        <v>101.21299999999999</v>
      </c>
      <c r="LH263" s="1">
        <v>42125</v>
      </c>
      <c r="LI263">
        <v>102.223</v>
      </c>
      <c r="LJ263" s="1">
        <v>42013</v>
      </c>
      <c r="LK263">
        <v>104.38</v>
      </c>
      <c r="LL263" s="1">
        <v>42002</v>
      </c>
      <c r="LM263">
        <v>104.06</v>
      </c>
      <c r="LN263" s="1">
        <v>42002</v>
      </c>
      <c r="LO263">
        <v>112.61799999999999</v>
      </c>
      <c r="LP263" s="1">
        <v>42002</v>
      </c>
      <c r="LQ263">
        <v>109.44</v>
      </c>
      <c r="LR263" s="1">
        <v>42027</v>
      </c>
      <c r="LS263">
        <v>113.313</v>
      </c>
      <c r="LT263" s="1">
        <v>42002</v>
      </c>
      <c r="LU263">
        <v>112.61799999999999</v>
      </c>
      <c r="LV263" s="1">
        <v>42380</v>
      </c>
      <c r="LW263">
        <v>100.215</v>
      </c>
      <c r="LX263" s="1">
        <v>42002</v>
      </c>
      <c r="LY263">
        <v>113.67</v>
      </c>
      <c r="MC263" s="1"/>
      <c r="MD263" s="1">
        <v>42380</v>
      </c>
      <c r="ME263">
        <v>100.215</v>
      </c>
      <c r="MF263" s="1">
        <v>42251</v>
      </c>
      <c r="MG263">
        <v>104.018</v>
      </c>
      <c r="MH263" s="1">
        <v>42139</v>
      </c>
      <c r="MI263">
        <v>108.398</v>
      </c>
      <c r="MJ263" s="1">
        <v>42027</v>
      </c>
      <c r="MK263">
        <v>113.313</v>
      </c>
      <c r="ML263" s="1">
        <v>42002</v>
      </c>
      <c r="MM263">
        <v>113.67</v>
      </c>
      <c r="MN263" s="1">
        <v>42002</v>
      </c>
      <c r="MO263">
        <v>174.905</v>
      </c>
      <c r="MP263" s="1">
        <v>42002</v>
      </c>
      <c r="MQ263">
        <v>162.38999999999999</v>
      </c>
      <c r="MR263" s="1">
        <v>42002</v>
      </c>
      <c r="MS263">
        <v>174.30799999999999</v>
      </c>
      <c r="MT263" s="1">
        <v>42055</v>
      </c>
      <c r="MU263">
        <v>138.72999999999999</v>
      </c>
      <c r="MV263" s="1">
        <v>42002</v>
      </c>
      <c r="MW263">
        <v>127.42</v>
      </c>
      <c r="MX263" s="1">
        <v>42002</v>
      </c>
      <c r="MY263">
        <v>158.798</v>
      </c>
    </row>
    <row r="264" spans="4:363" x14ac:dyDescent="0.25">
      <c r="D264" s="1">
        <v>42233</v>
      </c>
      <c r="E264">
        <v>100.001</v>
      </c>
      <c r="GW264" s="1"/>
      <c r="GX264" s="1">
        <v>42345</v>
      </c>
      <c r="GY264">
        <v>100.001</v>
      </c>
      <c r="GZ264" s="1">
        <v>42233</v>
      </c>
      <c r="HA264">
        <v>100.001</v>
      </c>
      <c r="HB264" s="1">
        <v>42118</v>
      </c>
      <c r="HC264">
        <v>100.001</v>
      </c>
      <c r="HD264" s="1">
        <v>42009</v>
      </c>
      <c r="HE264">
        <v>100.001</v>
      </c>
      <c r="HF264" s="1"/>
      <c r="IS264" s="1"/>
      <c r="IT264" s="1">
        <v>42345</v>
      </c>
      <c r="IU264">
        <v>100.001</v>
      </c>
      <c r="IV264" s="1">
        <v>42317</v>
      </c>
      <c r="IW264">
        <v>100.001</v>
      </c>
      <c r="IX264" s="1">
        <v>42289</v>
      </c>
      <c r="IY264">
        <v>100.001</v>
      </c>
      <c r="IZ264" s="1">
        <v>42261</v>
      </c>
      <c r="JA264">
        <v>100.001</v>
      </c>
      <c r="JB264" s="1">
        <v>42233</v>
      </c>
      <c r="JC264">
        <v>100.001</v>
      </c>
      <c r="JD264" s="1">
        <v>42205</v>
      </c>
      <c r="JE264">
        <v>100.001</v>
      </c>
      <c r="JF264" s="1">
        <v>42177</v>
      </c>
      <c r="JG264">
        <v>100</v>
      </c>
      <c r="JH264" s="1">
        <v>42146</v>
      </c>
      <c r="JI264">
        <v>100.001</v>
      </c>
      <c r="JJ264" s="1">
        <v>42118</v>
      </c>
      <c r="JK264">
        <v>100.001</v>
      </c>
      <c r="JL264" s="1">
        <v>42090</v>
      </c>
      <c r="JM264">
        <v>100.002</v>
      </c>
      <c r="JN264" s="1">
        <v>42062</v>
      </c>
      <c r="JO264">
        <v>100.001</v>
      </c>
      <c r="JP264" s="1">
        <v>42034</v>
      </c>
      <c r="JQ264">
        <v>100.001</v>
      </c>
      <c r="JR264" s="1">
        <v>42009</v>
      </c>
      <c r="JS264">
        <v>100.001</v>
      </c>
      <c r="JT264" s="1"/>
      <c r="KA264" s="1"/>
      <c r="KB264" s="1">
        <v>42493</v>
      </c>
      <c r="KC264">
        <v>100.563</v>
      </c>
      <c r="KD264" s="1">
        <v>42408</v>
      </c>
      <c r="KE264">
        <v>100.518</v>
      </c>
      <c r="KF264" s="1">
        <v>42317</v>
      </c>
      <c r="KG264">
        <v>100.355</v>
      </c>
      <c r="KH264" s="1">
        <v>42233</v>
      </c>
      <c r="KI264">
        <v>100.288</v>
      </c>
      <c r="KJ264" s="1">
        <v>42146</v>
      </c>
      <c r="KK264">
        <v>100.51</v>
      </c>
      <c r="KL264" s="1">
        <v>42055</v>
      </c>
      <c r="KM264">
        <v>100.45099999999999</v>
      </c>
      <c r="KN264" s="1">
        <v>42016</v>
      </c>
      <c r="KO264">
        <v>100.113</v>
      </c>
      <c r="KP264" s="1">
        <v>42016</v>
      </c>
      <c r="KQ264">
        <v>100.113</v>
      </c>
      <c r="KR264" s="1">
        <v>42016</v>
      </c>
      <c r="KS264">
        <v>104.357</v>
      </c>
      <c r="KT264" s="1">
        <v>42003</v>
      </c>
      <c r="KU264">
        <v>102.4</v>
      </c>
      <c r="KV264" s="1">
        <v>42388</v>
      </c>
      <c r="KW264">
        <v>100.985</v>
      </c>
      <c r="KX264" s="1">
        <v>42003</v>
      </c>
      <c r="KY264">
        <v>104.065</v>
      </c>
      <c r="LC264" s="1"/>
      <c r="LD264" s="1">
        <v>42388</v>
      </c>
      <c r="LE264">
        <v>100.985</v>
      </c>
      <c r="LF264" s="1">
        <v>42247</v>
      </c>
      <c r="LG264">
        <v>101.11499999999999</v>
      </c>
      <c r="LH264" s="1">
        <v>42128</v>
      </c>
      <c r="LI264">
        <v>102.158</v>
      </c>
      <c r="LJ264" s="1">
        <v>42016</v>
      </c>
      <c r="LK264">
        <v>104.357</v>
      </c>
      <c r="LL264" s="1">
        <v>42003</v>
      </c>
      <c r="LM264">
        <v>104.065</v>
      </c>
      <c r="LN264" s="1">
        <v>42003</v>
      </c>
      <c r="LO264">
        <v>112.63500000000001</v>
      </c>
      <c r="LP264" s="1">
        <v>42003</v>
      </c>
      <c r="LQ264">
        <v>109.48</v>
      </c>
      <c r="LR264" s="1">
        <v>42030</v>
      </c>
      <c r="LS264">
        <v>112.928</v>
      </c>
      <c r="LT264" s="1">
        <v>42003</v>
      </c>
      <c r="LU264">
        <v>112.63500000000001</v>
      </c>
      <c r="LV264" s="1">
        <v>42381</v>
      </c>
      <c r="LW264">
        <v>100.283</v>
      </c>
      <c r="LX264" s="1">
        <v>42003</v>
      </c>
      <c r="LY264">
        <v>113.69499999999999</v>
      </c>
      <c r="MC264" s="1"/>
      <c r="MD264" s="1">
        <v>42381</v>
      </c>
      <c r="ME264">
        <v>100.283</v>
      </c>
      <c r="MF264" s="1">
        <v>42254</v>
      </c>
      <c r="MG264">
        <v>103.952</v>
      </c>
      <c r="MH264" s="1">
        <v>42142</v>
      </c>
      <c r="MI264">
        <v>108.173</v>
      </c>
      <c r="MJ264" s="1">
        <v>42030</v>
      </c>
      <c r="MK264">
        <v>112.928</v>
      </c>
      <c r="ML264" s="1">
        <v>42003</v>
      </c>
      <c r="MM264">
        <v>113.69499999999999</v>
      </c>
      <c r="MN264" s="1">
        <v>42003</v>
      </c>
      <c r="MO264">
        <v>175.065</v>
      </c>
      <c r="MP264" s="1">
        <v>42003</v>
      </c>
      <c r="MQ264">
        <v>162.64500000000001</v>
      </c>
      <c r="MR264" s="1">
        <v>42003</v>
      </c>
      <c r="MS264">
        <v>174.60300000000001</v>
      </c>
      <c r="MT264" s="1">
        <v>42058</v>
      </c>
      <c r="MU264">
        <v>138.38</v>
      </c>
      <c r="MV264" s="1">
        <v>42003</v>
      </c>
      <c r="MW264">
        <v>127.69799999999999</v>
      </c>
      <c r="MX264" s="1">
        <v>42003</v>
      </c>
      <c r="MY264">
        <v>159.108</v>
      </c>
    </row>
    <row r="265" spans="4:363" x14ac:dyDescent="0.25">
      <c r="D265" s="1">
        <v>42234</v>
      </c>
      <c r="E265">
        <v>100.001</v>
      </c>
      <c r="GW265" s="1"/>
      <c r="GX265" s="1">
        <v>42346</v>
      </c>
      <c r="GY265">
        <v>100.001</v>
      </c>
      <c r="GZ265" s="1">
        <v>42234</v>
      </c>
      <c r="HA265">
        <v>100.001</v>
      </c>
      <c r="HB265" s="1">
        <v>42121</v>
      </c>
      <c r="HC265">
        <v>100.001</v>
      </c>
      <c r="HD265" s="1">
        <v>42010</v>
      </c>
      <c r="HE265">
        <v>100.001</v>
      </c>
      <c r="HF265" s="1"/>
      <c r="IS265" s="1"/>
      <c r="IT265" s="1">
        <v>42346</v>
      </c>
      <c r="IU265">
        <v>100.001</v>
      </c>
      <c r="IV265" s="1">
        <v>42318</v>
      </c>
      <c r="IW265">
        <v>100.001</v>
      </c>
      <c r="IX265" s="1">
        <v>42290</v>
      </c>
      <c r="IY265">
        <v>100.001</v>
      </c>
      <c r="IZ265" s="1">
        <v>42262</v>
      </c>
      <c r="JA265">
        <v>100.001</v>
      </c>
      <c r="JB265" s="1">
        <v>42234</v>
      </c>
      <c r="JC265">
        <v>100.001</v>
      </c>
      <c r="JD265" s="1">
        <v>42206</v>
      </c>
      <c r="JE265">
        <v>100.001</v>
      </c>
      <c r="JF265" s="1">
        <v>42178</v>
      </c>
      <c r="JG265">
        <v>100.001</v>
      </c>
      <c r="JH265" s="1">
        <v>42149</v>
      </c>
      <c r="JI265">
        <v>100.001</v>
      </c>
      <c r="JJ265" s="1">
        <v>42121</v>
      </c>
      <c r="JK265">
        <v>100.001</v>
      </c>
      <c r="JL265" s="1">
        <v>42093</v>
      </c>
      <c r="JM265">
        <v>100.001</v>
      </c>
      <c r="JN265" s="1">
        <v>42065</v>
      </c>
      <c r="JO265">
        <v>100.001</v>
      </c>
      <c r="JP265" s="1">
        <v>42037</v>
      </c>
      <c r="JQ265">
        <v>100.001</v>
      </c>
      <c r="JR265" s="1">
        <v>42010</v>
      </c>
      <c r="JS265">
        <v>100.001</v>
      </c>
      <c r="JT265" s="1"/>
      <c r="KA265" s="1"/>
      <c r="KB265" s="1">
        <v>42494</v>
      </c>
      <c r="KC265">
        <v>100.563</v>
      </c>
      <c r="KD265" s="1">
        <v>42409</v>
      </c>
      <c r="KE265">
        <v>100.52800000000001</v>
      </c>
      <c r="KF265" s="1">
        <v>42318</v>
      </c>
      <c r="KG265">
        <v>100.36799999999999</v>
      </c>
      <c r="KH265" s="1">
        <v>42234</v>
      </c>
      <c r="KI265">
        <v>100.283</v>
      </c>
      <c r="KJ265" s="1">
        <v>42149</v>
      </c>
      <c r="KK265">
        <v>100.458</v>
      </c>
      <c r="KL265" s="1">
        <v>42058</v>
      </c>
      <c r="KM265">
        <v>100.447</v>
      </c>
      <c r="KN265" s="1">
        <v>42017</v>
      </c>
      <c r="KO265">
        <v>100.122</v>
      </c>
      <c r="KP265" s="1">
        <v>42017</v>
      </c>
      <c r="KQ265">
        <v>100.122</v>
      </c>
      <c r="KR265" s="1">
        <v>42017</v>
      </c>
      <c r="KS265">
        <v>104.375</v>
      </c>
      <c r="KT265" s="1">
        <v>42004</v>
      </c>
      <c r="KU265">
        <v>102.398</v>
      </c>
      <c r="KV265" s="1">
        <v>42389</v>
      </c>
      <c r="KW265">
        <v>101.11</v>
      </c>
      <c r="KX265" s="1">
        <v>42004</v>
      </c>
      <c r="KY265">
        <v>104.063</v>
      </c>
      <c r="LC265" s="1"/>
      <c r="LD265" s="1">
        <v>42389</v>
      </c>
      <c r="LE265">
        <v>101.11</v>
      </c>
      <c r="LF265" s="1">
        <v>42248</v>
      </c>
      <c r="LG265">
        <v>101.11</v>
      </c>
      <c r="LH265" s="1">
        <v>42129</v>
      </c>
      <c r="LI265">
        <v>102.13</v>
      </c>
      <c r="LJ265" s="1">
        <v>42017</v>
      </c>
      <c r="LK265">
        <v>104.375</v>
      </c>
      <c r="LL265" s="1">
        <v>42004</v>
      </c>
      <c r="LM265">
        <v>104.063</v>
      </c>
      <c r="LN265" s="1">
        <v>42004</v>
      </c>
      <c r="LO265">
        <v>112.625</v>
      </c>
      <c r="LP265" s="1">
        <v>42004</v>
      </c>
      <c r="LQ265">
        <v>109.473</v>
      </c>
      <c r="LR265" s="1">
        <v>42031</v>
      </c>
      <c r="LS265">
        <v>113.068</v>
      </c>
      <c r="LT265" s="1">
        <v>42004</v>
      </c>
      <c r="LU265">
        <v>112.625</v>
      </c>
      <c r="LV265" s="1">
        <v>42382</v>
      </c>
      <c r="LW265">
        <v>100.58</v>
      </c>
      <c r="LX265" s="1">
        <v>42004</v>
      </c>
      <c r="LY265">
        <v>113.673</v>
      </c>
      <c r="MC265" s="1"/>
      <c r="MD265" s="1">
        <v>42382</v>
      </c>
      <c r="ME265">
        <v>100.58</v>
      </c>
      <c r="MF265" s="1">
        <v>42255</v>
      </c>
      <c r="MG265">
        <v>103.968</v>
      </c>
      <c r="MH265" s="1">
        <v>42143</v>
      </c>
      <c r="MI265">
        <v>108.62</v>
      </c>
      <c r="MJ265" s="1">
        <v>42031</v>
      </c>
      <c r="MK265">
        <v>113.068</v>
      </c>
      <c r="ML265" s="1">
        <v>42004</v>
      </c>
      <c r="MM265">
        <v>113.673</v>
      </c>
      <c r="MN265" s="1">
        <v>42004</v>
      </c>
      <c r="MO265">
        <v>174.91</v>
      </c>
      <c r="MP265" s="1">
        <v>42004</v>
      </c>
      <c r="MQ265">
        <v>162.58799999999999</v>
      </c>
      <c r="MR265" s="1">
        <v>42004</v>
      </c>
      <c r="MS265">
        <v>174.49</v>
      </c>
      <c r="MT265" s="1">
        <v>42059</v>
      </c>
      <c r="MU265">
        <v>138.27799999999999</v>
      </c>
      <c r="MV265" s="1">
        <v>42004</v>
      </c>
      <c r="MW265">
        <v>127.633</v>
      </c>
      <c r="MX265" s="1">
        <v>42004</v>
      </c>
      <c r="MY265">
        <v>159.01</v>
      </c>
    </row>
    <row r="266" spans="4:363" x14ac:dyDescent="0.25">
      <c r="D266" s="1">
        <v>42235</v>
      </c>
      <c r="E266">
        <v>100.001</v>
      </c>
      <c r="GW266" s="1"/>
      <c r="GX266" s="1">
        <v>42347</v>
      </c>
      <c r="GY266">
        <v>100.001</v>
      </c>
      <c r="GZ266" s="1">
        <v>42235</v>
      </c>
      <c r="HA266">
        <v>100.001</v>
      </c>
      <c r="HB266" s="1">
        <v>42122</v>
      </c>
      <c r="HC266">
        <v>100.001</v>
      </c>
      <c r="HD266" s="1">
        <v>42011</v>
      </c>
      <c r="HE266">
        <v>100.001</v>
      </c>
      <c r="HF266" s="1"/>
      <c r="IS266" s="1"/>
      <c r="IT266" s="1">
        <v>42347</v>
      </c>
      <c r="IU266">
        <v>100.001</v>
      </c>
      <c r="IV266" s="1">
        <v>42319</v>
      </c>
      <c r="IW266">
        <v>100.001</v>
      </c>
      <c r="IX266" s="1">
        <v>42291</v>
      </c>
      <c r="IY266">
        <v>100.001</v>
      </c>
      <c r="IZ266" s="1">
        <v>42263</v>
      </c>
      <c r="JA266">
        <v>100.001</v>
      </c>
      <c r="JB266" s="1">
        <v>42235</v>
      </c>
      <c r="JC266">
        <v>100.001</v>
      </c>
      <c r="JD266" s="1">
        <v>42207</v>
      </c>
      <c r="JE266">
        <v>100.001</v>
      </c>
      <c r="JF266" s="1">
        <v>42179</v>
      </c>
      <c r="JG266">
        <v>100.001</v>
      </c>
      <c r="JH266" s="1">
        <v>42150</v>
      </c>
      <c r="JI266">
        <v>100.001</v>
      </c>
      <c r="JJ266" s="1">
        <v>42122</v>
      </c>
      <c r="JK266">
        <v>100.001</v>
      </c>
      <c r="JL266" s="1">
        <v>42094</v>
      </c>
      <c r="JM266">
        <v>100.001</v>
      </c>
      <c r="JN266" s="1">
        <v>42066</v>
      </c>
      <c r="JO266">
        <v>100.001</v>
      </c>
      <c r="JP266" s="1">
        <v>42039</v>
      </c>
      <c r="JQ266">
        <v>100.001</v>
      </c>
      <c r="JR266" s="1">
        <v>42011</v>
      </c>
      <c r="JS266">
        <v>100.001</v>
      </c>
      <c r="JT266" s="1"/>
      <c r="KA266" s="1"/>
      <c r="KB266" s="1">
        <v>42495</v>
      </c>
      <c r="KC266">
        <v>100.568</v>
      </c>
      <c r="KD266" s="1">
        <v>42410</v>
      </c>
      <c r="KE266">
        <v>100.515</v>
      </c>
      <c r="KF266" s="1">
        <v>42319</v>
      </c>
      <c r="KG266">
        <v>100.36799999999999</v>
      </c>
      <c r="KH266" s="1">
        <v>42235</v>
      </c>
      <c r="KI266">
        <v>100.285</v>
      </c>
      <c r="KJ266" s="1">
        <v>42150</v>
      </c>
      <c r="KK266">
        <v>100.518</v>
      </c>
      <c r="KL266" s="1">
        <v>42059</v>
      </c>
      <c r="KM266">
        <v>100.45099999999999</v>
      </c>
      <c r="KN266" s="1">
        <v>42018</v>
      </c>
      <c r="KO266">
        <v>100.125</v>
      </c>
      <c r="KP266" s="1">
        <v>42018</v>
      </c>
      <c r="KQ266">
        <v>100.125</v>
      </c>
      <c r="KR266" s="1">
        <v>42018</v>
      </c>
      <c r="KS266">
        <v>104.43300000000001</v>
      </c>
      <c r="KT266" s="1">
        <v>42005</v>
      </c>
      <c r="KU266">
        <v>102.398</v>
      </c>
      <c r="KV266" s="1">
        <v>42390</v>
      </c>
      <c r="KW266">
        <v>101.288</v>
      </c>
      <c r="KX266" s="1">
        <v>42005</v>
      </c>
      <c r="KY266">
        <v>104.063</v>
      </c>
      <c r="LC266" s="1"/>
      <c r="LD266" s="1">
        <v>42390</v>
      </c>
      <c r="LE266">
        <v>101.288</v>
      </c>
      <c r="LF266" s="1">
        <v>42249</v>
      </c>
      <c r="LG266">
        <v>101.15300000000001</v>
      </c>
      <c r="LH266" s="1">
        <v>42130</v>
      </c>
      <c r="LI266">
        <v>102.06</v>
      </c>
      <c r="LJ266" s="1">
        <v>42018</v>
      </c>
      <c r="LK266">
        <v>104.43300000000001</v>
      </c>
      <c r="LL266" s="1">
        <v>42005</v>
      </c>
      <c r="LM266">
        <v>104.063</v>
      </c>
      <c r="LN266" s="1">
        <v>42005</v>
      </c>
      <c r="LO266">
        <v>112.625</v>
      </c>
      <c r="LP266" s="1">
        <v>42005</v>
      </c>
      <c r="LQ266">
        <v>109.473</v>
      </c>
      <c r="LR266" s="1">
        <v>42032</v>
      </c>
      <c r="LS266">
        <v>113.325</v>
      </c>
      <c r="LT266" s="1">
        <v>42005</v>
      </c>
      <c r="LU266">
        <v>112.625</v>
      </c>
      <c r="LV266" s="1">
        <v>42383</v>
      </c>
      <c r="LW266">
        <v>100.518</v>
      </c>
      <c r="LX266" s="1">
        <v>42005</v>
      </c>
      <c r="LY266">
        <v>113.673</v>
      </c>
      <c r="MC266" s="1"/>
      <c r="MD266" s="1">
        <v>42383</v>
      </c>
      <c r="ME266">
        <v>100.518</v>
      </c>
      <c r="MF266" s="1">
        <v>42256</v>
      </c>
      <c r="MG266">
        <v>103.83499999999999</v>
      </c>
      <c r="MH266" s="1">
        <v>42144</v>
      </c>
      <c r="MI266">
        <v>108.24299999999999</v>
      </c>
      <c r="MJ266" s="1">
        <v>42032</v>
      </c>
      <c r="MK266">
        <v>113.325</v>
      </c>
      <c r="ML266" s="1">
        <v>42005</v>
      </c>
      <c r="MM266">
        <v>113.673</v>
      </c>
      <c r="MN266" s="1">
        <v>42005</v>
      </c>
      <c r="MO266">
        <v>174.91</v>
      </c>
      <c r="MP266" s="1">
        <v>42005</v>
      </c>
      <c r="MQ266">
        <v>162.58799999999999</v>
      </c>
      <c r="MR266" s="1">
        <v>42005</v>
      </c>
      <c r="MS266">
        <v>174.49</v>
      </c>
      <c r="MT266" s="1">
        <v>42060</v>
      </c>
      <c r="MU266">
        <v>139.988</v>
      </c>
      <c r="MV266" s="1">
        <v>42005</v>
      </c>
      <c r="MW266">
        <v>127.633</v>
      </c>
      <c r="MX266" s="1">
        <v>42005</v>
      </c>
      <c r="MY266">
        <v>159.01</v>
      </c>
    </row>
    <row r="267" spans="4:363" x14ac:dyDescent="0.25">
      <c r="D267" s="1">
        <v>42236</v>
      </c>
      <c r="E267">
        <v>100.001</v>
      </c>
      <c r="GY267" s="1"/>
      <c r="GZ267" s="1">
        <v>42236</v>
      </c>
      <c r="HA267">
        <v>100.001</v>
      </c>
      <c r="HB267" s="1">
        <v>42123</v>
      </c>
      <c r="HC267">
        <v>100.001</v>
      </c>
      <c r="HD267" s="1">
        <v>42012</v>
      </c>
      <c r="HE267">
        <v>100.001</v>
      </c>
      <c r="HF267" s="1"/>
      <c r="JA267" s="1"/>
      <c r="JB267" s="1">
        <v>42236</v>
      </c>
      <c r="JC267">
        <v>100.001</v>
      </c>
      <c r="JD267" s="1"/>
      <c r="JE267" s="1"/>
      <c r="JF267" s="1">
        <v>42180</v>
      </c>
      <c r="JG267">
        <v>100.001</v>
      </c>
      <c r="JH267" s="1">
        <v>42151</v>
      </c>
      <c r="JI267">
        <v>100.001</v>
      </c>
      <c r="JJ267" s="1">
        <v>42123</v>
      </c>
      <c r="JK267">
        <v>100.001</v>
      </c>
      <c r="JL267" s="1">
        <v>42095</v>
      </c>
      <c r="JM267">
        <v>100.001</v>
      </c>
      <c r="JN267" s="1">
        <v>42067</v>
      </c>
      <c r="JO267">
        <v>100.001</v>
      </c>
      <c r="JP267" s="1"/>
      <c r="JQ267" s="1"/>
      <c r="JR267" s="1">
        <v>42012</v>
      </c>
      <c r="JS267">
        <v>100.001</v>
      </c>
      <c r="JT267" s="1"/>
      <c r="KA267" s="1"/>
      <c r="KB267" s="1">
        <v>42496</v>
      </c>
      <c r="KC267">
        <v>100.568</v>
      </c>
      <c r="KD267" s="1">
        <v>42411</v>
      </c>
      <c r="KE267">
        <v>100.535</v>
      </c>
      <c r="KF267" s="1">
        <v>42320</v>
      </c>
      <c r="KG267">
        <v>100.363</v>
      </c>
      <c r="KH267" s="1">
        <v>42236</v>
      </c>
      <c r="KI267">
        <v>100.285</v>
      </c>
      <c r="KJ267" s="1">
        <v>42151</v>
      </c>
      <c r="KK267">
        <v>100.515</v>
      </c>
      <c r="KL267" s="1">
        <v>42060</v>
      </c>
      <c r="KM267">
        <v>100.456</v>
      </c>
      <c r="KN267" s="1">
        <v>42019</v>
      </c>
      <c r="KO267">
        <v>100.142</v>
      </c>
      <c r="KP267" s="1">
        <v>42019</v>
      </c>
      <c r="KQ267">
        <v>100.142</v>
      </c>
      <c r="KR267" s="1">
        <v>42019</v>
      </c>
      <c r="KS267">
        <v>104.52800000000001</v>
      </c>
      <c r="KT267" s="1">
        <v>42006</v>
      </c>
      <c r="KU267">
        <v>102.40300000000001</v>
      </c>
      <c r="KV267" s="1">
        <v>42391</v>
      </c>
      <c r="KW267">
        <v>101.248</v>
      </c>
      <c r="KX267" s="1">
        <v>42006</v>
      </c>
      <c r="KY267">
        <v>104.08</v>
      </c>
      <c r="LC267" s="1"/>
      <c r="LD267" s="1">
        <v>42391</v>
      </c>
      <c r="LE267">
        <v>101.248</v>
      </c>
      <c r="LF267" s="1">
        <v>42250</v>
      </c>
      <c r="LG267">
        <v>101.345</v>
      </c>
      <c r="LH267" s="1">
        <v>42131</v>
      </c>
      <c r="LI267">
        <v>102.07</v>
      </c>
      <c r="LJ267" s="1">
        <v>42019</v>
      </c>
      <c r="LK267">
        <v>104.52800000000001</v>
      </c>
      <c r="LL267" s="1">
        <v>42006</v>
      </c>
      <c r="LM267">
        <v>104.08</v>
      </c>
      <c r="LN267" s="1">
        <v>42006</v>
      </c>
      <c r="LO267">
        <v>112.83799999999999</v>
      </c>
      <c r="LP267" s="1">
        <v>42006</v>
      </c>
      <c r="LQ267">
        <v>109.788</v>
      </c>
      <c r="LR267" s="1">
        <v>42033</v>
      </c>
      <c r="LS267">
        <v>113.26</v>
      </c>
      <c r="LT267" s="1">
        <v>42006</v>
      </c>
      <c r="LU267">
        <v>112.83799999999999</v>
      </c>
      <c r="LV267" s="1">
        <v>42384</v>
      </c>
      <c r="LW267">
        <v>100.818</v>
      </c>
      <c r="LX267" s="1">
        <v>42006</v>
      </c>
      <c r="LY267">
        <v>114.053</v>
      </c>
      <c r="MC267" s="1"/>
      <c r="MD267" s="1">
        <v>42384</v>
      </c>
      <c r="ME267">
        <v>100.818</v>
      </c>
      <c r="MF267" s="1">
        <v>42257</v>
      </c>
      <c r="MG267">
        <v>103.86</v>
      </c>
      <c r="MH267" s="1">
        <v>42145</v>
      </c>
      <c r="MI267">
        <v>108.197</v>
      </c>
      <c r="MJ267" s="1">
        <v>42033</v>
      </c>
      <c r="MK267">
        <v>113.26</v>
      </c>
      <c r="ML267" s="1">
        <v>42006</v>
      </c>
      <c r="MM267">
        <v>114.053</v>
      </c>
      <c r="MN267" s="1">
        <v>42006</v>
      </c>
      <c r="MO267">
        <v>176.285</v>
      </c>
      <c r="MP267" s="1">
        <v>42006</v>
      </c>
      <c r="MQ267">
        <v>164.13800000000001</v>
      </c>
      <c r="MR267" s="1">
        <v>42006</v>
      </c>
      <c r="MS267">
        <v>176.48</v>
      </c>
      <c r="MT267" s="1">
        <v>42061</v>
      </c>
      <c r="MU267">
        <v>141.58500000000001</v>
      </c>
      <c r="MV267" s="1">
        <v>42006</v>
      </c>
      <c r="MW267">
        <v>129.405</v>
      </c>
      <c r="MX267" s="1">
        <v>42006</v>
      </c>
      <c r="MY267">
        <v>160.905</v>
      </c>
    </row>
    <row r="268" spans="4:363" x14ac:dyDescent="0.25">
      <c r="HA268" s="1"/>
      <c r="HB268" s="1">
        <v>42124</v>
      </c>
      <c r="HC268">
        <v>100.001</v>
      </c>
      <c r="HD268" s="1"/>
      <c r="JG268" s="1"/>
      <c r="JH268" s="1">
        <v>42152</v>
      </c>
      <c r="JI268">
        <v>100.001</v>
      </c>
      <c r="JJ268" s="1">
        <v>42124</v>
      </c>
      <c r="JK268">
        <v>100.001</v>
      </c>
      <c r="JL268" s="1">
        <v>42096</v>
      </c>
      <c r="JM268">
        <v>100.001</v>
      </c>
      <c r="JN268" s="1">
        <v>42068</v>
      </c>
      <c r="JO268">
        <v>100.001</v>
      </c>
      <c r="JP268" s="1"/>
      <c r="KA268" s="1"/>
      <c r="KB268" s="1">
        <v>42499</v>
      </c>
      <c r="KC268">
        <v>100.568</v>
      </c>
      <c r="KD268" s="1">
        <v>42412</v>
      </c>
      <c r="KE268">
        <v>100.503</v>
      </c>
      <c r="KF268" s="1">
        <v>42321</v>
      </c>
      <c r="KG268">
        <v>100.36799999999999</v>
      </c>
      <c r="KH268" s="1">
        <v>42237</v>
      </c>
      <c r="KI268">
        <v>100.285</v>
      </c>
      <c r="KJ268" s="1">
        <v>42152</v>
      </c>
      <c r="KK268">
        <v>100.505</v>
      </c>
      <c r="KL268" s="1">
        <v>42061</v>
      </c>
      <c r="KM268">
        <v>100.462</v>
      </c>
      <c r="KN268" s="1">
        <v>42020</v>
      </c>
      <c r="KO268">
        <v>100.161</v>
      </c>
      <c r="KP268" s="1">
        <v>42020</v>
      </c>
      <c r="KQ268">
        <v>100.161</v>
      </c>
      <c r="KR268" s="1">
        <v>42020</v>
      </c>
      <c r="KS268">
        <v>104.568</v>
      </c>
      <c r="KT268" s="1">
        <v>42009</v>
      </c>
      <c r="KU268">
        <v>102.383</v>
      </c>
      <c r="KV268" s="1">
        <v>42394</v>
      </c>
      <c r="KW268">
        <v>101.268</v>
      </c>
      <c r="KX268" s="1">
        <v>42009</v>
      </c>
      <c r="KY268">
        <v>104.023</v>
      </c>
      <c r="LC268" s="1"/>
      <c r="LD268" s="1">
        <v>42394</v>
      </c>
      <c r="LE268">
        <v>101.268</v>
      </c>
      <c r="LF268" s="1">
        <v>42251</v>
      </c>
      <c r="LG268">
        <v>101.375</v>
      </c>
      <c r="LH268" s="1">
        <v>42132</v>
      </c>
      <c r="LI268">
        <v>102.148</v>
      </c>
      <c r="LJ268" s="1">
        <v>42020</v>
      </c>
      <c r="LK268">
        <v>104.568</v>
      </c>
      <c r="LL268" s="1">
        <v>42009</v>
      </c>
      <c r="LM268">
        <v>104.023</v>
      </c>
      <c r="LN268" s="1">
        <v>42009</v>
      </c>
      <c r="LO268">
        <v>112.697</v>
      </c>
      <c r="LP268" s="1">
        <v>42009</v>
      </c>
      <c r="LQ268">
        <v>109.62</v>
      </c>
      <c r="LR268" s="1">
        <v>42034</v>
      </c>
      <c r="LS268">
        <v>113.792</v>
      </c>
      <c r="LT268" s="1">
        <v>42009</v>
      </c>
      <c r="LU268">
        <v>112.697</v>
      </c>
      <c r="LV268" s="1">
        <v>42387</v>
      </c>
      <c r="LW268">
        <v>100.873</v>
      </c>
      <c r="LX268" s="1">
        <v>42009</v>
      </c>
      <c r="LY268">
        <v>113.86799999999999</v>
      </c>
      <c r="MC268" s="1"/>
      <c r="MD268" s="1">
        <v>42387</v>
      </c>
      <c r="ME268">
        <v>100.873</v>
      </c>
      <c r="MF268" s="1">
        <v>42258</v>
      </c>
      <c r="MG268">
        <v>104.235</v>
      </c>
      <c r="MH268" s="1">
        <v>42146</v>
      </c>
      <c r="MI268">
        <v>108.508</v>
      </c>
      <c r="MJ268" s="1">
        <v>42034</v>
      </c>
      <c r="MK268">
        <v>113.792</v>
      </c>
      <c r="ML268" s="1">
        <v>42009</v>
      </c>
      <c r="MM268">
        <v>113.86799999999999</v>
      </c>
      <c r="MN268" s="1">
        <v>42009</v>
      </c>
      <c r="MO268">
        <v>176.43</v>
      </c>
      <c r="MP268" s="1">
        <v>42009</v>
      </c>
      <c r="MQ268">
        <v>164.358</v>
      </c>
      <c r="MR268" s="1">
        <v>42009</v>
      </c>
      <c r="MS268">
        <v>176.68299999999999</v>
      </c>
      <c r="MT268" s="1">
        <v>42062</v>
      </c>
      <c r="MU268">
        <v>140.09299999999999</v>
      </c>
      <c r="MV268" s="1">
        <v>42009</v>
      </c>
      <c r="MW268">
        <v>129.59</v>
      </c>
      <c r="MX268" s="1">
        <v>42009</v>
      </c>
      <c r="MY268">
        <v>160.95699999999999</v>
      </c>
    </row>
    <row r="269" spans="4:363" x14ac:dyDescent="0.25">
      <c r="HA269" s="1"/>
      <c r="HB269" s="1">
        <v>42125</v>
      </c>
      <c r="HC269">
        <v>100.001</v>
      </c>
      <c r="HD269" s="1"/>
      <c r="JI269" s="1"/>
      <c r="JJ269" s="1">
        <v>42125</v>
      </c>
      <c r="JK269">
        <v>100.001</v>
      </c>
      <c r="JL269" s="1">
        <v>42097</v>
      </c>
      <c r="JM269">
        <v>100.001</v>
      </c>
      <c r="JN269" s="1"/>
      <c r="KA269" s="1"/>
      <c r="KB269" s="1">
        <v>42500</v>
      </c>
      <c r="KC269">
        <v>100.568</v>
      </c>
      <c r="KD269" s="1">
        <v>42415</v>
      </c>
      <c r="KE269">
        <v>100.518</v>
      </c>
      <c r="KF269" s="1">
        <v>42324</v>
      </c>
      <c r="KG269">
        <v>100.36799999999999</v>
      </c>
      <c r="KH269" s="1">
        <v>42240</v>
      </c>
      <c r="KI269">
        <v>100.288</v>
      </c>
      <c r="KJ269" s="1">
        <v>42153</v>
      </c>
      <c r="KK269">
        <v>100.501</v>
      </c>
      <c r="KL269" s="1">
        <v>42062</v>
      </c>
      <c r="KM269">
        <v>100.46599999999999</v>
      </c>
      <c r="KN269" s="1">
        <v>42023</v>
      </c>
      <c r="KO269">
        <v>100.166</v>
      </c>
      <c r="KP269" s="1">
        <v>42023</v>
      </c>
      <c r="KQ269">
        <v>100.166</v>
      </c>
      <c r="KR269" s="1">
        <v>42023</v>
      </c>
      <c r="KS269">
        <v>104.583</v>
      </c>
      <c r="KT269" s="1">
        <v>42010</v>
      </c>
      <c r="KU269">
        <v>102.383</v>
      </c>
      <c r="KV269" s="1">
        <v>42395</v>
      </c>
      <c r="KW269">
        <v>101.32</v>
      </c>
      <c r="KX269" s="1">
        <v>42010</v>
      </c>
      <c r="KY269">
        <v>104.05800000000001</v>
      </c>
      <c r="LC269" s="1"/>
      <c r="LD269" s="1">
        <v>42395</v>
      </c>
      <c r="LE269">
        <v>101.32</v>
      </c>
      <c r="LF269" s="1">
        <v>42254</v>
      </c>
      <c r="LG269">
        <v>101.373</v>
      </c>
      <c r="LH269" s="1">
        <v>42135</v>
      </c>
      <c r="LI269">
        <v>102.072</v>
      </c>
      <c r="LJ269" s="1">
        <v>42023</v>
      </c>
      <c r="LK269">
        <v>104.583</v>
      </c>
      <c r="LL269" s="1">
        <v>42010</v>
      </c>
      <c r="LM269">
        <v>104.05800000000001</v>
      </c>
      <c r="LN269" s="1">
        <v>42010</v>
      </c>
      <c r="LO269">
        <v>113.01</v>
      </c>
      <c r="LP269" s="1">
        <v>42010</v>
      </c>
      <c r="LQ269">
        <v>110.093</v>
      </c>
      <c r="LR269" s="1">
        <v>42037</v>
      </c>
      <c r="LS269">
        <v>113.673</v>
      </c>
      <c r="LT269" s="1">
        <v>42010</v>
      </c>
      <c r="LU269">
        <v>113.01</v>
      </c>
      <c r="LV269" s="1">
        <v>42388</v>
      </c>
      <c r="LW269">
        <v>100.795</v>
      </c>
      <c r="LX269" s="1">
        <v>42010</v>
      </c>
      <c r="LY269">
        <v>114.417</v>
      </c>
      <c r="MC269" s="1"/>
      <c r="MD269" s="1">
        <v>42388</v>
      </c>
      <c r="ME269">
        <v>100.795</v>
      </c>
      <c r="MF269" s="1">
        <v>42261</v>
      </c>
      <c r="MG269">
        <v>104.232</v>
      </c>
      <c r="MH269" s="1">
        <v>42149</v>
      </c>
      <c r="MI269">
        <v>108.515</v>
      </c>
      <c r="MJ269" s="1">
        <v>42037</v>
      </c>
      <c r="MK269">
        <v>113.673</v>
      </c>
      <c r="ML269" s="1">
        <v>42010</v>
      </c>
      <c r="MM269">
        <v>114.417</v>
      </c>
      <c r="MN269" s="1">
        <v>42010</v>
      </c>
      <c r="MO269">
        <v>178.99</v>
      </c>
      <c r="MP269" s="1">
        <v>42010</v>
      </c>
      <c r="MQ269">
        <v>167.803</v>
      </c>
      <c r="MR269" s="1">
        <v>42010</v>
      </c>
      <c r="MS269">
        <v>181.255</v>
      </c>
      <c r="MT269" s="1">
        <v>42065</v>
      </c>
      <c r="MU269">
        <v>139.28800000000001</v>
      </c>
      <c r="MV269" s="1">
        <v>42010</v>
      </c>
      <c r="MW269">
        <v>133.83699999999999</v>
      </c>
      <c r="MX269" s="1">
        <v>42010</v>
      </c>
      <c r="MY269">
        <v>167.273</v>
      </c>
    </row>
    <row r="270" spans="4:363" x14ac:dyDescent="0.25">
      <c r="KA270" s="1"/>
      <c r="KB270" s="1">
        <v>42501</v>
      </c>
      <c r="KC270">
        <v>100.56</v>
      </c>
      <c r="KD270" s="1">
        <v>42416</v>
      </c>
      <c r="KE270">
        <v>100.512</v>
      </c>
      <c r="KF270" s="1">
        <v>42325</v>
      </c>
      <c r="KG270">
        <v>100.378</v>
      </c>
      <c r="KH270" s="1">
        <v>42241</v>
      </c>
      <c r="KI270">
        <v>100.268</v>
      </c>
      <c r="KJ270" s="1">
        <v>42156</v>
      </c>
      <c r="KK270">
        <v>100.499</v>
      </c>
      <c r="KL270" s="1">
        <v>42065</v>
      </c>
      <c r="KM270">
        <v>100.464</v>
      </c>
      <c r="KN270" s="1">
        <v>42024</v>
      </c>
      <c r="KO270">
        <v>100.15600000000001</v>
      </c>
      <c r="KP270" s="1">
        <v>42024</v>
      </c>
      <c r="KQ270">
        <v>100.15600000000001</v>
      </c>
      <c r="KR270" s="1">
        <v>42024</v>
      </c>
      <c r="KS270">
        <v>104.495</v>
      </c>
      <c r="KT270" s="1">
        <v>42011</v>
      </c>
      <c r="KU270">
        <v>102.383</v>
      </c>
      <c r="KV270" s="1">
        <v>42396</v>
      </c>
      <c r="KW270">
        <v>101.273</v>
      </c>
      <c r="KX270" s="1">
        <v>42011</v>
      </c>
      <c r="KY270">
        <v>104.053</v>
      </c>
      <c r="LC270" s="1"/>
      <c r="LD270" s="1">
        <v>42396</v>
      </c>
      <c r="LE270">
        <v>101.273</v>
      </c>
      <c r="LF270" s="1">
        <v>42255</v>
      </c>
      <c r="LG270">
        <v>101.373</v>
      </c>
      <c r="LH270" s="1">
        <v>42136</v>
      </c>
      <c r="LI270">
        <v>102.012</v>
      </c>
      <c r="LJ270" s="1">
        <v>42024</v>
      </c>
      <c r="LK270">
        <v>104.495</v>
      </c>
      <c r="LL270" s="1">
        <v>42011</v>
      </c>
      <c r="LM270">
        <v>104.053</v>
      </c>
      <c r="LN270" s="1">
        <v>42011</v>
      </c>
      <c r="LO270">
        <v>112.86799999999999</v>
      </c>
      <c r="LP270" s="1">
        <v>42011</v>
      </c>
      <c r="LQ270">
        <v>109.87</v>
      </c>
      <c r="LR270" s="1">
        <v>42038</v>
      </c>
      <c r="LS270">
        <v>113.4</v>
      </c>
      <c r="LT270" s="1">
        <v>42011</v>
      </c>
      <c r="LU270">
        <v>112.86799999999999</v>
      </c>
      <c r="LV270" s="1">
        <v>42389</v>
      </c>
      <c r="LW270">
        <v>101.38</v>
      </c>
      <c r="LX270" s="1">
        <v>42011</v>
      </c>
      <c r="LY270">
        <v>114.102</v>
      </c>
      <c r="MC270" s="1"/>
      <c r="MD270" s="1">
        <v>42389</v>
      </c>
      <c r="ME270">
        <v>101.38</v>
      </c>
      <c r="MF270" s="1">
        <v>42262</v>
      </c>
      <c r="MG270">
        <v>103.455</v>
      </c>
      <c r="MH270" s="1">
        <v>42150</v>
      </c>
      <c r="MI270">
        <v>109.02500000000001</v>
      </c>
      <c r="MJ270" s="1">
        <v>42038</v>
      </c>
      <c r="MK270">
        <v>113.4</v>
      </c>
      <c r="ML270" s="1">
        <v>42011</v>
      </c>
      <c r="MM270">
        <v>114.102</v>
      </c>
      <c r="MN270" s="1">
        <v>42011</v>
      </c>
      <c r="MO270">
        <v>178.01300000000001</v>
      </c>
      <c r="MP270" s="1">
        <v>42011</v>
      </c>
      <c r="MQ270">
        <v>166.45500000000001</v>
      </c>
      <c r="MR270" s="1">
        <v>42011</v>
      </c>
      <c r="MS270">
        <v>179.18799999999999</v>
      </c>
      <c r="MT270" s="1">
        <v>42066</v>
      </c>
      <c r="MU270">
        <v>139.35</v>
      </c>
      <c r="MV270" s="1">
        <v>42011</v>
      </c>
      <c r="MW270">
        <v>131.91999999999999</v>
      </c>
      <c r="MX270" s="1">
        <v>42011</v>
      </c>
      <c r="MY270">
        <v>165.40799999999999</v>
      </c>
    </row>
    <row r="271" spans="4:363" x14ac:dyDescent="0.25">
      <c r="KA271" s="1"/>
      <c r="KB271" s="1">
        <v>42502</v>
      </c>
      <c r="KC271">
        <v>100.55800000000001</v>
      </c>
      <c r="KD271" s="1">
        <v>42417</v>
      </c>
      <c r="KE271">
        <v>100.503</v>
      </c>
      <c r="KF271" s="1">
        <v>42326</v>
      </c>
      <c r="KG271">
        <v>100.373</v>
      </c>
      <c r="KH271" s="1">
        <v>42242</v>
      </c>
      <c r="KI271">
        <v>100.268</v>
      </c>
      <c r="KJ271" s="1">
        <v>42157</v>
      </c>
      <c r="KK271">
        <v>100.48699999999999</v>
      </c>
      <c r="KL271" s="1">
        <v>42066</v>
      </c>
      <c r="KM271">
        <v>100.461</v>
      </c>
      <c r="KN271" s="1">
        <v>42025</v>
      </c>
      <c r="KO271">
        <v>100.154</v>
      </c>
      <c r="KP271" s="1">
        <v>42025</v>
      </c>
      <c r="KQ271">
        <v>100.154</v>
      </c>
      <c r="KR271" s="1">
        <v>42025</v>
      </c>
      <c r="KS271">
        <v>104.38500000000001</v>
      </c>
      <c r="KT271" s="1">
        <v>42012</v>
      </c>
      <c r="KU271">
        <v>102.36799999999999</v>
      </c>
      <c r="KV271" s="1">
        <v>42397</v>
      </c>
      <c r="KW271">
        <v>101.348</v>
      </c>
      <c r="KX271" s="1">
        <v>42012</v>
      </c>
      <c r="KY271">
        <v>104.015</v>
      </c>
      <c r="LC271" s="1"/>
      <c r="LD271" s="1">
        <v>42397</v>
      </c>
      <c r="LE271">
        <v>101.348</v>
      </c>
      <c r="LF271" s="1">
        <v>42256</v>
      </c>
      <c r="LG271">
        <v>101.375</v>
      </c>
      <c r="LH271" s="1">
        <v>42137</v>
      </c>
      <c r="LI271">
        <v>101.958</v>
      </c>
      <c r="LJ271" s="1">
        <v>42025</v>
      </c>
      <c r="LK271">
        <v>104.38500000000001</v>
      </c>
      <c r="LL271" s="1">
        <v>42012</v>
      </c>
      <c r="LM271">
        <v>104.015</v>
      </c>
      <c r="LN271" s="1">
        <v>42012</v>
      </c>
      <c r="LO271">
        <v>112.75</v>
      </c>
      <c r="LP271" s="1">
        <v>42012</v>
      </c>
      <c r="LQ271">
        <v>109.738</v>
      </c>
      <c r="LR271" s="1">
        <v>42039</v>
      </c>
      <c r="LS271">
        <v>113.18300000000001</v>
      </c>
      <c r="LT271" s="1">
        <v>42012</v>
      </c>
      <c r="LU271">
        <v>112.75</v>
      </c>
      <c r="LV271" s="1">
        <v>42390</v>
      </c>
      <c r="LW271">
        <v>101.66</v>
      </c>
      <c r="LX271" s="1">
        <v>42012</v>
      </c>
      <c r="LY271">
        <v>113.93300000000001</v>
      </c>
      <c r="MC271" s="1"/>
      <c r="MD271" s="1">
        <v>42390</v>
      </c>
      <c r="ME271">
        <v>101.66</v>
      </c>
      <c r="MF271" s="1">
        <v>42263</v>
      </c>
      <c r="MG271">
        <v>103.25</v>
      </c>
      <c r="MH271" s="1">
        <v>42151</v>
      </c>
      <c r="MI271">
        <v>108.965</v>
      </c>
      <c r="MJ271" s="1">
        <v>42039</v>
      </c>
      <c r="MK271">
        <v>113.18300000000001</v>
      </c>
      <c r="ML271" s="1">
        <v>42012</v>
      </c>
      <c r="MM271">
        <v>113.93300000000001</v>
      </c>
      <c r="MN271" s="1">
        <v>42012</v>
      </c>
      <c r="MO271">
        <v>176.97</v>
      </c>
      <c r="MP271" s="1">
        <v>42012</v>
      </c>
      <c r="MQ271">
        <v>165.47</v>
      </c>
      <c r="MR271" s="1">
        <v>42012</v>
      </c>
      <c r="MS271">
        <v>177.86500000000001</v>
      </c>
      <c r="MT271" s="1">
        <v>42067</v>
      </c>
      <c r="MU271">
        <v>139.17500000000001</v>
      </c>
      <c r="MV271" s="1">
        <v>42012</v>
      </c>
      <c r="MW271">
        <v>130.68299999999999</v>
      </c>
      <c r="MX271" s="1">
        <v>42012</v>
      </c>
      <c r="MY271">
        <v>164.11</v>
      </c>
    </row>
    <row r="272" spans="4:363" x14ac:dyDescent="0.25">
      <c r="KA272" s="1"/>
      <c r="KB272" s="1">
        <v>42503</v>
      </c>
      <c r="KC272">
        <v>100.553</v>
      </c>
      <c r="KD272" s="1">
        <v>42418</v>
      </c>
      <c r="KE272">
        <v>100.51</v>
      </c>
      <c r="KF272" s="1">
        <v>42327</v>
      </c>
      <c r="KG272">
        <v>100.373</v>
      </c>
      <c r="KH272" s="1">
        <v>42243</v>
      </c>
      <c r="KI272">
        <v>100.262</v>
      </c>
      <c r="KJ272" s="1">
        <v>42158</v>
      </c>
      <c r="KK272">
        <v>100.479</v>
      </c>
      <c r="KL272" s="1">
        <v>42067</v>
      </c>
      <c r="KM272">
        <v>100.456</v>
      </c>
      <c r="KN272" s="1">
        <v>42026</v>
      </c>
      <c r="KO272">
        <v>100.15900000000001</v>
      </c>
      <c r="KP272" s="1">
        <v>42026</v>
      </c>
      <c r="KQ272">
        <v>100.15900000000001</v>
      </c>
      <c r="KR272" s="1">
        <v>42026</v>
      </c>
      <c r="KS272">
        <v>104.465</v>
      </c>
      <c r="KT272" s="1">
        <v>42013</v>
      </c>
      <c r="KU272">
        <v>102.387</v>
      </c>
      <c r="KV272" s="1">
        <v>42398</v>
      </c>
      <c r="KW272">
        <v>101.54</v>
      </c>
      <c r="KX272" s="1">
        <v>42013</v>
      </c>
      <c r="KY272">
        <v>104.05500000000001</v>
      </c>
      <c r="LC272" s="1"/>
      <c r="LD272" s="1">
        <v>42398</v>
      </c>
      <c r="LE272">
        <v>101.54</v>
      </c>
      <c r="LF272" s="1">
        <v>42257</v>
      </c>
      <c r="LG272">
        <v>101.373</v>
      </c>
      <c r="LH272" s="1">
        <v>42138</v>
      </c>
      <c r="LI272">
        <v>101.977</v>
      </c>
      <c r="LJ272" s="1">
        <v>42026</v>
      </c>
      <c r="LK272">
        <v>104.465</v>
      </c>
      <c r="LL272" s="1">
        <v>42013</v>
      </c>
      <c r="LM272">
        <v>104.05500000000001</v>
      </c>
      <c r="LN272" s="1">
        <v>42013</v>
      </c>
      <c r="LO272">
        <v>112.86799999999999</v>
      </c>
      <c r="LP272" s="1">
        <v>42013</v>
      </c>
      <c r="LQ272">
        <v>109.878</v>
      </c>
      <c r="LR272" s="1">
        <v>42040</v>
      </c>
      <c r="LS272">
        <v>113.13800000000001</v>
      </c>
      <c r="LT272" s="1">
        <v>42013</v>
      </c>
      <c r="LU272">
        <v>112.86799999999999</v>
      </c>
      <c r="LV272" s="1">
        <v>42391</v>
      </c>
      <c r="LW272">
        <v>101.40300000000001</v>
      </c>
      <c r="LX272" s="1">
        <v>42013</v>
      </c>
      <c r="LY272">
        <v>114.07</v>
      </c>
      <c r="MC272" s="1"/>
      <c r="MD272" s="1">
        <v>42391</v>
      </c>
      <c r="ME272">
        <v>101.40300000000001</v>
      </c>
      <c r="MF272" s="1">
        <v>42264</v>
      </c>
      <c r="MG272">
        <v>103.18</v>
      </c>
      <c r="MH272" s="1">
        <v>42152</v>
      </c>
      <c r="MI272">
        <v>109.17</v>
      </c>
      <c r="MJ272" s="1">
        <v>42040</v>
      </c>
      <c r="MK272">
        <v>113.13800000000001</v>
      </c>
      <c r="ML272" s="1">
        <v>42013</v>
      </c>
      <c r="MM272">
        <v>114.07</v>
      </c>
      <c r="MN272" s="1">
        <v>42013</v>
      </c>
      <c r="MO272">
        <v>177.28800000000001</v>
      </c>
      <c r="MP272" s="1">
        <v>42013</v>
      </c>
      <c r="MQ272">
        <v>166.12</v>
      </c>
      <c r="MR272" s="1">
        <v>42013</v>
      </c>
      <c r="MS272">
        <v>178.858</v>
      </c>
      <c r="MT272" s="1">
        <v>42068</v>
      </c>
      <c r="MU272">
        <v>142.08199999999999</v>
      </c>
      <c r="MV272" s="1">
        <v>42013</v>
      </c>
      <c r="MW272">
        <v>131.613</v>
      </c>
      <c r="MX272" s="1">
        <v>42013</v>
      </c>
      <c r="MY272">
        <v>165.27699999999999</v>
      </c>
    </row>
    <row r="273" spans="287:363" x14ac:dyDescent="0.25">
      <c r="KA273" s="1"/>
      <c r="KB273" s="1">
        <v>42506</v>
      </c>
      <c r="KC273">
        <v>100.56</v>
      </c>
      <c r="KD273" s="1">
        <v>42419</v>
      </c>
      <c r="KE273">
        <v>100.523</v>
      </c>
      <c r="KF273" s="1">
        <v>42328</v>
      </c>
      <c r="KG273">
        <v>100.383</v>
      </c>
      <c r="KH273" s="1">
        <v>42244</v>
      </c>
      <c r="KI273">
        <v>100.253</v>
      </c>
      <c r="KJ273" s="1">
        <v>42159</v>
      </c>
      <c r="KK273">
        <v>100.482</v>
      </c>
      <c r="KL273" s="1">
        <v>42068</v>
      </c>
      <c r="KM273">
        <v>100.45099999999999</v>
      </c>
      <c r="KN273" s="1">
        <v>42027</v>
      </c>
      <c r="KO273">
        <v>100.15300000000001</v>
      </c>
      <c r="KP273" s="1">
        <v>42027</v>
      </c>
      <c r="KQ273">
        <v>100.15300000000001</v>
      </c>
      <c r="KR273" s="1">
        <v>42027</v>
      </c>
      <c r="KS273">
        <v>104.58</v>
      </c>
      <c r="KT273" s="1">
        <v>42016</v>
      </c>
      <c r="KU273">
        <v>102.38</v>
      </c>
      <c r="KV273" s="1">
        <v>42401</v>
      </c>
      <c r="KW273">
        <v>101.435</v>
      </c>
      <c r="KX273" s="1">
        <v>42016</v>
      </c>
      <c r="KY273">
        <v>104.03</v>
      </c>
      <c r="LC273" s="1"/>
      <c r="LD273" s="1">
        <v>42401</v>
      </c>
      <c r="LE273">
        <v>101.435</v>
      </c>
      <c r="LF273" s="1">
        <v>42258</v>
      </c>
      <c r="LG273">
        <v>101.447</v>
      </c>
      <c r="LH273" s="1">
        <v>42139</v>
      </c>
      <c r="LI273">
        <v>102.068</v>
      </c>
      <c r="LJ273" s="1">
        <v>42027</v>
      </c>
      <c r="LK273">
        <v>104.58</v>
      </c>
      <c r="LL273" s="1">
        <v>42016</v>
      </c>
      <c r="LM273">
        <v>104.03</v>
      </c>
      <c r="LN273" s="1">
        <v>42016</v>
      </c>
      <c r="LO273">
        <v>112.88800000000001</v>
      </c>
      <c r="LP273" s="1">
        <v>42016</v>
      </c>
      <c r="LQ273">
        <v>109.943</v>
      </c>
      <c r="LR273" s="1">
        <v>42041</v>
      </c>
      <c r="LS273">
        <v>113.033</v>
      </c>
      <c r="LT273" s="1">
        <v>42016</v>
      </c>
      <c r="LU273">
        <v>112.88800000000001</v>
      </c>
      <c r="LV273" s="1">
        <v>42394</v>
      </c>
      <c r="LW273">
        <v>101.518</v>
      </c>
      <c r="LX273" s="1">
        <v>42016</v>
      </c>
      <c r="LY273">
        <v>114.15300000000001</v>
      </c>
      <c r="MC273" s="1"/>
      <c r="MD273" s="1">
        <v>42394</v>
      </c>
      <c r="ME273">
        <v>101.518</v>
      </c>
      <c r="MF273" s="1">
        <v>42265</v>
      </c>
      <c r="MG273">
        <v>104.16500000000001</v>
      </c>
      <c r="MH273" s="1">
        <v>42153</v>
      </c>
      <c r="MI273">
        <v>109.55800000000001</v>
      </c>
      <c r="MJ273" s="1">
        <v>42041</v>
      </c>
      <c r="MK273">
        <v>113.033</v>
      </c>
      <c r="ML273" s="1">
        <v>42016</v>
      </c>
      <c r="MM273">
        <v>114.15300000000001</v>
      </c>
      <c r="MN273" s="1">
        <v>42016</v>
      </c>
      <c r="MO273">
        <v>177.78</v>
      </c>
      <c r="MP273" s="1">
        <v>42016</v>
      </c>
      <c r="MQ273">
        <v>166.83799999999999</v>
      </c>
      <c r="MR273" s="1">
        <v>42016</v>
      </c>
      <c r="MS273">
        <v>179.93299999999999</v>
      </c>
      <c r="MT273" s="1">
        <v>42069</v>
      </c>
      <c r="MU273">
        <v>140.745</v>
      </c>
      <c r="MV273" s="1">
        <v>42016</v>
      </c>
      <c r="MW273">
        <v>132.59200000000001</v>
      </c>
      <c r="MX273" s="1">
        <v>42016</v>
      </c>
      <c r="MY273">
        <v>166.66800000000001</v>
      </c>
    </row>
    <row r="274" spans="287:363" x14ac:dyDescent="0.25">
      <c r="KA274" s="1"/>
      <c r="KB274" s="1">
        <v>42507</v>
      </c>
      <c r="KC274">
        <v>100.55800000000001</v>
      </c>
      <c r="KD274" s="1">
        <v>42422</v>
      </c>
      <c r="KE274">
        <v>100.518</v>
      </c>
      <c r="KF274" s="1">
        <v>42331</v>
      </c>
      <c r="KG274">
        <v>100.387</v>
      </c>
      <c r="KH274" s="1">
        <v>42247</v>
      </c>
      <c r="KI274">
        <v>100.25</v>
      </c>
      <c r="KJ274" s="1">
        <v>42160</v>
      </c>
      <c r="KK274">
        <v>100.473</v>
      </c>
      <c r="KL274" s="1">
        <v>42069</v>
      </c>
      <c r="KM274">
        <v>100.459</v>
      </c>
      <c r="KN274" s="1">
        <v>42030</v>
      </c>
      <c r="KO274">
        <v>100.13800000000001</v>
      </c>
      <c r="KP274" s="1">
        <v>42030</v>
      </c>
      <c r="KQ274">
        <v>100.13800000000001</v>
      </c>
      <c r="KR274" s="1">
        <v>42030</v>
      </c>
      <c r="KS274">
        <v>104.443</v>
      </c>
      <c r="KT274" s="1">
        <v>42017</v>
      </c>
      <c r="KU274">
        <v>102.387</v>
      </c>
      <c r="KV274" s="1">
        <v>42402</v>
      </c>
      <c r="KW274">
        <v>101.515</v>
      </c>
      <c r="KX274" s="1">
        <v>42017</v>
      </c>
      <c r="KY274">
        <v>104.042</v>
      </c>
      <c r="LC274" s="1"/>
      <c r="LD274" s="1">
        <v>42402</v>
      </c>
      <c r="LE274">
        <v>101.515</v>
      </c>
      <c r="LF274" s="1">
        <v>42261</v>
      </c>
      <c r="LG274">
        <v>101.458</v>
      </c>
      <c r="LH274" s="1">
        <v>42142</v>
      </c>
      <c r="LI274">
        <v>102.068</v>
      </c>
      <c r="LJ274" s="1">
        <v>42030</v>
      </c>
      <c r="LK274">
        <v>104.443</v>
      </c>
      <c r="LL274" s="1">
        <v>42017</v>
      </c>
      <c r="LM274">
        <v>104.042</v>
      </c>
      <c r="LN274" s="1">
        <v>42017</v>
      </c>
      <c r="LO274">
        <v>112.84</v>
      </c>
      <c r="LP274" s="1">
        <v>42017</v>
      </c>
      <c r="LQ274">
        <v>109.908</v>
      </c>
      <c r="LR274" s="1">
        <v>42044</v>
      </c>
      <c r="LS274">
        <v>113.227</v>
      </c>
      <c r="LT274" s="1">
        <v>42017</v>
      </c>
      <c r="LU274">
        <v>112.84</v>
      </c>
      <c r="LV274" s="1">
        <v>42395</v>
      </c>
      <c r="LW274">
        <v>101.75</v>
      </c>
      <c r="LX274" s="1">
        <v>42017</v>
      </c>
      <c r="LY274">
        <v>114.113</v>
      </c>
      <c r="MC274" s="1"/>
      <c r="MD274" s="1">
        <v>42395</v>
      </c>
      <c r="ME274">
        <v>101.75</v>
      </c>
      <c r="MF274" s="1">
        <v>42268</v>
      </c>
      <c r="MG274">
        <v>103.977</v>
      </c>
      <c r="MH274" s="1">
        <v>42156</v>
      </c>
      <c r="MI274">
        <v>109.098</v>
      </c>
      <c r="MJ274" s="1">
        <v>42044</v>
      </c>
      <c r="MK274">
        <v>113.227</v>
      </c>
      <c r="ML274" s="1">
        <v>42017</v>
      </c>
      <c r="MM274">
        <v>114.113</v>
      </c>
      <c r="MN274" s="1">
        <v>42017</v>
      </c>
      <c r="MO274">
        <v>177.62799999999999</v>
      </c>
      <c r="MP274" s="1">
        <v>42017</v>
      </c>
      <c r="MQ274">
        <v>166.69300000000001</v>
      </c>
      <c r="MR274" s="1">
        <v>42017</v>
      </c>
      <c r="MS274">
        <v>179.738</v>
      </c>
      <c r="MT274" s="1">
        <v>42072</v>
      </c>
      <c r="MU274">
        <v>143.87</v>
      </c>
      <c r="MV274" s="1">
        <v>42017</v>
      </c>
      <c r="MW274">
        <v>132.44800000000001</v>
      </c>
      <c r="MX274" s="1">
        <v>42017</v>
      </c>
      <c r="MY274">
        <v>168.03</v>
      </c>
    </row>
    <row r="275" spans="287:363" x14ac:dyDescent="0.25">
      <c r="KA275" s="1"/>
      <c r="KB275" s="1">
        <v>42508</v>
      </c>
      <c r="KC275">
        <v>100.553</v>
      </c>
      <c r="KD275" s="1">
        <v>42423</v>
      </c>
      <c r="KE275">
        <v>100.52</v>
      </c>
      <c r="KF275" s="1">
        <v>42332</v>
      </c>
      <c r="KG275">
        <v>100.373</v>
      </c>
      <c r="KH275" s="1">
        <v>42248</v>
      </c>
      <c r="KI275">
        <v>100.255</v>
      </c>
      <c r="KJ275" s="1">
        <v>42163</v>
      </c>
      <c r="KK275">
        <v>100.468</v>
      </c>
      <c r="KL275" s="1">
        <v>42072</v>
      </c>
      <c r="KM275">
        <v>100.459</v>
      </c>
      <c r="KN275" s="1">
        <v>42031</v>
      </c>
      <c r="KO275">
        <v>100.126</v>
      </c>
      <c r="KP275" s="1">
        <v>42031</v>
      </c>
      <c r="KQ275">
        <v>100.126</v>
      </c>
      <c r="KR275" s="1">
        <v>42031</v>
      </c>
      <c r="KS275">
        <v>104.46</v>
      </c>
      <c r="KT275" s="1">
        <v>42018</v>
      </c>
      <c r="KU275">
        <v>102.387</v>
      </c>
      <c r="KV275" s="1">
        <v>42403</v>
      </c>
      <c r="KW275">
        <v>101.607</v>
      </c>
      <c r="KX275" s="1">
        <v>42018</v>
      </c>
      <c r="KY275">
        <v>104.08799999999999</v>
      </c>
      <c r="LC275" s="1"/>
      <c r="LD275" s="1">
        <v>42403</v>
      </c>
      <c r="LE275">
        <v>101.607</v>
      </c>
      <c r="LF275" s="1">
        <v>42262</v>
      </c>
      <c r="LG275">
        <v>101.30800000000001</v>
      </c>
      <c r="LH275" s="1">
        <v>42143</v>
      </c>
      <c r="LI275">
        <v>102.158</v>
      </c>
      <c r="LJ275" s="1">
        <v>42031</v>
      </c>
      <c r="LK275">
        <v>104.46</v>
      </c>
      <c r="LL275" s="1">
        <v>42018</v>
      </c>
      <c r="LM275">
        <v>104.08799999999999</v>
      </c>
      <c r="LN275" s="1">
        <v>42018</v>
      </c>
      <c r="LO275">
        <v>113.083</v>
      </c>
      <c r="LP275" s="1">
        <v>42018</v>
      </c>
      <c r="LQ275">
        <v>110.258</v>
      </c>
      <c r="LR275" s="1">
        <v>42045</v>
      </c>
      <c r="LS275">
        <v>113.083</v>
      </c>
      <c r="LT275" s="1">
        <v>42018</v>
      </c>
      <c r="LU275">
        <v>113.083</v>
      </c>
      <c r="LV275" s="1">
        <v>42396</v>
      </c>
      <c r="LW275">
        <v>101.745</v>
      </c>
      <c r="LX275" s="1">
        <v>42018</v>
      </c>
      <c r="LY275">
        <v>114.535</v>
      </c>
      <c r="MC275" s="1"/>
      <c r="MD275" s="1">
        <v>42396</v>
      </c>
      <c r="ME275">
        <v>101.745</v>
      </c>
      <c r="MF275" s="1">
        <v>42269</v>
      </c>
      <c r="MG275">
        <v>104.798</v>
      </c>
      <c r="MH275" s="1">
        <v>42157</v>
      </c>
      <c r="MI275">
        <v>107.55800000000001</v>
      </c>
      <c r="MJ275" s="1">
        <v>42045</v>
      </c>
      <c r="MK275">
        <v>113.083</v>
      </c>
      <c r="ML275" s="1">
        <v>42018</v>
      </c>
      <c r="MM275">
        <v>114.535</v>
      </c>
      <c r="MN275" s="1">
        <v>42018</v>
      </c>
      <c r="MO275">
        <v>178.69499999999999</v>
      </c>
      <c r="MP275" s="1">
        <v>42018</v>
      </c>
      <c r="MQ275">
        <v>167.96799999999999</v>
      </c>
      <c r="MR275" s="1">
        <v>42018</v>
      </c>
      <c r="MS275">
        <v>181.51</v>
      </c>
      <c r="MT275" s="1">
        <v>42073</v>
      </c>
      <c r="MU275">
        <v>148.517</v>
      </c>
      <c r="MV275" s="1">
        <v>42018</v>
      </c>
      <c r="MW275">
        <v>134.078</v>
      </c>
      <c r="MX275" s="1">
        <v>42018</v>
      </c>
      <c r="MY275">
        <v>172.518</v>
      </c>
    </row>
    <row r="276" spans="287:363" x14ac:dyDescent="0.25">
      <c r="KA276" s="1"/>
      <c r="KB276" s="1">
        <v>42509</v>
      </c>
      <c r="KC276">
        <v>100.542</v>
      </c>
      <c r="KD276" s="1">
        <v>42424</v>
      </c>
      <c r="KE276">
        <v>100.518</v>
      </c>
      <c r="KF276" s="1">
        <v>42333</v>
      </c>
      <c r="KG276">
        <v>100.40300000000001</v>
      </c>
      <c r="KH276" s="1">
        <v>42249</v>
      </c>
      <c r="KI276">
        <v>100.253</v>
      </c>
      <c r="KJ276" s="1">
        <v>42164</v>
      </c>
      <c r="KK276">
        <v>100.46299999999999</v>
      </c>
      <c r="KL276" s="1">
        <v>42073</v>
      </c>
      <c r="KM276">
        <v>100.471</v>
      </c>
      <c r="KN276" s="1">
        <v>42032</v>
      </c>
      <c r="KO276">
        <v>100.13200000000001</v>
      </c>
      <c r="KP276" s="1">
        <v>42032</v>
      </c>
      <c r="KQ276">
        <v>100.13200000000001</v>
      </c>
      <c r="KR276" s="1">
        <v>42032</v>
      </c>
      <c r="KS276">
        <v>104.583</v>
      </c>
      <c r="KT276" s="1">
        <v>42019</v>
      </c>
      <c r="KU276">
        <v>102.423</v>
      </c>
      <c r="KV276" s="1">
        <v>42404</v>
      </c>
      <c r="KW276">
        <v>101.54</v>
      </c>
      <c r="KX276" s="1">
        <v>42019</v>
      </c>
      <c r="KY276">
        <v>104.18</v>
      </c>
      <c r="LC276" s="1"/>
      <c r="LD276" s="1">
        <v>42404</v>
      </c>
      <c r="LE276">
        <v>101.54</v>
      </c>
      <c r="LF276" s="1">
        <v>42263</v>
      </c>
      <c r="LG276">
        <v>101.25</v>
      </c>
      <c r="LH276" s="1">
        <v>42144</v>
      </c>
      <c r="LI276">
        <v>102.13500000000001</v>
      </c>
      <c r="LJ276" s="1">
        <v>42032</v>
      </c>
      <c r="LK276">
        <v>104.583</v>
      </c>
      <c r="LL276" s="1">
        <v>42019</v>
      </c>
      <c r="LM276">
        <v>104.18</v>
      </c>
      <c r="LN276" s="1">
        <v>42019</v>
      </c>
      <c r="LO276">
        <v>113.16500000000001</v>
      </c>
      <c r="LP276" s="1">
        <v>42019</v>
      </c>
      <c r="LQ276">
        <v>110.343</v>
      </c>
      <c r="LR276" s="1">
        <v>42046</v>
      </c>
      <c r="LS276">
        <v>113.218</v>
      </c>
      <c r="LT276" s="1">
        <v>42019</v>
      </c>
      <c r="LU276">
        <v>113.16500000000001</v>
      </c>
      <c r="LV276" s="1">
        <v>42397</v>
      </c>
      <c r="LW276">
        <v>102.083</v>
      </c>
      <c r="LX276" s="1">
        <v>42019</v>
      </c>
      <c r="LY276">
        <v>114.625</v>
      </c>
      <c r="MC276" s="1"/>
      <c r="MD276" s="1">
        <v>42397</v>
      </c>
      <c r="ME276">
        <v>102.083</v>
      </c>
      <c r="MF276" s="1">
        <v>42270</v>
      </c>
      <c r="MG276">
        <v>104.735</v>
      </c>
      <c r="MH276" s="1">
        <v>42158</v>
      </c>
      <c r="MI276">
        <v>106.098</v>
      </c>
      <c r="MJ276" s="1">
        <v>42046</v>
      </c>
      <c r="MK276">
        <v>113.218</v>
      </c>
      <c r="ML276" s="1">
        <v>42019</v>
      </c>
      <c r="MM276">
        <v>114.625</v>
      </c>
      <c r="MN276" s="1">
        <v>42019</v>
      </c>
      <c r="MO276">
        <v>178.65799999999999</v>
      </c>
      <c r="MP276" s="1">
        <v>42019</v>
      </c>
      <c r="MQ276">
        <v>167.94300000000001</v>
      </c>
      <c r="MR276" s="1">
        <v>42019</v>
      </c>
      <c r="MS276">
        <v>181.43299999999999</v>
      </c>
      <c r="MT276" s="1">
        <v>42074</v>
      </c>
      <c r="MU276">
        <v>150.80799999999999</v>
      </c>
      <c r="MV276" s="1">
        <v>42019</v>
      </c>
      <c r="MW276">
        <v>134.00800000000001</v>
      </c>
      <c r="MX276" s="1">
        <v>42019</v>
      </c>
      <c r="MY276">
        <v>171.78800000000001</v>
      </c>
    </row>
    <row r="277" spans="287:363" x14ac:dyDescent="0.25">
      <c r="KA277" s="1"/>
      <c r="KB277" s="1">
        <v>42510</v>
      </c>
      <c r="KC277">
        <v>100.542</v>
      </c>
      <c r="KD277" s="1">
        <v>42425</v>
      </c>
      <c r="KE277">
        <v>100.523</v>
      </c>
      <c r="KF277" s="1">
        <v>42334</v>
      </c>
      <c r="KG277">
        <v>100.40300000000001</v>
      </c>
      <c r="KH277" s="1">
        <v>42250</v>
      </c>
      <c r="KI277">
        <v>100.265</v>
      </c>
      <c r="KJ277" s="1">
        <v>42165</v>
      </c>
      <c r="KK277">
        <v>100.465</v>
      </c>
      <c r="KL277" s="1">
        <v>42074</v>
      </c>
      <c r="KM277">
        <v>100.47</v>
      </c>
      <c r="KN277" s="1">
        <v>42033</v>
      </c>
      <c r="KO277">
        <v>100.13200000000001</v>
      </c>
      <c r="KP277" s="1">
        <v>42033</v>
      </c>
      <c r="KQ277">
        <v>100.13200000000001</v>
      </c>
      <c r="KR277" s="1">
        <v>42033</v>
      </c>
      <c r="KS277">
        <v>104.607</v>
      </c>
      <c r="KT277" s="1">
        <v>42020</v>
      </c>
      <c r="KU277">
        <v>102.458</v>
      </c>
      <c r="KV277" s="1">
        <v>42405</v>
      </c>
      <c r="KW277">
        <v>101.563</v>
      </c>
      <c r="KX277" s="1">
        <v>42020</v>
      </c>
      <c r="KY277">
        <v>104.215</v>
      </c>
      <c r="LC277" s="1"/>
      <c r="LD277" s="1">
        <v>42405</v>
      </c>
      <c r="LE277">
        <v>101.563</v>
      </c>
      <c r="LF277" s="1">
        <v>42264</v>
      </c>
      <c r="LG277">
        <v>101.155</v>
      </c>
      <c r="LH277" s="1">
        <v>42145</v>
      </c>
      <c r="LI277">
        <v>102.137</v>
      </c>
      <c r="LJ277" s="1">
        <v>42033</v>
      </c>
      <c r="LK277">
        <v>104.607</v>
      </c>
      <c r="LL277" s="1">
        <v>42020</v>
      </c>
      <c r="LM277">
        <v>104.215</v>
      </c>
      <c r="LN277" s="1">
        <v>42020</v>
      </c>
      <c r="LO277">
        <v>113.178</v>
      </c>
      <c r="LP277" s="1">
        <v>42020</v>
      </c>
      <c r="LQ277">
        <v>110.383</v>
      </c>
      <c r="LR277" s="1">
        <v>42047</v>
      </c>
      <c r="LS277">
        <v>113.553</v>
      </c>
      <c r="LT277" s="1">
        <v>42020</v>
      </c>
      <c r="LU277">
        <v>113.178</v>
      </c>
      <c r="LV277" s="1">
        <v>42398</v>
      </c>
      <c r="LW277">
        <v>102.768</v>
      </c>
      <c r="LX277" s="1">
        <v>42020</v>
      </c>
      <c r="LY277">
        <v>114.715</v>
      </c>
      <c r="MC277" s="1"/>
      <c r="MD277" s="1">
        <v>42398</v>
      </c>
      <c r="ME277">
        <v>102.768</v>
      </c>
      <c r="MF277" s="1">
        <v>42271</v>
      </c>
      <c r="MG277">
        <v>104.658</v>
      </c>
      <c r="MH277" s="1">
        <v>42159</v>
      </c>
      <c r="MI277">
        <v>106.485</v>
      </c>
      <c r="MJ277" s="1">
        <v>42047</v>
      </c>
      <c r="MK277">
        <v>113.553</v>
      </c>
      <c r="ML277" s="1">
        <v>42020</v>
      </c>
      <c r="MM277">
        <v>114.715</v>
      </c>
      <c r="MN277" s="1">
        <v>42020</v>
      </c>
      <c r="MO277">
        <v>178.755</v>
      </c>
      <c r="MP277" s="1">
        <v>42020</v>
      </c>
      <c r="MQ277">
        <v>168.148</v>
      </c>
      <c r="MR277" s="1">
        <v>42020</v>
      </c>
      <c r="MS277">
        <v>181.67</v>
      </c>
      <c r="MT277" s="1">
        <v>42075</v>
      </c>
      <c r="MU277">
        <v>149.798</v>
      </c>
      <c r="MV277" s="1">
        <v>42020</v>
      </c>
      <c r="MW277">
        <v>134.25299999999999</v>
      </c>
      <c r="MX277" s="1">
        <v>42020</v>
      </c>
      <c r="MY277">
        <v>174</v>
      </c>
    </row>
    <row r="278" spans="287:363" x14ac:dyDescent="0.25">
      <c r="KA278" s="1"/>
      <c r="KB278" s="1">
        <v>42513</v>
      </c>
      <c r="KC278">
        <v>100.545</v>
      </c>
      <c r="KD278" s="1">
        <v>42426</v>
      </c>
      <c r="KE278">
        <v>100.53</v>
      </c>
      <c r="KF278" s="1">
        <v>42335</v>
      </c>
      <c r="KG278">
        <v>100.4</v>
      </c>
      <c r="KH278" s="1">
        <v>42251</v>
      </c>
      <c r="KI278">
        <v>100.262</v>
      </c>
      <c r="KJ278" s="1">
        <v>42166</v>
      </c>
      <c r="KK278">
        <v>100.464</v>
      </c>
      <c r="KL278" s="1">
        <v>42075</v>
      </c>
      <c r="KM278">
        <v>100.46599999999999</v>
      </c>
      <c r="KN278" s="1">
        <v>42034</v>
      </c>
      <c r="KO278">
        <v>100.137</v>
      </c>
      <c r="KP278" s="1">
        <v>42034</v>
      </c>
      <c r="KQ278">
        <v>100.137</v>
      </c>
      <c r="KR278" s="1">
        <v>42034</v>
      </c>
      <c r="KS278">
        <v>104.71299999999999</v>
      </c>
      <c r="KT278" s="1">
        <v>42023</v>
      </c>
      <c r="KU278">
        <v>102.468</v>
      </c>
      <c r="KV278" s="1">
        <v>42408</v>
      </c>
      <c r="KW278">
        <v>101.693</v>
      </c>
      <c r="KX278" s="1">
        <v>42023</v>
      </c>
      <c r="KY278">
        <v>104.22</v>
      </c>
      <c r="LC278" s="1"/>
      <c r="LD278" s="1">
        <v>42408</v>
      </c>
      <c r="LE278">
        <v>101.693</v>
      </c>
      <c r="LF278" s="1">
        <v>42265</v>
      </c>
      <c r="LG278">
        <v>101.39</v>
      </c>
      <c r="LH278" s="1">
        <v>42146</v>
      </c>
      <c r="LI278">
        <v>102.163</v>
      </c>
      <c r="LJ278" s="1">
        <v>42034</v>
      </c>
      <c r="LK278">
        <v>104.71299999999999</v>
      </c>
      <c r="LL278" s="1">
        <v>42023</v>
      </c>
      <c r="LM278">
        <v>104.22</v>
      </c>
      <c r="LN278" s="1">
        <v>42023</v>
      </c>
      <c r="LO278">
        <v>113.205</v>
      </c>
      <c r="LP278" s="1">
        <v>42023</v>
      </c>
      <c r="LQ278">
        <v>110.428</v>
      </c>
      <c r="LR278" s="1">
        <v>42048</v>
      </c>
      <c r="LS278">
        <v>113.363</v>
      </c>
      <c r="LT278" s="1">
        <v>42023</v>
      </c>
      <c r="LU278">
        <v>113.205</v>
      </c>
      <c r="LV278" s="1">
        <v>42401</v>
      </c>
      <c r="LW278">
        <v>102.473</v>
      </c>
      <c r="LX278" s="1">
        <v>42023</v>
      </c>
      <c r="LY278">
        <v>114.78</v>
      </c>
      <c r="MC278" s="1"/>
      <c r="MD278" s="1">
        <v>42401</v>
      </c>
      <c r="ME278">
        <v>102.473</v>
      </c>
      <c r="MF278" s="1">
        <v>42272</v>
      </c>
      <c r="MG278">
        <v>104.27800000000001</v>
      </c>
      <c r="MH278" s="1">
        <v>42160</v>
      </c>
      <c r="MI278">
        <v>106.51300000000001</v>
      </c>
      <c r="MJ278" s="1">
        <v>42048</v>
      </c>
      <c r="MK278">
        <v>113.363</v>
      </c>
      <c r="ML278" s="1">
        <v>42023</v>
      </c>
      <c r="MM278">
        <v>114.78</v>
      </c>
      <c r="MN278" s="1">
        <v>42023</v>
      </c>
      <c r="MO278">
        <v>178.89</v>
      </c>
      <c r="MP278" s="1">
        <v>42023</v>
      </c>
      <c r="MQ278">
        <v>168.3</v>
      </c>
      <c r="MR278" s="1">
        <v>42023</v>
      </c>
      <c r="MS278">
        <v>182.01499999999999</v>
      </c>
      <c r="MT278" s="1">
        <v>42076</v>
      </c>
      <c r="MU278">
        <v>149.97999999999999</v>
      </c>
      <c r="MV278" s="1">
        <v>42023</v>
      </c>
      <c r="MW278">
        <v>134.565</v>
      </c>
      <c r="MX278" s="1">
        <v>42023</v>
      </c>
      <c r="MY278">
        <v>174.13800000000001</v>
      </c>
    </row>
    <row r="279" spans="287:363" x14ac:dyDescent="0.25">
      <c r="KA279" s="1"/>
      <c r="KB279" s="1">
        <v>42514</v>
      </c>
      <c r="KC279">
        <v>100.548</v>
      </c>
      <c r="KD279" s="1">
        <v>42429</v>
      </c>
      <c r="KE279">
        <v>100.548</v>
      </c>
      <c r="KF279" s="1">
        <v>42338</v>
      </c>
      <c r="KG279">
        <v>100.40300000000001</v>
      </c>
      <c r="KH279" s="1">
        <v>42254</v>
      </c>
      <c r="KI279">
        <v>100.255</v>
      </c>
      <c r="KJ279" s="1">
        <v>42167</v>
      </c>
      <c r="KK279">
        <v>100.471</v>
      </c>
      <c r="KL279" s="1">
        <v>42076</v>
      </c>
      <c r="KM279">
        <v>100.462</v>
      </c>
      <c r="KN279" s="1">
        <v>42037</v>
      </c>
      <c r="KO279">
        <v>100.14100000000001</v>
      </c>
      <c r="KP279" s="1">
        <v>42037</v>
      </c>
      <c r="KQ279">
        <v>100.14100000000001</v>
      </c>
      <c r="KR279" s="1">
        <v>42037</v>
      </c>
      <c r="KS279">
        <v>104.708</v>
      </c>
      <c r="KT279" s="1">
        <v>42024</v>
      </c>
      <c r="KU279">
        <v>102.443</v>
      </c>
      <c r="KV279" s="1">
        <v>42409</v>
      </c>
      <c r="KW279">
        <v>101.718</v>
      </c>
      <c r="KX279" s="1">
        <v>42024</v>
      </c>
      <c r="KY279">
        <v>104.158</v>
      </c>
      <c r="LC279" s="1"/>
      <c r="LD279" s="1">
        <v>42409</v>
      </c>
      <c r="LE279">
        <v>101.718</v>
      </c>
      <c r="LF279" s="1">
        <v>42268</v>
      </c>
      <c r="LG279">
        <v>101.38</v>
      </c>
      <c r="LH279" s="1">
        <v>42149</v>
      </c>
      <c r="LI279">
        <v>102.158</v>
      </c>
      <c r="LJ279" s="1">
        <v>42037</v>
      </c>
      <c r="LK279">
        <v>104.708</v>
      </c>
      <c r="LL279" s="1">
        <v>42024</v>
      </c>
      <c r="LM279">
        <v>104.158</v>
      </c>
      <c r="LN279" s="1">
        <v>42024</v>
      </c>
      <c r="LO279">
        <v>113.105</v>
      </c>
      <c r="LP279" s="1">
        <v>42024</v>
      </c>
      <c r="LQ279">
        <v>110.36799999999999</v>
      </c>
      <c r="LR279" s="1">
        <v>42051</v>
      </c>
      <c r="LS279">
        <v>113.452</v>
      </c>
      <c r="LT279" s="1">
        <v>42024</v>
      </c>
      <c r="LU279">
        <v>113.105</v>
      </c>
      <c r="LV279" s="1">
        <v>42402</v>
      </c>
      <c r="LW279">
        <v>102.815</v>
      </c>
      <c r="LX279" s="1">
        <v>42024</v>
      </c>
      <c r="LY279">
        <v>114.74</v>
      </c>
      <c r="MC279" s="1"/>
      <c r="MD279" s="1">
        <v>42402</v>
      </c>
      <c r="ME279">
        <v>102.815</v>
      </c>
      <c r="MF279" s="1">
        <v>42275</v>
      </c>
      <c r="MG279">
        <v>104.825</v>
      </c>
      <c r="MH279" s="1">
        <v>42163</v>
      </c>
      <c r="MI279">
        <v>106.205</v>
      </c>
      <c r="MJ279" s="1">
        <v>42051</v>
      </c>
      <c r="MK279">
        <v>113.452</v>
      </c>
      <c r="ML279" s="1">
        <v>42024</v>
      </c>
      <c r="MM279">
        <v>114.74</v>
      </c>
      <c r="MN279" s="1">
        <v>42024</v>
      </c>
      <c r="MO279">
        <v>178.56299999999999</v>
      </c>
      <c r="MP279" s="1">
        <v>42024</v>
      </c>
      <c r="MQ279">
        <v>168.203</v>
      </c>
      <c r="MR279" s="1">
        <v>42024</v>
      </c>
      <c r="MS279">
        <v>182.24299999999999</v>
      </c>
      <c r="MT279" s="1">
        <v>42079</v>
      </c>
      <c r="MU279">
        <v>150.82</v>
      </c>
      <c r="MV279" s="1">
        <v>42024</v>
      </c>
      <c r="MW279">
        <v>134.79499999999999</v>
      </c>
      <c r="MX279" s="1">
        <v>42024</v>
      </c>
      <c r="MY279">
        <v>174.14500000000001</v>
      </c>
    </row>
    <row r="280" spans="287:363" x14ac:dyDescent="0.25">
      <c r="KA280" s="1"/>
      <c r="KB280" s="1">
        <v>42515</v>
      </c>
      <c r="KC280">
        <v>100.553</v>
      </c>
      <c r="KD280" s="1">
        <v>42430</v>
      </c>
      <c r="KE280">
        <v>100.533</v>
      </c>
      <c r="KF280" s="1">
        <v>42339</v>
      </c>
      <c r="KG280">
        <v>100.417</v>
      </c>
      <c r="KH280" s="1">
        <v>42255</v>
      </c>
      <c r="KI280">
        <v>100.25</v>
      </c>
      <c r="KJ280" s="1">
        <v>42170</v>
      </c>
      <c r="KK280">
        <v>100.477</v>
      </c>
      <c r="KL280" s="1">
        <v>42079</v>
      </c>
      <c r="KM280">
        <v>100.458</v>
      </c>
      <c r="KN280" s="1">
        <v>42038</v>
      </c>
      <c r="KO280">
        <v>100.14700000000001</v>
      </c>
      <c r="KP280" s="1">
        <v>42038</v>
      </c>
      <c r="KQ280">
        <v>100.14700000000001</v>
      </c>
      <c r="KR280" s="1">
        <v>42038</v>
      </c>
      <c r="KS280">
        <v>104.7</v>
      </c>
      <c r="KT280" s="1">
        <v>42025</v>
      </c>
      <c r="KU280">
        <v>102.44499999999999</v>
      </c>
      <c r="KV280" s="1">
        <v>42410</v>
      </c>
      <c r="KW280">
        <v>101.693</v>
      </c>
      <c r="KX280" s="1">
        <v>42025</v>
      </c>
      <c r="KY280">
        <v>104.08499999999999</v>
      </c>
      <c r="LC280" s="1"/>
      <c r="LD280" s="1">
        <v>42410</v>
      </c>
      <c r="LE280">
        <v>101.693</v>
      </c>
      <c r="LF280" s="1">
        <v>42269</v>
      </c>
      <c r="LG280">
        <v>101.572</v>
      </c>
      <c r="LH280" s="1">
        <v>42150</v>
      </c>
      <c r="LI280">
        <v>102.28</v>
      </c>
      <c r="LJ280" s="1">
        <v>42038</v>
      </c>
      <c r="LK280">
        <v>104.7</v>
      </c>
      <c r="LL280" s="1">
        <v>42025</v>
      </c>
      <c r="LM280">
        <v>104.08499999999999</v>
      </c>
      <c r="LN280" s="1">
        <v>42025</v>
      </c>
      <c r="LO280">
        <v>112.693</v>
      </c>
      <c r="LP280" s="1">
        <v>42025</v>
      </c>
      <c r="LQ280">
        <v>109.80800000000001</v>
      </c>
      <c r="LR280" s="1">
        <v>42052</v>
      </c>
      <c r="LS280">
        <v>113.093</v>
      </c>
      <c r="LT280" s="1">
        <v>42025</v>
      </c>
      <c r="LU280">
        <v>112.693</v>
      </c>
      <c r="LV280" s="1">
        <v>42403</v>
      </c>
      <c r="LW280">
        <v>103.102</v>
      </c>
      <c r="LX280" s="1">
        <v>42025</v>
      </c>
      <c r="LY280">
        <v>114.102</v>
      </c>
      <c r="MC280" s="1"/>
      <c r="MD280" s="1">
        <v>42403</v>
      </c>
      <c r="ME280">
        <v>103.102</v>
      </c>
      <c r="MF280" s="1">
        <v>42276</v>
      </c>
      <c r="MG280">
        <v>104.845</v>
      </c>
      <c r="MH280" s="1">
        <v>42164</v>
      </c>
      <c r="MI280">
        <v>105.538</v>
      </c>
      <c r="MJ280" s="1">
        <v>42052</v>
      </c>
      <c r="MK280">
        <v>113.093</v>
      </c>
      <c r="ML280" s="1">
        <v>42025</v>
      </c>
      <c r="MM280">
        <v>114.102</v>
      </c>
      <c r="MN280" s="1">
        <v>42025</v>
      </c>
      <c r="MO280">
        <v>176.91300000000001</v>
      </c>
      <c r="MP280" s="1">
        <v>42025</v>
      </c>
      <c r="MQ280">
        <v>166.28800000000001</v>
      </c>
      <c r="MR280" s="1">
        <v>42025</v>
      </c>
      <c r="MS280">
        <v>179.733</v>
      </c>
      <c r="MT280" s="1">
        <v>42080</v>
      </c>
      <c r="MU280">
        <v>149.85</v>
      </c>
      <c r="MV280" s="1">
        <v>42025</v>
      </c>
      <c r="MW280">
        <v>132.5</v>
      </c>
      <c r="MX280" s="1">
        <v>42025</v>
      </c>
      <c r="MY280">
        <v>172.12</v>
      </c>
    </row>
    <row r="281" spans="287:363" x14ac:dyDescent="0.25">
      <c r="KA281" s="1"/>
      <c r="KB281" s="1">
        <v>42516</v>
      </c>
      <c r="KC281">
        <v>100.55800000000001</v>
      </c>
      <c r="KD281" s="1">
        <v>42431</v>
      </c>
      <c r="KE281">
        <v>100.515</v>
      </c>
      <c r="KF281" s="1">
        <v>42340</v>
      </c>
      <c r="KG281">
        <v>100.417</v>
      </c>
      <c r="KH281" s="1">
        <v>42256</v>
      </c>
      <c r="KI281">
        <v>100.258</v>
      </c>
      <c r="KJ281" s="1">
        <v>42171</v>
      </c>
      <c r="KK281">
        <v>100.486</v>
      </c>
      <c r="KL281" s="1">
        <v>42080</v>
      </c>
      <c r="KM281">
        <v>100.45</v>
      </c>
      <c r="KN281" s="1">
        <v>42039</v>
      </c>
      <c r="KO281">
        <v>100.145</v>
      </c>
      <c r="KP281" s="1">
        <v>42039</v>
      </c>
      <c r="KQ281">
        <v>100.145</v>
      </c>
      <c r="KR281" s="1">
        <v>42039</v>
      </c>
      <c r="KS281">
        <v>104.678</v>
      </c>
      <c r="KT281" s="1">
        <v>42026</v>
      </c>
      <c r="KU281">
        <v>102.44</v>
      </c>
      <c r="KV281" s="1">
        <v>42411</v>
      </c>
      <c r="KW281">
        <v>101.818</v>
      </c>
      <c r="KX281" s="1">
        <v>42026</v>
      </c>
      <c r="KY281">
        <v>104.15</v>
      </c>
      <c r="LC281" s="1"/>
      <c r="LD281" s="1">
        <v>42411</v>
      </c>
      <c r="LE281">
        <v>101.818</v>
      </c>
      <c r="LF281" s="1">
        <v>42270</v>
      </c>
      <c r="LG281">
        <v>101.538</v>
      </c>
      <c r="LH281" s="1">
        <v>42151</v>
      </c>
      <c r="LI281">
        <v>102.283</v>
      </c>
      <c r="LJ281" s="1">
        <v>42039</v>
      </c>
      <c r="LK281">
        <v>104.678</v>
      </c>
      <c r="LL281" s="1">
        <v>42026</v>
      </c>
      <c r="LM281">
        <v>104.15</v>
      </c>
      <c r="LN281" s="1">
        <v>42026</v>
      </c>
      <c r="LO281">
        <v>113.048</v>
      </c>
      <c r="LP281" s="1">
        <v>42026</v>
      </c>
      <c r="LQ281">
        <v>110.33</v>
      </c>
      <c r="LR281" s="1">
        <v>42053</v>
      </c>
      <c r="LS281">
        <v>113.04300000000001</v>
      </c>
      <c r="LT281" s="1">
        <v>42026</v>
      </c>
      <c r="LU281">
        <v>113.048</v>
      </c>
      <c r="LV281" s="1">
        <v>42404</v>
      </c>
      <c r="LW281">
        <v>102.83799999999999</v>
      </c>
      <c r="LX281" s="1">
        <v>42026</v>
      </c>
      <c r="LY281">
        <v>114.72</v>
      </c>
      <c r="MC281" s="1"/>
      <c r="MD281" s="1">
        <v>42404</v>
      </c>
      <c r="ME281">
        <v>102.83799999999999</v>
      </c>
      <c r="MF281" s="1">
        <v>42277</v>
      </c>
      <c r="MG281">
        <v>104.8</v>
      </c>
      <c r="MH281" s="1">
        <v>42165</v>
      </c>
      <c r="MI281">
        <v>105.345</v>
      </c>
      <c r="MJ281" s="1">
        <v>42053</v>
      </c>
      <c r="MK281">
        <v>113.04300000000001</v>
      </c>
      <c r="ML281" s="1">
        <v>42026</v>
      </c>
      <c r="MM281">
        <v>114.72</v>
      </c>
      <c r="MN281" s="1">
        <v>42026</v>
      </c>
      <c r="MO281">
        <v>178.18</v>
      </c>
      <c r="MP281" s="1">
        <v>42026</v>
      </c>
      <c r="MQ281">
        <v>167.82</v>
      </c>
      <c r="MR281" s="1">
        <v>42026</v>
      </c>
      <c r="MS281">
        <v>181.83699999999999</v>
      </c>
      <c r="MT281" s="1">
        <v>42081</v>
      </c>
      <c r="MU281">
        <v>152.423</v>
      </c>
      <c r="MV281" s="1">
        <v>42026</v>
      </c>
      <c r="MW281">
        <v>134.44</v>
      </c>
      <c r="MX281" s="1">
        <v>42026</v>
      </c>
      <c r="MY281">
        <v>175.74299999999999</v>
      </c>
    </row>
    <row r="282" spans="287:363" x14ac:dyDescent="0.25">
      <c r="KA282" s="1"/>
      <c r="KB282" s="1">
        <v>42517</v>
      </c>
      <c r="KC282">
        <v>100.56</v>
      </c>
      <c r="KD282" s="1">
        <v>42432</v>
      </c>
      <c r="KE282">
        <v>100.535</v>
      </c>
      <c r="KF282" s="1">
        <v>42341</v>
      </c>
      <c r="KG282">
        <v>100.303</v>
      </c>
      <c r="KH282" s="1">
        <v>42257</v>
      </c>
      <c r="KI282">
        <v>100.255</v>
      </c>
      <c r="KJ282" s="1">
        <v>42172</v>
      </c>
      <c r="KK282">
        <v>100.489</v>
      </c>
      <c r="KL282" s="1">
        <v>42081</v>
      </c>
      <c r="KM282">
        <v>100.455</v>
      </c>
      <c r="KN282" s="1">
        <v>42040</v>
      </c>
      <c r="KO282">
        <v>100.145</v>
      </c>
      <c r="KP282" s="1">
        <v>42040</v>
      </c>
      <c r="KQ282">
        <v>100.145</v>
      </c>
      <c r="KR282" s="1">
        <v>42040</v>
      </c>
      <c r="KS282">
        <v>104.663</v>
      </c>
      <c r="KT282" s="1">
        <v>42027</v>
      </c>
      <c r="KU282">
        <v>102.43</v>
      </c>
      <c r="KV282" s="1">
        <v>42412</v>
      </c>
      <c r="KW282">
        <v>101.655</v>
      </c>
      <c r="KX282" s="1">
        <v>42027</v>
      </c>
      <c r="KY282">
        <v>104.22499999999999</v>
      </c>
      <c r="LC282" s="1"/>
      <c r="LD282" s="1">
        <v>42412</v>
      </c>
      <c r="LE282">
        <v>101.655</v>
      </c>
      <c r="LF282" s="1">
        <v>42271</v>
      </c>
      <c r="LG282">
        <v>101.488</v>
      </c>
      <c r="LH282" s="1">
        <v>42152</v>
      </c>
      <c r="LI282">
        <v>102.273</v>
      </c>
      <c r="LJ282" s="1">
        <v>42040</v>
      </c>
      <c r="LK282">
        <v>104.663</v>
      </c>
      <c r="LL282" s="1">
        <v>42027</v>
      </c>
      <c r="LM282">
        <v>104.22499999999999</v>
      </c>
      <c r="LN282" s="1">
        <v>42027</v>
      </c>
      <c r="LO282">
        <v>113.42</v>
      </c>
      <c r="LP282" s="1">
        <v>42027</v>
      </c>
      <c r="LQ282">
        <v>110.855</v>
      </c>
      <c r="LR282" s="1">
        <v>42054</v>
      </c>
      <c r="LS282">
        <v>113.05500000000001</v>
      </c>
      <c r="LT282" s="1">
        <v>42027</v>
      </c>
      <c r="LU282">
        <v>113.42</v>
      </c>
      <c r="LV282" s="1">
        <v>42405</v>
      </c>
      <c r="LW282">
        <v>102.935</v>
      </c>
      <c r="LX282" s="1">
        <v>42027</v>
      </c>
      <c r="LY282">
        <v>115.33799999999999</v>
      </c>
      <c r="MC282" s="1"/>
      <c r="MD282" s="1">
        <v>42405</v>
      </c>
      <c r="ME282">
        <v>102.935</v>
      </c>
      <c r="MF282" s="1">
        <v>42278</v>
      </c>
      <c r="MG282">
        <v>105.26</v>
      </c>
      <c r="MH282" s="1">
        <v>42166</v>
      </c>
      <c r="MI282">
        <v>106.21299999999999</v>
      </c>
      <c r="MJ282" s="1">
        <v>42054</v>
      </c>
      <c r="MK282">
        <v>113.05500000000001</v>
      </c>
      <c r="ML282" s="1">
        <v>42027</v>
      </c>
      <c r="MM282">
        <v>115.33799999999999</v>
      </c>
      <c r="MN282" s="1">
        <v>42027</v>
      </c>
      <c r="MO282">
        <v>180.233</v>
      </c>
      <c r="MP282" s="1">
        <v>42027</v>
      </c>
      <c r="MQ282">
        <v>170.38</v>
      </c>
      <c r="MR282" s="1">
        <v>42027</v>
      </c>
      <c r="MS282">
        <v>185.06299999999999</v>
      </c>
      <c r="MT282" s="1">
        <v>42082</v>
      </c>
      <c r="MU282">
        <v>153.23500000000001</v>
      </c>
      <c r="MV282" s="1">
        <v>42027</v>
      </c>
      <c r="MW282">
        <v>137.41999999999999</v>
      </c>
      <c r="MX282" s="1">
        <v>42027</v>
      </c>
      <c r="MY282">
        <v>178.54300000000001</v>
      </c>
    </row>
    <row r="283" spans="287:363" x14ac:dyDescent="0.25">
      <c r="KA283" s="1"/>
      <c r="KB283" s="1">
        <v>42520</v>
      </c>
      <c r="KC283">
        <v>100.55800000000001</v>
      </c>
      <c r="KD283" s="1">
        <v>42433</v>
      </c>
      <c r="KE283">
        <v>100.508</v>
      </c>
      <c r="KF283" s="1">
        <v>42342</v>
      </c>
      <c r="KG283">
        <v>100.313</v>
      </c>
      <c r="KH283" s="1">
        <v>42258</v>
      </c>
      <c r="KI283">
        <v>100.255</v>
      </c>
      <c r="KJ283" s="1">
        <v>42173</v>
      </c>
      <c r="KK283">
        <v>100.48699999999999</v>
      </c>
      <c r="KL283" s="1">
        <v>42082</v>
      </c>
      <c r="KM283">
        <v>100.455</v>
      </c>
      <c r="KN283" s="1">
        <v>42041</v>
      </c>
      <c r="KO283">
        <v>100.14700000000001</v>
      </c>
      <c r="KP283" s="1">
        <v>42041</v>
      </c>
      <c r="KQ283">
        <v>100.14700000000001</v>
      </c>
      <c r="KR283" s="1">
        <v>42041</v>
      </c>
      <c r="KS283">
        <v>104.702</v>
      </c>
      <c r="KT283" s="1">
        <v>42030</v>
      </c>
      <c r="KU283">
        <v>102.393</v>
      </c>
      <c r="KV283" s="1">
        <v>42415</v>
      </c>
      <c r="KW283">
        <v>101.745</v>
      </c>
      <c r="KX283" s="1">
        <v>42030</v>
      </c>
      <c r="KY283">
        <v>104.107</v>
      </c>
      <c r="LC283" s="1"/>
      <c r="LD283" s="1">
        <v>42415</v>
      </c>
      <c r="LE283">
        <v>101.745</v>
      </c>
      <c r="LF283" s="1">
        <v>42272</v>
      </c>
      <c r="LG283">
        <v>101.447</v>
      </c>
      <c r="LH283" s="1">
        <v>42153</v>
      </c>
      <c r="LI283">
        <v>102.35</v>
      </c>
      <c r="LJ283" s="1">
        <v>42041</v>
      </c>
      <c r="LK283">
        <v>104.702</v>
      </c>
      <c r="LL283" s="1">
        <v>42030</v>
      </c>
      <c r="LM283">
        <v>104.107</v>
      </c>
      <c r="LN283" s="1">
        <v>42030</v>
      </c>
      <c r="LO283">
        <v>113.093</v>
      </c>
      <c r="LP283" s="1">
        <v>42030</v>
      </c>
      <c r="LQ283">
        <v>110.458</v>
      </c>
      <c r="LR283" s="1">
        <v>42055</v>
      </c>
      <c r="LS283">
        <v>113.175</v>
      </c>
      <c r="LT283" s="1">
        <v>42030</v>
      </c>
      <c r="LU283">
        <v>113.093</v>
      </c>
      <c r="LV283" s="1">
        <v>42408</v>
      </c>
      <c r="LW283">
        <v>103.628</v>
      </c>
      <c r="LX283" s="1">
        <v>42030</v>
      </c>
      <c r="LY283">
        <v>114.97</v>
      </c>
      <c r="MC283" s="1"/>
      <c r="MD283" s="1">
        <v>42408</v>
      </c>
      <c r="ME283">
        <v>103.628</v>
      </c>
      <c r="MF283" s="1">
        <v>42279</v>
      </c>
      <c r="MG283">
        <v>105.482</v>
      </c>
      <c r="MH283" s="1">
        <v>42167</v>
      </c>
      <c r="MI283">
        <v>106.63</v>
      </c>
      <c r="MJ283" s="1">
        <v>42055</v>
      </c>
      <c r="MK283">
        <v>113.175</v>
      </c>
      <c r="ML283" s="1">
        <v>42030</v>
      </c>
      <c r="MM283">
        <v>114.97</v>
      </c>
      <c r="MN283" s="1">
        <v>42030</v>
      </c>
      <c r="MO283">
        <v>180.12299999999999</v>
      </c>
      <c r="MP283" s="1">
        <v>42030</v>
      </c>
      <c r="MQ283">
        <v>170.173</v>
      </c>
      <c r="MR283" s="1">
        <v>42030</v>
      </c>
      <c r="MS283">
        <v>184.738</v>
      </c>
      <c r="MT283" s="1">
        <v>42083</v>
      </c>
      <c r="MU283">
        <v>153.065</v>
      </c>
      <c r="MV283" s="1">
        <v>42030</v>
      </c>
      <c r="MW283">
        <v>137.12799999999999</v>
      </c>
      <c r="MX283" s="1">
        <v>42030</v>
      </c>
      <c r="MY283">
        <v>176.465</v>
      </c>
    </row>
    <row r="284" spans="287:363" x14ac:dyDescent="0.25">
      <c r="KA284" s="1"/>
      <c r="KB284" s="1">
        <v>42521</v>
      </c>
      <c r="KC284">
        <v>100.55500000000001</v>
      </c>
      <c r="KD284" s="1">
        <v>42436</v>
      </c>
      <c r="KE284">
        <v>100.508</v>
      </c>
      <c r="KF284" s="1">
        <v>42345</v>
      </c>
      <c r="KG284">
        <v>100.333</v>
      </c>
      <c r="KH284" s="1">
        <v>42261</v>
      </c>
      <c r="KI284">
        <v>100.255</v>
      </c>
      <c r="KJ284" s="1">
        <v>42174</v>
      </c>
      <c r="KK284">
        <v>100.49</v>
      </c>
      <c r="KL284" s="1">
        <v>42083</v>
      </c>
      <c r="KM284">
        <v>100.462</v>
      </c>
      <c r="KN284" s="1">
        <v>42044</v>
      </c>
      <c r="KO284">
        <v>100.149</v>
      </c>
      <c r="KP284" s="1">
        <v>42044</v>
      </c>
      <c r="KQ284">
        <v>100.149</v>
      </c>
      <c r="KR284" s="1">
        <v>42044</v>
      </c>
      <c r="KS284">
        <v>104.705</v>
      </c>
      <c r="KT284" s="1">
        <v>42031</v>
      </c>
      <c r="KU284">
        <v>102.398</v>
      </c>
      <c r="KV284" s="1">
        <v>42416</v>
      </c>
      <c r="KW284">
        <v>101.68300000000001</v>
      </c>
      <c r="KX284" s="1">
        <v>42031</v>
      </c>
      <c r="KY284">
        <v>104.11799999999999</v>
      </c>
      <c r="LC284" s="1"/>
      <c r="LD284" s="1">
        <v>42416</v>
      </c>
      <c r="LE284">
        <v>101.68300000000001</v>
      </c>
      <c r="LF284" s="1">
        <v>42275</v>
      </c>
      <c r="LG284">
        <v>101.54</v>
      </c>
      <c r="LH284" s="1">
        <v>42156</v>
      </c>
      <c r="LI284">
        <v>102.28</v>
      </c>
      <c r="LJ284" s="1">
        <v>42044</v>
      </c>
      <c r="LK284">
        <v>104.705</v>
      </c>
      <c r="LL284" s="1">
        <v>42031</v>
      </c>
      <c r="LM284">
        <v>104.11799999999999</v>
      </c>
      <c r="LN284" s="1">
        <v>42031</v>
      </c>
      <c r="LO284">
        <v>113.04300000000001</v>
      </c>
      <c r="LP284" s="1">
        <v>42031</v>
      </c>
      <c r="LQ284">
        <v>110.488</v>
      </c>
      <c r="LR284" s="1">
        <v>42058</v>
      </c>
      <c r="LS284">
        <v>113.223</v>
      </c>
      <c r="LT284" s="1">
        <v>42031</v>
      </c>
      <c r="LU284">
        <v>113.04300000000001</v>
      </c>
      <c r="LV284" s="1">
        <v>42409</v>
      </c>
      <c r="LW284">
        <v>103.473</v>
      </c>
      <c r="LX284" s="1">
        <v>42031</v>
      </c>
      <c r="LY284">
        <v>115.068</v>
      </c>
      <c r="MC284" s="1"/>
      <c r="MD284" s="1">
        <v>42409</v>
      </c>
      <c r="ME284">
        <v>103.473</v>
      </c>
      <c r="MF284" s="1">
        <v>42282</v>
      </c>
      <c r="MG284">
        <v>104.99299999999999</v>
      </c>
      <c r="MH284" s="1">
        <v>42170</v>
      </c>
      <c r="MI284">
        <v>106.71299999999999</v>
      </c>
      <c r="MJ284" s="1">
        <v>42058</v>
      </c>
      <c r="MK284">
        <v>113.223</v>
      </c>
      <c r="ML284" s="1">
        <v>42031</v>
      </c>
      <c r="MM284">
        <v>115.068</v>
      </c>
      <c r="MN284" s="1">
        <v>42031</v>
      </c>
      <c r="MO284">
        <v>180.393</v>
      </c>
      <c r="MP284" s="1">
        <v>42031</v>
      </c>
      <c r="MQ284">
        <v>170.52799999999999</v>
      </c>
      <c r="MR284" s="1">
        <v>42031</v>
      </c>
      <c r="MS284">
        <v>185.18799999999999</v>
      </c>
      <c r="MT284" s="1">
        <v>42086</v>
      </c>
      <c r="MU284">
        <v>152.06299999999999</v>
      </c>
      <c r="MV284" s="1">
        <v>42031</v>
      </c>
      <c r="MW284">
        <v>137.58699999999999</v>
      </c>
      <c r="MX284" s="1">
        <v>42031</v>
      </c>
      <c r="MY284">
        <v>175.858</v>
      </c>
    </row>
    <row r="285" spans="287:363" x14ac:dyDescent="0.25">
      <c r="KA285" s="1"/>
      <c r="KB285" s="1">
        <v>42522</v>
      </c>
      <c r="KC285">
        <v>100.55500000000001</v>
      </c>
      <c r="KD285" s="1">
        <v>42437</v>
      </c>
      <c r="KE285">
        <v>100.52500000000001</v>
      </c>
      <c r="KF285" s="1">
        <v>42346</v>
      </c>
      <c r="KG285">
        <v>100.345</v>
      </c>
      <c r="KH285" s="1">
        <v>42262</v>
      </c>
      <c r="KI285">
        <v>100.255</v>
      </c>
      <c r="KJ285" s="1">
        <v>42177</v>
      </c>
      <c r="KK285">
        <v>100.48699999999999</v>
      </c>
      <c r="KL285" s="1">
        <v>42086</v>
      </c>
      <c r="KM285">
        <v>100.45399999999999</v>
      </c>
      <c r="KN285" s="1">
        <v>42045</v>
      </c>
      <c r="KO285">
        <v>100.157</v>
      </c>
      <c r="KP285" s="1">
        <v>42045</v>
      </c>
      <c r="KQ285">
        <v>100.157</v>
      </c>
      <c r="KR285" s="1">
        <v>42045</v>
      </c>
      <c r="KS285">
        <v>104.693</v>
      </c>
      <c r="KT285" s="1">
        <v>42032</v>
      </c>
      <c r="KU285">
        <v>102.408</v>
      </c>
      <c r="KV285" s="1">
        <v>42417</v>
      </c>
      <c r="KW285">
        <v>101.66500000000001</v>
      </c>
      <c r="KX285" s="1">
        <v>42032</v>
      </c>
      <c r="KY285">
        <v>104.218</v>
      </c>
      <c r="LC285" s="1"/>
      <c r="LD285" s="1">
        <v>42417</v>
      </c>
      <c r="LE285">
        <v>101.66500000000001</v>
      </c>
      <c r="LF285" s="1">
        <v>42276</v>
      </c>
      <c r="LG285">
        <v>101.508</v>
      </c>
      <c r="LH285" s="1">
        <v>42157</v>
      </c>
      <c r="LI285">
        <v>102.068</v>
      </c>
      <c r="LJ285" s="1">
        <v>42045</v>
      </c>
      <c r="LK285">
        <v>104.693</v>
      </c>
      <c r="LL285" s="1">
        <v>42032</v>
      </c>
      <c r="LM285">
        <v>104.218</v>
      </c>
      <c r="LN285" s="1">
        <v>42032</v>
      </c>
      <c r="LO285">
        <v>113.258</v>
      </c>
      <c r="LP285" s="1">
        <v>42032</v>
      </c>
      <c r="LQ285">
        <v>110.733</v>
      </c>
      <c r="LR285" s="1">
        <v>42059</v>
      </c>
      <c r="LS285">
        <v>113.185</v>
      </c>
      <c r="LT285" s="1">
        <v>42032</v>
      </c>
      <c r="LU285">
        <v>113.258</v>
      </c>
      <c r="LV285" s="1">
        <v>42410</v>
      </c>
      <c r="LW285">
        <v>103.428</v>
      </c>
      <c r="LX285" s="1">
        <v>42032</v>
      </c>
      <c r="LY285">
        <v>115.30800000000001</v>
      </c>
      <c r="MC285" s="1"/>
      <c r="MD285" s="1">
        <v>42410</v>
      </c>
      <c r="ME285">
        <v>103.428</v>
      </c>
      <c r="MF285" s="1">
        <v>42283</v>
      </c>
      <c r="MG285">
        <v>104.753</v>
      </c>
      <c r="MH285" s="1">
        <v>42171</v>
      </c>
      <c r="MI285">
        <v>106.917</v>
      </c>
      <c r="MJ285" s="1">
        <v>42059</v>
      </c>
      <c r="MK285">
        <v>113.185</v>
      </c>
      <c r="ML285" s="1">
        <v>42032</v>
      </c>
      <c r="MM285">
        <v>115.30800000000001</v>
      </c>
      <c r="MN285" s="1">
        <v>42032</v>
      </c>
      <c r="MO285">
        <v>181.12299999999999</v>
      </c>
      <c r="MP285" s="1">
        <v>42032</v>
      </c>
      <c r="MQ285">
        <v>171.49299999999999</v>
      </c>
      <c r="MR285" s="1">
        <v>42032</v>
      </c>
      <c r="MS285">
        <v>186.56</v>
      </c>
      <c r="MT285" s="1">
        <v>42087</v>
      </c>
      <c r="MU285">
        <v>151.77799999999999</v>
      </c>
      <c r="MV285" s="1">
        <v>42032</v>
      </c>
      <c r="MW285">
        <v>138.83000000000001</v>
      </c>
      <c r="MX285" s="1">
        <v>42032</v>
      </c>
      <c r="MY285">
        <v>176.06</v>
      </c>
    </row>
    <row r="286" spans="287:363" x14ac:dyDescent="0.25">
      <c r="KA286" s="1"/>
      <c r="KB286" s="1">
        <v>42523</v>
      </c>
      <c r="KC286">
        <v>100.553</v>
      </c>
      <c r="KD286" s="1">
        <v>42438</v>
      </c>
      <c r="KE286">
        <v>100.503</v>
      </c>
      <c r="KF286" s="1">
        <v>42347</v>
      </c>
      <c r="KG286">
        <v>100.357</v>
      </c>
      <c r="KH286" s="1">
        <v>42263</v>
      </c>
      <c r="KI286">
        <v>100.24</v>
      </c>
      <c r="KJ286" s="1">
        <v>42178</v>
      </c>
      <c r="KK286">
        <v>100.488</v>
      </c>
      <c r="KL286" s="1">
        <v>42087</v>
      </c>
      <c r="KM286">
        <v>100.452</v>
      </c>
      <c r="KN286" s="1">
        <v>42046</v>
      </c>
      <c r="KO286">
        <v>100.15900000000001</v>
      </c>
      <c r="KP286" s="1">
        <v>42046</v>
      </c>
      <c r="KQ286">
        <v>100.15900000000001</v>
      </c>
      <c r="KR286" s="1">
        <v>42046</v>
      </c>
      <c r="KS286">
        <v>104.73</v>
      </c>
      <c r="KT286" s="1">
        <v>42033</v>
      </c>
      <c r="KU286">
        <v>102.41500000000001</v>
      </c>
      <c r="KV286" s="1">
        <v>42418</v>
      </c>
      <c r="KW286">
        <v>101.73</v>
      </c>
      <c r="KX286" s="1">
        <v>42033</v>
      </c>
      <c r="KY286">
        <v>104.227</v>
      </c>
      <c r="LC286" s="1"/>
      <c r="LD286" s="1">
        <v>42418</v>
      </c>
      <c r="LE286">
        <v>101.73</v>
      </c>
      <c r="LF286" s="1">
        <v>42277</v>
      </c>
      <c r="LG286">
        <v>101.548</v>
      </c>
      <c r="LH286" s="1">
        <v>42158</v>
      </c>
      <c r="LI286">
        <v>101.843</v>
      </c>
      <c r="LJ286" s="1">
        <v>42046</v>
      </c>
      <c r="LK286">
        <v>104.73</v>
      </c>
      <c r="LL286" s="1">
        <v>42033</v>
      </c>
      <c r="LM286">
        <v>104.227</v>
      </c>
      <c r="LN286" s="1">
        <v>42033</v>
      </c>
      <c r="LO286">
        <v>113.235</v>
      </c>
      <c r="LP286" s="1">
        <v>42033</v>
      </c>
      <c r="LQ286">
        <v>110.678</v>
      </c>
      <c r="LR286" s="1">
        <v>42060</v>
      </c>
      <c r="LS286">
        <v>113.64</v>
      </c>
      <c r="LT286" s="1">
        <v>42033</v>
      </c>
      <c r="LU286">
        <v>113.235</v>
      </c>
      <c r="LV286" s="1">
        <v>42411</v>
      </c>
      <c r="LW286">
        <v>103.895</v>
      </c>
      <c r="LX286" s="1">
        <v>42033</v>
      </c>
      <c r="LY286">
        <v>115.24</v>
      </c>
      <c r="MC286" s="1"/>
      <c r="MD286" s="1">
        <v>42411</v>
      </c>
      <c r="ME286">
        <v>103.895</v>
      </c>
      <c r="MF286" s="1">
        <v>42284</v>
      </c>
      <c r="MG286">
        <v>104.78</v>
      </c>
      <c r="MH286" s="1">
        <v>42172</v>
      </c>
      <c r="MI286">
        <v>106.813</v>
      </c>
      <c r="MJ286" s="1">
        <v>42060</v>
      </c>
      <c r="MK286">
        <v>113.64</v>
      </c>
      <c r="ML286" s="1">
        <v>42033</v>
      </c>
      <c r="MM286">
        <v>115.24</v>
      </c>
      <c r="MN286" s="1">
        <v>42033</v>
      </c>
      <c r="MO286">
        <v>180.93299999999999</v>
      </c>
      <c r="MP286" s="1">
        <v>42033</v>
      </c>
      <c r="MQ286">
        <v>171.31800000000001</v>
      </c>
      <c r="MR286" s="1">
        <v>42033</v>
      </c>
      <c r="MS286">
        <v>186.33199999999999</v>
      </c>
      <c r="MT286" s="1">
        <v>42088</v>
      </c>
      <c r="MU286">
        <v>152.72999999999999</v>
      </c>
      <c r="MV286" s="1">
        <v>42033</v>
      </c>
      <c r="MW286">
        <v>138.65799999999999</v>
      </c>
      <c r="MX286" s="1">
        <v>42033</v>
      </c>
      <c r="MY286">
        <v>174.238</v>
      </c>
    </row>
    <row r="287" spans="287:363" x14ac:dyDescent="0.25">
      <c r="KA287" s="1"/>
      <c r="KB287" s="1">
        <v>42524</v>
      </c>
      <c r="KC287">
        <v>100.56</v>
      </c>
      <c r="KD287" s="1">
        <v>42439</v>
      </c>
      <c r="KE287">
        <v>100.447</v>
      </c>
      <c r="KF287" s="1">
        <v>42348</v>
      </c>
      <c r="KG287">
        <v>100.363</v>
      </c>
      <c r="KH287" s="1">
        <v>42264</v>
      </c>
      <c r="KI287">
        <v>100.227</v>
      </c>
      <c r="KJ287" s="1">
        <v>42179</v>
      </c>
      <c r="KK287">
        <v>100.482</v>
      </c>
      <c r="KL287" s="1">
        <v>42088</v>
      </c>
      <c r="KM287">
        <v>100.45699999999999</v>
      </c>
      <c r="KN287" s="1">
        <v>42047</v>
      </c>
      <c r="KO287">
        <v>100.157</v>
      </c>
      <c r="KP287" s="1">
        <v>42047</v>
      </c>
      <c r="KQ287">
        <v>100.157</v>
      </c>
      <c r="KR287" s="1">
        <v>42047</v>
      </c>
      <c r="KS287">
        <v>104.77</v>
      </c>
      <c r="KT287" s="1">
        <v>42034</v>
      </c>
      <c r="KU287">
        <v>102.428</v>
      </c>
      <c r="KV287" s="1">
        <v>42419</v>
      </c>
      <c r="KW287">
        <v>101.77</v>
      </c>
      <c r="KX287" s="1">
        <v>42034</v>
      </c>
      <c r="KY287">
        <v>104.31</v>
      </c>
      <c r="LC287" s="1"/>
      <c r="LD287" s="1">
        <v>42419</v>
      </c>
      <c r="LE287">
        <v>101.77</v>
      </c>
      <c r="LF287" s="1">
        <v>42278</v>
      </c>
      <c r="LG287">
        <v>101.66500000000001</v>
      </c>
      <c r="LH287" s="1">
        <v>42159</v>
      </c>
      <c r="LI287">
        <v>101.923</v>
      </c>
      <c r="LJ287" s="1">
        <v>42047</v>
      </c>
      <c r="LK287">
        <v>104.77</v>
      </c>
      <c r="LL287" s="1">
        <v>42034</v>
      </c>
      <c r="LM287">
        <v>104.31</v>
      </c>
      <c r="LN287" s="1">
        <v>42034</v>
      </c>
      <c r="LO287">
        <v>113.568</v>
      </c>
      <c r="LP287" s="1">
        <v>42034</v>
      </c>
      <c r="LQ287">
        <v>111.1</v>
      </c>
      <c r="LR287" s="1">
        <v>42061</v>
      </c>
      <c r="LS287">
        <v>113.898</v>
      </c>
      <c r="LT287" s="1">
        <v>42034</v>
      </c>
      <c r="LU287">
        <v>113.568</v>
      </c>
      <c r="LV287" s="1">
        <v>42412</v>
      </c>
      <c r="LW287">
        <v>103.255</v>
      </c>
      <c r="LX287" s="1">
        <v>42034</v>
      </c>
      <c r="LY287">
        <v>115.72499999999999</v>
      </c>
      <c r="MC287" s="1"/>
      <c r="MD287" s="1">
        <v>42412</v>
      </c>
      <c r="ME287">
        <v>103.255</v>
      </c>
      <c r="MF287" s="1">
        <v>42285</v>
      </c>
      <c r="MG287">
        <v>104.83799999999999</v>
      </c>
      <c r="MH287" s="1">
        <v>42173</v>
      </c>
      <c r="MI287">
        <v>106.822</v>
      </c>
      <c r="MJ287" s="1">
        <v>42061</v>
      </c>
      <c r="MK287">
        <v>113.898</v>
      </c>
      <c r="ML287" s="1">
        <v>42034</v>
      </c>
      <c r="MM287">
        <v>115.72499999999999</v>
      </c>
      <c r="MN287" s="1">
        <v>42034</v>
      </c>
      <c r="MO287">
        <v>182.655</v>
      </c>
      <c r="MP287" s="1">
        <v>42034</v>
      </c>
      <c r="MQ287">
        <v>173.51</v>
      </c>
      <c r="MR287" s="1">
        <v>42034</v>
      </c>
      <c r="MS287">
        <v>189.41</v>
      </c>
      <c r="MT287" s="1">
        <v>42089</v>
      </c>
      <c r="MU287">
        <v>152.23500000000001</v>
      </c>
      <c r="MV287" s="1">
        <v>42034</v>
      </c>
      <c r="MW287">
        <v>141.51300000000001</v>
      </c>
      <c r="MX287" s="1">
        <v>42034</v>
      </c>
      <c r="MY287">
        <v>178.83799999999999</v>
      </c>
    </row>
    <row r="288" spans="287:363" x14ac:dyDescent="0.25">
      <c r="KA288" s="1"/>
      <c r="KB288" s="1">
        <v>42527</v>
      </c>
      <c r="KC288">
        <v>100.565</v>
      </c>
      <c r="KD288" s="1">
        <v>42440</v>
      </c>
      <c r="KE288">
        <v>100.447</v>
      </c>
      <c r="KF288" s="1">
        <v>42349</v>
      </c>
      <c r="KG288">
        <v>100.36799999999999</v>
      </c>
      <c r="KH288" s="1">
        <v>42265</v>
      </c>
      <c r="KI288">
        <v>100.238</v>
      </c>
      <c r="KJ288" s="1">
        <v>42180</v>
      </c>
      <c r="KK288">
        <v>100.486</v>
      </c>
      <c r="KL288" s="1">
        <v>42089</v>
      </c>
      <c r="KM288">
        <v>100.461</v>
      </c>
      <c r="KN288" s="1">
        <v>42048</v>
      </c>
      <c r="KO288">
        <v>100.152</v>
      </c>
      <c r="KP288" s="1">
        <v>42048</v>
      </c>
      <c r="KQ288">
        <v>100.152</v>
      </c>
      <c r="KR288" s="1">
        <v>42048</v>
      </c>
      <c r="KS288">
        <v>104.735</v>
      </c>
      <c r="KT288" s="1">
        <v>42037</v>
      </c>
      <c r="KU288">
        <v>102.423</v>
      </c>
      <c r="KV288" s="1">
        <v>42422</v>
      </c>
      <c r="KW288">
        <v>101.81</v>
      </c>
      <c r="KX288" s="1">
        <v>42037</v>
      </c>
      <c r="KY288">
        <v>104.298</v>
      </c>
      <c r="LC288" s="1"/>
      <c r="LD288" s="1">
        <v>42422</v>
      </c>
      <c r="LE288">
        <v>101.81</v>
      </c>
      <c r="LF288" s="1">
        <v>42279</v>
      </c>
      <c r="LG288">
        <v>101.68300000000001</v>
      </c>
      <c r="LH288" s="1">
        <v>42160</v>
      </c>
      <c r="LI288">
        <v>101.91</v>
      </c>
      <c r="LJ288" s="1">
        <v>42048</v>
      </c>
      <c r="LK288">
        <v>104.735</v>
      </c>
      <c r="LL288" s="1">
        <v>42037</v>
      </c>
      <c r="LM288">
        <v>104.298</v>
      </c>
      <c r="LN288" s="1">
        <v>42037</v>
      </c>
      <c r="LO288">
        <v>113.503</v>
      </c>
      <c r="LP288" s="1">
        <v>42037</v>
      </c>
      <c r="LQ288">
        <v>110.99</v>
      </c>
      <c r="LR288" s="1">
        <v>42062</v>
      </c>
      <c r="LS288">
        <v>113.613</v>
      </c>
      <c r="LT288" s="1">
        <v>42037</v>
      </c>
      <c r="LU288">
        <v>113.503</v>
      </c>
      <c r="LV288" s="1">
        <v>42415</v>
      </c>
      <c r="LW288">
        <v>103.477</v>
      </c>
      <c r="LX288" s="1">
        <v>42037</v>
      </c>
      <c r="LY288">
        <v>115.59</v>
      </c>
      <c r="MC288" s="1"/>
      <c r="MD288" s="1">
        <v>42415</v>
      </c>
      <c r="ME288">
        <v>103.477</v>
      </c>
      <c r="MF288" s="1">
        <v>42286</v>
      </c>
      <c r="MG288">
        <v>104.57</v>
      </c>
      <c r="MH288" s="1">
        <v>42174</v>
      </c>
      <c r="MI288">
        <v>107.255</v>
      </c>
      <c r="MJ288" s="1">
        <v>42062</v>
      </c>
      <c r="MK288">
        <v>113.613</v>
      </c>
      <c r="ML288" s="1">
        <v>42037</v>
      </c>
      <c r="MM288">
        <v>115.59</v>
      </c>
      <c r="MN288" s="1">
        <v>42037</v>
      </c>
      <c r="MO288">
        <v>182.643</v>
      </c>
      <c r="MP288" s="1">
        <v>42037</v>
      </c>
      <c r="MQ288">
        <v>173.75299999999999</v>
      </c>
      <c r="MR288" s="1">
        <v>42037</v>
      </c>
      <c r="MS288">
        <v>189.95500000000001</v>
      </c>
      <c r="MT288" s="1">
        <v>42090</v>
      </c>
      <c r="MU288">
        <v>152.47300000000001</v>
      </c>
      <c r="MV288" s="1">
        <v>42037</v>
      </c>
      <c r="MW288">
        <v>142.08000000000001</v>
      </c>
      <c r="MX288" s="1">
        <v>42037</v>
      </c>
      <c r="MY288">
        <v>179.715</v>
      </c>
    </row>
    <row r="289" spans="287:363" x14ac:dyDescent="0.25">
      <c r="KA289" s="1"/>
      <c r="KB289" s="1">
        <v>42528</v>
      </c>
      <c r="KC289">
        <v>100.563</v>
      </c>
      <c r="KD289" s="1">
        <v>42443</v>
      </c>
      <c r="KE289">
        <v>100.447</v>
      </c>
      <c r="KF289" s="1">
        <v>42352</v>
      </c>
      <c r="KG289">
        <v>100.363</v>
      </c>
      <c r="KH289" s="1">
        <v>42268</v>
      </c>
      <c r="KI289">
        <v>100.24299999999999</v>
      </c>
      <c r="KJ289" s="1">
        <v>42181</v>
      </c>
      <c r="KK289">
        <v>100.48399999999999</v>
      </c>
      <c r="KL289" s="1">
        <v>42090</v>
      </c>
      <c r="KM289">
        <v>100.461</v>
      </c>
      <c r="KN289" s="1">
        <v>42051</v>
      </c>
      <c r="KO289">
        <v>100.149</v>
      </c>
      <c r="KP289" s="1">
        <v>42051</v>
      </c>
      <c r="KQ289">
        <v>100.149</v>
      </c>
      <c r="KR289" s="1">
        <v>42051</v>
      </c>
      <c r="KS289">
        <v>104.73</v>
      </c>
      <c r="KT289" s="1">
        <v>42038</v>
      </c>
      <c r="KU289">
        <v>102.447</v>
      </c>
      <c r="KV289" s="1">
        <v>42423</v>
      </c>
      <c r="KW289">
        <v>101.785</v>
      </c>
      <c r="KX289" s="1">
        <v>42038</v>
      </c>
      <c r="KY289">
        <v>104.3</v>
      </c>
      <c r="LC289" s="1"/>
      <c r="LD289" s="1">
        <v>42423</v>
      </c>
      <c r="LE289">
        <v>101.785</v>
      </c>
      <c r="LF289" s="1">
        <v>42282</v>
      </c>
      <c r="LG289">
        <v>101.613</v>
      </c>
      <c r="LH289" s="1">
        <v>42163</v>
      </c>
      <c r="LI289">
        <v>101.875</v>
      </c>
      <c r="LJ289" s="1">
        <v>42051</v>
      </c>
      <c r="LK289">
        <v>104.73</v>
      </c>
      <c r="LL289" s="1">
        <v>42038</v>
      </c>
      <c r="LM289">
        <v>104.3</v>
      </c>
      <c r="LN289" s="1">
        <v>42038</v>
      </c>
      <c r="LO289">
        <v>113.38</v>
      </c>
      <c r="LP289" s="1">
        <v>42038</v>
      </c>
      <c r="LQ289">
        <v>110.79300000000001</v>
      </c>
      <c r="LR289" s="1">
        <v>42065</v>
      </c>
      <c r="LS289">
        <v>113.36</v>
      </c>
      <c r="LT289" s="1">
        <v>42038</v>
      </c>
      <c r="LU289">
        <v>113.38</v>
      </c>
      <c r="LV289" s="1">
        <v>42416</v>
      </c>
      <c r="LW289">
        <v>103.223</v>
      </c>
      <c r="LX289" s="1">
        <v>42038</v>
      </c>
      <c r="LY289">
        <v>115.345</v>
      </c>
      <c r="MC289" s="1"/>
      <c r="MD289" s="1">
        <v>42416</v>
      </c>
      <c r="ME289">
        <v>103.223</v>
      </c>
      <c r="MF289" s="1">
        <v>42289</v>
      </c>
      <c r="MG289">
        <v>104.895</v>
      </c>
      <c r="MH289" s="1">
        <v>42177</v>
      </c>
      <c r="MI289">
        <v>106.113</v>
      </c>
      <c r="MJ289" s="1">
        <v>42065</v>
      </c>
      <c r="MK289">
        <v>113.36</v>
      </c>
      <c r="ML289" s="1">
        <v>42038</v>
      </c>
      <c r="MM289">
        <v>115.345</v>
      </c>
      <c r="MN289" s="1">
        <v>42038</v>
      </c>
      <c r="MO289">
        <v>181.88800000000001</v>
      </c>
      <c r="MP289" s="1">
        <v>42038</v>
      </c>
      <c r="MQ289">
        <v>172.74</v>
      </c>
      <c r="MR289" s="1">
        <v>42038</v>
      </c>
      <c r="MS289">
        <v>188.51300000000001</v>
      </c>
      <c r="MT289" s="1">
        <v>42093</v>
      </c>
      <c r="MU289">
        <v>152.94499999999999</v>
      </c>
      <c r="MV289" s="1">
        <v>42038</v>
      </c>
      <c r="MW289">
        <v>140.84</v>
      </c>
      <c r="MX289" s="1">
        <v>42038</v>
      </c>
      <c r="MY289">
        <v>178.078</v>
      </c>
    </row>
    <row r="290" spans="287:363" x14ac:dyDescent="0.25">
      <c r="KA290" s="1"/>
      <c r="KB290" s="1">
        <v>42529</v>
      </c>
      <c r="KC290">
        <v>100.56</v>
      </c>
      <c r="KD290" s="1">
        <v>42444</v>
      </c>
      <c r="KE290">
        <v>100.44</v>
      </c>
      <c r="KF290" s="1">
        <v>42353</v>
      </c>
      <c r="KG290">
        <v>100.357</v>
      </c>
      <c r="KH290" s="1">
        <v>42269</v>
      </c>
      <c r="KI290">
        <v>100.25</v>
      </c>
      <c r="KJ290" s="1">
        <v>42184</v>
      </c>
      <c r="KK290">
        <v>100.498</v>
      </c>
      <c r="KL290" s="1">
        <v>42093</v>
      </c>
      <c r="KM290">
        <v>100.465</v>
      </c>
      <c r="KN290" s="1">
        <v>42052</v>
      </c>
      <c r="KO290">
        <v>100.149</v>
      </c>
      <c r="KP290" s="1">
        <v>42052</v>
      </c>
      <c r="KQ290">
        <v>100.149</v>
      </c>
      <c r="KR290" s="1">
        <v>42052</v>
      </c>
      <c r="KS290">
        <v>104.648</v>
      </c>
      <c r="KT290" s="1">
        <v>42039</v>
      </c>
      <c r="KU290">
        <v>102.438</v>
      </c>
      <c r="KV290" s="1">
        <v>42424</v>
      </c>
      <c r="KW290">
        <v>101.783</v>
      </c>
      <c r="KX290" s="1">
        <v>42039</v>
      </c>
      <c r="KY290">
        <v>104.283</v>
      </c>
      <c r="LC290" s="1"/>
      <c r="LD290" s="1">
        <v>42424</v>
      </c>
      <c r="LE290">
        <v>101.783</v>
      </c>
      <c r="LF290" s="1">
        <v>42283</v>
      </c>
      <c r="LG290">
        <v>101.533</v>
      </c>
      <c r="LH290" s="1">
        <v>42164</v>
      </c>
      <c r="LI290">
        <v>101.74299999999999</v>
      </c>
      <c r="LJ290" s="1">
        <v>42052</v>
      </c>
      <c r="LK290">
        <v>104.648</v>
      </c>
      <c r="LL290" s="1">
        <v>42039</v>
      </c>
      <c r="LM290">
        <v>104.283</v>
      </c>
      <c r="LN290" s="1">
        <v>42039</v>
      </c>
      <c r="LO290">
        <v>113.288</v>
      </c>
      <c r="LP290" s="1">
        <v>42039</v>
      </c>
      <c r="LQ290">
        <v>110.645</v>
      </c>
      <c r="LR290" s="1">
        <v>42066</v>
      </c>
      <c r="LS290">
        <v>113.3</v>
      </c>
      <c r="LT290" s="1">
        <v>42039</v>
      </c>
      <c r="LU290">
        <v>113.288</v>
      </c>
      <c r="LV290" s="1">
        <v>42417</v>
      </c>
      <c r="LW290">
        <v>103.193</v>
      </c>
      <c r="LX290" s="1">
        <v>42039</v>
      </c>
      <c r="LY290">
        <v>115.14</v>
      </c>
      <c r="MC290" s="1"/>
      <c r="MD290" s="1">
        <v>42417</v>
      </c>
      <c r="ME290">
        <v>103.193</v>
      </c>
      <c r="MF290" s="1">
        <v>42290</v>
      </c>
      <c r="MG290">
        <v>104.80800000000001</v>
      </c>
      <c r="MH290" s="1">
        <v>42178</v>
      </c>
      <c r="MI290">
        <v>106.245</v>
      </c>
      <c r="MJ290" s="1">
        <v>42066</v>
      </c>
      <c r="MK290">
        <v>113.3</v>
      </c>
      <c r="ML290" s="1">
        <v>42039</v>
      </c>
      <c r="MM290">
        <v>115.14</v>
      </c>
      <c r="MN290" s="1">
        <v>42039</v>
      </c>
      <c r="MO290">
        <v>181.44300000000001</v>
      </c>
      <c r="MP290" s="1">
        <v>42039</v>
      </c>
      <c r="MQ290">
        <v>172.37</v>
      </c>
      <c r="MR290" s="1">
        <v>42039</v>
      </c>
      <c r="MS290">
        <v>188.26</v>
      </c>
      <c r="MT290" s="1">
        <v>42094</v>
      </c>
      <c r="MU290">
        <v>154.053</v>
      </c>
      <c r="MV290" s="1">
        <v>42039</v>
      </c>
      <c r="MW290">
        <v>140.66999999999999</v>
      </c>
      <c r="MX290" s="1">
        <v>42039</v>
      </c>
      <c r="MY290">
        <v>180.78800000000001</v>
      </c>
    </row>
    <row r="291" spans="287:363" x14ac:dyDescent="0.25">
      <c r="KA291" s="1"/>
      <c r="KB291" s="1">
        <v>42530</v>
      </c>
      <c r="KC291">
        <v>100.56</v>
      </c>
      <c r="KD291" s="1">
        <v>42445</v>
      </c>
      <c r="KE291">
        <v>100.452</v>
      </c>
      <c r="KF291" s="1">
        <v>42354</v>
      </c>
      <c r="KG291">
        <v>100.352</v>
      </c>
      <c r="KH291" s="1">
        <v>42270</v>
      </c>
      <c r="KI291">
        <v>100.248</v>
      </c>
      <c r="KJ291" s="1">
        <v>42185</v>
      </c>
      <c r="KK291">
        <v>100.496</v>
      </c>
      <c r="KL291" s="1">
        <v>42094</v>
      </c>
      <c r="KM291">
        <v>100.465</v>
      </c>
      <c r="KN291" s="1">
        <v>42053</v>
      </c>
      <c r="KO291">
        <v>100.148</v>
      </c>
      <c r="KP291" s="1">
        <v>42053</v>
      </c>
      <c r="KQ291">
        <v>100.148</v>
      </c>
      <c r="KR291" s="1">
        <v>42053</v>
      </c>
      <c r="KS291">
        <v>104.7</v>
      </c>
      <c r="KT291" s="1">
        <v>42040</v>
      </c>
      <c r="KU291">
        <v>102.43300000000001</v>
      </c>
      <c r="KV291" s="1">
        <v>42425</v>
      </c>
      <c r="KW291">
        <v>101.878</v>
      </c>
      <c r="KX291" s="1">
        <v>42040</v>
      </c>
      <c r="KY291">
        <v>104.27800000000001</v>
      </c>
      <c r="LC291" s="1"/>
      <c r="LD291" s="1">
        <v>42425</v>
      </c>
      <c r="LE291">
        <v>101.878</v>
      </c>
      <c r="LF291" s="1">
        <v>42284</v>
      </c>
      <c r="LG291">
        <v>101.533</v>
      </c>
      <c r="LH291" s="1">
        <v>42165</v>
      </c>
      <c r="LI291">
        <v>101.783</v>
      </c>
      <c r="LJ291" s="1">
        <v>42053</v>
      </c>
      <c r="LK291">
        <v>104.7</v>
      </c>
      <c r="LL291" s="1">
        <v>42040</v>
      </c>
      <c r="LM291">
        <v>104.27800000000001</v>
      </c>
      <c r="LN291" s="1">
        <v>42040</v>
      </c>
      <c r="LO291">
        <v>113.245</v>
      </c>
      <c r="LP291" s="1">
        <v>42040</v>
      </c>
      <c r="LQ291">
        <v>110.607</v>
      </c>
      <c r="LR291" s="1">
        <v>42067</v>
      </c>
      <c r="LS291">
        <v>113.08</v>
      </c>
      <c r="LT291" s="1">
        <v>42040</v>
      </c>
      <c r="LU291">
        <v>113.245</v>
      </c>
      <c r="LV291" s="1">
        <v>42418</v>
      </c>
      <c r="LW291">
        <v>103.623</v>
      </c>
      <c r="LX291" s="1">
        <v>42040</v>
      </c>
      <c r="LY291">
        <v>115.08799999999999</v>
      </c>
      <c r="MC291" s="1"/>
      <c r="MD291" s="1">
        <v>42418</v>
      </c>
      <c r="ME291">
        <v>103.623</v>
      </c>
      <c r="MF291" s="1">
        <v>42291</v>
      </c>
      <c r="MG291">
        <v>105.21299999999999</v>
      </c>
      <c r="MH291" s="1">
        <v>42179</v>
      </c>
      <c r="MI291">
        <v>106.518</v>
      </c>
      <c r="MJ291" s="1">
        <v>42067</v>
      </c>
      <c r="MK291">
        <v>113.08</v>
      </c>
      <c r="ML291" s="1">
        <v>42040</v>
      </c>
      <c r="MM291">
        <v>115.08799999999999</v>
      </c>
      <c r="MN291" s="1">
        <v>42040</v>
      </c>
      <c r="MO291">
        <v>181.363</v>
      </c>
      <c r="MP291" s="1">
        <v>42040</v>
      </c>
      <c r="MQ291">
        <v>172.45500000000001</v>
      </c>
      <c r="MR291" s="1">
        <v>42040</v>
      </c>
      <c r="MS291">
        <v>188.505</v>
      </c>
      <c r="MT291" s="1">
        <v>42095</v>
      </c>
      <c r="MU291">
        <v>154.15799999999999</v>
      </c>
      <c r="MV291" s="1">
        <v>42040</v>
      </c>
      <c r="MW291">
        <v>140.97499999999999</v>
      </c>
      <c r="MX291" s="1">
        <v>42040</v>
      </c>
      <c r="MY291">
        <v>181.785</v>
      </c>
    </row>
    <row r="292" spans="287:363" x14ac:dyDescent="0.25">
      <c r="KA292" s="1"/>
      <c r="KB292" s="1">
        <v>42531</v>
      </c>
      <c r="KC292">
        <v>100.56</v>
      </c>
      <c r="KD292" s="1">
        <v>42446</v>
      </c>
      <c r="KE292">
        <v>100.452</v>
      </c>
      <c r="KF292" s="1">
        <v>42355</v>
      </c>
      <c r="KG292">
        <v>100.357</v>
      </c>
      <c r="KH292" s="1">
        <v>42271</v>
      </c>
      <c r="KI292">
        <v>100.25</v>
      </c>
      <c r="KJ292" s="1">
        <v>42186</v>
      </c>
      <c r="KK292">
        <v>100.492</v>
      </c>
      <c r="KL292" s="1">
        <v>42095</v>
      </c>
      <c r="KM292">
        <v>100.462</v>
      </c>
      <c r="KN292" s="1">
        <v>42054</v>
      </c>
      <c r="KO292">
        <v>100.146</v>
      </c>
      <c r="KP292" s="1">
        <v>42054</v>
      </c>
      <c r="KQ292">
        <v>100.146</v>
      </c>
      <c r="KR292" s="1">
        <v>42054</v>
      </c>
      <c r="KS292">
        <v>104.688</v>
      </c>
      <c r="KT292" s="1">
        <v>42041</v>
      </c>
      <c r="KU292">
        <v>102.443</v>
      </c>
      <c r="KV292" s="1">
        <v>42426</v>
      </c>
      <c r="KW292">
        <v>101.92</v>
      </c>
      <c r="KX292" s="1">
        <v>42041</v>
      </c>
      <c r="KY292">
        <v>104.31</v>
      </c>
      <c r="LC292" s="1"/>
      <c r="LD292" s="1">
        <v>42426</v>
      </c>
      <c r="LE292">
        <v>101.92</v>
      </c>
      <c r="LF292" s="1">
        <v>42285</v>
      </c>
      <c r="LG292">
        <v>101.523</v>
      </c>
      <c r="LH292" s="1">
        <v>42166</v>
      </c>
      <c r="LI292">
        <v>101.89</v>
      </c>
      <c r="LJ292" s="1">
        <v>42054</v>
      </c>
      <c r="LK292">
        <v>104.688</v>
      </c>
      <c r="LL292" s="1">
        <v>42041</v>
      </c>
      <c r="LM292">
        <v>104.31</v>
      </c>
      <c r="LN292" s="1">
        <v>42041</v>
      </c>
      <c r="LO292">
        <v>113.23</v>
      </c>
      <c r="LP292" s="1">
        <v>42041</v>
      </c>
      <c r="LQ292">
        <v>110.542</v>
      </c>
      <c r="LR292" s="1">
        <v>42068</v>
      </c>
      <c r="LS292">
        <v>113.363</v>
      </c>
      <c r="LT292" s="1">
        <v>42041</v>
      </c>
      <c r="LU292">
        <v>113.23</v>
      </c>
      <c r="LV292" s="1">
        <v>42419</v>
      </c>
      <c r="LW292">
        <v>103.74299999999999</v>
      </c>
      <c r="LX292" s="1">
        <v>42041</v>
      </c>
      <c r="LY292">
        <v>114.97499999999999</v>
      </c>
      <c r="MC292" s="1"/>
      <c r="MD292" s="1">
        <v>42419</v>
      </c>
      <c r="ME292">
        <v>103.74299999999999</v>
      </c>
      <c r="MF292" s="1">
        <v>42292</v>
      </c>
      <c r="MG292">
        <v>105.143</v>
      </c>
      <c r="MH292" s="1">
        <v>42180</v>
      </c>
      <c r="MI292">
        <v>106.348</v>
      </c>
      <c r="MJ292" s="1">
        <v>42068</v>
      </c>
      <c r="MK292">
        <v>113.363</v>
      </c>
      <c r="ML292" s="1">
        <v>42041</v>
      </c>
      <c r="MM292">
        <v>114.97499999999999</v>
      </c>
      <c r="MN292" s="1">
        <v>42041</v>
      </c>
      <c r="MO292">
        <v>181.215</v>
      </c>
      <c r="MP292" s="1">
        <v>42041</v>
      </c>
      <c r="MQ292">
        <v>172.24</v>
      </c>
      <c r="MR292" s="1">
        <v>42041</v>
      </c>
      <c r="MS292">
        <v>188.31299999999999</v>
      </c>
      <c r="MT292" s="1">
        <v>42096</v>
      </c>
      <c r="MU292">
        <v>152.428</v>
      </c>
      <c r="MV292" s="1">
        <v>42041</v>
      </c>
      <c r="MW292">
        <v>140.815</v>
      </c>
      <c r="MX292" s="1">
        <v>42041</v>
      </c>
      <c r="MY292">
        <v>181.43799999999999</v>
      </c>
    </row>
    <row r="293" spans="287:363" x14ac:dyDescent="0.25">
      <c r="KA293" s="1"/>
      <c r="KB293" s="1">
        <v>42534</v>
      </c>
      <c r="KC293">
        <v>100.56</v>
      </c>
      <c r="KD293" s="1">
        <v>42447</v>
      </c>
      <c r="KE293">
        <v>100.46299999999999</v>
      </c>
      <c r="KF293" s="1">
        <v>42356</v>
      </c>
      <c r="KG293">
        <v>100.378</v>
      </c>
      <c r="KH293" s="1">
        <v>42272</v>
      </c>
      <c r="KI293">
        <v>100.245</v>
      </c>
      <c r="KJ293" s="1">
        <v>42187</v>
      </c>
      <c r="KK293">
        <v>100.488</v>
      </c>
      <c r="KL293" s="1">
        <v>42096</v>
      </c>
      <c r="KM293">
        <v>100.458</v>
      </c>
      <c r="KN293" s="1">
        <v>42055</v>
      </c>
      <c r="KO293">
        <v>100.149</v>
      </c>
      <c r="KP293" s="1">
        <v>42055</v>
      </c>
      <c r="KQ293">
        <v>100.149</v>
      </c>
      <c r="KR293" s="1">
        <v>42055</v>
      </c>
      <c r="KS293">
        <v>104.71</v>
      </c>
      <c r="KT293" s="1">
        <v>42044</v>
      </c>
      <c r="KU293">
        <v>102.44</v>
      </c>
      <c r="KV293" s="1">
        <v>42429</v>
      </c>
      <c r="KW293">
        <v>102.065</v>
      </c>
      <c r="KX293" s="1">
        <v>42044</v>
      </c>
      <c r="KY293">
        <v>104.327</v>
      </c>
      <c r="LC293" s="1"/>
      <c r="LD293" s="1">
        <v>42429</v>
      </c>
      <c r="LE293">
        <v>102.065</v>
      </c>
      <c r="LF293" s="1">
        <v>42286</v>
      </c>
      <c r="LG293">
        <v>101.495</v>
      </c>
      <c r="LH293" s="1">
        <v>42167</v>
      </c>
      <c r="LI293">
        <v>101.982</v>
      </c>
      <c r="LJ293" s="1">
        <v>42055</v>
      </c>
      <c r="LK293">
        <v>104.71</v>
      </c>
      <c r="LL293" s="1">
        <v>42044</v>
      </c>
      <c r="LM293">
        <v>104.327</v>
      </c>
      <c r="LN293" s="1">
        <v>42044</v>
      </c>
      <c r="LO293">
        <v>113.31</v>
      </c>
      <c r="LP293" s="1">
        <v>42044</v>
      </c>
      <c r="LQ293">
        <v>110.678</v>
      </c>
      <c r="LR293" s="1">
        <v>42069</v>
      </c>
      <c r="LS293">
        <v>112.88500000000001</v>
      </c>
      <c r="LT293" s="1">
        <v>42044</v>
      </c>
      <c r="LU293">
        <v>113.31</v>
      </c>
      <c r="LV293" s="1">
        <v>42422</v>
      </c>
      <c r="LW293">
        <v>103.97</v>
      </c>
      <c r="LX293" s="1">
        <v>42044</v>
      </c>
      <c r="LY293">
        <v>115.148</v>
      </c>
      <c r="MC293" s="1"/>
      <c r="MD293" s="1">
        <v>42422</v>
      </c>
      <c r="ME293">
        <v>103.97</v>
      </c>
      <c r="MF293" s="1">
        <v>42293</v>
      </c>
      <c r="MG293">
        <v>105.175</v>
      </c>
      <c r="MH293" s="1">
        <v>42181</v>
      </c>
      <c r="MI293">
        <v>105.833</v>
      </c>
      <c r="MJ293" s="1">
        <v>42069</v>
      </c>
      <c r="MK293">
        <v>112.88500000000001</v>
      </c>
      <c r="ML293" s="1">
        <v>42044</v>
      </c>
      <c r="MM293">
        <v>115.148</v>
      </c>
      <c r="MN293" s="1">
        <v>42044</v>
      </c>
      <c r="MO293">
        <v>181.51300000000001</v>
      </c>
      <c r="MP293" s="1">
        <v>42044</v>
      </c>
      <c r="MQ293">
        <v>172.63800000000001</v>
      </c>
      <c r="MR293" s="1">
        <v>42044</v>
      </c>
      <c r="MS293">
        <v>188.83799999999999</v>
      </c>
      <c r="MT293" s="1">
        <v>42097</v>
      </c>
      <c r="MU293">
        <v>152.428</v>
      </c>
      <c r="MV293" s="1">
        <v>42044</v>
      </c>
      <c r="MW293">
        <v>141.358</v>
      </c>
      <c r="MX293" s="1">
        <v>42044</v>
      </c>
      <c r="MY293">
        <v>180.958</v>
      </c>
    </row>
    <row r="294" spans="287:363" x14ac:dyDescent="0.25">
      <c r="KA294" s="1"/>
      <c r="KB294" s="1">
        <v>42535</v>
      </c>
      <c r="KC294">
        <v>100.577</v>
      </c>
      <c r="KD294" s="1">
        <v>42450</v>
      </c>
      <c r="KE294">
        <v>100.46299999999999</v>
      </c>
      <c r="KF294" s="1">
        <v>42359</v>
      </c>
      <c r="KG294">
        <v>100.378</v>
      </c>
      <c r="KH294" s="1">
        <v>42275</v>
      </c>
      <c r="KI294">
        <v>100.248</v>
      </c>
      <c r="KJ294" s="1">
        <v>42188</v>
      </c>
      <c r="KK294">
        <v>100.494</v>
      </c>
      <c r="KL294" s="1">
        <v>42101</v>
      </c>
      <c r="KM294">
        <v>100.461</v>
      </c>
      <c r="KN294" s="1">
        <v>42058</v>
      </c>
      <c r="KO294">
        <v>100.14400000000001</v>
      </c>
      <c r="KP294" s="1">
        <v>42058</v>
      </c>
      <c r="KQ294">
        <v>100.14400000000001</v>
      </c>
      <c r="KR294" s="1">
        <v>42058</v>
      </c>
      <c r="KS294">
        <v>104.69499999999999</v>
      </c>
      <c r="KT294" s="1">
        <v>42045</v>
      </c>
      <c r="KU294">
        <v>102.455</v>
      </c>
      <c r="KV294" s="1">
        <v>42430</v>
      </c>
      <c r="KW294">
        <v>102.003</v>
      </c>
      <c r="KX294" s="1">
        <v>42045</v>
      </c>
      <c r="KY294">
        <v>104.333</v>
      </c>
      <c r="LC294" s="1"/>
      <c r="LD294" s="1">
        <v>42430</v>
      </c>
      <c r="LE294">
        <v>102.003</v>
      </c>
      <c r="LF294" s="1">
        <v>42289</v>
      </c>
      <c r="LG294">
        <v>101.572</v>
      </c>
      <c r="LH294" s="1">
        <v>42170</v>
      </c>
      <c r="LI294">
        <v>101.982</v>
      </c>
      <c r="LJ294" s="1">
        <v>42058</v>
      </c>
      <c r="LK294">
        <v>104.69499999999999</v>
      </c>
      <c r="LL294" s="1">
        <v>42045</v>
      </c>
      <c r="LM294">
        <v>104.333</v>
      </c>
      <c r="LN294" s="1">
        <v>42045</v>
      </c>
      <c r="LO294">
        <v>113.233</v>
      </c>
      <c r="LP294" s="1">
        <v>42045</v>
      </c>
      <c r="LQ294">
        <v>110.565</v>
      </c>
      <c r="LR294" s="1">
        <v>42072</v>
      </c>
      <c r="LS294">
        <v>113.62</v>
      </c>
      <c r="LT294" s="1">
        <v>42045</v>
      </c>
      <c r="LU294">
        <v>113.233</v>
      </c>
      <c r="LV294" s="1">
        <v>42423</v>
      </c>
      <c r="LW294">
        <v>103.90300000000001</v>
      </c>
      <c r="LX294" s="1">
        <v>42045</v>
      </c>
      <c r="LY294">
        <v>115</v>
      </c>
      <c r="MC294" s="1"/>
      <c r="MD294" s="1">
        <v>42423</v>
      </c>
      <c r="ME294">
        <v>103.90300000000001</v>
      </c>
      <c r="MF294" s="1">
        <v>42296</v>
      </c>
      <c r="MG294">
        <v>105.01</v>
      </c>
      <c r="MH294" s="1">
        <v>42184</v>
      </c>
      <c r="MI294">
        <v>106.935</v>
      </c>
      <c r="MJ294" s="1">
        <v>42072</v>
      </c>
      <c r="MK294">
        <v>113.62</v>
      </c>
      <c r="ML294" s="1">
        <v>42045</v>
      </c>
      <c r="MM294">
        <v>115</v>
      </c>
      <c r="MN294" s="1">
        <v>42045</v>
      </c>
      <c r="MO294">
        <v>181.148</v>
      </c>
      <c r="MP294" s="1">
        <v>42045</v>
      </c>
      <c r="MQ294">
        <v>172.19800000000001</v>
      </c>
      <c r="MR294" s="1">
        <v>42045</v>
      </c>
      <c r="MS294">
        <v>188.32</v>
      </c>
      <c r="MT294" s="1">
        <v>42100</v>
      </c>
      <c r="MU294">
        <v>152.428</v>
      </c>
      <c r="MV294" s="1">
        <v>42045</v>
      </c>
      <c r="MW294">
        <v>140.94999999999999</v>
      </c>
      <c r="MX294" s="1">
        <v>42045</v>
      </c>
      <c r="MY294">
        <v>180.142</v>
      </c>
    </row>
    <row r="295" spans="287:363" x14ac:dyDescent="0.25">
      <c r="KA295" s="1"/>
      <c r="KB295" s="1">
        <v>42536</v>
      </c>
      <c r="KC295">
        <v>100.58799999999999</v>
      </c>
      <c r="KD295" s="1">
        <v>42451</v>
      </c>
      <c r="KE295">
        <v>100.473</v>
      </c>
      <c r="KF295" s="1">
        <v>42360</v>
      </c>
      <c r="KG295">
        <v>100.378</v>
      </c>
      <c r="KH295" s="1">
        <v>42276</v>
      </c>
      <c r="KI295">
        <v>100.25</v>
      </c>
      <c r="KJ295" s="1">
        <v>42191</v>
      </c>
      <c r="KK295">
        <v>100.504</v>
      </c>
      <c r="KL295" s="1">
        <v>42102</v>
      </c>
      <c r="KM295">
        <v>100.467</v>
      </c>
      <c r="KN295" s="1">
        <v>42059</v>
      </c>
      <c r="KO295">
        <v>100.149</v>
      </c>
      <c r="KP295" s="1">
        <v>42059</v>
      </c>
      <c r="KQ295">
        <v>100.149</v>
      </c>
      <c r="KR295" s="1">
        <v>42059</v>
      </c>
      <c r="KS295">
        <v>104.68</v>
      </c>
      <c r="KT295" s="1">
        <v>42046</v>
      </c>
      <c r="KU295">
        <v>102.452</v>
      </c>
      <c r="KV295" s="1">
        <v>42431</v>
      </c>
      <c r="KW295">
        <v>101.905</v>
      </c>
      <c r="KX295" s="1">
        <v>42046</v>
      </c>
      <c r="KY295">
        <v>104.357</v>
      </c>
      <c r="LC295" s="1"/>
      <c r="LD295" s="1">
        <v>42431</v>
      </c>
      <c r="LE295">
        <v>101.905</v>
      </c>
      <c r="LF295" s="1">
        <v>42290</v>
      </c>
      <c r="LG295">
        <v>101.55</v>
      </c>
      <c r="LH295" s="1">
        <v>42171</v>
      </c>
      <c r="LI295">
        <v>102.042</v>
      </c>
      <c r="LJ295" s="1">
        <v>42059</v>
      </c>
      <c r="LK295">
        <v>104.68</v>
      </c>
      <c r="LL295" s="1">
        <v>42046</v>
      </c>
      <c r="LM295">
        <v>104.357</v>
      </c>
      <c r="LN295" s="1">
        <v>42046</v>
      </c>
      <c r="LO295">
        <v>113.333</v>
      </c>
      <c r="LP295" s="1">
        <v>42046</v>
      </c>
      <c r="LQ295">
        <v>110.68</v>
      </c>
      <c r="LR295" s="1">
        <v>42073</v>
      </c>
      <c r="LS295">
        <v>114.333</v>
      </c>
      <c r="LT295" s="1">
        <v>42046</v>
      </c>
      <c r="LU295">
        <v>113.333</v>
      </c>
      <c r="LV295" s="1">
        <v>42424</v>
      </c>
      <c r="LW295">
        <v>104.158</v>
      </c>
      <c r="LX295" s="1">
        <v>42046</v>
      </c>
      <c r="LY295">
        <v>115.125</v>
      </c>
      <c r="MC295" s="1"/>
      <c r="MD295" s="1">
        <v>42424</v>
      </c>
      <c r="ME295">
        <v>104.158</v>
      </c>
      <c r="MF295" s="1">
        <v>42297</v>
      </c>
      <c r="MG295">
        <v>104.482</v>
      </c>
      <c r="MH295" s="1">
        <v>42185</v>
      </c>
      <c r="MI295">
        <v>107.223</v>
      </c>
      <c r="MJ295" s="1">
        <v>42073</v>
      </c>
      <c r="MK295">
        <v>114.333</v>
      </c>
      <c r="ML295" s="1">
        <v>42046</v>
      </c>
      <c r="MM295">
        <v>115.125</v>
      </c>
      <c r="MN295" s="1">
        <v>42046</v>
      </c>
      <c r="MO295">
        <v>181.423</v>
      </c>
      <c r="MP295" s="1">
        <v>42046</v>
      </c>
      <c r="MQ295">
        <v>172.483</v>
      </c>
      <c r="MR295" s="1">
        <v>42046</v>
      </c>
      <c r="MS295">
        <v>188.80799999999999</v>
      </c>
      <c r="MT295" s="1">
        <v>42101</v>
      </c>
      <c r="MU295">
        <v>151.50299999999999</v>
      </c>
      <c r="MV295" s="1">
        <v>42046</v>
      </c>
      <c r="MW295">
        <v>141.44800000000001</v>
      </c>
      <c r="MX295" s="1">
        <v>42046</v>
      </c>
      <c r="MY295">
        <v>181.14</v>
      </c>
    </row>
    <row r="296" spans="287:363" x14ac:dyDescent="0.25">
      <c r="KA296" s="1"/>
      <c r="KB296" s="1">
        <v>42537</v>
      </c>
      <c r="KC296">
        <v>100.593</v>
      </c>
      <c r="KD296" s="1">
        <v>42452</v>
      </c>
      <c r="KE296">
        <v>100.473</v>
      </c>
      <c r="KF296" s="1">
        <v>42361</v>
      </c>
      <c r="KG296">
        <v>100.37</v>
      </c>
      <c r="KH296" s="1">
        <v>42277</v>
      </c>
      <c r="KI296">
        <v>100.245</v>
      </c>
      <c r="KJ296" s="1">
        <v>42192</v>
      </c>
      <c r="KK296">
        <v>100.501</v>
      </c>
      <c r="KL296" s="1">
        <v>42103</v>
      </c>
      <c r="KM296">
        <v>100.46599999999999</v>
      </c>
      <c r="KN296" s="1">
        <v>42060</v>
      </c>
      <c r="KO296">
        <v>100.151</v>
      </c>
      <c r="KP296" s="1">
        <v>42060</v>
      </c>
      <c r="KQ296">
        <v>100.151</v>
      </c>
      <c r="KR296" s="1">
        <v>42060</v>
      </c>
      <c r="KS296">
        <v>104.758</v>
      </c>
      <c r="KT296" s="1">
        <v>42047</v>
      </c>
      <c r="KU296">
        <v>102.43300000000001</v>
      </c>
      <c r="KV296" s="1">
        <v>42432</v>
      </c>
      <c r="KW296">
        <v>102.053</v>
      </c>
      <c r="KX296" s="1">
        <v>42047</v>
      </c>
      <c r="KY296">
        <v>104.38</v>
      </c>
      <c r="LC296" s="1"/>
      <c r="LD296" s="1">
        <v>42432</v>
      </c>
      <c r="LE296">
        <v>102.053</v>
      </c>
      <c r="LF296" s="1">
        <v>42291</v>
      </c>
      <c r="LG296">
        <v>101.65</v>
      </c>
      <c r="LH296" s="1">
        <v>42172</v>
      </c>
      <c r="LI296">
        <v>102.042</v>
      </c>
      <c r="LJ296" s="1">
        <v>42060</v>
      </c>
      <c r="LK296">
        <v>104.758</v>
      </c>
      <c r="LL296" s="1">
        <v>42047</v>
      </c>
      <c r="LM296">
        <v>104.38</v>
      </c>
      <c r="LN296" s="1">
        <v>42047</v>
      </c>
      <c r="LO296">
        <v>113.495</v>
      </c>
      <c r="LP296" s="1">
        <v>42047</v>
      </c>
      <c r="LQ296">
        <v>110.938</v>
      </c>
      <c r="LR296" s="1">
        <v>42074</v>
      </c>
      <c r="LS296">
        <v>114.452</v>
      </c>
      <c r="LT296" s="1">
        <v>42047</v>
      </c>
      <c r="LU296">
        <v>113.495</v>
      </c>
      <c r="LV296" s="1">
        <v>42425</v>
      </c>
      <c r="LW296">
        <v>104.315</v>
      </c>
      <c r="LX296" s="1">
        <v>42047</v>
      </c>
      <c r="LY296">
        <v>115.425</v>
      </c>
      <c r="MC296" s="1"/>
      <c r="MD296" s="1">
        <v>42425</v>
      </c>
      <c r="ME296">
        <v>104.315</v>
      </c>
      <c r="MF296" s="1">
        <v>42298</v>
      </c>
      <c r="MG296">
        <v>104.982</v>
      </c>
      <c r="MH296" s="1">
        <v>42186</v>
      </c>
      <c r="MI296">
        <v>106.803</v>
      </c>
      <c r="MJ296" s="1">
        <v>42074</v>
      </c>
      <c r="MK296">
        <v>114.452</v>
      </c>
      <c r="ML296" s="1">
        <v>42047</v>
      </c>
      <c r="MM296">
        <v>115.425</v>
      </c>
      <c r="MN296" s="1">
        <v>42047</v>
      </c>
      <c r="MO296">
        <v>182.15799999999999</v>
      </c>
      <c r="MP296" s="1">
        <v>42047</v>
      </c>
      <c r="MQ296">
        <v>173.54499999999999</v>
      </c>
      <c r="MR296" s="1">
        <v>42047</v>
      </c>
      <c r="MS296">
        <v>190.345</v>
      </c>
      <c r="MT296" s="1">
        <v>42102</v>
      </c>
      <c r="MU296">
        <v>152.14699999999999</v>
      </c>
      <c r="MV296" s="1">
        <v>42047</v>
      </c>
      <c r="MW296">
        <v>142.96</v>
      </c>
      <c r="MX296" s="1">
        <v>42047</v>
      </c>
      <c r="MY296">
        <v>184.47800000000001</v>
      </c>
    </row>
    <row r="297" spans="287:363" x14ac:dyDescent="0.25">
      <c r="KA297" s="1"/>
      <c r="KB297" s="1">
        <v>42538</v>
      </c>
      <c r="KC297">
        <v>100.593</v>
      </c>
      <c r="KD297" s="1">
        <v>42453</v>
      </c>
      <c r="KE297">
        <v>100.468</v>
      </c>
      <c r="KF297" s="1">
        <v>42362</v>
      </c>
      <c r="KG297">
        <v>100.36499999999999</v>
      </c>
      <c r="KH297" s="1">
        <v>42278</v>
      </c>
      <c r="KI297">
        <v>100.26</v>
      </c>
      <c r="KJ297" s="1">
        <v>42193</v>
      </c>
      <c r="KK297">
        <v>100.498</v>
      </c>
      <c r="KL297" s="1">
        <v>42104</v>
      </c>
      <c r="KM297">
        <v>100.464</v>
      </c>
      <c r="KN297" s="1">
        <v>42061</v>
      </c>
      <c r="KO297">
        <v>100.158</v>
      </c>
      <c r="KP297" s="1">
        <v>42061</v>
      </c>
      <c r="KQ297">
        <v>100.158</v>
      </c>
      <c r="KR297" s="1">
        <v>42061</v>
      </c>
      <c r="KS297">
        <v>104.785</v>
      </c>
      <c r="KT297" s="1">
        <v>42048</v>
      </c>
      <c r="KU297">
        <v>102.423</v>
      </c>
      <c r="KV297" s="1">
        <v>42433</v>
      </c>
      <c r="KW297">
        <v>101.83</v>
      </c>
      <c r="KX297" s="1">
        <v>42048</v>
      </c>
      <c r="KY297">
        <v>104.343</v>
      </c>
      <c r="LC297" s="1"/>
      <c r="LD297" s="1">
        <v>42433</v>
      </c>
      <c r="LE297">
        <v>101.83</v>
      </c>
      <c r="LF297" s="1">
        <v>42292</v>
      </c>
      <c r="LG297">
        <v>101.61799999999999</v>
      </c>
      <c r="LH297" s="1">
        <v>42173</v>
      </c>
      <c r="LI297">
        <v>102.038</v>
      </c>
      <c r="LJ297" s="1">
        <v>42061</v>
      </c>
      <c r="LK297">
        <v>104.785</v>
      </c>
      <c r="LL297" s="1">
        <v>42048</v>
      </c>
      <c r="LM297">
        <v>104.343</v>
      </c>
      <c r="LN297" s="1">
        <v>42048</v>
      </c>
      <c r="LO297">
        <v>113.4</v>
      </c>
      <c r="LP297" s="1">
        <v>42048</v>
      </c>
      <c r="LQ297">
        <v>110.803</v>
      </c>
      <c r="LR297" s="1">
        <v>42075</v>
      </c>
      <c r="LS297">
        <v>114.08</v>
      </c>
      <c r="LT297" s="1">
        <v>42048</v>
      </c>
      <c r="LU297">
        <v>113.4</v>
      </c>
      <c r="LV297" s="1">
        <v>42426</v>
      </c>
      <c r="LW297">
        <v>104.248</v>
      </c>
      <c r="LX297" s="1">
        <v>42048</v>
      </c>
      <c r="LY297">
        <v>115.268</v>
      </c>
      <c r="MC297" s="1"/>
      <c r="MD297" s="1">
        <v>42426</v>
      </c>
      <c r="ME297">
        <v>104.248</v>
      </c>
      <c r="MF297" s="1">
        <v>42299</v>
      </c>
      <c r="MG297">
        <v>105.625</v>
      </c>
      <c r="MH297" s="1">
        <v>42187</v>
      </c>
      <c r="MI297">
        <v>106.53</v>
      </c>
      <c r="MJ297" s="1">
        <v>42075</v>
      </c>
      <c r="MK297">
        <v>114.08</v>
      </c>
      <c r="ML297" s="1">
        <v>42048</v>
      </c>
      <c r="MM297">
        <v>115.268</v>
      </c>
      <c r="MN297" s="1">
        <v>42048</v>
      </c>
      <c r="MO297">
        <v>181.43799999999999</v>
      </c>
      <c r="MP297" s="1">
        <v>42048</v>
      </c>
      <c r="MQ297">
        <v>172.69800000000001</v>
      </c>
      <c r="MR297" s="1">
        <v>42048</v>
      </c>
      <c r="MS297">
        <v>189.22800000000001</v>
      </c>
      <c r="MT297" s="1">
        <v>42103</v>
      </c>
      <c r="MU297">
        <v>152.37</v>
      </c>
      <c r="MV297" s="1">
        <v>42048</v>
      </c>
      <c r="MW297">
        <v>141.88999999999999</v>
      </c>
      <c r="MX297" s="1">
        <v>42048</v>
      </c>
      <c r="MY297">
        <v>183.36500000000001</v>
      </c>
    </row>
    <row r="298" spans="287:363" x14ac:dyDescent="0.25">
      <c r="KA298" s="1"/>
      <c r="KB298" s="1">
        <v>42541</v>
      </c>
      <c r="KC298">
        <v>100.572</v>
      </c>
      <c r="KD298" s="1">
        <v>42454</v>
      </c>
      <c r="KE298">
        <v>100.468</v>
      </c>
      <c r="KF298" s="1">
        <v>42363</v>
      </c>
      <c r="KG298">
        <v>100.36499999999999</v>
      </c>
      <c r="KH298" s="1">
        <v>42279</v>
      </c>
      <c r="KI298">
        <v>100.258</v>
      </c>
      <c r="KJ298" s="1">
        <v>42194</v>
      </c>
      <c r="KK298">
        <v>100.49</v>
      </c>
      <c r="KL298" s="1">
        <v>42107</v>
      </c>
      <c r="KM298">
        <v>100.467</v>
      </c>
      <c r="KN298" s="1">
        <v>42062</v>
      </c>
      <c r="KO298">
        <v>100.161</v>
      </c>
      <c r="KP298" s="1">
        <v>42062</v>
      </c>
      <c r="KQ298">
        <v>100.161</v>
      </c>
      <c r="KR298" s="1">
        <v>42062</v>
      </c>
      <c r="KS298">
        <v>104.708</v>
      </c>
      <c r="KT298" s="1">
        <v>42051</v>
      </c>
      <c r="KU298">
        <v>102.43300000000001</v>
      </c>
      <c r="KV298" s="1">
        <v>42436</v>
      </c>
      <c r="KW298">
        <v>101.913</v>
      </c>
      <c r="KX298" s="1">
        <v>42051</v>
      </c>
      <c r="KY298">
        <v>104.35</v>
      </c>
      <c r="LC298" s="1"/>
      <c r="LD298" s="1">
        <v>42436</v>
      </c>
      <c r="LE298">
        <v>101.913</v>
      </c>
      <c r="LF298" s="1">
        <v>42293</v>
      </c>
      <c r="LG298">
        <v>101.637</v>
      </c>
      <c r="LH298" s="1">
        <v>42174</v>
      </c>
      <c r="LI298">
        <v>102.11499999999999</v>
      </c>
      <c r="LJ298" s="1">
        <v>42062</v>
      </c>
      <c r="LK298">
        <v>104.708</v>
      </c>
      <c r="LL298" s="1">
        <v>42051</v>
      </c>
      <c r="LM298">
        <v>104.35</v>
      </c>
      <c r="LN298" s="1">
        <v>42051</v>
      </c>
      <c r="LO298">
        <v>113.443</v>
      </c>
      <c r="LP298" s="1">
        <v>42051</v>
      </c>
      <c r="LQ298">
        <v>110.875</v>
      </c>
      <c r="LR298" s="1">
        <v>42076</v>
      </c>
      <c r="LS298">
        <v>114.008</v>
      </c>
      <c r="LT298" s="1">
        <v>42051</v>
      </c>
      <c r="LU298">
        <v>113.443</v>
      </c>
      <c r="LV298" s="1">
        <v>42429</v>
      </c>
      <c r="LW298">
        <v>104.607</v>
      </c>
      <c r="LX298" s="1">
        <v>42051</v>
      </c>
      <c r="LY298">
        <v>115.33799999999999</v>
      </c>
      <c r="MC298" s="1"/>
      <c r="MD298" s="1">
        <v>42429</v>
      </c>
      <c r="ME298">
        <v>104.607</v>
      </c>
      <c r="MF298" s="1">
        <v>42300</v>
      </c>
      <c r="MG298">
        <v>105.505</v>
      </c>
      <c r="MH298" s="1">
        <v>42188</v>
      </c>
      <c r="MI298">
        <v>107.04</v>
      </c>
      <c r="MJ298" s="1">
        <v>42076</v>
      </c>
      <c r="MK298">
        <v>114.008</v>
      </c>
      <c r="ML298" s="1">
        <v>42051</v>
      </c>
      <c r="MM298">
        <v>115.33799999999999</v>
      </c>
      <c r="MN298" s="1">
        <v>42051</v>
      </c>
      <c r="MO298">
        <v>181.41499999999999</v>
      </c>
      <c r="MP298" s="1">
        <v>42051</v>
      </c>
      <c r="MQ298">
        <v>172.62799999999999</v>
      </c>
      <c r="MR298" s="1">
        <v>42051</v>
      </c>
      <c r="MS298">
        <v>189.13300000000001</v>
      </c>
      <c r="MT298" s="1">
        <v>42104</v>
      </c>
      <c r="MU298">
        <v>152.733</v>
      </c>
      <c r="MV298" s="1">
        <v>42051</v>
      </c>
      <c r="MW298">
        <v>141.79300000000001</v>
      </c>
      <c r="MX298" s="1">
        <v>42051</v>
      </c>
      <c r="MY298">
        <v>182.07300000000001</v>
      </c>
    </row>
    <row r="299" spans="287:363" x14ac:dyDescent="0.25">
      <c r="KA299" s="1"/>
      <c r="KB299" s="1">
        <v>42542</v>
      </c>
      <c r="KC299">
        <v>100.572</v>
      </c>
      <c r="KD299" s="1">
        <v>42457</v>
      </c>
      <c r="KE299">
        <v>100.468</v>
      </c>
      <c r="KF299" s="1">
        <v>42366</v>
      </c>
      <c r="KG299">
        <v>100.373</v>
      </c>
      <c r="KH299" s="1">
        <v>42282</v>
      </c>
      <c r="KI299">
        <v>100.258</v>
      </c>
      <c r="KJ299" s="1">
        <v>42195</v>
      </c>
      <c r="KK299">
        <v>100.473</v>
      </c>
      <c r="KL299" s="1">
        <v>42108</v>
      </c>
      <c r="KM299">
        <v>100.471</v>
      </c>
      <c r="KN299" s="1">
        <v>42065</v>
      </c>
      <c r="KO299">
        <v>100.155</v>
      </c>
      <c r="KP299" s="1">
        <v>42065</v>
      </c>
      <c r="KQ299">
        <v>100.155</v>
      </c>
      <c r="KR299" s="1">
        <v>42065</v>
      </c>
      <c r="KS299">
        <v>104.625</v>
      </c>
      <c r="KT299" s="1">
        <v>42052</v>
      </c>
      <c r="KU299">
        <v>102.405</v>
      </c>
      <c r="KV299" s="1">
        <v>42437</v>
      </c>
      <c r="KW299">
        <v>101.985</v>
      </c>
      <c r="KX299" s="1">
        <v>42052</v>
      </c>
      <c r="KY299">
        <v>104.283</v>
      </c>
      <c r="LC299" s="1"/>
      <c r="LD299" s="1">
        <v>42437</v>
      </c>
      <c r="LE299">
        <v>101.985</v>
      </c>
      <c r="LF299" s="1">
        <v>42296</v>
      </c>
      <c r="LG299">
        <v>101.625</v>
      </c>
      <c r="LH299" s="1">
        <v>42177</v>
      </c>
      <c r="LI299">
        <v>101.938</v>
      </c>
      <c r="LJ299" s="1">
        <v>42065</v>
      </c>
      <c r="LK299">
        <v>104.625</v>
      </c>
      <c r="LL299" s="1">
        <v>42052</v>
      </c>
      <c r="LM299">
        <v>104.283</v>
      </c>
      <c r="LN299" s="1">
        <v>42052</v>
      </c>
      <c r="LO299">
        <v>113.23</v>
      </c>
      <c r="LP299" s="1">
        <v>42052</v>
      </c>
      <c r="LQ299">
        <v>110.59</v>
      </c>
      <c r="LR299" s="1">
        <v>42079</v>
      </c>
      <c r="LS299">
        <v>113.78</v>
      </c>
      <c r="LT299" s="1">
        <v>42052</v>
      </c>
      <c r="LU299">
        <v>113.23</v>
      </c>
      <c r="LV299" s="1">
        <v>42430</v>
      </c>
      <c r="LW299">
        <v>104.265</v>
      </c>
      <c r="LX299" s="1">
        <v>42052</v>
      </c>
      <c r="LY299">
        <v>115.015</v>
      </c>
      <c r="MC299" s="1"/>
      <c r="MD299" s="1">
        <v>42430</v>
      </c>
      <c r="ME299">
        <v>104.265</v>
      </c>
      <c r="MF299" s="1">
        <v>42303</v>
      </c>
      <c r="MG299">
        <v>105.598</v>
      </c>
      <c r="MH299" s="1">
        <v>42191</v>
      </c>
      <c r="MI299">
        <v>107.283</v>
      </c>
      <c r="MJ299" s="1">
        <v>42079</v>
      </c>
      <c r="MK299">
        <v>113.78</v>
      </c>
      <c r="ML299" s="1">
        <v>42052</v>
      </c>
      <c r="MM299">
        <v>115.015</v>
      </c>
      <c r="MN299" s="1">
        <v>42052</v>
      </c>
      <c r="MO299">
        <v>180.47800000000001</v>
      </c>
      <c r="MP299" s="1">
        <v>42052</v>
      </c>
      <c r="MQ299">
        <v>171.40299999999999</v>
      </c>
      <c r="MR299" s="1">
        <v>42052</v>
      </c>
      <c r="MS299">
        <v>187.55799999999999</v>
      </c>
      <c r="MT299" s="1">
        <v>42107</v>
      </c>
      <c r="MU299">
        <v>153.61000000000001</v>
      </c>
      <c r="MV299" s="1">
        <v>42052</v>
      </c>
      <c r="MW299">
        <v>140.33500000000001</v>
      </c>
      <c r="MX299" s="1">
        <v>42052</v>
      </c>
      <c r="MY299">
        <v>180.51499999999999</v>
      </c>
    </row>
    <row r="300" spans="287:363" x14ac:dyDescent="0.25">
      <c r="KA300" s="1"/>
      <c r="KB300" s="1">
        <v>42543</v>
      </c>
      <c r="KC300">
        <v>100.575</v>
      </c>
      <c r="KD300" s="1">
        <v>42458</v>
      </c>
      <c r="KE300">
        <v>100.48</v>
      </c>
      <c r="KF300" s="1">
        <v>42367</v>
      </c>
      <c r="KG300">
        <v>100.373</v>
      </c>
      <c r="KH300" s="1">
        <v>42283</v>
      </c>
      <c r="KI300">
        <v>100.253</v>
      </c>
      <c r="KJ300" s="1">
        <v>42198</v>
      </c>
      <c r="KK300">
        <v>100.47799999999999</v>
      </c>
      <c r="KL300" s="1">
        <v>42109</v>
      </c>
      <c r="KM300">
        <v>100.46899999999999</v>
      </c>
      <c r="KN300" s="1">
        <v>42066</v>
      </c>
      <c r="KO300">
        <v>100.157</v>
      </c>
      <c r="KP300" s="1">
        <v>42066</v>
      </c>
      <c r="KQ300">
        <v>100.157</v>
      </c>
      <c r="KR300" s="1">
        <v>42066</v>
      </c>
      <c r="KS300">
        <v>104.62</v>
      </c>
      <c r="KT300" s="1">
        <v>42053</v>
      </c>
      <c r="KU300">
        <v>102.413</v>
      </c>
      <c r="KV300" s="1">
        <v>42438</v>
      </c>
      <c r="KW300">
        <v>101.82</v>
      </c>
      <c r="KX300" s="1">
        <v>42053</v>
      </c>
      <c r="KY300">
        <v>104.327</v>
      </c>
      <c r="LC300" s="1"/>
      <c r="LD300" s="1">
        <v>42438</v>
      </c>
      <c r="LE300">
        <v>101.82</v>
      </c>
      <c r="LF300" s="1">
        <v>42297</v>
      </c>
      <c r="LG300">
        <v>101.473</v>
      </c>
      <c r="LH300" s="1">
        <v>42178</v>
      </c>
      <c r="LI300">
        <v>101.98</v>
      </c>
      <c r="LJ300" s="1">
        <v>42066</v>
      </c>
      <c r="LK300">
        <v>104.62</v>
      </c>
      <c r="LL300" s="1">
        <v>42053</v>
      </c>
      <c r="LM300">
        <v>104.327</v>
      </c>
      <c r="LN300" s="1">
        <v>42053</v>
      </c>
      <c r="LO300">
        <v>113.255</v>
      </c>
      <c r="LP300" s="1">
        <v>42053</v>
      </c>
      <c r="LQ300">
        <v>110.577</v>
      </c>
      <c r="LR300" s="1">
        <v>42080</v>
      </c>
      <c r="LS300">
        <v>113.758</v>
      </c>
      <c r="LT300" s="1">
        <v>42053</v>
      </c>
      <c r="LU300">
        <v>113.255</v>
      </c>
      <c r="LV300" s="1">
        <v>42431</v>
      </c>
      <c r="LW300">
        <v>103.73</v>
      </c>
      <c r="LX300" s="1">
        <v>42053</v>
      </c>
      <c r="LY300">
        <v>114.985</v>
      </c>
      <c r="MC300" s="1"/>
      <c r="MD300" s="1">
        <v>42431</v>
      </c>
      <c r="ME300">
        <v>103.73</v>
      </c>
      <c r="MF300" s="1">
        <v>42304</v>
      </c>
      <c r="MG300">
        <v>106.09</v>
      </c>
      <c r="MH300" s="1">
        <v>42192</v>
      </c>
      <c r="MI300">
        <v>108.352</v>
      </c>
      <c r="MJ300" s="1">
        <v>42080</v>
      </c>
      <c r="MK300">
        <v>113.758</v>
      </c>
      <c r="ML300" s="1">
        <v>42053</v>
      </c>
      <c r="MM300">
        <v>114.985</v>
      </c>
      <c r="MN300" s="1">
        <v>42053</v>
      </c>
      <c r="MO300">
        <v>179.82499999999999</v>
      </c>
      <c r="MP300" s="1">
        <v>42053</v>
      </c>
      <c r="MQ300">
        <v>170.4</v>
      </c>
      <c r="MR300" s="1">
        <v>42053</v>
      </c>
      <c r="MS300">
        <v>185.99799999999999</v>
      </c>
      <c r="MT300" s="1">
        <v>42108</v>
      </c>
      <c r="MU300">
        <v>154.97800000000001</v>
      </c>
      <c r="MV300" s="1">
        <v>42053</v>
      </c>
      <c r="MW300">
        <v>138.875</v>
      </c>
      <c r="MX300" s="1">
        <v>42053</v>
      </c>
      <c r="MY300">
        <v>178.39500000000001</v>
      </c>
    </row>
    <row r="301" spans="287:363" x14ac:dyDescent="0.25">
      <c r="KA301" s="1"/>
      <c r="KB301" s="1">
        <v>42544</v>
      </c>
      <c r="KC301">
        <v>100.563</v>
      </c>
      <c r="KD301" s="1">
        <v>42459</v>
      </c>
      <c r="KE301">
        <v>100.468</v>
      </c>
      <c r="KF301" s="1">
        <v>42368</v>
      </c>
      <c r="KG301">
        <v>100.37</v>
      </c>
      <c r="KH301" s="1">
        <v>42284</v>
      </c>
      <c r="KI301">
        <v>100.253</v>
      </c>
      <c r="KJ301" s="1">
        <v>42199</v>
      </c>
      <c r="KK301">
        <v>100.46599999999999</v>
      </c>
      <c r="KL301" s="1">
        <v>42110</v>
      </c>
      <c r="KM301">
        <v>100.46599999999999</v>
      </c>
      <c r="KN301" s="1">
        <v>42067</v>
      </c>
      <c r="KO301">
        <v>100.148</v>
      </c>
      <c r="KP301" s="1">
        <v>42067</v>
      </c>
      <c r="KQ301">
        <v>100.148</v>
      </c>
      <c r="KR301" s="1">
        <v>42067</v>
      </c>
      <c r="KS301">
        <v>104.545</v>
      </c>
      <c r="KT301" s="1">
        <v>42054</v>
      </c>
      <c r="KU301">
        <v>102.393</v>
      </c>
      <c r="KV301" s="1">
        <v>42439</v>
      </c>
      <c r="KW301">
        <v>101.38800000000001</v>
      </c>
      <c r="KX301" s="1">
        <v>42054</v>
      </c>
      <c r="KY301">
        <v>104.313</v>
      </c>
      <c r="LC301" s="1"/>
      <c r="LD301" s="1">
        <v>42439</v>
      </c>
      <c r="LE301">
        <v>101.38800000000001</v>
      </c>
      <c r="LF301" s="1">
        <v>42298</v>
      </c>
      <c r="LG301">
        <v>101.598</v>
      </c>
      <c r="LH301" s="1">
        <v>42179</v>
      </c>
      <c r="LI301">
        <v>102.01</v>
      </c>
      <c r="LJ301" s="1">
        <v>42067</v>
      </c>
      <c r="LK301">
        <v>104.545</v>
      </c>
      <c r="LL301" s="1">
        <v>42054</v>
      </c>
      <c r="LM301">
        <v>104.313</v>
      </c>
      <c r="LN301" s="1">
        <v>42054</v>
      </c>
      <c r="LO301">
        <v>113.288</v>
      </c>
      <c r="LP301" s="1">
        <v>42054</v>
      </c>
      <c r="LQ301">
        <v>110.58499999999999</v>
      </c>
      <c r="LR301" s="1">
        <v>42081</v>
      </c>
      <c r="LS301">
        <v>114.503</v>
      </c>
      <c r="LT301" s="1">
        <v>42054</v>
      </c>
      <c r="LU301">
        <v>113.288</v>
      </c>
      <c r="LV301" s="1">
        <v>42432</v>
      </c>
      <c r="LW301">
        <v>104.07</v>
      </c>
      <c r="LX301" s="1">
        <v>42054</v>
      </c>
      <c r="LY301">
        <v>115.003</v>
      </c>
      <c r="MC301" s="1"/>
      <c r="MD301" s="1">
        <v>42432</v>
      </c>
      <c r="ME301">
        <v>104.07</v>
      </c>
      <c r="MF301" s="1">
        <v>42305</v>
      </c>
      <c r="MG301">
        <v>106.12</v>
      </c>
      <c r="MH301" s="1">
        <v>42193</v>
      </c>
      <c r="MI301">
        <v>108.06</v>
      </c>
      <c r="MJ301" s="1">
        <v>42081</v>
      </c>
      <c r="MK301">
        <v>114.503</v>
      </c>
      <c r="ML301" s="1">
        <v>42054</v>
      </c>
      <c r="MM301">
        <v>115.003</v>
      </c>
      <c r="MN301" s="1">
        <v>42054</v>
      </c>
      <c r="MO301">
        <v>179.565</v>
      </c>
      <c r="MP301" s="1">
        <v>42054</v>
      </c>
      <c r="MQ301">
        <v>169.96299999999999</v>
      </c>
      <c r="MR301" s="1">
        <v>42054</v>
      </c>
      <c r="MS301">
        <v>185.303</v>
      </c>
      <c r="MT301" s="1">
        <v>42109</v>
      </c>
      <c r="MU301">
        <v>156.88</v>
      </c>
      <c r="MV301" s="1">
        <v>42054</v>
      </c>
      <c r="MW301">
        <v>138.13999999999999</v>
      </c>
      <c r="MX301" s="1">
        <v>42054</v>
      </c>
      <c r="MY301">
        <v>176.58500000000001</v>
      </c>
    </row>
    <row r="302" spans="287:363" x14ac:dyDescent="0.25">
      <c r="KC302" s="1"/>
      <c r="KD302" s="1">
        <v>42460</v>
      </c>
      <c r="KE302">
        <v>100.455</v>
      </c>
      <c r="KF302" s="1">
        <v>42369</v>
      </c>
      <c r="KG302">
        <v>100.37</v>
      </c>
      <c r="KH302" s="1">
        <v>42285</v>
      </c>
      <c r="KI302">
        <v>100.253</v>
      </c>
      <c r="KJ302" s="1">
        <v>42200</v>
      </c>
      <c r="KK302">
        <v>100.46899999999999</v>
      </c>
      <c r="KL302" s="1">
        <v>42111</v>
      </c>
      <c r="KM302">
        <v>100.464</v>
      </c>
      <c r="KN302" s="1">
        <v>42068</v>
      </c>
      <c r="KO302">
        <v>100.149</v>
      </c>
      <c r="KP302" s="1">
        <v>42068</v>
      </c>
      <c r="KQ302">
        <v>100.149</v>
      </c>
      <c r="KR302" s="1">
        <v>42068</v>
      </c>
      <c r="KS302">
        <v>104.593</v>
      </c>
      <c r="KT302" s="1">
        <v>42055</v>
      </c>
      <c r="KU302">
        <v>102.4</v>
      </c>
      <c r="KV302" s="1">
        <v>42440</v>
      </c>
      <c r="KW302">
        <v>101.54</v>
      </c>
      <c r="KX302" s="1">
        <v>42055</v>
      </c>
      <c r="KY302">
        <v>104.348</v>
      </c>
      <c r="LC302" s="1"/>
      <c r="LD302" s="1">
        <v>42440</v>
      </c>
      <c r="LE302">
        <v>101.54</v>
      </c>
      <c r="LF302" s="1">
        <v>42299</v>
      </c>
      <c r="LG302">
        <v>101.873</v>
      </c>
      <c r="LH302" s="1">
        <v>42180</v>
      </c>
      <c r="LI302">
        <v>102.02500000000001</v>
      </c>
      <c r="LJ302" s="1">
        <v>42068</v>
      </c>
      <c r="LK302">
        <v>104.593</v>
      </c>
      <c r="LL302" s="1">
        <v>42055</v>
      </c>
      <c r="LM302">
        <v>104.348</v>
      </c>
      <c r="LN302" s="1">
        <v>42055</v>
      </c>
      <c r="LO302">
        <v>113.38</v>
      </c>
      <c r="LP302" s="1">
        <v>42055</v>
      </c>
      <c r="LQ302">
        <v>110.7</v>
      </c>
      <c r="LR302" s="1">
        <v>42082</v>
      </c>
      <c r="LS302">
        <v>114.52500000000001</v>
      </c>
      <c r="LT302" s="1">
        <v>42055</v>
      </c>
      <c r="LU302">
        <v>113.38</v>
      </c>
      <c r="LV302" s="1">
        <v>42433</v>
      </c>
      <c r="LW302">
        <v>103.495</v>
      </c>
      <c r="LX302" s="1">
        <v>42055</v>
      </c>
      <c r="LY302">
        <v>115.125</v>
      </c>
      <c r="MC302" s="1"/>
      <c r="MD302" s="1">
        <v>42433</v>
      </c>
      <c r="ME302">
        <v>103.495</v>
      </c>
      <c r="MF302" s="1">
        <v>42306</v>
      </c>
      <c r="MG302">
        <v>105.29</v>
      </c>
      <c r="MH302" s="1">
        <v>42194</v>
      </c>
      <c r="MI302">
        <v>107.645</v>
      </c>
      <c r="MJ302" s="1">
        <v>42082</v>
      </c>
      <c r="MK302">
        <v>114.52500000000001</v>
      </c>
      <c r="ML302" s="1">
        <v>42055</v>
      </c>
      <c r="MM302">
        <v>115.125</v>
      </c>
      <c r="MN302" s="1">
        <v>42055</v>
      </c>
      <c r="MO302">
        <v>179.59800000000001</v>
      </c>
      <c r="MP302" s="1">
        <v>42055</v>
      </c>
      <c r="MQ302">
        <v>169.82499999999999</v>
      </c>
      <c r="MR302" s="1">
        <v>42055</v>
      </c>
      <c r="MS302">
        <v>185.04300000000001</v>
      </c>
      <c r="MT302" s="1">
        <v>42110</v>
      </c>
      <c r="MU302">
        <v>158.00800000000001</v>
      </c>
      <c r="MV302" s="1">
        <v>42055</v>
      </c>
      <c r="MW302">
        <v>137.88499999999999</v>
      </c>
      <c r="MX302" s="1">
        <v>42055</v>
      </c>
      <c r="MY302">
        <v>176.71799999999999</v>
      </c>
    </row>
    <row r="303" spans="287:363" x14ac:dyDescent="0.25">
      <c r="KC303" s="1"/>
      <c r="KD303" s="1">
        <v>42461</v>
      </c>
      <c r="KE303">
        <v>100.452</v>
      </c>
      <c r="KF303" s="1">
        <v>42370</v>
      </c>
      <c r="KG303">
        <v>100.37</v>
      </c>
      <c r="KH303" s="1">
        <v>42286</v>
      </c>
      <c r="KI303">
        <v>100.253</v>
      </c>
      <c r="KJ303" s="1">
        <v>42201</v>
      </c>
      <c r="KK303">
        <v>100.455</v>
      </c>
      <c r="KL303" s="1">
        <v>42114</v>
      </c>
      <c r="KM303">
        <v>100.46</v>
      </c>
      <c r="KN303" s="1">
        <v>42069</v>
      </c>
      <c r="KO303">
        <v>100.15300000000001</v>
      </c>
      <c r="KP303" s="1">
        <v>42069</v>
      </c>
      <c r="KQ303">
        <v>100.15300000000001</v>
      </c>
      <c r="KR303" s="1">
        <v>42069</v>
      </c>
      <c r="KS303">
        <v>104.55</v>
      </c>
      <c r="KT303" s="1">
        <v>42058</v>
      </c>
      <c r="KU303">
        <v>102.39</v>
      </c>
      <c r="KV303" s="1">
        <v>42443</v>
      </c>
      <c r="KW303">
        <v>101.488</v>
      </c>
      <c r="KX303" s="1">
        <v>42058</v>
      </c>
      <c r="KY303">
        <v>104.333</v>
      </c>
      <c r="LC303" s="1"/>
      <c r="LD303" s="1">
        <v>42443</v>
      </c>
      <c r="LE303">
        <v>101.488</v>
      </c>
      <c r="LF303" s="1">
        <v>42300</v>
      </c>
      <c r="LG303">
        <v>101.875</v>
      </c>
      <c r="LH303" s="1">
        <v>42181</v>
      </c>
      <c r="LI303">
        <v>101.91500000000001</v>
      </c>
      <c r="LJ303" s="1">
        <v>42069</v>
      </c>
      <c r="LK303">
        <v>104.55</v>
      </c>
      <c r="LL303" s="1">
        <v>42058</v>
      </c>
      <c r="LM303">
        <v>104.333</v>
      </c>
      <c r="LN303" s="1">
        <v>42058</v>
      </c>
      <c r="LO303">
        <v>113.413</v>
      </c>
      <c r="LP303" s="1">
        <v>42058</v>
      </c>
      <c r="LQ303">
        <v>110.74</v>
      </c>
      <c r="LR303" s="1">
        <v>42083</v>
      </c>
      <c r="LS303">
        <v>114.565</v>
      </c>
      <c r="LT303" s="1">
        <v>42058</v>
      </c>
      <c r="LU303">
        <v>113.413</v>
      </c>
      <c r="LV303" s="1">
        <v>42436</v>
      </c>
      <c r="LW303">
        <v>103.625</v>
      </c>
      <c r="LX303" s="1">
        <v>42058</v>
      </c>
      <c r="LY303">
        <v>115.18300000000001</v>
      </c>
      <c r="MC303" s="1"/>
      <c r="MD303" s="1">
        <v>42436</v>
      </c>
      <c r="ME303">
        <v>103.625</v>
      </c>
      <c r="MF303" s="1">
        <v>42307</v>
      </c>
      <c r="MG303">
        <v>105.40300000000001</v>
      </c>
      <c r="MH303" s="1">
        <v>42195</v>
      </c>
      <c r="MI303">
        <v>106.1</v>
      </c>
      <c r="MJ303" s="1">
        <v>42083</v>
      </c>
      <c r="MK303">
        <v>114.565</v>
      </c>
      <c r="ML303" s="1">
        <v>42058</v>
      </c>
      <c r="MM303">
        <v>115.18300000000001</v>
      </c>
      <c r="MN303" s="1">
        <v>42058</v>
      </c>
      <c r="MO303">
        <v>179.405</v>
      </c>
      <c r="MP303" s="1">
        <v>42058</v>
      </c>
      <c r="MQ303">
        <v>169.41</v>
      </c>
      <c r="MR303" s="1">
        <v>42058</v>
      </c>
      <c r="MS303">
        <v>184.68</v>
      </c>
      <c r="MT303" s="1">
        <v>42111</v>
      </c>
      <c r="MU303">
        <v>158.72499999999999</v>
      </c>
      <c r="MV303" s="1">
        <v>42058</v>
      </c>
      <c r="MW303">
        <v>137.58000000000001</v>
      </c>
      <c r="MX303" s="1">
        <v>42058</v>
      </c>
      <c r="MY303">
        <v>177.12799999999999</v>
      </c>
    </row>
    <row r="304" spans="287:363" x14ac:dyDescent="0.25">
      <c r="KC304" s="1"/>
      <c r="KD304" s="1">
        <v>42464</v>
      </c>
      <c r="KE304">
        <v>100.452</v>
      </c>
      <c r="KF304" s="1">
        <v>42373</v>
      </c>
      <c r="KG304">
        <v>100.36799999999999</v>
      </c>
      <c r="KH304" s="1">
        <v>42289</v>
      </c>
      <c r="KI304">
        <v>100.253</v>
      </c>
      <c r="KJ304" s="1">
        <v>42202</v>
      </c>
      <c r="KK304">
        <v>100.452</v>
      </c>
      <c r="KL304" s="1">
        <v>42115</v>
      </c>
      <c r="KM304">
        <v>100.458</v>
      </c>
      <c r="KN304" s="1">
        <v>42072</v>
      </c>
      <c r="KO304">
        <v>100.154</v>
      </c>
      <c r="KP304" s="1">
        <v>42072</v>
      </c>
      <c r="KQ304">
        <v>100.154</v>
      </c>
      <c r="KR304" s="1">
        <v>42072</v>
      </c>
      <c r="KS304">
        <v>104.645</v>
      </c>
      <c r="KT304" s="1">
        <v>42059</v>
      </c>
      <c r="KU304">
        <v>102.387</v>
      </c>
      <c r="KV304" s="1">
        <v>42444</v>
      </c>
      <c r="KW304">
        <v>101.435</v>
      </c>
      <c r="KX304" s="1">
        <v>42059</v>
      </c>
      <c r="KY304">
        <v>104.325</v>
      </c>
      <c r="LC304" s="1"/>
      <c r="LD304" s="1">
        <v>42444</v>
      </c>
      <c r="LE304">
        <v>101.435</v>
      </c>
      <c r="LF304" s="1">
        <v>42303</v>
      </c>
      <c r="LG304">
        <v>101.88</v>
      </c>
      <c r="LH304" s="1">
        <v>42184</v>
      </c>
      <c r="LI304">
        <v>102.09</v>
      </c>
      <c r="LJ304" s="1">
        <v>42072</v>
      </c>
      <c r="LK304">
        <v>104.645</v>
      </c>
      <c r="LL304" s="1">
        <v>42059</v>
      </c>
      <c r="LM304">
        <v>104.325</v>
      </c>
      <c r="LN304" s="1">
        <v>42059</v>
      </c>
      <c r="LO304">
        <v>113.38</v>
      </c>
      <c r="LP304" s="1">
        <v>42059</v>
      </c>
      <c r="LQ304">
        <v>110.702</v>
      </c>
      <c r="LR304" s="1">
        <v>42086</v>
      </c>
      <c r="LS304">
        <v>114.22499999999999</v>
      </c>
      <c r="LT304" s="1">
        <v>42059</v>
      </c>
      <c r="LU304">
        <v>113.38</v>
      </c>
      <c r="LV304" s="1">
        <v>42437</v>
      </c>
      <c r="LW304">
        <v>104.003</v>
      </c>
      <c r="LX304" s="1">
        <v>42059</v>
      </c>
      <c r="LY304">
        <v>115.155</v>
      </c>
      <c r="MC304" s="1"/>
      <c r="MD304" s="1">
        <v>42437</v>
      </c>
      <c r="ME304">
        <v>104.003</v>
      </c>
      <c r="MF304" s="1">
        <v>42310</v>
      </c>
      <c r="MG304">
        <v>105.05</v>
      </c>
      <c r="MH304" s="1">
        <v>42198</v>
      </c>
      <c r="MI304">
        <v>106.477</v>
      </c>
      <c r="MJ304" s="1">
        <v>42086</v>
      </c>
      <c r="MK304">
        <v>114.22499999999999</v>
      </c>
      <c r="ML304" s="1">
        <v>42059</v>
      </c>
      <c r="MM304">
        <v>115.155</v>
      </c>
      <c r="MN304" s="1">
        <v>42059</v>
      </c>
      <c r="MO304">
        <v>179.27500000000001</v>
      </c>
      <c r="MP304" s="1">
        <v>42059</v>
      </c>
      <c r="MQ304">
        <v>169.35</v>
      </c>
      <c r="MR304" s="1">
        <v>42059</v>
      </c>
      <c r="MS304">
        <v>184.63300000000001</v>
      </c>
      <c r="MT304" s="1">
        <v>42114</v>
      </c>
      <c r="MU304">
        <v>159.22800000000001</v>
      </c>
      <c r="MV304" s="1">
        <v>42059</v>
      </c>
      <c r="MW304">
        <v>137.483</v>
      </c>
      <c r="MX304" s="1">
        <v>42059</v>
      </c>
      <c r="MY304">
        <v>177.49</v>
      </c>
    </row>
    <row r="305" spans="289:363" x14ac:dyDescent="0.25">
      <c r="KC305" s="1"/>
      <c r="KD305" s="1">
        <v>42465</v>
      </c>
      <c r="KE305">
        <v>100.458</v>
      </c>
      <c r="KF305" s="1">
        <v>42374</v>
      </c>
      <c r="KG305">
        <v>100.383</v>
      </c>
      <c r="KH305" s="1">
        <v>42290</v>
      </c>
      <c r="KI305">
        <v>100.255</v>
      </c>
      <c r="KJ305" s="1">
        <v>42205</v>
      </c>
      <c r="KK305">
        <v>100.456</v>
      </c>
      <c r="KL305" s="1">
        <v>42116</v>
      </c>
      <c r="KM305">
        <v>100.456</v>
      </c>
      <c r="KN305" s="1">
        <v>42073</v>
      </c>
      <c r="KO305">
        <v>100.155</v>
      </c>
      <c r="KP305" s="1">
        <v>42073</v>
      </c>
      <c r="KQ305">
        <v>100.155</v>
      </c>
      <c r="KR305" s="1">
        <v>42073</v>
      </c>
      <c r="KS305">
        <v>104.753</v>
      </c>
      <c r="KT305" s="1">
        <v>42060</v>
      </c>
      <c r="KU305">
        <v>102.40300000000001</v>
      </c>
      <c r="KV305" s="1">
        <v>42445</v>
      </c>
      <c r="KW305">
        <v>101.44</v>
      </c>
      <c r="KX305" s="1">
        <v>42060</v>
      </c>
      <c r="KY305">
        <v>104.39</v>
      </c>
      <c r="LC305" s="1"/>
      <c r="LD305" s="1">
        <v>42445</v>
      </c>
      <c r="LE305">
        <v>101.44</v>
      </c>
      <c r="LF305" s="1">
        <v>42304</v>
      </c>
      <c r="LG305">
        <v>101.977</v>
      </c>
      <c r="LH305" s="1">
        <v>42185</v>
      </c>
      <c r="LI305">
        <v>102.19499999999999</v>
      </c>
      <c r="LJ305" s="1">
        <v>42073</v>
      </c>
      <c r="LK305">
        <v>104.753</v>
      </c>
      <c r="LL305" s="1">
        <v>42060</v>
      </c>
      <c r="LM305">
        <v>104.39</v>
      </c>
      <c r="LN305" s="1">
        <v>42060</v>
      </c>
      <c r="LO305">
        <v>113.633</v>
      </c>
      <c r="LP305" s="1">
        <v>42060</v>
      </c>
      <c r="LQ305">
        <v>111.05500000000001</v>
      </c>
      <c r="LR305" s="1">
        <v>42087</v>
      </c>
      <c r="LS305">
        <v>114.11499999999999</v>
      </c>
      <c r="LT305" s="1">
        <v>42060</v>
      </c>
      <c r="LU305">
        <v>113.633</v>
      </c>
      <c r="LV305" s="1">
        <v>42438</v>
      </c>
      <c r="LW305">
        <v>103.47499999999999</v>
      </c>
      <c r="LX305" s="1">
        <v>42060</v>
      </c>
      <c r="LY305">
        <v>115.55800000000001</v>
      </c>
      <c r="MC305" s="1"/>
      <c r="MD305" s="1">
        <v>42438</v>
      </c>
      <c r="ME305">
        <v>103.47499999999999</v>
      </c>
      <c r="MF305" s="1">
        <v>42311</v>
      </c>
      <c r="MG305">
        <v>104.91500000000001</v>
      </c>
      <c r="MH305" s="1">
        <v>42199</v>
      </c>
      <c r="MI305">
        <v>106.648</v>
      </c>
      <c r="MJ305" s="1">
        <v>42087</v>
      </c>
      <c r="MK305">
        <v>114.11499999999999</v>
      </c>
      <c r="ML305" s="1">
        <v>42060</v>
      </c>
      <c r="MM305">
        <v>115.55800000000001</v>
      </c>
      <c r="MN305" s="1">
        <v>42060</v>
      </c>
      <c r="MO305">
        <v>180.315</v>
      </c>
      <c r="MP305" s="1">
        <v>42060</v>
      </c>
      <c r="MQ305">
        <v>170.55</v>
      </c>
      <c r="MR305" s="1">
        <v>42060</v>
      </c>
      <c r="MS305">
        <v>186.36500000000001</v>
      </c>
      <c r="MT305" s="1">
        <v>42115</v>
      </c>
      <c r="MU305">
        <v>157.70699999999999</v>
      </c>
      <c r="MV305" s="1">
        <v>42060</v>
      </c>
      <c r="MW305">
        <v>139.095</v>
      </c>
      <c r="MX305" s="1">
        <v>42060</v>
      </c>
      <c r="MY305">
        <v>179.49</v>
      </c>
    </row>
    <row r="306" spans="289:363" x14ac:dyDescent="0.25">
      <c r="KC306" s="1"/>
      <c r="KD306" s="1">
        <v>42466</v>
      </c>
      <c r="KE306">
        <v>100.458</v>
      </c>
      <c r="KF306" s="1">
        <v>42375</v>
      </c>
      <c r="KG306">
        <v>100.387</v>
      </c>
      <c r="KH306" s="1">
        <v>42291</v>
      </c>
      <c r="KI306">
        <v>100.258</v>
      </c>
      <c r="KJ306" s="1">
        <v>42206</v>
      </c>
      <c r="KK306">
        <v>100.456</v>
      </c>
      <c r="KL306" s="1">
        <v>42117</v>
      </c>
      <c r="KM306">
        <v>100.452</v>
      </c>
      <c r="KN306" s="1">
        <v>42074</v>
      </c>
      <c r="KO306">
        <v>100.161</v>
      </c>
      <c r="KP306" s="1">
        <v>42074</v>
      </c>
      <c r="KQ306">
        <v>100.161</v>
      </c>
      <c r="KR306" s="1">
        <v>42074</v>
      </c>
      <c r="KS306">
        <v>104.753</v>
      </c>
      <c r="KT306" s="1">
        <v>42061</v>
      </c>
      <c r="KU306">
        <v>102.395</v>
      </c>
      <c r="KV306" s="1">
        <v>42446</v>
      </c>
      <c r="KW306">
        <v>101.572</v>
      </c>
      <c r="KX306" s="1">
        <v>42061</v>
      </c>
      <c r="KY306">
        <v>104.405</v>
      </c>
      <c r="LC306" s="1"/>
      <c r="LD306" s="1">
        <v>42446</v>
      </c>
      <c r="LE306">
        <v>101.572</v>
      </c>
      <c r="LF306" s="1">
        <v>42305</v>
      </c>
      <c r="LG306">
        <v>102.02</v>
      </c>
      <c r="LH306" s="1">
        <v>42186</v>
      </c>
      <c r="LI306">
        <v>102.208</v>
      </c>
      <c r="LJ306" s="1">
        <v>42074</v>
      </c>
      <c r="LK306">
        <v>104.753</v>
      </c>
      <c r="LL306" s="1">
        <v>42061</v>
      </c>
      <c r="LM306">
        <v>104.405</v>
      </c>
      <c r="LN306" s="1">
        <v>42061</v>
      </c>
      <c r="LO306">
        <v>113.75</v>
      </c>
      <c r="LP306" s="1">
        <v>42061</v>
      </c>
      <c r="LQ306">
        <v>111.238</v>
      </c>
      <c r="LR306" s="1">
        <v>42088</v>
      </c>
      <c r="LS306">
        <v>114.268</v>
      </c>
      <c r="LT306" s="1">
        <v>42061</v>
      </c>
      <c r="LU306">
        <v>113.75</v>
      </c>
      <c r="LV306" s="1">
        <v>42439</v>
      </c>
      <c r="LW306">
        <v>102.85</v>
      </c>
      <c r="LX306" s="1">
        <v>42061</v>
      </c>
      <c r="LY306">
        <v>115.77500000000001</v>
      </c>
      <c r="MC306" s="1"/>
      <c r="MD306" s="1">
        <v>42439</v>
      </c>
      <c r="ME306">
        <v>102.85</v>
      </c>
      <c r="MF306" s="1">
        <v>42312</v>
      </c>
      <c r="MG306">
        <v>104.72499999999999</v>
      </c>
      <c r="MH306" s="1">
        <v>42200</v>
      </c>
      <c r="MI306">
        <v>107.268</v>
      </c>
      <c r="MJ306" s="1">
        <v>42088</v>
      </c>
      <c r="MK306">
        <v>114.268</v>
      </c>
      <c r="ML306" s="1">
        <v>42061</v>
      </c>
      <c r="MM306">
        <v>115.77500000000001</v>
      </c>
      <c r="MN306" s="1">
        <v>42061</v>
      </c>
      <c r="MO306">
        <v>181.08</v>
      </c>
      <c r="MP306" s="1">
        <v>42061</v>
      </c>
      <c r="MQ306">
        <v>171.62299999999999</v>
      </c>
      <c r="MR306" s="1">
        <v>42061</v>
      </c>
      <c r="MS306">
        <v>187.94499999999999</v>
      </c>
      <c r="MT306" s="1">
        <v>42116</v>
      </c>
      <c r="MU306">
        <v>154.92500000000001</v>
      </c>
      <c r="MV306" s="1">
        <v>42061</v>
      </c>
      <c r="MW306">
        <v>140.61000000000001</v>
      </c>
      <c r="MX306" s="1">
        <v>42061</v>
      </c>
      <c r="MY306">
        <v>181.78</v>
      </c>
    </row>
    <row r="307" spans="289:363" x14ac:dyDescent="0.25">
      <c r="KC307" s="1"/>
      <c r="KD307" s="1">
        <v>42467</v>
      </c>
      <c r="KE307">
        <v>100.458</v>
      </c>
      <c r="KF307" s="1">
        <v>42376</v>
      </c>
      <c r="KG307">
        <v>100.38</v>
      </c>
      <c r="KH307" s="1">
        <v>42292</v>
      </c>
      <c r="KI307">
        <v>100.255</v>
      </c>
      <c r="KJ307" s="1">
        <v>42207</v>
      </c>
      <c r="KK307">
        <v>100.45099999999999</v>
      </c>
      <c r="KL307" s="1">
        <v>42118</v>
      </c>
      <c r="KM307">
        <v>100.446</v>
      </c>
      <c r="KN307" s="1">
        <v>42075</v>
      </c>
      <c r="KO307">
        <v>100.163</v>
      </c>
      <c r="KP307" s="1">
        <v>42075</v>
      </c>
      <c r="KQ307">
        <v>100.163</v>
      </c>
      <c r="KR307" s="1">
        <v>42075</v>
      </c>
      <c r="KS307">
        <v>104.667</v>
      </c>
      <c r="KT307" s="1">
        <v>42062</v>
      </c>
      <c r="KU307">
        <v>102.378</v>
      </c>
      <c r="KV307" s="1">
        <v>42447</v>
      </c>
      <c r="KW307">
        <v>101.607</v>
      </c>
      <c r="KX307" s="1">
        <v>42062</v>
      </c>
      <c r="KY307">
        <v>104.348</v>
      </c>
      <c r="LC307" s="1"/>
      <c r="LD307" s="1">
        <v>42447</v>
      </c>
      <c r="LE307">
        <v>101.607</v>
      </c>
      <c r="LF307" s="1">
        <v>42306</v>
      </c>
      <c r="LG307">
        <v>101.81</v>
      </c>
      <c r="LH307" s="1">
        <v>42187</v>
      </c>
      <c r="LI307">
        <v>102.202</v>
      </c>
      <c r="LJ307" s="1">
        <v>42075</v>
      </c>
      <c r="LK307">
        <v>104.667</v>
      </c>
      <c r="LL307" s="1">
        <v>42062</v>
      </c>
      <c r="LM307">
        <v>104.348</v>
      </c>
      <c r="LN307" s="1">
        <v>42062</v>
      </c>
      <c r="LO307">
        <v>113.55500000000001</v>
      </c>
      <c r="LP307" s="1">
        <v>42062</v>
      </c>
      <c r="LQ307">
        <v>111</v>
      </c>
      <c r="LR307" s="1">
        <v>42089</v>
      </c>
      <c r="LS307">
        <v>114.283</v>
      </c>
      <c r="LT307" s="1">
        <v>42062</v>
      </c>
      <c r="LU307">
        <v>113.55500000000001</v>
      </c>
      <c r="LV307" s="1">
        <v>42440</v>
      </c>
      <c r="LW307">
        <v>103.16</v>
      </c>
      <c r="LX307" s="1">
        <v>42062</v>
      </c>
      <c r="LY307">
        <v>115.515</v>
      </c>
      <c r="MC307" s="1"/>
      <c r="MD307" s="1">
        <v>42440</v>
      </c>
      <c r="ME307">
        <v>103.16</v>
      </c>
      <c r="MF307" s="1">
        <v>42313</v>
      </c>
      <c r="MG307">
        <v>104.658</v>
      </c>
      <c r="MH307" s="1">
        <v>42201</v>
      </c>
      <c r="MI307">
        <v>107.173</v>
      </c>
      <c r="MJ307" s="1">
        <v>42089</v>
      </c>
      <c r="MK307">
        <v>114.283</v>
      </c>
      <c r="ML307" s="1">
        <v>42062</v>
      </c>
      <c r="MM307">
        <v>115.515</v>
      </c>
      <c r="MN307" s="1">
        <v>42062</v>
      </c>
      <c r="MO307">
        <v>180.33</v>
      </c>
      <c r="MP307" s="1">
        <v>42062</v>
      </c>
      <c r="MQ307">
        <v>170.62</v>
      </c>
      <c r="MR307" s="1">
        <v>42062</v>
      </c>
      <c r="MS307">
        <v>186.43799999999999</v>
      </c>
      <c r="MT307" s="1">
        <v>42117</v>
      </c>
      <c r="MU307">
        <v>153.965</v>
      </c>
      <c r="MV307" s="1">
        <v>42062</v>
      </c>
      <c r="MW307">
        <v>139.19800000000001</v>
      </c>
      <c r="MX307" s="1">
        <v>42062</v>
      </c>
      <c r="MY307">
        <v>179.78299999999999</v>
      </c>
    </row>
    <row r="308" spans="289:363" x14ac:dyDescent="0.25">
      <c r="KC308" s="1"/>
      <c r="KD308" s="1">
        <v>42468</v>
      </c>
      <c r="KE308">
        <v>100.46</v>
      </c>
      <c r="KF308" s="1">
        <v>42377</v>
      </c>
      <c r="KG308">
        <v>100.383</v>
      </c>
      <c r="KH308" s="1">
        <v>42293</v>
      </c>
      <c r="KI308">
        <v>100.265</v>
      </c>
      <c r="KJ308" s="1">
        <v>42208</v>
      </c>
      <c r="KK308">
        <v>100.45</v>
      </c>
      <c r="KL308" s="1">
        <v>42121</v>
      </c>
      <c r="KM308">
        <v>100.45</v>
      </c>
      <c r="KN308" s="1">
        <v>42076</v>
      </c>
      <c r="KO308">
        <v>100.164</v>
      </c>
      <c r="KP308" s="1">
        <v>42076</v>
      </c>
      <c r="KQ308">
        <v>100.164</v>
      </c>
      <c r="KR308" s="1">
        <v>42076</v>
      </c>
      <c r="KS308">
        <v>104.63500000000001</v>
      </c>
      <c r="KT308" s="1">
        <v>42065</v>
      </c>
      <c r="KU308">
        <v>102.35</v>
      </c>
      <c r="KV308" s="1">
        <v>42450</v>
      </c>
      <c r="KW308">
        <v>101.602</v>
      </c>
      <c r="KX308" s="1">
        <v>42065</v>
      </c>
      <c r="KY308">
        <v>104.27</v>
      </c>
      <c r="LC308" s="1"/>
      <c r="LD308" s="1">
        <v>42450</v>
      </c>
      <c r="LE308">
        <v>101.602</v>
      </c>
      <c r="LF308" s="1">
        <v>42307</v>
      </c>
      <c r="LG308">
        <v>101.8</v>
      </c>
      <c r="LH308" s="1">
        <v>42188</v>
      </c>
      <c r="LI308">
        <v>102.298</v>
      </c>
      <c r="LJ308" s="1">
        <v>42076</v>
      </c>
      <c r="LK308">
        <v>104.63500000000001</v>
      </c>
      <c r="LL308" s="1">
        <v>42065</v>
      </c>
      <c r="LM308">
        <v>104.27</v>
      </c>
      <c r="LN308" s="1">
        <v>42065</v>
      </c>
      <c r="LO308">
        <v>113.373</v>
      </c>
      <c r="LP308" s="1">
        <v>42065</v>
      </c>
      <c r="LQ308">
        <v>110.785</v>
      </c>
      <c r="LR308" s="1">
        <v>42090</v>
      </c>
      <c r="LS308">
        <v>114.36</v>
      </c>
      <c r="LT308" s="1">
        <v>42065</v>
      </c>
      <c r="LU308">
        <v>113.373</v>
      </c>
      <c r="LV308" s="1">
        <v>42443</v>
      </c>
      <c r="LW308">
        <v>103.1</v>
      </c>
      <c r="LX308" s="1">
        <v>42065</v>
      </c>
      <c r="LY308">
        <v>115.283</v>
      </c>
      <c r="MC308" s="1"/>
      <c r="MD308" s="1">
        <v>42443</v>
      </c>
      <c r="ME308">
        <v>103.1</v>
      </c>
      <c r="MF308" s="1">
        <v>42314</v>
      </c>
      <c r="MG308">
        <v>103.908</v>
      </c>
      <c r="MH308" s="1">
        <v>42202</v>
      </c>
      <c r="MI308">
        <v>107.548</v>
      </c>
      <c r="MJ308" s="1">
        <v>42090</v>
      </c>
      <c r="MK308">
        <v>114.36</v>
      </c>
      <c r="ML308" s="1">
        <v>42065</v>
      </c>
      <c r="MM308">
        <v>115.283</v>
      </c>
      <c r="MN308" s="1">
        <v>42065</v>
      </c>
      <c r="MO308">
        <v>179.86</v>
      </c>
      <c r="MP308" s="1">
        <v>42065</v>
      </c>
      <c r="MQ308">
        <v>170.035</v>
      </c>
      <c r="MR308" s="1">
        <v>42065</v>
      </c>
      <c r="MS308">
        <v>185.66300000000001</v>
      </c>
      <c r="MT308" s="1">
        <v>42118</v>
      </c>
      <c r="MU308">
        <v>153.80500000000001</v>
      </c>
      <c r="MV308" s="1">
        <v>42065</v>
      </c>
      <c r="MW308">
        <v>138.453</v>
      </c>
      <c r="MX308" s="1">
        <v>42065</v>
      </c>
      <c r="MY308">
        <v>178.005</v>
      </c>
    </row>
    <row r="309" spans="289:363" x14ac:dyDescent="0.25">
      <c r="KC309" s="1"/>
      <c r="KD309" s="1">
        <v>42471</v>
      </c>
      <c r="KE309">
        <v>100.458</v>
      </c>
      <c r="KF309" s="1">
        <v>42380</v>
      </c>
      <c r="KG309">
        <v>100.378</v>
      </c>
      <c r="KH309" s="1">
        <v>42296</v>
      </c>
      <c r="KI309">
        <v>100.258</v>
      </c>
      <c r="KJ309" s="1">
        <v>42209</v>
      </c>
      <c r="KK309">
        <v>100.43300000000001</v>
      </c>
      <c r="KL309" s="1">
        <v>42122</v>
      </c>
      <c r="KM309">
        <v>100.452</v>
      </c>
      <c r="KN309" s="1">
        <v>42079</v>
      </c>
      <c r="KO309">
        <v>100.161</v>
      </c>
      <c r="KP309" s="1">
        <v>42079</v>
      </c>
      <c r="KQ309">
        <v>100.161</v>
      </c>
      <c r="KR309" s="1">
        <v>42079</v>
      </c>
      <c r="KS309">
        <v>104.505</v>
      </c>
      <c r="KT309" s="1">
        <v>42066</v>
      </c>
      <c r="KU309">
        <v>102.348</v>
      </c>
      <c r="KV309" s="1">
        <v>42451</v>
      </c>
      <c r="KW309">
        <v>101.628</v>
      </c>
      <c r="KX309" s="1">
        <v>42066</v>
      </c>
      <c r="KY309">
        <v>104.268</v>
      </c>
      <c r="LC309" s="1"/>
      <c r="LD309" s="1">
        <v>42451</v>
      </c>
      <c r="LE309">
        <v>101.628</v>
      </c>
      <c r="LF309" s="1">
        <v>42310</v>
      </c>
      <c r="LG309">
        <v>101.735</v>
      </c>
      <c r="LH309" s="1">
        <v>42191</v>
      </c>
      <c r="LI309">
        <v>102.318</v>
      </c>
      <c r="LJ309" s="1">
        <v>42079</v>
      </c>
      <c r="LK309">
        <v>104.505</v>
      </c>
      <c r="LL309" s="1">
        <v>42066</v>
      </c>
      <c r="LM309">
        <v>104.268</v>
      </c>
      <c r="LN309" s="1">
        <v>42066</v>
      </c>
      <c r="LO309">
        <v>113.343</v>
      </c>
      <c r="LP309" s="1">
        <v>42066</v>
      </c>
      <c r="LQ309">
        <v>110.733</v>
      </c>
      <c r="LR309" s="1">
        <v>42093</v>
      </c>
      <c r="LS309">
        <v>114.352</v>
      </c>
      <c r="LT309" s="1">
        <v>42066</v>
      </c>
      <c r="LU309">
        <v>113.343</v>
      </c>
      <c r="LV309" s="1">
        <v>42444</v>
      </c>
      <c r="LW309">
        <v>102.792</v>
      </c>
      <c r="LX309" s="1">
        <v>42066</v>
      </c>
      <c r="LY309">
        <v>115.22499999999999</v>
      </c>
      <c r="MC309" s="1"/>
      <c r="MD309" s="1">
        <v>42444</v>
      </c>
      <c r="ME309">
        <v>102.792</v>
      </c>
      <c r="MF309" s="1">
        <v>42317</v>
      </c>
      <c r="MG309">
        <v>104.238</v>
      </c>
      <c r="MH309" s="1">
        <v>42205</v>
      </c>
      <c r="MI309">
        <v>107.732</v>
      </c>
      <c r="MJ309" s="1">
        <v>42093</v>
      </c>
      <c r="MK309">
        <v>114.352</v>
      </c>
      <c r="ML309" s="1">
        <v>42066</v>
      </c>
      <c r="MM309">
        <v>115.22499999999999</v>
      </c>
      <c r="MN309" s="1">
        <v>42066</v>
      </c>
      <c r="MO309">
        <v>179.77799999999999</v>
      </c>
      <c r="MP309" s="1">
        <v>42066</v>
      </c>
      <c r="MQ309">
        <v>170.01</v>
      </c>
      <c r="MR309" s="1">
        <v>42066</v>
      </c>
      <c r="MS309">
        <v>185.703</v>
      </c>
      <c r="MT309" s="1">
        <v>42121</v>
      </c>
      <c r="MU309">
        <v>153.17500000000001</v>
      </c>
      <c r="MV309" s="1">
        <v>42066</v>
      </c>
      <c r="MW309">
        <v>138.52199999999999</v>
      </c>
      <c r="MX309" s="1">
        <v>42066</v>
      </c>
      <c r="MY309">
        <v>176.78299999999999</v>
      </c>
    </row>
    <row r="310" spans="289:363" x14ac:dyDescent="0.25">
      <c r="KC310" s="1"/>
      <c r="KD310" s="1">
        <v>42472</v>
      </c>
      <c r="KE310">
        <v>100.452</v>
      </c>
      <c r="KF310" s="1">
        <v>42381</v>
      </c>
      <c r="KG310">
        <v>100.378</v>
      </c>
      <c r="KH310" s="1">
        <v>42297</v>
      </c>
      <c r="KI310">
        <v>100.24299999999999</v>
      </c>
      <c r="KJ310" s="1">
        <v>42212</v>
      </c>
      <c r="KK310">
        <v>100.428</v>
      </c>
      <c r="KL310" s="1">
        <v>42123</v>
      </c>
      <c r="KM310">
        <v>100.431</v>
      </c>
      <c r="KN310" s="1">
        <v>42080</v>
      </c>
      <c r="KO310">
        <v>100.164</v>
      </c>
      <c r="KP310" s="1">
        <v>42080</v>
      </c>
      <c r="KQ310">
        <v>100.164</v>
      </c>
      <c r="KR310" s="1">
        <v>42080</v>
      </c>
      <c r="KS310">
        <v>104.49</v>
      </c>
      <c r="KT310" s="1">
        <v>42067</v>
      </c>
      <c r="KU310">
        <v>102.327</v>
      </c>
      <c r="KV310" s="1">
        <v>42452</v>
      </c>
      <c r="KW310">
        <v>101.658</v>
      </c>
      <c r="KX310" s="1">
        <v>42067</v>
      </c>
      <c r="KY310">
        <v>104.2</v>
      </c>
      <c r="LC310" s="1"/>
      <c r="LD310" s="1">
        <v>42452</v>
      </c>
      <c r="LE310">
        <v>101.658</v>
      </c>
      <c r="LF310" s="1">
        <v>42311</v>
      </c>
      <c r="LG310">
        <v>101.755</v>
      </c>
      <c r="LH310" s="1">
        <v>42192</v>
      </c>
      <c r="LI310">
        <v>102.447</v>
      </c>
      <c r="LJ310" s="1">
        <v>42080</v>
      </c>
      <c r="LK310">
        <v>104.49</v>
      </c>
      <c r="LL310" s="1">
        <v>42067</v>
      </c>
      <c r="LM310">
        <v>104.2</v>
      </c>
      <c r="LN310" s="1">
        <v>42067</v>
      </c>
      <c r="LO310">
        <v>113.173</v>
      </c>
      <c r="LP310" s="1">
        <v>42067</v>
      </c>
      <c r="LQ310">
        <v>110.54</v>
      </c>
      <c r="LR310" s="1">
        <v>42094</v>
      </c>
      <c r="LS310">
        <v>114.577</v>
      </c>
      <c r="LT310" s="1">
        <v>42067</v>
      </c>
      <c r="LU310">
        <v>113.173</v>
      </c>
      <c r="LV310" s="1">
        <v>42445</v>
      </c>
      <c r="LW310">
        <v>102.84</v>
      </c>
      <c r="LX310" s="1">
        <v>42067</v>
      </c>
      <c r="LY310">
        <v>115.015</v>
      </c>
      <c r="MC310" s="1"/>
      <c r="MD310" s="1">
        <v>42445</v>
      </c>
      <c r="ME310">
        <v>102.84</v>
      </c>
      <c r="MF310" s="1">
        <v>42318</v>
      </c>
      <c r="MG310">
        <v>104.593</v>
      </c>
      <c r="MH310" s="1">
        <v>42206</v>
      </c>
      <c r="MI310">
        <v>107.53</v>
      </c>
      <c r="MJ310" s="1">
        <v>42094</v>
      </c>
      <c r="MK310">
        <v>114.577</v>
      </c>
      <c r="ML310" s="1">
        <v>42067</v>
      </c>
      <c r="MM310">
        <v>115.015</v>
      </c>
      <c r="MN310" s="1">
        <v>42067</v>
      </c>
      <c r="MO310">
        <v>179.518</v>
      </c>
      <c r="MP310" s="1">
        <v>42067</v>
      </c>
      <c r="MQ310">
        <v>169.815</v>
      </c>
      <c r="MR310" s="1">
        <v>42067</v>
      </c>
      <c r="MS310">
        <v>185.49</v>
      </c>
      <c r="MT310" s="1">
        <v>42122</v>
      </c>
      <c r="MU310">
        <v>152.57499999999999</v>
      </c>
      <c r="MV310" s="1">
        <v>42067</v>
      </c>
      <c r="MW310">
        <v>138.33500000000001</v>
      </c>
      <c r="MX310" s="1">
        <v>42067</v>
      </c>
      <c r="MY310">
        <v>176.91800000000001</v>
      </c>
    </row>
    <row r="311" spans="289:363" x14ac:dyDescent="0.25">
      <c r="KC311" s="1"/>
      <c r="KD311" s="1">
        <v>42473</v>
      </c>
      <c r="KE311">
        <v>100.458</v>
      </c>
      <c r="KF311" s="1">
        <v>42382</v>
      </c>
      <c r="KG311">
        <v>100.37</v>
      </c>
      <c r="KH311" s="1">
        <v>42298</v>
      </c>
      <c r="KI311">
        <v>100.255</v>
      </c>
      <c r="KJ311" s="1">
        <v>42213</v>
      </c>
      <c r="KK311">
        <v>100.428</v>
      </c>
      <c r="KL311" s="1">
        <v>42124</v>
      </c>
      <c r="KM311">
        <v>100.429</v>
      </c>
      <c r="KN311" s="1">
        <v>42081</v>
      </c>
      <c r="KO311">
        <v>100.161</v>
      </c>
      <c r="KP311" s="1">
        <v>42081</v>
      </c>
      <c r="KQ311">
        <v>100.161</v>
      </c>
      <c r="KR311" s="1">
        <v>42081</v>
      </c>
      <c r="KS311">
        <v>104.643</v>
      </c>
      <c r="KT311" s="1">
        <v>42068</v>
      </c>
      <c r="KU311">
        <v>102.32</v>
      </c>
      <c r="KV311" s="1">
        <v>42453</v>
      </c>
      <c r="KW311">
        <v>101.637</v>
      </c>
      <c r="KX311" s="1">
        <v>42068</v>
      </c>
      <c r="KY311">
        <v>104.24</v>
      </c>
      <c r="LC311" s="1"/>
      <c r="LD311" s="1">
        <v>42453</v>
      </c>
      <c r="LE311">
        <v>101.637</v>
      </c>
      <c r="LF311" s="1">
        <v>42312</v>
      </c>
      <c r="LG311">
        <v>101.753</v>
      </c>
      <c r="LH311" s="1">
        <v>42193</v>
      </c>
      <c r="LI311">
        <v>102.357</v>
      </c>
      <c r="LJ311" s="1">
        <v>42081</v>
      </c>
      <c r="LK311">
        <v>104.643</v>
      </c>
      <c r="LL311" s="1">
        <v>42068</v>
      </c>
      <c r="LM311">
        <v>104.24</v>
      </c>
      <c r="LN311" s="1">
        <v>42068</v>
      </c>
      <c r="LO311">
        <v>113.352</v>
      </c>
      <c r="LP311" s="1">
        <v>42068</v>
      </c>
      <c r="LQ311">
        <v>110.753</v>
      </c>
      <c r="LR311" s="1">
        <v>42095</v>
      </c>
      <c r="LS311">
        <v>114.667</v>
      </c>
      <c r="LT311" s="1">
        <v>42068</v>
      </c>
      <c r="LU311">
        <v>113.352</v>
      </c>
      <c r="LV311" s="1">
        <v>42446</v>
      </c>
      <c r="LW311">
        <v>103.56</v>
      </c>
      <c r="LX311" s="1">
        <v>42068</v>
      </c>
      <c r="LY311">
        <v>115.268</v>
      </c>
      <c r="MC311" s="1"/>
      <c r="MD311" s="1">
        <v>42446</v>
      </c>
      <c r="ME311">
        <v>103.56</v>
      </c>
      <c r="MF311" s="1">
        <v>42319</v>
      </c>
      <c r="MG311">
        <v>104.685</v>
      </c>
      <c r="MH311" s="1">
        <v>42207</v>
      </c>
      <c r="MI311">
        <v>107.83799999999999</v>
      </c>
      <c r="MJ311" s="1">
        <v>42095</v>
      </c>
      <c r="MK311">
        <v>114.667</v>
      </c>
      <c r="ML311" s="1">
        <v>42068</v>
      </c>
      <c r="MM311">
        <v>115.268</v>
      </c>
      <c r="MN311" s="1">
        <v>42068</v>
      </c>
      <c r="MO311">
        <v>180.608</v>
      </c>
      <c r="MP311" s="1">
        <v>42068</v>
      </c>
      <c r="MQ311">
        <v>171.495</v>
      </c>
      <c r="MR311" s="1">
        <v>42068</v>
      </c>
      <c r="MS311">
        <v>188.09</v>
      </c>
      <c r="MT311" s="1">
        <v>42123</v>
      </c>
      <c r="MU311">
        <v>147.16</v>
      </c>
      <c r="MV311" s="1">
        <v>42068</v>
      </c>
      <c r="MW311">
        <v>140.86799999999999</v>
      </c>
      <c r="MX311" s="1">
        <v>42068</v>
      </c>
      <c r="MY311">
        <v>179.72800000000001</v>
      </c>
    </row>
    <row r="312" spans="289:363" x14ac:dyDescent="0.25">
      <c r="KC312" s="1"/>
      <c r="KD312" s="1">
        <v>42474</v>
      </c>
      <c r="KE312">
        <v>100.447</v>
      </c>
      <c r="KF312" s="1">
        <v>42383</v>
      </c>
      <c r="KG312">
        <v>100.363</v>
      </c>
      <c r="KH312" s="1">
        <v>42299</v>
      </c>
      <c r="KI312">
        <v>100.285</v>
      </c>
      <c r="KJ312" s="1">
        <v>42214</v>
      </c>
      <c r="KK312">
        <v>100.43</v>
      </c>
      <c r="KL312" s="1">
        <v>42128</v>
      </c>
      <c r="KM312">
        <v>100.414</v>
      </c>
      <c r="KN312" s="1">
        <v>42082</v>
      </c>
      <c r="KO312">
        <v>100.16200000000001</v>
      </c>
      <c r="KP312" s="1">
        <v>42082</v>
      </c>
      <c r="KQ312">
        <v>100.16200000000001</v>
      </c>
      <c r="KR312" s="1">
        <v>42082</v>
      </c>
      <c r="KS312">
        <v>104.63800000000001</v>
      </c>
      <c r="KT312" s="1">
        <v>42069</v>
      </c>
      <c r="KU312">
        <v>102.318</v>
      </c>
      <c r="KV312" s="1">
        <v>42454</v>
      </c>
      <c r="KW312">
        <v>101.637</v>
      </c>
      <c r="KX312" s="1">
        <v>42069</v>
      </c>
      <c r="KY312">
        <v>104.208</v>
      </c>
      <c r="LC312" s="1"/>
      <c r="LD312" s="1">
        <v>42454</v>
      </c>
      <c r="LE312">
        <v>101.637</v>
      </c>
      <c r="LF312" s="1">
        <v>42313</v>
      </c>
      <c r="LG312">
        <v>101.72499999999999</v>
      </c>
      <c r="LH312" s="1">
        <v>42194</v>
      </c>
      <c r="LI312">
        <v>102.325</v>
      </c>
      <c r="LJ312" s="1">
        <v>42082</v>
      </c>
      <c r="LK312">
        <v>104.63800000000001</v>
      </c>
      <c r="LL312" s="1">
        <v>42069</v>
      </c>
      <c r="LM312">
        <v>104.208</v>
      </c>
      <c r="LN312" s="1">
        <v>42069</v>
      </c>
      <c r="LO312">
        <v>113.108</v>
      </c>
      <c r="LP312" s="1">
        <v>42069</v>
      </c>
      <c r="LQ312">
        <v>110.383</v>
      </c>
      <c r="LR312" s="1">
        <v>42096</v>
      </c>
      <c r="LS312">
        <v>114.408</v>
      </c>
      <c r="LT312" s="1">
        <v>42069</v>
      </c>
      <c r="LU312">
        <v>113.108</v>
      </c>
      <c r="LV312" s="1">
        <v>42447</v>
      </c>
      <c r="LW312">
        <v>103.7</v>
      </c>
      <c r="LX312" s="1">
        <v>42069</v>
      </c>
      <c r="LY312">
        <v>114.84</v>
      </c>
      <c r="MC312" s="1"/>
      <c r="MD312" s="1">
        <v>42447</v>
      </c>
      <c r="ME312">
        <v>103.7</v>
      </c>
      <c r="MF312" s="1">
        <v>42320</v>
      </c>
      <c r="MG312">
        <v>104.705</v>
      </c>
      <c r="MH312" s="1">
        <v>42208</v>
      </c>
      <c r="MI312">
        <v>107.86799999999999</v>
      </c>
      <c r="MJ312" s="1">
        <v>42096</v>
      </c>
      <c r="MK312">
        <v>114.408</v>
      </c>
      <c r="ML312" s="1">
        <v>42069</v>
      </c>
      <c r="MM312">
        <v>114.84</v>
      </c>
      <c r="MN312" s="1">
        <v>42069</v>
      </c>
      <c r="MO312">
        <v>179.708</v>
      </c>
      <c r="MP312" s="1">
        <v>42069</v>
      </c>
      <c r="MQ312">
        <v>170.36799999999999</v>
      </c>
      <c r="MR312" s="1">
        <v>42069</v>
      </c>
      <c r="MS312">
        <v>186.45</v>
      </c>
      <c r="MT312" s="1">
        <v>42124</v>
      </c>
      <c r="MU312">
        <v>144.63499999999999</v>
      </c>
      <c r="MV312" s="1">
        <v>42069</v>
      </c>
      <c r="MW312">
        <v>139.46299999999999</v>
      </c>
      <c r="MX312" s="1">
        <v>42069</v>
      </c>
      <c r="MY312">
        <v>178.303</v>
      </c>
    </row>
    <row r="313" spans="289:363" x14ac:dyDescent="0.25">
      <c r="KC313" s="1"/>
      <c r="KD313" s="1">
        <v>42475</v>
      </c>
      <c r="KE313">
        <v>100.452</v>
      </c>
      <c r="KF313" s="1">
        <v>42384</v>
      </c>
      <c r="KG313">
        <v>100.357</v>
      </c>
      <c r="KH313" s="1">
        <v>42300</v>
      </c>
      <c r="KI313">
        <v>100.29</v>
      </c>
      <c r="KJ313" s="1">
        <v>42215</v>
      </c>
      <c r="KK313">
        <v>100.429</v>
      </c>
      <c r="KL313" s="1">
        <v>42129</v>
      </c>
      <c r="KM313">
        <v>100.425</v>
      </c>
      <c r="KN313" s="1">
        <v>42083</v>
      </c>
      <c r="KO313">
        <v>100.161</v>
      </c>
      <c r="KP313" s="1">
        <v>42083</v>
      </c>
      <c r="KQ313">
        <v>100.161</v>
      </c>
      <c r="KR313" s="1">
        <v>42083</v>
      </c>
      <c r="KS313">
        <v>104.667</v>
      </c>
      <c r="KT313" s="1">
        <v>42072</v>
      </c>
      <c r="KU313">
        <v>102.327</v>
      </c>
      <c r="KV313" s="1">
        <v>42457</v>
      </c>
      <c r="KW313">
        <v>101.637</v>
      </c>
      <c r="KX313" s="1">
        <v>42072</v>
      </c>
      <c r="KY313">
        <v>104.283</v>
      </c>
      <c r="LC313" s="1"/>
      <c r="LD313" s="1">
        <v>42457</v>
      </c>
      <c r="LE313">
        <v>101.637</v>
      </c>
      <c r="LF313" s="1">
        <v>42314</v>
      </c>
      <c r="LG313">
        <v>101.533</v>
      </c>
      <c r="LH313" s="1">
        <v>42195</v>
      </c>
      <c r="LI313">
        <v>101.97</v>
      </c>
      <c r="LJ313" s="1">
        <v>42083</v>
      </c>
      <c r="LK313">
        <v>104.667</v>
      </c>
      <c r="LL313" s="1">
        <v>42072</v>
      </c>
      <c r="LM313">
        <v>104.283</v>
      </c>
      <c r="LN313" s="1">
        <v>42072</v>
      </c>
      <c r="LO313">
        <v>113.512</v>
      </c>
      <c r="LP313" s="1">
        <v>42072</v>
      </c>
      <c r="LQ313">
        <v>110.92</v>
      </c>
      <c r="LR313" s="1">
        <v>42097</v>
      </c>
      <c r="LS313">
        <v>114.408</v>
      </c>
      <c r="LT313" s="1">
        <v>42072</v>
      </c>
      <c r="LU313">
        <v>113.512</v>
      </c>
      <c r="LV313" s="1">
        <v>42450</v>
      </c>
      <c r="LW313">
        <v>103.535</v>
      </c>
      <c r="LX313" s="1">
        <v>42072</v>
      </c>
      <c r="LY313">
        <v>115.495</v>
      </c>
      <c r="MC313" s="1"/>
      <c r="MD313" s="1">
        <v>42450</v>
      </c>
      <c r="ME313">
        <v>103.535</v>
      </c>
      <c r="MF313" s="1">
        <v>42321</v>
      </c>
      <c r="MG313">
        <v>105.128</v>
      </c>
      <c r="MH313" s="1">
        <v>42209</v>
      </c>
      <c r="MI313">
        <v>108.31</v>
      </c>
      <c r="MJ313" s="1">
        <v>42097</v>
      </c>
      <c r="MK313">
        <v>114.408</v>
      </c>
      <c r="ML313" s="1">
        <v>42072</v>
      </c>
      <c r="MM313">
        <v>115.495</v>
      </c>
      <c r="MN313" s="1">
        <v>42072</v>
      </c>
      <c r="MO313">
        <v>181.71299999999999</v>
      </c>
      <c r="MP313" s="1">
        <v>42072</v>
      </c>
      <c r="MQ313">
        <v>172.93299999999999</v>
      </c>
      <c r="MR313" s="1">
        <v>42072</v>
      </c>
      <c r="MS313">
        <v>189.613</v>
      </c>
      <c r="MT313" s="1">
        <v>42125</v>
      </c>
      <c r="MU313">
        <v>144.22300000000001</v>
      </c>
      <c r="MV313" s="1">
        <v>42072</v>
      </c>
      <c r="MW313">
        <v>142.41800000000001</v>
      </c>
      <c r="MX313" s="1">
        <v>42072</v>
      </c>
      <c r="MY313">
        <v>182.76</v>
      </c>
    </row>
    <row r="314" spans="289:363" x14ac:dyDescent="0.25">
      <c r="KC314" s="1"/>
      <c r="KD314" s="1">
        <v>42478</v>
      </c>
      <c r="KE314">
        <v>100.447</v>
      </c>
      <c r="KF314" s="1">
        <v>42387</v>
      </c>
      <c r="KG314">
        <v>100.352</v>
      </c>
      <c r="KH314" s="1">
        <v>42303</v>
      </c>
      <c r="KI314">
        <v>100.288</v>
      </c>
      <c r="KJ314" s="1">
        <v>42216</v>
      </c>
      <c r="KK314">
        <v>100.425</v>
      </c>
      <c r="KL314" s="1">
        <v>42130</v>
      </c>
      <c r="KM314">
        <v>100.41500000000001</v>
      </c>
      <c r="KN314" s="1">
        <v>42086</v>
      </c>
      <c r="KO314">
        <v>100.16500000000001</v>
      </c>
      <c r="KP314" s="1">
        <v>42086</v>
      </c>
      <c r="KQ314">
        <v>100.16500000000001</v>
      </c>
      <c r="KR314" s="1">
        <v>42086</v>
      </c>
      <c r="KS314">
        <v>104.533</v>
      </c>
      <c r="KT314" s="1">
        <v>42073</v>
      </c>
      <c r="KU314">
        <v>102.363</v>
      </c>
      <c r="KV314" s="1">
        <v>42458</v>
      </c>
      <c r="KW314">
        <v>101.788</v>
      </c>
      <c r="KX314" s="1">
        <v>42073</v>
      </c>
      <c r="KY314">
        <v>104.378</v>
      </c>
      <c r="LC314" s="1"/>
      <c r="LD314" s="1">
        <v>42458</v>
      </c>
      <c r="LE314">
        <v>101.788</v>
      </c>
      <c r="LF314" s="1">
        <v>42317</v>
      </c>
      <c r="LG314">
        <v>101.758</v>
      </c>
      <c r="LH314" s="1">
        <v>42198</v>
      </c>
      <c r="LI314">
        <v>102.12</v>
      </c>
      <c r="LJ314" s="1">
        <v>42086</v>
      </c>
      <c r="LK314">
        <v>104.533</v>
      </c>
      <c r="LL314" s="1">
        <v>42073</v>
      </c>
      <c r="LM314">
        <v>104.378</v>
      </c>
      <c r="LN314" s="1">
        <v>42073</v>
      </c>
      <c r="LO314">
        <v>113.905</v>
      </c>
      <c r="LP314" s="1">
        <v>42073</v>
      </c>
      <c r="LQ314">
        <v>111.46</v>
      </c>
      <c r="LR314" s="1">
        <v>42100</v>
      </c>
      <c r="LS314">
        <v>114.408</v>
      </c>
      <c r="LT314" s="1">
        <v>42073</v>
      </c>
      <c r="LU314">
        <v>113.905</v>
      </c>
      <c r="LV314" s="1">
        <v>42451</v>
      </c>
      <c r="LW314">
        <v>103.688</v>
      </c>
      <c r="LX314" s="1">
        <v>42073</v>
      </c>
      <c r="LY314">
        <v>116.13500000000001</v>
      </c>
      <c r="MC314" s="1"/>
      <c r="MD314" s="1">
        <v>42451</v>
      </c>
      <c r="ME314">
        <v>103.688</v>
      </c>
      <c r="MF314" s="1">
        <v>42324</v>
      </c>
      <c r="MG314">
        <v>105.37</v>
      </c>
      <c r="MH314" s="1">
        <v>42212</v>
      </c>
      <c r="MI314">
        <v>108.298</v>
      </c>
      <c r="MJ314" s="1">
        <v>42100</v>
      </c>
      <c r="MK314">
        <v>114.408</v>
      </c>
      <c r="ML314" s="1">
        <v>42073</v>
      </c>
      <c r="MM314">
        <v>116.13500000000001</v>
      </c>
      <c r="MN314" s="1">
        <v>42073</v>
      </c>
      <c r="MO314">
        <v>183.84299999999999</v>
      </c>
      <c r="MP314" s="1">
        <v>42073</v>
      </c>
      <c r="MQ314">
        <v>175.94300000000001</v>
      </c>
      <c r="MR314" s="1">
        <v>42073</v>
      </c>
      <c r="MS314">
        <v>194.24</v>
      </c>
      <c r="MT314" s="1">
        <v>42128</v>
      </c>
      <c r="MU314">
        <v>140.363</v>
      </c>
      <c r="MV314" s="1">
        <v>42073</v>
      </c>
      <c r="MW314">
        <v>146.78299999999999</v>
      </c>
      <c r="MX314" s="1">
        <v>42073</v>
      </c>
      <c r="MY314">
        <v>189.89500000000001</v>
      </c>
    </row>
    <row r="315" spans="289:363" x14ac:dyDescent="0.25">
      <c r="KC315" s="1"/>
      <c r="KD315" s="1">
        <v>42479</v>
      </c>
      <c r="KE315">
        <v>100.447</v>
      </c>
      <c r="KF315" s="1">
        <v>42388</v>
      </c>
      <c r="KG315">
        <v>100.352</v>
      </c>
      <c r="KH315" s="1">
        <v>42304</v>
      </c>
      <c r="KI315">
        <v>100.295</v>
      </c>
      <c r="KJ315" s="1">
        <v>42219</v>
      </c>
      <c r="KK315">
        <v>100.425</v>
      </c>
      <c r="KL315" s="1">
        <v>42131</v>
      </c>
      <c r="KM315">
        <v>100.40900000000001</v>
      </c>
      <c r="KN315" s="1">
        <v>42087</v>
      </c>
      <c r="KO315">
        <v>100.158</v>
      </c>
      <c r="KP315" s="1">
        <v>42087</v>
      </c>
      <c r="KQ315">
        <v>100.158</v>
      </c>
      <c r="KR315" s="1">
        <v>42087</v>
      </c>
      <c r="KS315">
        <v>104.503</v>
      </c>
      <c r="KT315" s="1">
        <v>42074</v>
      </c>
      <c r="KU315">
        <v>102.357</v>
      </c>
      <c r="KV315" s="1">
        <v>42459</v>
      </c>
      <c r="KW315">
        <v>101.738</v>
      </c>
      <c r="KX315" s="1">
        <v>42074</v>
      </c>
      <c r="KY315">
        <v>104.38</v>
      </c>
      <c r="LC315" s="1"/>
      <c r="LD315" s="1">
        <v>42459</v>
      </c>
      <c r="LE315">
        <v>101.738</v>
      </c>
      <c r="LF315" s="1">
        <v>42318</v>
      </c>
      <c r="LG315">
        <v>101.852</v>
      </c>
      <c r="LH315" s="1">
        <v>42199</v>
      </c>
      <c r="LI315">
        <v>102.14</v>
      </c>
      <c r="LJ315" s="1">
        <v>42087</v>
      </c>
      <c r="LK315">
        <v>104.503</v>
      </c>
      <c r="LL315" s="1">
        <v>42074</v>
      </c>
      <c r="LM315">
        <v>104.38</v>
      </c>
      <c r="LN315" s="1">
        <v>42074</v>
      </c>
      <c r="LO315">
        <v>113.99</v>
      </c>
      <c r="LP315" s="1">
        <v>42074</v>
      </c>
      <c r="LQ315">
        <v>111.56</v>
      </c>
      <c r="LR315" s="1">
        <v>42101</v>
      </c>
      <c r="LS315">
        <v>114.5</v>
      </c>
      <c r="LT315" s="1">
        <v>42074</v>
      </c>
      <c r="LU315">
        <v>113.99</v>
      </c>
      <c r="LV315" s="1">
        <v>42452</v>
      </c>
      <c r="LW315">
        <v>103.825</v>
      </c>
      <c r="LX315" s="1">
        <v>42074</v>
      </c>
      <c r="LY315">
        <v>116.262</v>
      </c>
      <c r="MC315" s="1"/>
      <c r="MD315" s="1">
        <v>42452</v>
      </c>
      <c r="ME315">
        <v>103.825</v>
      </c>
      <c r="MF315" s="1">
        <v>42325</v>
      </c>
      <c r="MG315">
        <v>105.417</v>
      </c>
      <c r="MH315" s="1">
        <v>42213</v>
      </c>
      <c r="MI315">
        <v>108.298</v>
      </c>
      <c r="MJ315" s="1">
        <v>42101</v>
      </c>
      <c r="MK315">
        <v>114.5</v>
      </c>
      <c r="ML315" s="1">
        <v>42074</v>
      </c>
      <c r="MM315">
        <v>116.262</v>
      </c>
      <c r="MN315" s="1">
        <v>42074</v>
      </c>
      <c r="MO315">
        <v>184.58799999999999</v>
      </c>
      <c r="MP315" s="1">
        <v>42074</v>
      </c>
      <c r="MQ315">
        <v>177.31800000000001</v>
      </c>
      <c r="MR315" s="1">
        <v>42074</v>
      </c>
      <c r="MS315">
        <v>196.465</v>
      </c>
      <c r="MT315" s="1">
        <v>42129</v>
      </c>
      <c r="MU315">
        <v>137.923</v>
      </c>
      <c r="MV315" s="1">
        <v>42074</v>
      </c>
      <c r="MW315">
        <v>148.92500000000001</v>
      </c>
      <c r="MX315" s="1">
        <v>42074</v>
      </c>
      <c r="MY315">
        <v>194.35</v>
      </c>
    </row>
    <row r="316" spans="289:363" x14ac:dyDescent="0.25">
      <c r="KC316" s="1"/>
      <c r="KD316" s="1">
        <v>42480</v>
      </c>
      <c r="KE316">
        <v>100.443</v>
      </c>
      <c r="KF316" s="1">
        <v>42389</v>
      </c>
      <c r="KG316">
        <v>100.36</v>
      </c>
      <c r="KH316" s="1">
        <v>42305</v>
      </c>
      <c r="KI316">
        <v>100.30500000000001</v>
      </c>
      <c r="KJ316" s="1">
        <v>42220</v>
      </c>
      <c r="KK316">
        <v>100.429</v>
      </c>
      <c r="KL316" s="1">
        <v>42132</v>
      </c>
      <c r="KM316">
        <v>100.404</v>
      </c>
      <c r="KN316" s="1">
        <v>42088</v>
      </c>
      <c r="KO316">
        <v>100.163</v>
      </c>
      <c r="KP316" s="1">
        <v>42088</v>
      </c>
      <c r="KQ316">
        <v>100.163</v>
      </c>
      <c r="KR316" s="1">
        <v>42088</v>
      </c>
      <c r="KS316">
        <v>104.545</v>
      </c>
      <c r="KT316" s="1">
        <v>42075</v>
      </c>
      <c r="KU316">
        <v>102.343</v>
      </c>
      <c r="KV316" s="1">
        <v>42460</v>
      </c>
      <c r="KW316">
        <v>101.727</v>
      </c>
      <c r="KX316" s="1">
        <v>42075</v>
      </c>
      <c r="KY316">
        <v>104.318</v>
      </c>
      <c r="LC316" s="1"/>
      <c r="LD316" s="1">
        <v>42460</v>
      </c>
      <c r="LE316">
        <v>101.727</v>
      </c>
      <c r="LF316" s="1">
        <v>42319</v>
      </c>
      <c r="LG316">
        <v>101.875</v>
      </c>
      <c r="LH316" s="1">
        <v>42200</v>
      </c>
      <c r="LI316">
        <v>102.227</v>
      </c>
      <c r="LJ316" s="1">
        <v>42088</v>
      </c>
      <c r="LK316">
        <v>104.545</v>
      </c>
      <c r="LL316" s="1">
        <v>42075</v>
      </c>
      <c r="LM316">
        <v>104.318</v>
      </c>
      <c r="LN316" s="1">
        <v>42075</v>
      </c>
      <c r="LO316">
        <v>113.723</v>
      </c>
      <c r="LP316" s="1">
        <v>42075</v>
      </c>
      <c r="LQ316">
        <v>111.253</v>
      </c>
      <c r="LR316" s="1">
        <v>42102</v>
      </c>
      <c r="LS316">
        <v>114.74</v>
      </c>
      <c r="LT316" s="1">
        <v>42075</v>
      </c>
      <c r="LU316">
        <v>113.723</v>
      </c>
      <c r="LV316" s="1">
        <v>42453</v>
      </c>
      <c r="LW316">
        <v>103.943</v>
      </c>
      <c r="LX316" s="1">
        <v>42075</v>
      </c>
      <c r="LY316">
        <v>115.90300000000001</v>
      </c>
      <c r="MC316" s="1"/>
      <c r="MD316" s="1">
        <v>42453</v>
      </c>
      <c r="ME316">
        <v>103.943</v>
      </c>
      <c r="MF316" s="1">
        <v>42326</v>
      </c>
      <c r="MG316">
        <v>105.58499999999999</v>
      </c>
      <c r="MH316" s="1">
        <v>42214</v>
      </c>
      <c r="MI316">
        <v>108.053</v>
      </c>
      <c r="MJ316" s="1">
        <v>42102</v>
      </c>
      <c r="MK316">
        <v>114.74</v>
      </c>
      <c r="ML316" s="1">
        <v>42075</v>
      </c>
      <c r="MM316">
        <v>115.90300000000001</v>
      </c>
      <c r="MN316" s="1">
        <v>42075</v>
      </c>
      <c r="MO316">
        <v>183.75</v>
      </c>
      <c r="MP316" s="1">
        <v>42075</v>
      </c>
      <c r="MQ316">
        <v>176.4</v>
      </c>
      <c r="MR316" s="1">
        <v>42075</v>
      </c>
      <c r="MS316">
        <v>195.33500000000001</v>
      </c>
      <c r="MT316" s="1">
        <v>42130</v>
      </c>
      <c r="MU316">
        <v>133.57</v>
      </c>
      <c r="MV316" s="1">
        <v>42075</v>
      </c>
      <c r="MW316">
        <v>147.983</v>
      </c>
      <c r="MX316" s="1">
        <v>42075</v>
      </c>
      <c r="MY316">
        <v>194.875</v>
      </c>
    </row>
    <row r="317" spans="289:363" x14ac:dyDescent="0.25">
      <c r="KC317" s="1"/>
      <c r="KD317" s="1">
        <v>42481</v>
      </c>
      <c r="KE317">
        <v>100.438</v>
      </c>
      <c r="KF317" s="1">
        <v>42390</v>
      </c>
      <c r="KG317">
        <v>100.387</v>
      </c>
      <c r="KH317" s="1">
        <v>42306</v>
      </c>
      <c r="KI317">
        <v>100.288</v>
      </c>
      <c r="KJ317" s="1">
        <v>42221</v>
      </c>
      <c r="KK317">
        <v>100.432</v>
      </c>
      <c r="KL317" s="1">
        <v>42135</v>
      </c>
      <c r="KM317">
        <v>100.4</v>
      </c>
      <c r="KN317" s="1">
        <v>42089</v>
      </c>
      <c r="KO317">
        <v>100.166</v>
      </c>
      <c r="KP317" s="1">
        <v>42089</v>
      </c>
      <c r="KQ317">
        <v>100.166</v>
      </c>
      <c r="KR317" s="1">
        <v>42089</v>
      </c>
      <c r="KS317">
        <v>104.58499999999999</v>
      </c>
      <c r="KT317" s="1">
        <v>42076</v>
      </c>
      <c r="KU317">
        <v>102.327</v>
      </c>
      <c r="KV317" s="1">
        <v>42461</v>
      </c>
      <c r="KW317">
        <v>101.735</v>
      </c>
      <c r="KX317" s="1">
        <v>42076</v>
      </c>
      <c r="KY317">
        <v>104.292</v>
      </c>
      <c r="LC317" s="1"/>
      <c r="LD317" s="1">
        <v>42461</v>
      </c>
      <c r="LE317">
        <v>101.735</v>
      </c>
      <c r="LF317" s="1">
        <v>42320</v>
      </c>
      <c r="LG317">
        <v>101.845</v>
      </c>
      <c r="LH317" s="1">
        <v>42201</v>
      </c>
      <c r="LI317">
        <v>102.16</v>
      </c>
      <c r="LJ317" s="1">
        <v>42089</v>
      </c>
      <c r="LK317">
        <v>104.58499999999999</v>
      </c>
      <c r="LL317" s="1">
        <v>42076</v>
      </c>
      <c r="LM317">
        <v>104.292</v>
      </c>
      <c r="LN317" s="1">
        <v>42076</v>
      </c>
      <c r="LO317">
        <v>113.64</v>
      </c>
      <c r="LP317" s="1">
        <v>42076</v>
      </c>
      <c r="LQ317">
        <v>111.17</v>
      </c>
      <c r="LR317" s="1">
        <v>42103</v>
      </c>
      <c r="LS317">
        <v>114.753</v>
      </c>
      <c r="LT317" s="1">
        <v>42076</v>
      </c>
      <c r="LU317">
        <v>113.64</v>
      </c>
      <c r="LV317" s="1">
        <v>42454</v>
      </c>
      <c r="LW317">
        <v>103.943</v>
      </c>
      <c r="LX317" s="1">
        <v>42076</v>
      </c>
      <c r="LY317">
        <v>115.79</v>
      </c>
      <c r="MC317" s="1"/>
      <c r="MD317" s="1">
        <v>42454</v>
      </c>
      <c r="ME317">
        <v>103.943</v>
      </c>
      <c r="MF317" s="1">
        <v>42327</v>
      </c>
      <c r="MG317">
        <v>105.81</v>
      </c>
      <c r="MH317" s="1">
        <v>42215</v>
      </c>
      <c r="MI317">
        <v>108.655</v>
      </c>
      <c r="MJ317" s="1">
        <v>42103</v>
      </c>
      <c r="MK317">
        <v>114.753</v>
      </c>
      <c r="ML317" s="1">
        <v>42076</v>
      </c>
      <c r="MM317">
        <v>115.79</v>
      </c>
      <c r="MN317" s="1">
        <v>42076</v>
      </c>
      <c r="MO317">
        <v>183.56</v>
      </c>
      <c r="MP317" s="1">
        <v>42076</v>
      </c>
      <c r="MQ317">
        <v>176.36500000000001</v>
      </c>
      <c r="MR317" s="1">
        <v>42076</v>
      </c>
      <c r="MS317">
        <v>195.4</v>
      </c>
      <c r="MT317" s="1">
        <v>42131</v>
      </c>
      <c r="MU317">
        <v>134.88</v>
      </c>
      <c r="MV317" s="1">
        <v>42076</v>
      </c>
      <c r="MW317">
        <v>148.13300000000001</v>
      </c>
      <c r="MX317" s="1">
        <v>42076</v>
      </c>
      <c r="MY317">
        <v>194.89</v>
      </c>
    </row>
    <row r="318" spans="289:363" x14ac:dyDescent="0.25">
      <c r="KC318" s="1"/>
      <c r="KD318" s="1">
        <v>42482</v>
      </c>
      <c r="KE318">
        <v>100.443</v>
      </c>
      <c r="KF318" s="1">
        <v>42391</v>
      </c>
      <c r="KG318">
        <v>100.38500000000001</v>
      </c>
      <c r="KH318" s="1">
        <v>42307</v>
      </c>
      <c r="KI318">
        <v>100.27800000000001</v>
      </c>
      <c r="KJ318" s="1">
        <v>42222</v>
      </c>
      <c r="KK318">
        <v>100.429</v>
      </c>
      <c r="KL318" s="1">
        <v>42136</v>
      </c>
      <c r="KM318">
        <v>100.398</v>
      </c>
      <c r="KN318" s="1">
        <v>42090</v>
      </c>
      <c r="KO318">
        <v>100.167</v>
      </c>
      <c r="KP318" s="1">
        <v>42090</v>
      </c>
      <c r="KQ318">
        <v>100.167</v>
      </c>
      <c r="KR318" s="1">
        <v>42090</v>
      </c>
      <c r="KS318">
        <v>104.598</v>
      </c>
      <c r="KT318" s="1">
        <v>42079</v>
      </c>
      <c r="KU318">
        <v>102.30800000000001</v>
      </c>
      <c r="KV318" s="1">
        <v>42464</v>
      </c>
      <c r="KW318">
        <v>101.732</v>
      </c>
      <c r="KX318" s="1">
        <v>42079</v>
      </c>
      <c r="KY318">
        <v>104.193</v>
      </c>
      <c r="LC318" s="1"/>
      <c r="LD318" s="1">
        <v>42464</v>
      </c>
      <c r="LE318">
        <v>101.732</v>
      </c>
      <c r="LF318" s="1">
        <v>42321</v>
      </c>
      <c r="LG318">
        <v>101.94</v>
      </c>
      <c r="LH318" s="1">
        <v>42202</v>
      </c>
      <c r="LI318">
        <v>102.23</v>
      </c>
      <c r="LJ318" s="1">
        <v>42090</v>
      </c>
      <c r="LK318">
        <v>104.598</v>
      </c>
      <c r="LL318" s="1">
        <v>42079</v>
      </c>
      <c r="LM318">
        <v>104.193</v>
      </c>
      <c r="LN318" s="1">
        <v>42079</v>
      </c>
      <c r="LO318">
        <v>113.423</v>
      </c>
      <c r="LP318" s="1">
        <v>42079</v>
      </c>
      <c r="LQ318">
        <v>110.95</v>
      </c>
      <c r="LR318" s="1">
        <v>42104</v>
      </c>
      <c r="LS318">
        <v>114.77500000000001</v>
      </c>
      <c r="LT318" s="1">
        <v>42079</v>
      </c>
      <c r="LU318">
        <v>113.423</v>
      </c>
      <c r="LV318" s="1">
        <v>42457</v>
      </c>
      <c r="LW318">
        <v>103.943</v>
      </c>
      <c r="LX318" s="1">
        <v>42079</v>
      </c>
      <c r="LY318">
        <v>115.55500000000001</v>
      </c>
      <c r="MC318" s="1"/>
      <c r="MD318" s="1">
        <v>42457</v>
      </c>
      <c r="ME318">
        <v>103.943</v>
      </c>
      <c r="MF318" s="1">
        <v>42328</v>
      </c>
      <c r="MG318">
        <v>105.80500000000001</v>
      </c>
      <c r="MH318" s="1">
        <v>42216</v>
      </c>
      <c r="MI318">
        <v>108.67</v>
      </c>
      <c r="MJ318" s="1">
        <v>42104</v>
      </c>
      <c r="MK318">
        <v>114.77500000000001</v>
      </c>
      <c r="ML318" s="1">
        <v>42079</v>
      </c>
      <c r="MM318">
        <v>115.55500000000001</v>
      </c>
      <c r="MN318" s="1">
        <v>42079</v>
      </c>
      <c r="MO318">
        <v>183.428</v>
      </c>
      <c r="MP318" s="1">
        <v>42079</v>
      </c>
      <c r="MQ318">
        <v>176.488</v>
      </c>
      <c r="MR318" s="1">
        <v>42079</v>
      </c>
      <c r="MS318">
        <v>196.11500000000001</v>
      </c>
      <c r="MT318" s="1">
        <v>42132</v>
      </c>
      <c r="MU318">
        <v>135.78</v>
      </c>
      <c r="MV318" s="1">
        <v>42079</v>
      </c>
      <c r="MW318">
        <v>148.863</v>
      </c>
      <c r="MX318" s="1">
        <v>42079</v>
      </c>
      <c r="MY318">
        <v>195.29499999999999</v>
      </c>
    </row>
    <row r="319" spans="289:363" x14ac:dyDescent="0.25">
      <c r="KC319" s="1"/>
      <c r="KD319" s="1">
        <v>42485</v>
      </c>
      <c r="KE319">
        <v>100.443</v>
      </c>
      <c r="KF319" s="1">
        <v>42394</v>
      </c>
      <c r="KG319">
        <v>100.393</v>
      </c>
      <c r="KH319" s="1">
        <v>42310</v>
      </c>
      <c r="KI319">
        <v>100.265</v>
      </c>
      <c r="KJ319" s="1">
        <v>42223</v>
      </c>
      <c r="KK319">
        <v>100.437</v>
      </c>
      <c r="KL319" s="1">
        <v>42137</v>
      </c>
      <c r="KM319">
        <v>100.396</v>
      </c>
      <c r="KN319" s="1">
        <v>42093</v>
      </c>
      <c r="KO319">
        <v>100.17</v>
      </c>
      <c r="KP319" s="1">
        <v>42093</v>
      </c>
      <c r="KQ319">
        <v>100.17</v>
      </c>
      <c r="KR319" s="1">
        <v>42093</v>
      </c>
      <c r="KS319">
        <v>104.56</v>
      </c>
      <c r="KT319" s="1">
        <v>42080</v>
      </c>
      <c r="KU319">
        <v>102.292</v>
      </c>
      <c r="KV319" s="1">
        <v>42465</v>
      </c>
      <c r="KW319">
        <v>101.80500000000001</v>
      </c>
      <c r="KX319" s="1">
        <v>42080</v>
      </c>
      <c r="KY319">
        <v>104.173</v>
      </c>
      <c r="LC319" s="1"/>
      <c r="LD319" s="1">
        <v>42465</v>
      </c>
      <c r="LE319">
        <v>101.80500000000001</v>
      </c>
      <c r="LF319" s="1">
        <v>42324</v>
      </c>
      <c r="LG319">
        <v>101.985</v>
      </c>
      <c r="LH319" s="1">
        <v>42205</v>
      </c>
      <c r="LI319">
        <v>102.248</v>
      </c>
      <c r="LJ319" s="1">
        <v>42093</v>
      </c>
      <c r="LK319">
        <v>104.56</v>
      </c>
      <c r="LL319" s="1">
        <v>42080</v>
      </c>
      <c r="LM319">
        <v>104.173</v>
      </c>
      <c r="LN319" s="1">
        <v>42080</v>
      </c>
      <c r="LO319">
        <v>113.4</v>
      </c>
      <c r="LP319" s="1">
        <v>42080</v>
      </c>
      <c r="LQ319">
        <v>110.925</v>
      </c>
      <c r="LR319" s="1">
        <v>42107</v>
      </c>
      <c r="LS319">
        <v>114.768</v>
      </c>
      <c r="LT319" s="1">
        <v>42080</v>
      </c>
      <c r="LU319">
        <v>113.4</v>
      </c>
      <c r="LV319" s="1">
        <v>42458</v>
      </c>
      <c r="LW319">
        <v>104.33499999999999</v>
      </c>
      <c r="LX319" s="1">
        <v>42080</v>
      </c>
      <c r="LY319">
        <v>115.53</v>
      </c>
      <c r="MC319" s="1"/>
      <c r="MD319" s="1">
        <v>42458</v>
      </c>
      <c r="ME319">
        <v>104.33499999999999</v>
      </c>
      <c r="MF319" s="1">
        <v>42331</v>
      </c>
      <c r="MG319">
        <v>105.38500000000001</v>
      </c>
      <c r="MH319" s="1">
        <v>42219</v>
      </c>
      <c r="MI319">
        <v>108.818</v>
      </c>
      <c r="MJ319" s="1">
        <v>42107</v>
      </c>
      <c r="MK319">
        <v>114.768</v>
      </c>
      <c r="ML319" s="1">
        <v>42080</v>
      </c>
      <c r="MM319">
        <v>115.53</v>
      </c>
      <c r="MN319" s="1">
        <v>42080</v>
      </c>
      <c r="MO319">
        <v>183.08</v>
      </c>
      <c r="MP319" s="1">
        <v>42080</v>
      </c>
      <c r="MQ319">
        <v>175.95500000000001</v>
      </c>
      <c r="MR319" s="1">
        <v>42080</v>
      </c>
      <c r="MS319">
        <v>195.10499999999999</v>
      </c>
      <c r="MT319" s="1">
        <v>42135</v>
      </c>
      <c r="MU319">
        <v>132.875</v>
      </c>
      <c r="MV319" s="1">
        <v>42080</v>
      </c>
      <c r="MW319">
        <v>147.93799999999999</v>
      </c>
      <c r="MX319" s="1">
        <v>42080</v>
      </c>
      <c r="MY319">
        <v>192.51499999999999</v>
      </c>
    </row>
    <row r="320" spans="289:363" x14ac:dyDescent="0.25">
      <c r="KC320" s="1"/>
      <c r="KD320" s="1">
        <v>42486</v>
      </c>
      <c r="KE320">
        <v>100.443</v>
      </c>
      <c r="KF320" s="1">
        <v>42395</v>
      </c>
      <c r="KG320">
        <v>100.398</v>
      </c>
      <c r="KH320" s="1">
        <v>42311</v>
      </c>
      <c r="KI320">
        <v>100.27</v>
      </c>
      <c r="KJ320" s="1">
        <v>42226</v>
      </c>
      <c r="KK320">
        <v>100.437</v>
      </c>
      <c r="KL320" s="1">
        <v>42138</v>
      </c>
      <c r="KM320">
        <v>100.39100000000001</v>
      </c>
      <c r="KN320" s="1">
        <v>42094</v>
      </c>
      <c r="KO320">
        <v>100.17</v>
      </c>
      <c r="KP320" s="1">
        <v>42094</v>
      </c>
      <c r="KQ320">
        <v>100.17</v>
      </c>
      <c r="KR320" s="1">
        <v>42094</v>
      </c>
      <c r="KS320">
        <v>104.59</v>
      </c>
      <c r="KT320" s="1">
        <v>42081</v>
      </c>
      <c r="KU320">
        <v>102.325</v>
      </c>
      <c r="KV320" s="1">
        <v>42466</v>
      </c>
      <c r="KW320">
        <v>101.80800000000001</v>
      </c>
      <c r="KX320" s="1">
        <v>42081</v>
      </c>
      <c r="KY320">
        <v>104.303</v>
      </c>
      <c r="LC320" s="1"/>
      <c r="LD320" s="1">
        <v>42466</v>
      </c>
      <c r="LE320">
        <v>101.80800000000001</v>
      </c>
      <c r="LF320" s="1">
        <v>42325</v>
      </c>
      <c r="LG320">
        <v>102.02800000000001</v>
      </c>
      <c r="LH320" s="1">
        <v>42206</v>
      </c>
      <c r="LI320">
        <v>102.232</v>
      </c>
      <c r="LJ320" s="1">
        <v>42094</v>
      </c>
      <c r="LK320">
        <v>104.59</v>
      </c>
      <c r="LL320" s="1">
        <v>42081</v>
      </c>
      <c r="LM320">
        <v>104.303</v>
      </c>
      <c r="LN320" s="1">
        <v>42081</v>
      </c>
      <c r="LO320">
        <v>113.818</v>
      </c>
      <c r="LP320" s="1">
        <v>42081</v>
      </c>
      <c r="LQ320">
        <v>111.495</v>
      </c>
      <c r="LR320" s="1">
        <v>42108</v>
      </c>
      <c r="LS320">
        <v>114.96</v>
      </c>
      <c r="LT320" s="1">
        <v>42081</v>
      </c>
      <c r="LU320">
        <v>113.818</v>
      </c>
      <c r="LV320" s="1">
        <v>42459</v>
      </c>
      <c r="LW320">
        <v>104.155</v>
      </c>
      <c r="LX320" s="1">
        <v>42081</v>
      </c>
      <c r="LY320">
        <v>116.19</v>
      </c>
      <c r="MC320" s="1"/>
      <c r="MD320" s="1">
        <v>42459</v>
      </c>
      <c r="ME320">
        <v>104.155</v>
      </c>
      <c r="MF320" s="1">
        <v>42332</v>
      </c>
      <c r="MG320">
        <v>105.503</v>
      </c>
      <c r="MH320" s="1">
        <v>42220</v>
      </c>
      <c r="MI320">
        <v>108.72499999999999</v>
      </c>
      <c r="MJ320" s="1">
        <v>42108</v>
      </c>
      <c r="MK320">
        <v>114.96</v>
      </c>
      <c r="ML320" s="1">
        <v>42081</v>
      </c>
      <c r="MM320">
        <v>116.19</v>
      </c>
      <c r="MN320" s="1">
        <v>42081</v>
      </c>
      <c r="MO320">
        <v>184.49</v>
      </c>
      <c r="MP320" s="1">
        <v>42081</v>
      </c>
      <c r="MQ320">
        <v>177.72499999999999</v>
      </c>
      <c r="MR320" s="1">
        <v>42081</v>
      </c>
      <c r="MS320">
        <v>197.61</v>
      </c>
      <c r="MT320" s="1">
        <v>42136</v>
      </c>
      <c r="MU320">
        <v>130.55000000000001</v>
      </c>
      <c r="MV320" s="1">
        <v>42081</v>
      </c>
      <c r="MW320">
        <v>150.37299999999999</v>
      </c>
      <c r="MX320" s="1">
        <v>42081</v>
      </c>
      <c r="MY320">
        <v>194.815</v>
      </c>
    </row>
    <row r="321" spans="289:363" x14ac:dyDescent="0.25">
      <c r="KC321" s="1"/>
      <c r="KD321" s="1">
        <v>42487</v>
      </c>
      <c r="KE321">
        <v>100.443</v>
      </c>
      <c r="KF321" s="1">
        <v>42396</v>
      </c>
      <c r="KG321">
        <v>100.38500000000001</v>
      </c>
      <c r="KH321" s="1">
        <v>42312</v>
      </c>
      <c r="KI321">
        <v>100.268</v>
      </c>
      <c r="KJ321" s="1">
        <v>42227</v>
      </c>
      <c r="KK321">
        <v>100.438</v>
      </c>
      <c r="KL321" s="1">
        <v>42139</v>
      </c>
      <c r="KM321">
        <v>100.39</v>
      </c>
      <c r="KN321" s="1">
        <v>42095</v>
      </c>
      <c r="KO321">
        <v>100.169</v>
      </c>
      <c r="KP321" s="1">
        <v>42095</v>
      </c>
      <c r="KQ321">
        <v>100.169</v>
      </c>
      <c r="KR321" s="1">
        <v>42095</v>
      </c>
      <c r="KS321">
        <v>104.605</v>
      </c>
      <c r="KT321" s="1">
        <v>42082</v>
      </c>
      <c r="KU321">
        <v>102.318</v>
      </c>
      <c r="KV321" s="1">
        <v>42467</v>
      </c>
      <c r="KW321">
        <v>101.905</v>
      </c>
      <c r="KX321" s="1">
        <v>42082</v>
      </c>
      <c r="KY321">
        <v>104.295</v>
      </c>
      <c r="LC321" s="1"/>
      <c r="LD321" s="1">
        <v>42467</v>
      </c>
      <c r="LE321">
        <v>101.905</v>
      </c>
      <c r="LF321" s="1">
        <v>42326</v>
      </c>
      <c r="LG321">
        <v>102.02</v>
      </c>
      <c r="LH321" s="1">
        <v>42207</v>
      </c>
      <c r="LI321">
        <v>102.283</v>
      </c>
      <c r="LJ321" s="1">
        <v>42095</v>
      </c>
      <c r="LK321">
        <v>104.605</v>
      </c>
      <c r="LL321" s="1">
        <v>42082</v>
      </c>
      <c r="LM321">
        <v>104.295</v>
      </c>
      <c r="LN321" s="1">
        <v>42082</v>
      </c>
      <c r="LO321">
        <v>113.815</v>
      </c>
      <c r="LP321" s="1">
        <v>42082</v>
      </c>
      <c r="LQ321">
        <v>111.512</v>
      </c>
      <c r="LR321" s="1">
        <v>42109</v>
      </c>
      <c r="LS321">
        <v>115.268</v>
      </c>
      <c r="LT321" s="1">
        <v>42082</v>
      </c>
      <c r="LU321">
        <v>113.815</v>
      </c>
      <c r="LV321" s="1">
        <v>42460</v>
      </c>
      <c r="LW321">
        <v>104.185</v>
      </c>
      <c r="LX321" s="1">
        <v>42082</v>
      </c>
      <c r="LY321">
        <v>116.208</v>
      </c>
      <c r="MC321" s="1"/>
      <c r="MD321" s="1">
        <v>42460</v>
      </c>
      <c r="ME321">
        <v>104.185</v>
      </c>
      <c r="MF321" s="1">
        <v>42333</v>
      </c>
      <c r="MG321">
        <v>105.955</v>
      </c>
      <c r="MH321" s="1">
        <v>42221</v>
      </c>
      <c r="MI321">
        <v>107.755</v>
      </c>
      <c r="MJ321" s="1">
        <v>42109</v>
      </c>
      <c r="MK321">
        <v>115.268</v>
      </c>
      <c r="ML321" s="1">
        <v>42082</v>
      </c>
      <c r="MM321">
        <v>116.208</v>
      </c>
      <c r="MN321" s="1">
        <v>42082</v>
      </c>
      <c r="MO321">
        <v>184.74</v>
      </c>
      <c r="MP321" s="1">
        <v>42082</v>
      </c>
      <c r="MQ321">
        <v>178.245</v>
      </c>
      <c r="MR321" s="1">
        <v>42082</v>
      </c>
      <c r="MS321">
        <v>198.33</v>
      </c>
      <c r="MT321" s="1">
        <v>42137</v>
      </c>
      <c r="MU321">
        <v>127.887</v>
      </c>
      <c r="MV321" s="1">
        <v>42082</v>
      </c>
      <c r="MW321">
        <v>151.12</v>
      </c>
      <c r="MX321" s="1">
        <v>42082</v>
      </c>
      <c r="MY321">
        <v>196.053</v>
      </c>
    </row>
    <row r="322" spans="289:363" x14ac:dyDescent="0.25">
      <c r="KC322" s="1"/>
      <c r="KD322" s="1">
        <v>42488</v>
      </c>
      <c r="KE322">
        <v>100.438</v>
      </c>
      <c r="KF322" s="1">
        <v>42397</v>
      </c>
      <c r="KG322">
        <v>100.383</v>
      </c>
      <c r="KH322" s="1">
        <v>42313</v>
      </c>
      <c r="KI322">
        <v>100.268</v>
      </c>
      <c r="KJ322" s="1">
        <v>42228</v>
      </c>
      <c r="KK322">
        <v>100.43600000000001</v>
      </c>
      <c r="KL322" s="1">
        <v>42142</v>
      </c>
      <c r="KM322">
        <v>100.387</v>
      </c>
      <c r="KN322" s="1">
        <v>42096</v>
      </c>
      <c r="KO322">
        <v>100.167</v>
      </c>
      <c r="KP322" s="1">
        <v>42096</v>
      </c>
      <c r="KQ322">
        <v>100.167</v>
      </c>
      <c r="KR322" s="1">
        <v>42096</v>
      </c>
      <c r="KS322">
        <v>104.542</v>
      </c>
      <c r="KT322" s="1">
        <v>42083</v>
      </c>
      <c r="KU322">
        <v>102.31</v>
      </c>
      <c r="KV322" s="1">
        <v>42468</v>
      </c>
      <c r="KW322">
        <v>101.928</v>
      </c>
      <c r="KX322" s="1">
        <v>42083</v>
      </c>
      <c r="KY322">
        <v>104.325</v>
      </c>
      <c r="LC322" s="1"/>
      <c r="LD322" s="1">
        <v>42468</v>
      </c>
      <c r="LE322">
        <v>101.928</v>
      </c>
      <c r="LF322" s="1">
        <v>42327</v>
      </c>
      <c r="LG322">
        <v>102.05</v>
      </c>
      <c r="LH322" s="1">
        <v>42208</v>
      </c>
      <c r="LI322">
        <v>102.298</v>
      </c>
      <c r="LJ322" s="1">
        <v>42096</v>
      </c>
      <c r="LK322">
        <v>104.542</v>
      </c>
      <c r="LL322" s="1">
        <v>42083</v>
      </c>
      <c r="LM322">
        <v>104.325</v>
      </c>
      <c r="LN322" s="1">
        <v>42083</v>
      </c>
      <c r="LO322">
        <v>113.848</v>
      </c>
      <c r="LP322" s="1">
        <v>42083</v>
      </c>
      <c r="LQ322">
        <v>111.568</v>
      </c>
      <c r="LR322" s="1">
        <v>42110</v>
      </c>
      <c r="LS322">
        <v>115.43300000000001</v>
      </c>
      <c r="LT322" s="1">
        <v>42083</v>
      </c>
      <c r="LU322">
        <v>113.848</v>
      </c>
      <c r="LV322" s="1">
        <v>42461</v>
      </c>
      <c r="LW322">
        <v>104.343</v>
      </c>
      <c r="LX322" s="1">
        <v>42083</v>
      </c>
      <c r="LY322">
        <v>116.24299999999999</v>
      </c>
      <c r="MC322" s="1"/>
      <c r="MD322" s="1">
        <v>42461</v>
      </c>
      <c r="ME322">
        <v>104.343</v>
      </c>
      <c r="MF322" s="1">
        <v>42334</v>
      </c>
      <c r="MG322">
        <v>105.97499999999999</v>
      </c>
      <c r="MH322" s="1">
        <v>42222</v>
      </c>
      <c r="MI322">
        <v>108.173</v>
      </c>
      <c r="MJ322" s="1">
        <v>42110</v>
      </c>
      <c r="MK322">
        <v>115.43300000000001</v>
      </c>
      <c r="ML322" s="1">
        <v>42083</v>
      </c>
      <c r="MM322">
        <v>116.24299999999999</v>
      </c>
      <c r="MN322" s="1">
        <v>42083</v>
      </c>
      <c r="MO322">
        <v>184.76</v>
      </c>
      <c r="MP322" s="1">
        <v>42083</v>
      </c>
      <c r="MQ322">
        <v>178.155</v>
      </c>
      <c r="MR322" s="1">
        <v>42083</v>
      </c>
      <c r="MS322">
        <v>198.15799999999999</v>
      </c>
      <c r="MT322" s="1">
        <v>42138</v>
      </c>
      <c r="MU322">
        <v>128.36000000000001</v>
      </c>
      <c r="MV322" s="1">
        <v>42083</v>
      </c>
      <c r="MW322">
        <v>150.958</v>
      </c>
      <c r="MX322" s="1">
        <v>42083</v>
      </c>
      <c r="MY322">
        <v>196.36</v>
      </c>
    </row>
    <row r="323" spans="289:363" x14ac:dyDescent="0.25">
      <c r="KC323" s="1"/>
      <c r="KD323" s="1">
        <v>42489</v>
      </c>
      <c r="KE323">
        <v>100.428</v>
      </c>
      <c r="KF323" s="1">
        <v>42398</v>
      </c>
      <c r="KG323">
        <v>100.395</v>
      </c>
      <c r="KH323" s="1">
        <v>42314</v>
      </c>
      <c r="KI323">
        <v>100.253</v>
      </c>
      <c r="KJ323" s="1">
        <v>42229</v>
      </c>
      <c r="KK323">
        <v>100.43</v>
      </c>
      <c r="KL323" s="1">
        <v>42143</v>
      </c>
      <c r="KM323">
        <v>100.39</v>
      </c>
      <c r="KN323" s="1">
        <v>42101</v>
      </c>
      <c r="KO323">
        <v>100.167</v>
      </c>
      <c r="KP323" s="1">
        <v>42101</v>
      </c>
      <c r="KQ323">
        <v>100.167</v>
      </c>
      <c r="KR323" s="1">
        <v>42097</v>
      </c>
      <c r="KS323">
        <v>104.542</v>
      </c>
      <c r="KT323" s="1">
        <v>42086</v>
      </c>
      <c r="KU323">
        <v>102.288</v>
      </c>
      <c r="KV323" s="1">
        <v>42471</v>
      </c>
      <c r="KW323">
        <v>101.943</v>
      </c>
      <c r="KX323" s="1">
        <v>42086</v>
      </c>
      <c r="KY323">
        <v>104.21299999999999</v>
      </c>
      <c r="LC323" s="1"/>
      <c r="LD323" s="1">
        <v>42471</v>
      </c>
      <c r="LE323">
        <v>101.943</v>
      </c>
      <c r="LF323" s="1">
        <v>42328</v>
      </c>
      <c r="LG323">
        <v>102.08799999999999</v>
      </c>
      <c r="LH323" s="1">
        <v>42209</v>
      </c>
      <c r="LI323">
        <v>102.348</v>
      </c>
      <c r="LJ323" s="1">
        <v>42097</v>
      </c>
      <c r="LK323">
        <v>104.542</v>
      </c>
      <c r="LL323" s="1">
        <v>42086</v>
      </c>
      <c r="LM323">
        <v>104.21299999999999</v>
      </c>
      <c r="LN323" s="1">
        <v>42086</v>
      </c>
      <c r="LO323">
        <v>113.563</v>
      </c>
      <c r="LP323" s="1">
        <v>42086</v>
      </c>
      <c r="LQ323">
        <v>111.25</v>
      </c>
      <c r="LR323" s="1">
        <v>42111</v>
      </c>
      <c r="LS323">
        <v>115.505</v>
      </c>
      <c r="LT323" s="1">
        <v>42086</v>
      </c>
      <c r="LU323">
        <v>113.563</v>
      </c>
      <c r="LV323" s="1">
        <v>42464</v>
      </c>
      <c r="LW323">
        <v>104.352</v>
      </c>
      <c r="LX323" s="1">
        <v>42086</v>
      </c>
      <c r="LY323">
        <v>115.898</v>
      </c>
      <c r="MC323" s="1"/>
      <c r="MD323" s="1">
        <v>42464</v>
      </c>
      <c r="ME323">
        <v>104.352</v>
      </c>
      <c r="MF323" s="1">
        <v>42335</v>
      </c>
      <c r="MG323">
        <v>106.08</v>
      </c>
      <c r="MH323" s="1">
        <v>42223</v>
      </c>
      <c r="MI323">
        <v>108.613</v>
      </c>
      <c r="MJ323" s="1">
        <v>42111</v>
      </c>
      <c r="MK323">
        <v>115.505</v>
      </c>
      <c r="ML323" s="1">
        <v>42086</v>
      </c>
      <c r="MM323">
        <v>115.898</v>
      </c>
      <c r="MN323" s="1">
        <v>42086</v>
      </c>
      <c r="MO323">
        <v>184</v>
      </c>
      <c r="MP323" s="1">
        <v>42086</v>
      </c>
      <c r="MQ323">
        <v>177.35499999999999</v>
      </c>
      <c r="MR323" s="1">
        <v>42086</v>
      </c>
      <c r="MS323">
        <v>197.14500000000001</v>
      </c>
      <c r="MT323" s="1">
        <v>42139</v>
      </c>
      <c r="MU323">
        <v>131.82499999999999</v>
      </c>
      <c r="MV323" s="1">
        <v>42086</v>
      </c>
      <c r="MW323">
        <v>150.00800000000001</v>
      </c>
      <c r="MX323" s="1">
        <v>42086</v>
      </c>
      <c r="MY323">
        <v>193.553</v>
      </c>
    </row>
    <row r="324" spans="289:363" x14ac:dyDescent="0.25">
      <c r="KC324" s="1"/>
      <c r="KD324" s="1">
        <v>42492</v>
      </c>
      <c r="KE324">
        <v>100.42</v>
      </c>
      <c r="KF324" s="1">
        <v>42401</v>
      </c>
      <c r="KG324">
        <v>100.38</v>
      </c>
      <c r="KH324" s="1">
        <v>42317</v>
      </c>
      <c r="KI324">
        <v>100.27500000000001</v>
      </c>
      <c r="KJ324" s="1">
        <v>42230</v>
      </c>
      <c r="KK324">
        <v>100.425</v>
      </c>
      <c r="KL324" s="1">
        <v>42144</v>
      </c>
      <c r="KM324">
        <v>100.39100000000001</v>
      </c>
      <c r="KN324" s="1">
        <v>42102</v>
      </c>
      <c r="KO324">
        <v>100.17100000000001</v>
      </c>
      <c r="KP324" s="1">
        <v>42102</v>
      </c>
      <c r="KQ324">
        <v>100.17100000000001</v>
      </c>
      <c r="KR324" s="1">
        <v>42100</v>
      </c>
      <c r="KS324">
        <v>104.542</v>
      </c>
      <c r="KT324" s="1">
        <v>42087</v>
      </c>
      <c r="KU324">
        <v>102.288</v>
      </c>
      <c r="KV324" s="1">
        <v>42472</v>
      </c>
      <c r="KW324">
        <v>101.857</v>
      </c>
      <c r="KX324" s="1">
        <v>42087</v>
      </c>
      <c r="KY324">
        <v>104.193</v>
      </c>
      <c r="LC324" s="1"/>
      <c r="LD324" s="1">
        <v>42472</v>
      </c>
      <c r="LE324">
        <v>101.857</v>
      </c>
      <c r="LF324" s="1">
        <v>42331</v>
      </c>
      <c r="LG324">
        <v>102.05800000000001</v>
      </c>
      <c r="LH324" s="1">
        <v>42212</v>
      </c>
      <c r="LI324">
        <v>102.327</v>
      </c>
      <c r="LJ324" s="1">
        <v>42100</v>
      </c>
      <c r="LK324">
        <v>104.542</v>
      </c>
      <c r="LL324" s="1">
        <v>42087</v>
      </c>
      <c r="LM324">
        <v>104.193</v>
      </c>
      <c r="LN324" s="1">
        <v>42087</v>
      </c>
      <c r="LO324">
        <v>113.47499999999999</v>
      </c>
      <c r="LP324" s="1">
        <v>42087</v>
      </c>
      <c r="LQ324">
        <v>111.17</v>
      </c>
      <c r="LR324" s="1">
        <v>42114</v>
      </c>
      <c r="LS324">
        <v>115.51</v>
      </c>
      <c r="LT324" s="1">
        <v>42087</v>
      </c>
      <c r="LU324">
        <v>113.47499999999999</v>
      </c>
      <c r="LV324" s="1">
        <v>42465</v>
      </c>
      <c r="LW324">
        <v>104.645</v>
      </c>
      <c r="LX324" s="1">
        <v>42087</v>
      </c>
      <c r="LY324">
        <v>115.81</v>
      </c>
      <c r="MC324" s="1"/>
      <c r="MD324" s="1">
        <v>42465</v>
      </c>
      <c r="ME324">
        <v>104.645</v>
      </c>
      <c r="MF324" s="1">
        <v>42338</v>
      </c>
      <c r="MG324">
        <v>105.965</v>
      </c>
      <c r="MH324" s="1">
        <v>42226</v>
      </c>
      <c r="MI324">
        <v>108.298</v>
      </c>
      <c r="MJ324" s="1">
        <v>42114</v>
      </c>
      <c r="MK324">
        <v>115.51</v>
      </c>
      <c r="ML324" s="1">
        <v>42087</v>
      </c>
      <c r="MM324">
        <v>115.81</v>
      </c>
      <c r="MN324" s="1">
        <v>42087</v>
      </c>
      <c r="MO324">
        <v>183.75800000000001</v>
      </c>
      <c r="MP324" s="1">
        <v>42087</v>
      </c>
      <c r="MQ324">
        <v>177.11500000000001</v>
      </c>
      <c r="MR324" s="1">
        <v>42087</v>
      </c>
      <c r="MS324">
        <v>196.84800000000001</v>
      </c>
      <c r="MT324" s="1">
        <v>42142</v>
      </c>
      <c r="MU324">
        <v>130.64500000000001</v>
      </c>
      <c r="MV324" s="1">
        <v>42087</v>
      </c>
      <c r="MW324">
        <v>149.74299999999999</v>
      </c>
      <c r="MX324" s="1">
        <v>42087</v>
      </c>
      <c r="MY324">
        <v>193.14500000000001</v>
      </c>
    </row>
    <row r="325" spans="289:363" x14ac:dyDescent="0.25">
      <c r="KC325" s="1"/>
      <c r="KD325" s="1">
        <v>42493</v>
      </c>
      <c r="KE325">
        <v>100.43300000000001</v>
      </c>
      <c r="KF325" s="1">
        <v>42402</v>
      </c>
      <c r="KG325">
        <v>100.39</v>
      </c>
      <c r="KH325" s="1">
        <v>42318</v>
      </c>
      <c r="KI325">
        <v>100.288</v>
      </c>
      <c r="KJ325" s="1">
        <v>42233</v>
      </c>
      <c r="KK325">
        <v>100.42400000000001</v>
      </c>
      <c r="KL325" s="1">
        <v>42145</v>
      </c>
      <c r="KM325">
        <v>100.393</v>
      </c>
      <c r="KN325" s="1">
        <v>42103</v>
      </c>
      <c r="KO325">
        <v>100.169</v>
      </c>
      <c r="KP325" s="1">
        <v>42103</v>
      </c>
      <c r="KQ325">
        <v>100.169</v>
      </c>
      <c r="KR325" s="1">
        <v>42101</v>
      </c>
      <c r="KS325">
        <v>104.605</v>
      </c>
      <c r="KT325" s="1">
        <v>42088</v>
      </c>
      <c r="KU325">
        <v>102.298</v>
      </c>
      <c r="KV325" s="1">
        <v>42473</v>
      </c>
      <c r="KW325">
        <v>101.893</v>
      </c>
      <c r="KX325" s="1">
        <v>42088</v>
      </c>
      <c r="KY325">
        <v>104.24</v>
      </c>
      <c r="LC325" s="1"/>
      <c r="LD325" s="1">
        <v>42473</v>
      </c>
      <c r="LE325">
        <v>101.893</v>
      </c>
      <c r="LF325" s="1">
        <v>42332</v>
      </c>
      <c r="LG325">
        <v>102.02800000000001</v>
      </c>
      <c r="LH325" s="1">
        <v>42213</v>
      </c>
      <c r="LI325">
        <v>102.36</v>
      </c>
      <c r="LJ325" s="1">
        <v>42101</v>
      </c>
      <c r="LK325">
        <v>104.605</v>
      </c>
      <c r="LL325" s="1">
        <v>42088</v>
      </c>
      <c r="LM325">
        <v>104.24</v>
      </c>
      <c r="LN325" s="1">
        <v>42088</v>
      </c>
      <c r="LO325">
        <v>113.563</v>
      </c>
      <c r="LP325" s="1">
        <v>42088</v>
      </c>
      <c r="LQ325">
        <v>111.32</v>
      </c>
      <c r="LR325" s="1">
        <v>42115</v>
      </c>
      <c r="LS325">
        <v>115.265</v>
      </c>
      <c r="LT325" s="1">
        <v>42088</v>
      </c>
      <c r="LU325">
        <v>113.563</v>
      </c>
      <c r="LV325" s="1">
        <v>42466</v>
      </c>
      <c r="LW325">
        <v>104.482</v>
      </c>
      <c r="LX325" s="1">
        <v>42088</v>
      </c>
      <c r="LY325">
        <v>115.938</v>
      </c>
      <c r="MC325" s="1"/>
      <c r="MD325" s="1">
        <v>42466</v>
      </c>
      <c r="ME325">
        <v>104.482</v>
      </c>
      <c r="MF325" s="1">
        <v>42339</v>
      </c>
      <c r="MG325">
        <v>106.02800000000001</v>
      </c>
      <c r="MH325" s="1">
        <v>42227</v>
      </c>
      <c r="MI325">
        <v>108.908</v>
      </c>
      <c r="MJ325" s="1">
        <v>42115</v>
      </c>
      <c r="MK325">
        <v>115.265</v>
      </c>
      <c r="ML325" s="1">
        <v>42088</v>
      </c>
      <c r="MM325">
        <v>115.938</v>
      </c>
      <c r="MN325" s="1">
        <v>42088</v>
      </c>
      <c r="MO325">
        <v>184.13</v>
      </c>
      <c r="MP325" s="1">
        <v>42088</v>
      </c>
      <c r="MQ325">
        <v>177.66499999999999</v>
      </c>
      <c r="MR325" s="1">
        <v>42088</v>
      </c>
      <c r="MS325">
        <v>197.71299999999999</v>
      </c>
      <c r="MT325" s="1">
        <v>42143</v>
      </c>
      <c r="MU325">
        <v>133.47999999999999</v>
      </c>
      <c r="MV325" s="1">
        <v>42088</v>
      </c>
      <c r="MW325">
        <v>150.63999999999999</v>
      </c>
      <c r="MX325" s="1">
        <v>42088</v>
      </c>
      <c r="MY325">
        <v>194.173</v>
      </c>
    </row>
    <row r="326" spans="289:363" x14ac:dyDescent="0.25">
      <c r="KC326" s="1"/>
      <c r="KD326" s="1">
        <v>42494</v>
      </c>
      <c r="KE326">
        <v>100.43300000000001</v>
      </c>
      <c r="KF326" s="1">
        <v>42403</v>
      </c>
      <c r="KG326">
        <v>100.4</v>
      </c>
      <c r="KH326" s="1">
        <v>42319</v>
      </c>
      <c r="KI326">
        <v>100.288</v>
      </c>
      <c r="KJ326" s="1">
        <v>42234</v>
      </c>
      <c r="KK326">
        <v>100.41800000000001</v>
      </c>
      <c r="KL326" s="1">
        <v>42146</v>
      </c>
      <c r="KM326">
        <v>100.387</v>
      </c>
      <c r="KN326" s="1">
        <v>42104</v>
      </c>
      <c r="KO326">
        <v>100.169</v>
      </c>
      <c r="KP326" s="1">
        <v>42104</v>
      </c>
      <c r="KQ326">
        <v>100.169</v>
      </c>
      <c r="KR326" s="1">
        <v>42102</v>
      </c>
      <c r="KS326">
        <v>104.708</v>
      </c>
      <c r="KT326" s="1">
        <v>42089</v>
      </c>
      <c r="KU326">
        <v>102.30800000000001</v>
      </c>
      <c r="KV326" s="1">
        <v>42474</v>
      </c>
      <c r="KW326">
        <v>101.8</v>
      </c>
      <c r="KX326" s="1">
        <v>42089</v>
      </c>
      <c r="KY326">
        <v>104.27</v>
      </c>
      <c r="LC326" s="1"/>
      <c r="LD326" s="1">
        <v>42474</v>
      </c>
      <c r="LE326">
        <v>101.8</v>
      </c>
      <c r="LF326" s="1">
        <v>42333</v>
      </c>
      <c r="LG326">
        <v>102.215</v>
      </c>
      <c r="LH326" s="1">
        <v>42214</v>
      </c>
      <c r="LI326">
        <v>102.363</v>
      </c>
      <c r="LJ326" s="1">
        <v>42102</v>
      </c>
      <c r="LK326">
        <v>104.708</v>
      </c>
      <c r="LL326" s="1">
        <v>42089</v>
      </c>
      <c r="LM326">
        <v>104.27</v>
      </c>
      <c r="LN326" s="1">
        <v>42089</v>
      </c>
      <c r="LO326">
        <v>113.608</v>
      </c>
      <c r="LP326" s="1">
        <v>42089</v>
      </c>
      <c r="LQ326">
        <v>111.37</v>
      </c>
      <c r="LR326" s="1">
        <v>42116</v>
      </c>
      <c r="LS326">
        <v>114.63500000000001</v>
      </c>
      <c r="LT326" s="1">
        <v>42089</v>
      </c>
      <c r="LU326">
        <v>113.608</v>
      </c>
      <c r="LV326" s="1">
        <v>42467</v>
      </c>
      <c r="LW326">
        <v>104.762</v>
      </c>
      <c r="LX326" s="1">
        <v>42089</v>
      </c>
      <c r="LY326">
        <v>115.97</v>
      </c>
      <c r="MC326" s="1"/>
      <c r="MD326" s="1">
        <v>42467</v>
      </c>
      <c r="ME326">
        <v>104.762</v>
      </c>
      <c r="MF326" s="1">
        <v>42340</v>
      </c>
      <c r="MG326">
        <v>106.063</v>
      </c>
      <c r="MH326" s="1">
        <v>42228</v>
      </c>
      <c r="MI326">
        <v>109.16</v>
      </c>
      <c r="MJ326" s="1">
        <v>42116</v>
      </c>
      <c r="MK326">
        <v>114.63500000000001</v>
      </c>
      <c r="ML326" s="1">
        <v>42089</v>
      </c>
      <c r="MM326">
        <v>115.97</v>
      </c>
      <c r="MN326" s="1">
        <v>42089</v>
      </c>
      <c r="MO326">
        <v>184.07499999999999</v>
      </c>
      <c r="MP326" s="1">
        <v>42089</v>
      </c>
      <c r="MQ326">
        <v>177.405</v>
      </c>
      <c r="MR326" s="1">
        <v>42089</v>
      </c>
      <c r="MS326">
        <v>197.185</v>
      </c>
      <c r="MT326" s="1">
        <v>42144</v>
      </c>
      <c r="MU326">
        <v>131.97999999999999</v>
      </c>
      <c r="MV326" s="1">
        <v>42089</v>
      </c>
      <c r="MW326">
        <v>150.16999999999999</v>
      </c>
      <c r="MX326" s="1">
        <v>42089</v>
      </c>
      <c r="MY326">
        <v>193.58500000000001</v>
      </c>
    </row>
    <row r="327" spans="289:363" x14ac:dyDescent="0.25">
      <c r="KC327" s="1"/>
      <c r="KD327" s="1">
        <v>42495</v>
      </c>
      <c r="KE327">
        <v>100.43300000000001</v>
      </c>
      <c r="KF327" s="1">
        <v>42404</v>
      </c>
      <c r="KG327">
        <v>100.39</v>
      </c>
      <c r="KH327" s="1">
        <v>42320</v>
      </c>
      <c r="KI327">
        <v>100.28</v>
      </c>
      <c r="KJ327" s="1">
        <v>42235</v>
      </c>
      <c r="KK327">
        <v>100.41800000000001</v>
      </c>
      <c r="KL327" s="1">
        <v>42149</v>
      </c>
      <c r="KM327">
        <v>100.337</v>
      </c>
      <c r="KN327" s="1">
        <v>42107</v>
      </c>
      <c r="KO327">
        <v>100.167</v>
      </c>
      <c r="KP327" s="1">
        <v>42107</v>
      </c>
      <c r="KQ327">
        <v>100.167</v>
      </c>
      <c r="KR327" s="1">
        <v>42103</v>
      </c>
      <c r="KS327">
        <v>104.68300000000001</v>
      </c>
      <c r="KT327" s="1">
        <v>42090</v>
      </c>
      <c r="KU327">
        <v>102.303</v>
      </c>
      <c r="KV327" s="1">
        <v>42475</v>
      </c>
      <c r="KW327">
        <v>101.88500000000001</v>
      </c>
      <c r="KX327" s="1">
        <v>42090</v>
      </c>
      <c r="KY327">
        <v>104.268</v>
      </c>
      <c r="LC327" s="1"/>
      <c r="LD327" s="1">
        <v>42475</v>
      </c>
      <c r="LE327">
        <v>101.88500000000001</v>
      </c>
      <c r="LF327" s="1">
        <v>42334</v>
      </c>
      <c r="LG327">
        <v>102.218</v>
      </c>
      <c r="LH327" s="1">
        <v>42215</v>
      </c>
      <c r="LI327">
        <v>102.438</v>
      </c>
      <c r="LJ327" s="1">
        <v>42103</v>
      </c>
      <c r="LK327">
        <v>104.68300000000001</v>
      </c>
      <c r="LL327" s="1">
        <v>42090</v>
      </c>
      <c r="LM327">
        <v>104.268</v>
      </c>
      <c r="LN327" s="1">
        <v>42090</v>
      </c>
      <c r="LO327">
        <v>113.65</v>
      </c>
      <c r="LP327" s="1">
        <v>42090</v>
      </c>
      <c r="LQ327">
        <v>111.43300000000001</v>
      </c>
      <c r="LR327" s="1">
        <v>42117</v>
      </c>
      <c r="LS327">
        <v>114.613</v>
      </c>
      <c r="LT327" s="1">
        <v>42090</v>
      </c>
      <c r="LU327">
        <v>113.65</v>
      </c>
      <c r="LV327" s="1">
        <v>42468</v>
      </c>
      <c r="LW327">
        <v>104.72499999999999</v>
      </c>
      <c r="LX327" s="1">
        <v>42090</v>
      </c>
      <c r="LY327">
        <v>116.042</v>
      </c>
      <c r="MC327" s="1"/>
      <c r="MD327" s="1">
        <v>42468</v>
      </c>
      <c r="ME327">
        <v>104.72499999999999</v>
      </c>
      <c r="MF327" s="1">
        <v>42341</v>
      </c>
      <c r="MG327">
        <v>104.32</v>
      </c>
      <c r="MH327" s="1">
        <v>42229</v>
      </c>
      <c r="MI327">
        <v>108.94499999999999</v>
      </c>
      <c r="MJ327" s="1">
        <v>42117</v>
      </c>
      <c r="MK327">
        <v>114.613</v>
      </c>
      <c r="ML327" s="1">
        <v>42090</v>
      </c>
      <c r="MM327">
        <v>116.042</v>
      </c>
      <c r="MN327" s="1">
        <v>42090</v>
      </c>
      <c r="MO327">
        <v>184.20500000000001</v>
      </c>
      <c r="MP327" s="1">
        <v>42090</v>
      </c>
      <c r="MQ327">
        <v>177.51</v>
      </c>
      <c r="MR327" s="1">
        <v>42090</v>
      </c>
      <c r="MS327">
        <v>197.28800000000001</v>
      </c>
      <c r="MT327" s="1">
        <v>42145</v>
      </c>
      <c r="MU327">
        <v>131.38</v>
      </c>
      <c r="MV327" s="1">
        <v>42090</v>
      </c>
      <c r="MW327">
        <v>150.41</v>
      </c>
      <c r="MX327" s="1">
        <v>42090</v>
      </c>
      <c r="MY327">
        <v>192.845</v>
      </c>
    </row>
    <row r="328" spans="289:363" x14ac:dyDescent="0.25">
      <c r="KC328" s="1"/>
      <c r="KD328" s="1">
        <v>42496</v>
      </c>
      <c r="KE328">
        <v>100.435</v>
      </c>
      <c r="KF328" s="1">
        <v>42405</v>
      </c>
      <c r="KG328">
        <v>100.38500000000001</v>
      </c>
      <c r="KH328" s="1">
        <v>42321</v>
      </c>
      <c r="KI328">
        <v>100.292</v>
      </c>
      <c r="KJ328" s="1">
        <v>42236</v>
      </c>
      <c r="KK328">
        <v>100.414</v>
      </c>
      <c r="KL328" s="1">
        <v>42150</v>
      </c>
      <c r="KM328">
        <v>100.386</v>
      </c>
      <c r="KN328" s="1">
        <v>42108</v>
      </c>
      <c r="KO328">
        <v>100.17400000000001</v>
      </c>
      <c r="KP328" s="1">
        <v>42108</v>
      </c>
      <c r="KQ328">
        <v>100.17400000000001</v>
      </c>
      <c r="KR328" s="1">
        <v>42104</v>
      </c>
      <c r="KS328">
        <v>104.66500000000001</v>
      </c>
      <c r="KT328" s="1">
        <v>42093</v>
      </c>
      <c r="KU328">
        <v>102.298</v>
      </c>
      <c r="KV328" s="1">
        <v>42478</v>
      </c>
      <c r="KW328">
        <v>101.822</v>
      </c>
      <c r="KX328" s="1">
        <v>42093</v>
      </c>
      <c r="KY328">
        <v>104.232</v>
      </c>
      <c r="LC328" s="1"/>
      <c r="LD328" s="1">
        <v>42478</v>
      </c>
      <c r="LE328">
        <v>101.822</v>
      </c>
      <c r="LF328" s="1">
        <v>42335</v>
      </c>
      <c r="LG328">
        <v>102.21</v>
      </c>
      <c r="LH328" s="1">
        <v>42216</v>
      </c>
      <c r="LI328">
        <v>102.413</v>
      </c>
      <c r="LJ328" s="1">
        <v>42104</v>
      </c>
      <c r="LK328">
        <v>104.66500000000001</v>
      </c>
      <c r="LL328" s="1">
        <v>42093</v>
      </c>
      <c r="LM328">
        <v>104.232</v>
      </c>
      <c r="LN328" s="1">
        <v>42093</v>
      </c>
      <c r="LO328">
        <v>113.602</v>
      </c>
      <c r="LP328" s="1">
        <v>42093</v>
      </c>
      <c r="LQ328">
        <v>111.40300000000001</v>
      </c>
      <c r="LR328" s="1">
        <v>42118</v>
      </c>
      <c r="LS328">
        <v>114.702</v>
      </c>
      <c r="LT328" s="1">
        <v>42093</v>
      </c>
      <c r="LU328">
        <v>113.602</v>
      </c>
      <c r="LV328" s="1">
        <v>42471</v>
      </c>
      <c r="LW328">
        <v>104.6</v>
      </c>
      <c r="LX328" s="1">
        <v>42093</v>
      </c>
      <c r="LY328">
        <v>116.02500000000001</v>
      </c>
      <c r="MC328" s="1"/>
      <c r="MD328" s="1">
        <v>42471</v>
      </c>
      <c r="ME328">
        <v>104.6</v>
      </c>
      <c r="MF328" s="1">
        <v>42342</v>
      </c>
      <c r="MG328">
        <v>104.235</v>
      </c>
      <c r="MH328" s="1">
        <v>42230</v>
      </c>
      <c r="MI328">
        <v>108.667</v>
      </c>
      <c r="MJ328" s="1">
        <v>42118</v>
      </c>
      <c r="MK328">
        <v>114.702</v>
      </c>
      <c r="ML328" s="1">
        <v>42093</v>
      </c>
      <c r="MM328">
        <v>116.02500000000001</v>
      </c>
      <c r="MN328" s="1">
        <v>42093</v>
      </c>
      <c r="MO328">
        <v>184.405</v>
      </c>
      <c r="MP328" s="1">
        <v>42093</v>
      </c>
      <c r="MQ328">
        <v>177.81</v>
      </c>
      <c r="MR328" s="1">
        <v>42093</v>
      </c>
      <c r="MS328">
        <v>197.72800000000001</v>
      </c>
      <c r="MT328" s="1">
        <v>42146</v>
      </c>
      <c r="MU328">
        <v>132.39500000000001</v>
      </c>
      <c r="MV328" s="1">
        <v>42093</v>
      </c>
      <c r="MW328">
        <v>150.85300000000001</v>
      </c>
      <c r="MX328" s="1">
        <v>42093</v>
      </c>
      <c r="MY328">
        <v>192.863</v>
      </c>
    </row>
    <row r="329" spans="289:363" x14ac:dyDescent="0.25">
      <c r="KC329" s="1"/>
      <c r="KD329" s="1">
        <v>42499</v>
      </c>
      <c r="KE329">
        <v>100.435</v>
      </c>
      <c r="KF329" s="1">
        <v>42408</v>
      </c>
      <c r="KG329">
        <v>100.4</v>
      </c>
      <c r="KH329" s="1">
        <v>42324</v>
      </c>
      <c r="KI329">
        <v>100.292</v>
      </c>
      <c r="KJ329" s="1">
        <v>42237</v>
      </c>
      <c r="KK329">
        <v>100.414</v>
      </c>
      <c r="KL329" s="1">
        <v>42151</v>
      </c>
      <c r="KM329">
        <v>100.387</v>
      </c>
      <c r="KN329" s="1">
        <v>42109</v>
      </c>
      <c r="KO329">
        <v>100.17700000000001</v>
      </c>
      <c r="KP329" s="1">
        <v>42109</v>
      </c>
      <c r="KQ329">
        <v>100.17700000000001</v>
      </c>
      <c r="KR329" s="1">
        <v>42107</v>
      </c>
      <c r="KS329">
        <v>104.66</v>
      </c>
      <c r="KT329" s="1">
        <v>42094</v>
      </c>
      <c r="KU329">
        <v>102.303</v>
      </c>
      <c r="KV329" s="1">
        <v>42479</v>
      </c>
      <c r="KW329">
        <v>101.825</v>
      </c>
      <c r="KX329" s="1">
        <v>42094</v>
      </c>
      <c r="KY329">
        <v>104.273</v>
      </c>
      <c r="LC329" s="1"/>
      <c r="LD329" s="1">
        <v>42479</v>
      </c>
      <c r="LE329">
        <v>101.825</v>
      </c>
      <c r="LF329" s="1">
        <v>42338</v>
      </c>
      <c r="LG329">
        <v>102.178</v>
      </c>
      <c r="LH329" s="1">
        <v>42219</v>
      </c>
      <c r="LI329">
        <v>102.44499999999999</v>
      </c>
      <c r="LJ329" s="1">
        <v>42107</v>
      </c>
      <c r="LK329">
        <v>104.66</v>
      </c>
      <c r="LL329" s="1">
        <v>42094</v>
      </c>
      <c r="LM329">
        <v>104.273</v>
      </c>
      <c r="LN329" s="1">
        <v>42094</v>
      </c>
      <c r="LO329">
        <v>113.735</v>
      </c>
      <c r="LP329" s="1">
        <v>42094</v>
      </c>
      <c r="LQ329">
        <v>111.583</v>
      </c>
      <c r="LR329" s="1">
        <v>42121</v>
      </c>
      <c r="LS329">
        <v>114.63500000000001</v>
      </c>
      <c r="LT329" s="1">
        <v>42094</v>
      </c>
      <c r="LU329">
        <v>113.735</v>
      </c>
      <c r="LV329" s="1">
        <v>42472</v>
      </c>
      <c r="LW329">
        <v>104.128</v>
      </c>
      <c r="LX329" s="1">
        <v>42094</v>
      </c>
      <c r="LY329">
        <v>116.233</v>
      </c>
      <c r="MC329" s="1"/>
      <c r="MD329" s="1">
        <v>42472</v>
      </c>
      <c r="ME329">
        <v>104.128</v>
      </c>
      <c r="MF329" s="1">
        <v>42345</v>
      </c>
      <c r="MG329">
        <v>105.03</v>
      </c>
      <c r="MH329" s="1">
        <v>42233</v>
      </c>
      <c r="MI329">
        <v>108.96299999999999</v>
      </c>
      <c r="MJ329" s="1">
        <v>42121</v>
      </c>
      <c r="MK329">
        <v>114.63500000000001</v>
      </c>
      <c r="ML329" s="1">
        <v>42094</v>
      </c>
      <c r="MM329">
        <v>116.233</v>
      </c>
      <c r="MN329" s="1">
        <v>42094</v>
      </c>
      <c r="MO329">
        <v>185.01499999999999</v>
      </c>
      <c r="MP329" s="1">
        <v>42094</v>
      </c>
      <c r="MQ329">
        <v>178.59</v>
      </c>
      <c r="MR329" s="1">
        <v>42094</v>
      </c>
      <c r="MS329">
        <v>198.77</v>
      </c>
      <c r="MT329" s="1">
        <v>42149</v>
      </c>
      <c r="MU329">
        <v>132.38</v>
      </c>
      <c r="MV329" s="1">
        <v>42094</v>
      </c>
      <c r="MW329">
        <v>151.86000000000001</v>
      </c>
      <c r="MX329" s="1">
        <v>42094</v>
      </c>
      <c r="MY329">
        <v>194.58799999999999</v>
      </c>
    </row>
    <row r="330" spans="289:363" x14ac:dyDescent="0.25">
      <c r="KC330" s="1"/>
      <c r="KD330" s="1">
        <v>42500</v>
      </c>
      <c r="KE330">
        <v>100.43</v>
      </c>
      <c r="KF330" s="1">
        <v>42409</v>
      </c>
      <c r="KG330">
        <v>100.405</v>
      </c>
      <c r="KH330" s="1">
        <v>42325</v>
      </c>
      <c r="KI330">
        <v>100.292</v>
      </c>
      <c r="KJ330" s="1">
        <v>42240</v>
      </c>
      <c r="KK330">
        <v>100.407</v>
      </c>
      <c r="KL330" s="1">
        <v>42152</v>
      </c>
      <c r="KM330">
        <v>100.377</v>
      </c>
      <c r="KN330" s="1">
        <v>42110</v>
      </c>
      <c r="KO330">
        <v>100.176</v>
      </c>
      <c r="KP330" s="1">
        <v>42110</v>
      </c>
      <c r="KQ330">
        <v>100.176</v>
      </c>
      <c r="KR330" s="1">
        <v>42108</v>
      </c>
      <c r="KS330">
        <v>104.675</v>
      </c>
      <c r="KT330" s="1">
        <v>42095</v>
      </c>
      <c r="KU330">
        <v>102.288</v>
      </c>
      <c r="KV330" s="1">
        <v>42480</v>
      </c>
      <c r="KW330">
        <v>101.83499999999999</v>
      </c>
      <c r="KX330" s="1">
        <v>42095</v>
      </c>
      <c r="KY330">
        <v>104.27800000000001</v>
      </c>
      <c r="LC330" s="1"/>
      <c r="LD330" s="1">
        <v>42480</v>
      </c>
      <c r="LE330">
        <v>101.83499999999999</v>
      </c>
      <c r="LF330" s="1">
        <v>42339</v>
      </c>
      <c r="LG330">
        <v>102.253</v>
      </c>
      <c r="LH330" s="1">
        <v>42220</v>
      </c>
      <c r="LI330">
        <v>102.468</v>
      </c>
      <c r="LJ330" s="1">
        <v>42108</v>
      </c>
      <c r="LK330">
        <v>104.675</v>
      </c>
      <c r="LL330" s="1">
        <v>42095</v>
      </c>
      <c r="LM330">
        <v>104.27800000000001</v>
      </c>
      <c r="LN330" s="1">
        <v>42095</v>
      </c>
      <c r="LO330">
        <v>113.758</v>
      </c>
      <c r="LP330" s="1">
        <v>42095</v>
      </c>
      <c r="LQ330">
        <v>111.58499999999999</v>
      </c>
      <c r="LR330" s="1">
        <v>42122</v>
      </c>
      <c r="LS330">
        <v>114.655</v>
      </c>
      <c r="LT330" s="1">
        <v>42095</v>
      </c>
      <c r="LU330">
        <v>113.758</v>
      </c>
      <c r="LV330" s="1">
        <v>42473</v>
      </c>
      <c r="LW330">
        <v>104.458</v>
      </c>
      <c r="LX330" s="1">
        <v>42095</v>
      </c>
      <c r="LY330">
        <v>116.26300000000001</v>
      </c>
      <c r="MC330" s="1"/>
      <c r="MD330" s="1">
        <v>42473</v>
      </c>
      <c r="ME330">
        <v>104.458</v>
      </c>
      <c r="MF330" s="1">
        <v>42346</v>
      </c>
      <c r="MG330">
        <v>105.095</v>
      </c>
      <c r="MH330" s="1">
        <v>42234</v>
      </c>
      <c r="MI330">
        <v>108.818</v>
      </c>
      <c r="MJ330" s="1">
        <v>42122</v>
      </c>
      <c r="MK330">
        <v>114.655</v>
      </c>
      <c r="ML330" s="1">
        <v>42095</v>
      </c>
      <c r="MM330">
        <v>116.26300000000001</v>
      </c>
      <c r="MN330" s="1">
        <v>42095</v>
      </c>
      <c r="MO330">
        <v>185.10499999999999</v>
      </c>
      <c r="MP330" s="1">
        <v>42095</v>
      </c>
      <c r="MQ330">
        <v>178.72</v>
      </c>
      <c r="MR330" s="1">
        <v>42095</v>
      </c>
      <c r="MS330">
        <v>198.858</v>
      </c>
      <c r="MT330" s="1">
        <v>42150</v>
      </c>
      <c r="MU330">
        <v>134.19</v>
      </c>
      <c r="MV330" s="1">
        <v>42095</v>
      </c>
      <c r="MW330">
        <v>151.96</v>
      </c>
      <c r="MX330" s="1">
        <v>42095</v>
      </c>
      <c r="MY330">
        <v>195.41499999999999</v>
      </c>
    </row>
    <row r="331" spans="289:363" x14ac:dyDescent="0.25">
      <c r="KC331" s="1"/>
      <c r="KD331" s="1">
        <v>42501</v>
      </c>
      <c r="KE331">
        <v>100.435</v>
      </c>
      <c r="KF331" s="1">
        <v>42410</v>
      </c>
      <c r="KG331">
        <v>100.395</v>
      </c>
      <c r="KH331" s="1">
        <v>42326</v>
      </c>
      <c r="KI331">
        <v>100.29</v>
      </c>
      <c r="KJ331" s="1">
        <v>42241</v>
      </c>
      <c r="KK331">
        <v>100.399</v>
      </c>
      <c r="KL331" s="1">
        <v>42153</v>
      </c>
      <c r="KM331">
        <v>100.378</v>
      </c>
      <c r="KN331" s="1">
        <v>42111</v>
      </c>
      <c r="KO331">
        <v>100.175</v>
      </c>
      <c r="KP331" s="1">
        <v>42111</v>
      </c>
      <c r="KQ331">
        <v>100.175</v>
      </c>
      <c r="KR331" s="1">
        <v>42109</v>
      </c>
      <c r="KS331">
        <v>104.688</v>
      </c>
      <c r="KT331" s="1">
        <v>42096</v>
      </c>
      <c r="KU331">
        <v>102.283</v>
      </c>
      <c r="KV331" s="1">
        <v>42481</v>
      </c>
      <c r="KW331">
        <v>101.658</v>
      </c>
      <c r="KX331" s="1">
        <v>42096</v>
      </c>
      <c r="KY331">
        <v>104.23</v>
      </c>
      <c r="LC331" s="1"/>
      <c r="LD331" s="1">
        <v>42481</v>
      </c>
      <c r="LE331">
        <v>101.658</v>
      </c>
      <c r="LF331" s="1">
        <v>42340</v>
      </c>
      <c r="LG331">
        <v>102.298</v>
      </c>
      <c r="LH331" s="1">
        <v>42221</v>
      </c>
      <c r="LI331">
        <v>102.348</v>
      </c>
      <c r="LJ331" s="1">
        <v>42109</v>
      </c>
      <c r="LK331">
        <v>104.688</v>
      </c>
      <c r="LL331" s="1">
        <v>42096</v>
      </c>
      <c r="LM331">
        <v>104.23</v>
      </c>
      <c r="LN331" s="1">
        <v>42096</v>
      </c>
      <c r="LO331">
        <v>113.57</v>
      </c>
      <c r="LP331" s="1">
        <v>42096</v>
      </c>
      <c r="LQ331">
        <v>111.37</v>
      </c>
      <c r="LR331" s="1">
        <v>42123</v>
      </c>
      <c r="LS331">
        <v>113.548</v>
      </c>
      <c r="LT331" s="1">
        <v>42096</v>
      </c>
      <c r="LU331">
        <v>113.57</v>
      </c>
      <c r="LV331" s="1">
        <v>42474</v>
      </c>
      <c r="LW331">
        <v>104.12</v>
      </c>
      <c r="LX331" s="1">
        <v>42096</v>
      </c>
      <c r="LY331">
        <v>116.023</v>
      </c>
      <c r="MC331" s="1"/>
      <c r="MD331" s="1">
        <v>42474</v>
      </c>
      <c r="ME331">
        <v>104.12</v>
      </c>
      <c r="MF331" s="1">
        <v>42347</v>
      </c>
      <c r="MG331">
        <v>104.87</v>
      </c>
      <c r="MH331" s="1">
        <v>42235</v>
      </c>
      <c r="MI331">
        <v>109.04</v>
      </c>
      <c r="MJ331" s="1">
        <v>42123</v>
      </c>
      <c r="MK331">
        <v>113.548</v>
      </c>
      <c r="ML331" s="1">
        <v>42096</v>
      </c>
      <c r="MM331">
        <v>116.023</v>
      </c>
      <c r="MN331" s="1">
        <v>42096</v>
      </c>
      <c r="MO331">
        <v>184.33500000000001</v>
      </c>
      <c r="MP331" s="1">
        <v>42096</v>
      </c>
      <c r="MQ331">
        <v>177.61500000000001</v>
      </c>
      <c r="MR331" s="1">
        <v>42096</v>
      </c>
      <c r="MS331">
        <v>197.14</v>
      </c>
      <c r="MT331" s="1">
        <v>42151</v>
      </c>
      <c r="MU331">
        <v>133.77000000000001</v>
      </c>
      <c r="MV331" s="1">
        <v>42096</v>
      </c>
      <c r="MW331">
        <v>150.35</v>
      </c>
      <c r="MX331" s="1">
        <v>42096</v>
      </c>
      <c r="MY331">
        <v>193.08199999999999</v>
      </c>
    </row>
    <row r="332" spans="289:363" x14ac:dyDescent="0.25">
      <c r="KC332" s="1"/>
      <c r="KD332" s="1">
        <v>42502</v>
      </c>
      <c r="KE332">
        <v>100.425</v>
      </c>
      <c r="KF332" s="1">
        <v>42411</v>
      </c>
      <c r="KG332">
        <v>100.4</v>
      </c>
      <c r="KH332" s="1">
        <v>42327</v>
      </c>
      <c r="KI332">
        <v>100.288</v>
      </c>
      <c r="KJ332" s="1">
        <v>42242</v>
      </c>
      <c r="KK332">
        <v>100.396</v>
      </c>
      <c r="KL332" s="1">
        <v>42156</v>
      </c>
      <c r="KM332">
        <v>100.378</v>
      </c>
      <c r="KN332" s="1">
        <v>42114</v>
      </c>
      <c r="KO332">
        <v>100.172</v>
      </c>
      <c r="KP332" s="1">
        <v>42114</v>
      </c>
      <c r="KQ332">
        <v>100.172</v>
      </c>
      <c r="KR332" s="1">
        <v>42110</v>
      </c>
      <c r="KS332">
        <v>104.685</v>
      </c>
      <c r="KT332" s="1">
        <v>42097</v>
      </c>
      <c r="KU332">
        <v>102.283</v>
      </c>
      <c r="KV332" s="1">
        <v>42482</v>
      </c>
      <c r="KW332">
        <v>101.735</v>
      </c>
      <c r="KX332" s="1">
        <v>42097</v>
      </c>
      <c r="KY332">
        <v>104.23</v>
      </c>
      <c r="LC332" s="1"/>
      <c r="LD332" s="1">
        <v>42482</v>
      </c>
      <c r="LE332">
        <v>101.735</v>
      </c>
      <c r="LF332" s="1">
        <v>42341</v>
      </c>
      <c r="LG332">
        <v>101.62</v>
      </c>
      <c r="LH332" s="1">
        <v>42222</v>
      </c>
      <c r="LI332">
        <v>102.378</v>
      </c>
      <c r="LJ332" s="1">
        <v>42110</v>
      </c>
      <c r="LK332">
        <v>104.685</v>
      </c>
      <c r="LL332" s="1">
        <v>42097</v>
      </c>
      <c r="LM332">
        <v>104.23</v>
      </c>
      <c r="LN332" s="1">
        <v>42097</v>
      </c>
      <c r="LO332">
        <v>113.57</v>
      </c>
      <c r="LP332" s="1">
        <v>42097</v>
      </c>
      <c r="LQ332">
        <v>111.37</v>
      </c>
      <c r="LR332" s="1">
        <v>42124</v>
      </c>
      <c r="LS332">
        <v>112.8</v>
      </c>
      <c r="LT332" s="1">
        <v>42097</v>
      </c>
      <c r="LU332">
        <v>113.57</v>
      </c>
      <c r="LV332" s="1">
        <v>42475</v>
      </c>
      <c r="LW332">
        <v>104.468</v>
      </c>
      <c r="LX332" s="1">
        <v>42097</v>
      </c>
      <c r="LY332">
        <v>116.023</v>
      </c>
      <c r="MC332" s="1"/>
      <c r="MD332" s="1">
        <v>42475</v>
      </c>
      <c r="ME332">
        <v>104.468</v>
      </c>
      <c r="MF332" s="1">
        <v>42348</v>
      </c>
      <c r="MG332">
        <v>105.123</v>
      </c>
      <c r="MH332" s="1">
        <v>42236</v>
      </c>
      <c r="MI332">
        <v>109.348</v>
      </c>
      <c r="MJ332" s="1">
        <v>42124</v>
      </c>
      <c r="MK332">
        <v>112.8</v>
      </c>
      <c r="ML332" s="1">
        <v>42097</v>
      </c>
      <c r="MM332">
        <v>116.023</v>
      </c>
      <c r="MN332" s="1">
        <v>42097</v>
      </c>
      <c r="MO332">
        <v>184.33500000000001</v>
      </c>
      <c r="MP332" s="1">
        <v>42097</v>
      </c>
      <c r="MQ332">
        <v>177.61500000000001</v>
      </c>
      <c r="MR332" s="1">
        <v>42097</v>
      </c>
      <c r="MS332">
        <v>197.14</v>
      </c>
      <c r="MT332" s="1">
        <v>42152</v>
      </c>
      <c r="MU332">
        <v>134.98500000000001</v>
      </c>
      <c r="MV332" s="1">
        <v>42097</v>
      </c>
      <c r="MW332">
        <v>150.35</v>
      </c>
      <c r="MX332" s="1">
        <v>42097</v>
      </c>
      <c r="MY332">
        <v>193.08199999999999</v>
      </c>
    </row>
    <row r="333" spans="289:363" x14ac:dyDescent="0.25">
      <c r="KC333" s="1"/>
      <c r="KD333" s="1">
        <v>42503</v>
      </c>
      <c r="KE333">
        <v>100.425</v>
      </c>
      <c r="KF333" s="1">
        <v>42412</v>
      </c>
      <c r="KG333">
        <v>100.383</v>
      </c>
      <c r="KH333" s="1">
        <v>42328</v>
      </c>
      <c r="KI333">
        <v>100.303</v>
      </c>
      <c r="KJ333" s="1">
        <v>42243</v>
      </c>
      <c r="KK333">
        <v>100.396</v>
      </c>
      <c r="KL333" s="1">
        <v>42157</v>
      </c>
      <c r="KM333">
        <v>100.37</v>
      </c>
      <c r="KN333" s="1">
        <v>42115</v>
      </c>
      <c r="KO333">
        <v>100.172</v>
      </c>
      <c r="KP333" s="1">
        <v>42115</v>
      </c>
      <c r="KQ333">
        <v>100.172</v>
      </c>
      <c r="KR333" s="1">
        <v>42111</v>
      </c>
      <c r="KS333">
        <v>104.685</v>
      </c>
      <c r="KT333" s="1">
        <v>42100</v>
      </c>
      <c r="KU333">
        <v>102.283</v>
      </c>
      <c r="KV333" s="1">
        <v>42485</v>
      </c>
      <c r="KW333">
        <v>101.678</v>
      </c>
      <c r="KX333" s="1">
        <v>42100</v>
      </c>
      <c r="KY333">
        <v>104.23</v>
      </c>
      <c r="LC333" s="1"/>
      <c r="LD333" s="1">
        <v>42485</v>
      </c>
      <c r="LE333">
        <v>101.678</v>
      </c>
      <c r="LF333" s="1">
        <v>42342</v>
      </c>
      <c r="LG333">
        <v>101.57</v>
      </c>
      <c r="LH333" s="1">
        <v>42223</v>
      </c>
      <c r="LI333">
        <v>102.477</v>
      </c>
      <c r="LJ333" s="1">
        <v>42111</v>
      </c>
      <c r="LK333">
        <v>104.685</v>
      </c>
      <c r="LL333" s="1">
        <v>42100</v>
      </c>
      <c r="LM333">
        <v>104.23</v>
      </c>
      <c r="LN333" s="1">
        <v>42100</v>
      </c>
      <c r="LO333">
        <v>113.57</v>
      </c>
      <c r="LP333" s="1">
        <v>42100</v>
      </c>
      <c r="LQ333">
        <v>111.37</v>
      </c>
      <c r="LR333" s="1">
        <v>42125</v>
      </c>
      <c r="LS333">
        <v>112.745</v>
      </c>
      <c r="LT333" s="1">
        <v>42100</v>
      </c>
      <c r="LU333">
        <v>113.57</v>
      </c>
      <c r="LV333" s="1">
        <v>42478</v>
      </c>
      <c r="LW333">
        <v>104.16</v>
      </c>
      <c r="LX333" s="1">
        <v>42100</v>
      </c>
      <c r="LY333">
        <v>116.023</v>
      </c>
      <c r="MC333" s="1"/>
      <c r="MD333" s="1">
        <v>42478</v>
      </c>
      <c r="ME333">
        <v>104.16</v>
      </c>
      <c r="MF333" s="1">
        <v>42349</v>
      </c>
      <c r="MG333">
        <v>105.352</v>
      </c>
      <c r="MH333" s="1">
        <v>42237</v>
      </c>
      <c r="MI333">
        <v>109.505</v>
      </c>
      <c r="MJ333" s="1">
        <v>42125</v>
      </c>
      <c r="MK333">
        <v>112.745</v>
      </c>
      <c r="ML333" s="1">
        <v>42100</v>
      </c>
      <c r="MM333">
        <v>116.023</v>
      </c>
      <c r="MN333" s="1">
        <v>42100</v>
      </c>
      <c r="MO333">
        <v>184.33500000000001</v>
      </c>
      <c r="MP333" s="1">
        <v>42100</v>
      </c>
      <c r="MQ333">
        <v>177.61500000000001</v>
      </c>
      <c r="MR333" s="1">
        <v>42100</v>
      </c>
      <c r="MS333">
        <v>197.14</v>
      </c>
      <c r="MT333" s="1">
        <v>42153</v>
      </c>
      <c r="MU333">
        <v>136.643</v>
      </c>
      <c r="MV333" s="1">
        <v>42100</v>
      </c>
      <c r="MW333">
        <v>150.35</v>
      </c>
      <c r="MX333" s="1">
        <v>42100</v>
      </c>
      <c r="MY333">
        <v>193.08199999999999</v>
      </c>
    </row>
    <row r="334" spans="289:363" x14ac:dyDescent="0.25">
      <c r="KC334" s="1"/>
      <c r="KD334" s="1">
        <v>42506</v>
      </c>
      <c r="KE334">
        <v>100.425</v>
      </c>
      <c r="KF334" s="1">
        <v>42415</v>
      </c>
      <c r="KG334">
        <v>100.387</v>
      </c>
      <c r="KH334" s="1">
        <v>42331</v>
      </c>
      <c r="KI334">
        <v>100.30500000000001</v>
      </c>
      <c r="KJ334" s="1">
        <v>42244</v>
      </c>
      <c r="KK334">
        <v>100.39100000000001</v>
      </c>
      <c r="KL334" s="1">
        <v>42158</v>
      </c>
      <c r="KM334">
        <v>100.369</v>
      </c>
      <c r="KN334" s="1">
        <v>42116</v>
      </c>
      <c r="KO334">
        <v>100.173</v>
      </c>
      <c r="KP334" s="1">
        <v>42116</v>
      </c>
      <c r="KQ334">
        <v>100.173</v>
      </c>
      <c r="KR334" s="1">
        <v>42114</v>
      </c>
      <c r="KS334">
        <v>104.65</v>
      </c>
      <c r="KT334" s="1">
        <v>42101</v>
      </c>
      <c r="KU334">
        <v>102.288</v>
      </c>
      <c r="KV334" s="1">
        <v>42486</v>
      </c>
      <c r="KW334">
        <v>101.602</v>
      </c>
      <c r="KX334" s="1">
        <v>42101</v>
      </c>
      <c r="KY334">
        <v>104.283</v>
      </c>
      <c r="LC334" s="1"/>
      <c r="LD334" s="1">
        <v>42486</v>
      </c>
      <c r="LE334">
        <v>101.602</v>
      </c>
      <c r="LF334" s="1">
        <v>42345</v>
      </c>
      <c r="LG334">
        <v>101.758</v>
      </c>
      <c r="LH334" s="1">
        <v>42226</v>
      </c>
      <c r="LI334">
        <v>102.458</v>
      </c>
      <c r="LJ334" s="1">
        <v>42114</v>
      </c>
      <c r="LK334">
        <v>104.65</v>
      </c>
      <c r="LL334" s="1">
        <v>42101</v>
      </c>
      <c r="LM334">
        <v>104.283</v>
      </c>
      <c r="LN334" s="1">
        <v>42101</v>
      </c>
      <c r="LO334">
        <v>113.655</v>
      </c>
      <c r="LP334" s="1">
        <v>42101</v>
      </c>
      <c r="LQ334">
        <v>111.47</v>
      </c>
      <c r="LR334" s="1">
        <v>42128</v>
      </c>
      <c r="LS334">
        <v>111.99</v>
      </c>
      <c r="LT334" s="1">
        <v>42101</v>
      </c>
      <c r="LU334">
        <v>113.655</v>
      </c>
      <c r="LV334" s="1">
        <v>42479</v>
      </c>
      <c r="LW334">
        <v>104.08499999999999</v>
      </c>
      <c r="LX334" s="1">
        <v>42101</v>
      </c>
      <c r="LY334">
        <v>116.11799999999999</v>
      </c>
      <c r="MC334" s="1"/>
      <c r="MD334" s="1">
        <v>42479</v>
      </c>
      <c r="ME334">
        <v>104.08499999999999</v>
      </c>
      <c r="MF334" s="1">
        <v>42352</v>
      </c>
      <c r="MG334">
        <v>105.06</v>
      </c>
      <c r="MH334" s="1">
        <v>42240</v>
      </c>
      <c r="MI334">
        <v>109.227</v>
      </c>
      <c r="MJ334" s="1">
        <v>42128</v>
      </c>
      <c r="MK334">
        <v>111.99</v>
      </c>
      <c r="ML334" s="1">
        <v>42101</v>
      </c>
      <c r="MM334">
        <v>116.11799999999999</v>
      </c>
      <c r="MN334" s="1">
        <v>42101</v>
      </c>
      <c r="MO334">
        <v>184.215</v>
      </c>
      <c r="MP334" s="1">
        <v>42101</v>
      </c>
      <c r="MQ334">
        <v>177.23</v>
      </c>
      <c r="MR334" s="1">
        <v>42101</v>
      </c>
      <c r="MS334">
        <v>196.23</v>
      </c>
      <c r="MT334" s="1">
        <v>42156</v>
      </c>
      <c r="MU334">
        <v>135.36500000000001</v>
      </c>
      <c r="MV334" s="1">
        <v>42101</v>
      </c>
      <c r="MW334">
        <v>149.495</v>
      </c>
      <c r="MX334" s="1">
        <v>42101</v>
      </c>
      <c r="MY334">
        <v>192.465</v>
      </c>
    </row>
    <row r="335" spans="289:363" x14ac:dyDescent="0.25">
      <c r="KC335" s="1"/>
      <c r="KD335" s="1">
        <v>42507</v>
      </c>
      <c r="KE335">
        <v>100.417</v>
      </c>
      <c r="KF335" s="1">
        <v>42416</v>
      </c>
      <c r="KG335">
        <v>100.39</v>
      </c>
      <c r="KH335" s="1">
        <v>42332</v>
      </c>
      <c r="KI335">
        <v>100.295</v>
      </c>
      <c r="KJ335" s="1">
        <v>42247</v>
      </c>
      <c r="KK335">
        <v>100.383</v>
      </c>
      <c r="KL335" s="1">
        <v>42159</v>
      </c>
      <c r="KM335">
        <v>100.366</v>
      </c>
      <c r="KN335" s="1">
        <v>42117</v>
      </c>
      <c r="KO335">
        <v>100.166</v>
      </c>
      <c r="KP335" s="1">
        <v>42117</v>
      </c>
      <c r="KQ335">
        <v>100.166</v>
      </c>
      <c r="KR335" s="1">
        <v>42115</v>
      </c>
      <c r="KS335">
        <v>104.63</v>
      </c>
      <c r="KT335" s="1">
        <v>42102</v>
      </c>
      <c r="KU335">
        <v>102.31</v>
      </c>
      <c r="KV335" s="1">
        <v>42487</v>
      </c>
      <c r="KW335">
        <v>101.645</v>
      </c>
      <c r="KX335" s="1">
        <v>42102</v>
      </c>
      <c r="KY335">
        <v>104.363</v>
      </c>
      <c r="LC335" s="1"/>
      <c r="LD335" s="1">
        <v>42487</v>
      </c>
      <c r="LE335">
        <v>101.645</v>
      </c>
      <c r="LF335" s="1">
        <v>42346</v>
      </c>
      <c r="LG335">
        <v>101.745</v>
      </c>
      <c r="LH335" s="1">
        <v>42227</v>
      </c>
      <c r="LI335">
        <v>102.523</v>
      </c>
      <c r="LJ335" s="1">
        <v>42115</v>
      </c>
      <c r="LK335">
        <v>104.63</v>
      </c>
      <c r="LL335" s="1">
        <v>42102</v>
      </c>
      <c r="LM335">
        <v>104.363</v>
      </c>
      <c r="LN335" s="1">
        <v>42102</v>
      </c>
      <c r="LO335">
        <v>113.833</v>
      </c>
      <c r="LP335" s="1">
        <v>42102</v>
      </c>
      <c r="LQ335">
        <v>111.675</v>
      </c>
      <c r="LR335" s="1">
        <v>42129</v>
      </c>
      <c r="LS335">
        <v>111.482</v>
      </c>
      <c r="LT335" s="1">
        <v>42102</v>
      </c>
      <c r="LU335">
        <v>113.833</v>
      </c>
      <c r="LV335" s="1">
        <v>42480</v>
      </c>
      <c r="LW335">
        <v>104.22499999999999</v>
      </c>
      <c r="LX335" s="1">
        <v>42102</v>
      </c>
      <c r="LY335">
        <v>116.333</v>
      </c>
      <c r="MC335" s="1"/>
      <c r="MD335" s="1">
        <v>42480</v>
      </c>
      <c r="ME335">
        <v>104.22499999999999</v>
      </c>
      <c r="MF335" s="1">
        <v>42353</v>
      </c>
      <c r="MG335">
        <v>104.485</v>
      </c>
      <c r="MH335" s="1">
        <v>42241</v>
      </c>
      <c r="MI335">
        <v>108.035</v>
      </c>
      <c r="MJ335" s="1">
        <v>42129</v>
      </c>
      <c r="MK335">
        <v>111.482</v>
      </c>
      <c r="ML335" s="1">
        <v>42102</v>
      </c>
      <c r="MM335">
        <v>116.333</v>
      </c>
      <c r="MN335" s="1">
        <v>42102</v>
      </c>
      <c r="MO335">
        <v>184.68</v>
      </c>
      <c r="MP335" s="1">
        <v>42102</v>
      </c>
      <c r="MQ335">
        <v>177.68799999999999</v>
      </c>
      <c r="MR335" s="1">
        <v>42102</v>
      </c>
      <c r="MS335">
        <v>196.73</v>
      </c>
      <c r="MT335" s="1">
        <v>42157</v>
      </c>
      <c r="MU335">
        <v>129.68</v>
      </c>
      <c r="MV335" s="1">
        <v>42102</v>
      </c>
      <c r="MW335">
        <v>150.017</v>
      </c>
      <c r="MX335" s="1">
        <v>42102</v>
      </c>
      <c r="MY335">
        <v>192.703</v>
      </c>
    </row>
    <row r="336" spans="289:363" x14ac:dyDescent="0.25">
      <c r="KC336" s="1"/>
      <c r="KD336" s="1">
        <v>42508</v>
      </c>
      <c r="KE336">
        <v>100.42</v>
      </c>
      <c r="KF336" s="1">
        <v>42417</v>
      </c>
      <c r="KG336">
        <v>100.395</v>
      </c>
      <c r="KH336" s="1">
        <v>42333</v>
      </c>
      <c r="KI336">
        <v>100.318</v>
      </c>
      <c r="KJ336" s="1">
        <v>42248</v>
      </c>
      <c r="KK336">
        <v>100.38200000000001</v>
      </c>
      <c r="KL336" s="1">
        <v>42160</v>
      </c>
      <c r="KM336">
        <v>100.36199999999999</v>
      </c>
      <c r="KN336" s="1">
        <v>42118</v>
      </c>
      <c r="KO336">
        <v>100.163</v>
      </c>
      <c r="KP336" s="1">
        <v>42118</v>
      </c>
      <c r="KQ336">
        <v>100.163</v>
      </c>
      <c r="KR336" s="1">
        <v>42116</v>
      </c>
      <c r="KS336">
        <v>104.51</v>
      </c>
      <c r="KT336" s="1">
        <v>42103</v>
      </c>
      <c r="KU336">
        <v>102.292</v>
      </c>
      <c r="KV336" s="1">
        <v>42488</v>
      </c>
      <c r="KW336">
        <v>101.68300000000001</v>
      </c>
      <c r="KX336" s="1">
        <v>42103</v>
      </c>
      <c r="KY336">
        <v>104.333</v>
      </c>
      <c r="LC336" s="1"/>
      <c r="LD336" s="1">
        <v>42488</v>
      </c>
      <c r="LE336">
        <v>101.68300000000001</v>
      </c>
      <c r="LF336" s="1">
        <v>42347</v>
      </c>
      <c r="LG336">
        <v>101.753</v>
      </c>
      <c r="LH336" s="1">
        <v>42228</v>
      </c>
      <c r="LI336">
        <v>102.565</v>
      </c>
      <c r="LJ336" s="1">
        <v>42116</v>
      </c>
      <c r="LK336">
        <v>104.51</v>
      </c>
      <c r="LL336" s="1">
        <v>42103</v>
      </c>
      <c r="LM336">
        <v>104.333</v>
      </c>
      <c r="LN336" s="1">
        <v>42103</v>
      </c>
      <c r="LO336">
        <v>113.82</v>
      </c>
      <c r="LP336" s="1">
        <v>42103</v>
      </c>
      <c r="LQ336">
        <v>111.673</v>
      </c>
      <c r="LR336" s="1">
        <v>42130</v>
      </c>
      <c r="LS336">
        <v>110.908</v>
      </c>
      <c r="LT336" s="1">
        <v>42103</v>
      </c>
      <c r="LU336">
        <v>113.82</v>
      </c>
      <c r="LV336" s="1">
        <v>42481</v>
      </c>
      <c r="LW336">
        <v>103.46299999999999</v>
      </c>
      <c r="LX336" s="1">
        <v>42103</v>
      </c>
      <c r="LY336">
        <v>116.345</v>
      </c>
      <c r="MC336" s="1"/>
      <c r="MD336" s="1">
        <v>42481</v>
      </c>
      <c r="ME336">
        <v>103.46299999999999</v>
      </c>
      <c r="MF336" s="1">
        <v>42354</v>
      </c>
      <c r="MG336">
        <v>104.185</v>
      </c>
      <c r="MH336" s="1">
        <v>42242</v>
      </c>
      <c r="MI336">
        <v>108.258</v>
      </c>
      <c r="MJ336" s="1">
        <v>42130</v>
      </c>
      <c r="MK336">
        <v>110.908</v>
      </c>
      <c r="ML336" s="1">
        <v>42103</v>
      </c>
      <c r="MM336">
        <v>116.345</v>
      </c>
      <c r="MN336" s="1">
        <v>42103</v>
      </c>
      <c r="MO336">
        <v>184.69</v>
      </c>
      <c r="MP336" s="1">
        <v>42103</v>
      </c>
      <c r="MQ336">
        <v>177.755</v>
      </c>
      <c r="MR336" s="1">
        <v>42103</v>
      </c>
      <c r="MS336">
        <v>196.767</v>
      </c>
      <c r="MT336" s="1">
        <v>42158</v>
      </c>
      <c r="MU336">
        <v>124.358</v>
      </c>
      <c r="MV336" s="1">
        <v>42103</v>
      </c>
      <c r="MW336">
        <v>150.173</v>
      </c>
      <c r="MX336" s="1">
        <v>42103</v>
      </c>
      <c r="MY336">
        <v>192.40299999999999</v>
      </c>
    </row>
    <row r="337" spans="289:363" x14ac:dyDescent="0.25">
      <c r="KC337" s="1"/>
      <c r="KD337" s="1">
        <v>42509</v>
      </c>
      <c r="KE337">
        <v>100.41500000000001</v>
      </c>
      <c r="KF337" s="1">
        <v>42418</v>
      </c>
      <c r="KG337">
        <v>100.4</v>
      </c>
      <c r="KH337" s="1">
        <v>42334</v>
      </c>
      <c r="KI337">
        <v>100.315</v>
      </c>
      <c r="KJ337" s="1">
        <v>42249</v>
      </c>
      <c r="KK337">
        <v>100.38</v>
      </c>
      <c r="KL337" s="1">
        <v>42163</v>
      </c>
      <c r="KM337">
        <v>100.358</v>
      </c>
      <c r="KN337" s="1">
        <v>42121</v>
      </c>
      <c r="KO337">
        <v>100.163</v>
      </c>
      <c r="KP337" s="1">
        <v>42121</v>
      </c>
      <c r="KQ337">
        <v>100.163</v>
      </c>
      <c r="KR337" s="1">
        <v>42117</v>
      </c>
      <c r="KS337">
        <v>104.535</v>
      </c>
      <c r="KT337" s="1">
        <v>42104</v>
      </c>
      <c r="KU337">
        <v>102.29</v>
      </c>
      <c r="KV337" s="1">
        <v>42489</v>
      </c>
      <c r="KW337">
        <v>101.605</v>
      </c>
      <c r="KX337" s="1">
        <v>42104</v>
      </c>
      <c r="KY337">
        <v>104.327</v>
      </c>
      <c r="LC337" s="1"/>
      <c r="LD337" s="1">
        <v>42489</v>
      </c>
      <c r="LE337">
        <v>101.605</v>
      </c>
      <c r="LF337" s="1">
        <v>42348</v>
      </c>
      <c r="LG337">
        <v>101.857</v>
      </c>
      <c r="LH337" s="1">
        <v>42229</v>
      </c>
      <c r="LI337">
        <v>102.52800000000001</v>
      </c>
      <c r="LJ337" s="1">
        <v>42117</v>
      </c>
      <c r="LK337">
        <v>104.535</v>
      </c>
      <c r="LL337" s="1">
        <v>42104</v>
      </c>
      <c r="LM337">
        <v>104.327</v>
      </c>
      <c r="LN337" s="1">
        <v>42104</v>
      </c>
      <c r="LO337">
        <v>113.818</v>
      </c>
      <c r="LP337" s="1">
        <v>42104</v>
      </c>
      <c r="LQ337">
        <v>111.685</v>
      </c>
      <c r="LR337" s="1">
        <v>42131</v>
      </c>
      <c r="LS337">
        <v>110.917</v>
      </c>
      <c r="LT337" s="1">
        <v>42104</v>
      </c>
      <c r="LU337">
        <v>113.818</v>
      </c>
      <c r="LV337" s="1">
        <v>42482</v>
      </c>
      <c r="LW337">
        <v>103.533</v>
      </c>
      <c r="LX337" s="1">
        <v>42104</v>
      </c>
      <c r="LY337">
        <v>116.37</v>
      </c>
      <c r="MC337" s="1"/>
      <c r="MD337" s="1">
        <v>42482</v>
      </c>
      <c r="ME337">
        <v>103.533</v>
      </c>
      <c r="MF337" s="1">
        <v>42355</v>
      </c>
      <c r="MG337">
        <v>104.822</v>
      </c>
      <c r="MH337" s="1">
        <v>42243</v>
      </c>
      <c r="MI337">
        <v>107.947</v>
      </c>
      <c r="MJ337" s="1">
        <v>42131</v>
      </c>
      <c r="MK337">
        <v>110.917</v>
      </c>
      <c r="ML337" s="1">
        <v>42104</v>
      </c>
      <c r="MM337">
        <v>116.37</v>
      </c>
      <c r="MN337" s="1">
        <v>42104</v>
      </c>
      <c r="MO337">
        <v>184.81</v>
      </c>
      <c r="MP337" s="1">
        <v>42104</v>
      </c>
      <c r="MQ337">
        <v>177.905</v>
      </c>
      <c r="MR337" s="1">
        <v>42104</v>
      </c>
      <c r="MS337">
        <v>197.01</v>
      </c>
      <c r="MT337" s="1">
        <v>42159</v>
      </c>
      <c r="MU337">
        <v>125.16500000000001</v>
      </c>
      <c r="MV337" s="1">
        <v>42104</v>
      </c>
      <c r="MW337">
        <v>150.50299999999999</v>
      </c>
      <c r="MX337" s="1">
        <v>42104</v>
      </c>
      <c r="MY337">
        <v>193.87</v>
      </c>
    </row>
    <row r="338" spans="289:363" x14ac:dyDescent="0.25">
      <c r="KC338" s="1"/>
      <c r="KD338" s="1">
        <v>42510</v>
      </c>
      <c r="KE338">
        <v>100.41</v>
      </c>
      <c r="KF338" s="1">
        <v>42419</v>
      </c>
      <c r="KG338">
        <v>100.405</v>
      </c>
      <c r="KH338" s="1">
        <v>42335</v>
      </c>
      <c r="KI338">
        <v>100.32</v>
      </c>
      <c r="KJ338" s="1">
        <v>42250</v>
      </c>
      <c r="KK338">
        <v>100.387</v>
      </c>
      <c r="KL338" s="1">
        <v>42164</v>
      </c>
      <c r="KM338">
        <v>100.352</v>
      </c>
      <c r="KN338" s="1">
        <v>42122</v>
      </c>
      <c r="KO338">
        <v>100.166</v>
      </c>
      <c r="KP338" s="1">
        <v>42122</v>
      </c>
      <c r="KQ338">
        <v>100.166</v>
      </c>
      <c r="KR338" s="1">
        <v>42118</v>
      </c>
      <c r="KS338">
        <v>104.523</v>
      </c>
      <c r="KT338" s="1">
        <v>42107</v>
      </c>
      <c r="KU338">
        <v>102.28</v>
      </c>
      <c r="KV338" s="1">
        <v>42492</v>
      </c>
      <c r="KW338">
        <v>101.58799999999999</v>
      </c>
      <c r="KX338" s="1">
        <v>42107</v>
      </c>
      <c r="KY338">
        <v>104.322</v>
      </c>
      <c r="LC338" s="1"/>
      <c r="LD338" s="1">
        <v>42492</v>
      </c>
      <c r="LE338">
        <v>101.58799999999999</v>
      </c>
      <c r="LF338" s="1">
        <v>42349</v>
      </c>
      <c r="LG338">
        <v>101.93</v>
      </c>
      <c r="LH338" s="1">
        <v>42230</v>
      </c>
      <c r="LI338">
        <v>102.45</v>
      </c>
      <c r="LJ338" s="1">
        <v>42118</v>
      </c>
      <c r="LK338">
        <v>104.523</v>
      </c>
      <c r="LL338" s="1">
        <v>42107</v>
      </c>
      <c r="LM338">
        <v>104.322</v>
      </c>
      <c r="LN338" s="1">
        <v>42107</v>
      </c>
      <c r="LO338">
        <v>113.8</v>
      </c>
      <c r="LP338" s="1">
        <v>42107</v>
      </c>
      <c r="LQ338">
        <v>111.66500000000001</v>
      </c>
      <c r="LR338" s="1">
        <v>42132</v>
      </c>
      <c r="LS338">
        <v>111.313</v>
      </c>
      <c r="LT338" s="1">
        <v>42107</v>
      </c>
      <c r="LU338">
        <v>113.8</v>
      </c>
      <c r="LV338" s="1">
        <v>42485</v>
      </c>
      <c r="LW338">
        <v>103.27800000000001</v>
      </c>
      <c r="LX338" s="1">
        <v>42107</v>
      </c>
      <c r="LY338">
        <v>116.36</v>
      </c>
      <c r="MC338" s="1"/>
      <c r="MD338" s="1">
        <v>42485</v>
      </c>
      <c r="ME338">
        <v>103.27800000000001</v>
      </c>
      <c r="MF338" s="1">
        <v>42356</v>
      </c>
      <c r="MG338">
        <v>105.238</v>
      </c>
      <c r="MH338" s="1">
        <v>42244</v>
      </c>
      <c r="MI338">
        <v>107.952</v>
      </c>
      <c r="MJ338" s="1">
        <v>42132</v>
      </c>
      <c r="MK338">
        <v>111.313</v>
      </c>
      <c r="ML338" s="1">
        <v>42107</v>
      </c>
      <c r="MM338">
        <v>116.36</v>
      </c>
      <c r="MN338" s="1">
        <v>42107</v>
      </c>
      <c r="MO338">
        <v>185.1</v>
      </c>
      <c r="MP338" s="1">
        <v>42107</v>
      </c>
      <c r="MQ338">
        <v>178.44</v>
      </c>
      <c r="MR338" s="1">
        <v>42107</v>
      </c>
      <c r="MS338">
        <v>197.755</v>
      </c>
      <c r="MT338" s="1">
        <v>42160</v>
      </c>
      <c r="MU338">
        <v>124.27800000000001</v>
      </c>
      <c r="MV338" s="1">
        <v>42107</v>
      </c>
      <c r="MW338">
        <v>151.26499999999999</v>
      </c>
      <c r="MX338" s="1">
        <v>42107</v>
      </c>
      <c r="MY338">
        <v>194.9</v>
      </c>
    </row>
    <row r="339" spans="289:363" x14ac:dyDescent="0.25">
      <c r="KC339" s="1"/>
      <c r="KD339" s="1">
        <v>42513</v>
      </c>
      <c r="KE339">
        <v>100.413</v>
      </c>
      <c r="KF339" s="1">
        <v>42422</v>
      </c>
      <c r="KG339">
        <v>100.395</v>
      </c>
      <c r="KH339" s="1">
        <v>42338</v>
      </c>
      <c r="KI339">
        <v>100.32</v>
      </c>
      <c r="KJ339" s="1">
        <v>42251</v>
      </c>
      <c r="KK339">
        <v>100.386</v>
      </c>
      <c r="KL339" s="1">
        <v>42165</v>
      </c>
      <c r="KM339">
        <v>100.361</v>
      </c>
      <c r="KN339" s="1">
        <v>42123</v>
      </c>
      <c r="KO339">
        <v>100.155</v>
      </c>
      <c r="KP339" s="1">
        <v>42123</v>
      </c>
      <c r="KQ339">
        <v>100.155</v>
      </c>
      <c r="KR339" s="1">
        <v>42121</v>
      </c>
      <c r="KS339">
        <v>104.54</v>
      </c>
      <c r="KT339" s="1">
        <v>42108</v>
      </c>
      <c r="KU339">
        <v>102.285</v>
      </c>
      <c r="KV339" s="1">
        <v>42493</v>
      </c>
      <c r="KW339">
        <v>101.74299999999999</v>
      </c>
      <c r="KX339" s="1">
        <v>42108</v>
      </c>
      <c r="KY339">
        <v>104.33499999999999</v>
      </c>
      <c r="LC339" s="1"/>
      <c r="LD339" s="1">
        <v>42493</v>
      </c>
      <c r="LE339">
        <v>101.74299999999999</v>
      </c>
      <c r="LF339" s="1">
        <v>42352</v>
      </c>
      <c r="LG339">
        <v>101.875</v>
      </c>
      <c r="LH339" s="1">
        <v>42233</v>
      </c>
      <c r="LI339">
        <v>102.477</v>
      </c>
      <c r="LJ339" s="1">
        <v>42121</v>
      </c>
      <c r="LK339">
        <v>104.54</v>
      </c>
      <c r="LL339" s="1">
        <v>42108</v>
      </c>
      <c r="LM339">
        <v>104.33499999999999</v>
      </c>
      <c r="LN339" s="1">
        <v>42108</v>
      </c>
      <c r="LO339">
        <v>113.887</v>
      </c>
      <c r="LP339" s="1">
        <v>42108</v>
      </c>
      <c r="LQ339">
        <v>111.815</v>
      </c>
      <c r="LR339" s="1">
        <v>42135</v>
      </c>
      <c r="LS339">
        <v>110.748</v>
      </c>
      <c r="LT339" s="1">
        <v>42108</v>
      </c>
      <c r="LU339">
        <v>113.887</v>
      </c>
      <c r="LV339" s="1">
        <v>42486</v>
      </c>
      <c r="LW339">
        <v>102.96</v>
      </c>
      <c r="LX339" s="1">
        <v>42108</v>
      </c>
      <c r="LY339">
        <v>116.535</v>
      </c>
      <c r="MC339" s="1"/>
      <c r="MD339" s="1">
        <v>42486</v>
      </c>
      <c r="ME339">
        <v>102.96</v>
      </c>
      <c r="MF339" s="1">
        <v>42359</v>
      </c>
      <c r="MG339">
        <v>105.197</v>
      </c>
      <c r="MH339" s="1">
        <v>42247</v>
      </c>
      <c r="MI339">
        <v>107.452</v>
      </c>
      <c r="MJ339" s="1">
        <v>42135</v>
      </c>
      <c r="MK339">
        <v>110.748</v>
      </c>
      <c r="ML339" s="1">
        <v>42108</v>
      </c>
      <c r="MM339">
        <v>116.535</v>
      </c>
      <c r="MN339" s="1">
        <v>42108</v>
      </c>
      <c r="MO339">
        <v>185.715</v>
      </c>
      <c r="MP339" s="1">
        <v>42108</v>
      </c>
      <c r="MQ339">
        <v>179.3</v>
      </c>
      <c r="MR339" s="1">
        <v>42108</v>
      </c>
      <c r="MS339">
        <v>199.07</v>
      </c>
      <c r="MT339" s="1">
        <v>42163</v>
      </c>
      <c r="MU339">
        <v>122.943</v>
      </c>
      <c r="MV339" s="1">
        <v>42108</v>
      </c>
      <c r="MW339">
        <v>152.53299999999999</v>
      </c>
      <c r="MX339" s="1">
        <v>42108</v>
      </c>
      <c r="MY339">
        <v>196.58799999999999</v>
      </c>
    </row>
    <row r="340" spans="289:363" x14ac:dyDescent="0.25">
      <c r="KC340" s="1"/>
      <c r="KD340" s="1">
        <v>42514</v>
      </c>
      <c r="KE340">
        <v>100.413</v>
      </c>
      <c r="KF340" s="1">
        <v>42423</v>
      </c>
      <c r="KG340">
        <v>100.398</v>
      </c>
      <c r="KH340" s="1">
        <v>42339</v>
      </c>
      <c r="KI340">
        <v>100.33499999999999</v>
      </c>
      <c r="KJ340" s="1">
        <v>42254</v>
      </c>
      <c r="KK340">
        <v>100.379</v>
      </c>
      <c r="KL340" s="1">
        <v>42166</v>
      </c>
      <c r="KM340">
        <v>100.354</v>
      </c>
      <c r="KN340" s="1">
        <v>42124</v>
      </c>
      <c r="KO340">
        <v>100.154</v>
      </c>
      <c r="KP340" s="1">
        <v>42124</v>
      </c>
      <c r="KQ340">
        <v>100.154</v>
      </c>
      <c r="KR340" s="1">
        <v>42122</v>
      </c>
      <c r="KS340">
        <v>104.57</v>
      </c>
      <c r="KT340" s="1">
        <v>42109</v>
      </c>
      <c r="KU340">
        <v>102.273</v>
      </c>
      <c r="KV340" s="1">
        <v>42494</v>
      </c>
      <c r="KW340">
        <v>101.748</v>
      </c>
      <c r="KX340" s="1">
        <v>42109</v>
      </c>
      <c r="KY340">
        <v>104.33799999999999</v>
      </c>
      <c r="LC340" s="1"/>
      <c r="LD340" s="1">
        <v>42494</v>
      </c>
      <c r="LE340">
        <v>101.748</v>
      </c>
      <c r="LF340" s="1">
        <v>42353</v>
      </c>
      <c r="LG340">
        <v>101.77800000000001</v>
      </c>
      <c r="LH340" s="1">
        <v>42234</v>
      </c>
      <c r="LI340">
        <v>102.438</v>
      </c>
      <c r="LJ340" s="1">
        <v>42122</v>
      </c>
      <c r="LK340">
        <v>104.57</v>
      </c>
      <c r="LL340" s="1">
        <v>42109</v>
      </c>
      <c r="LM340">
        <v>104.33799999999999</v>
      </c>
      <c r="LN340" s="1">
        <v>42109</v>
      </c>
      <c r="LO340">
        <v>114.02</v>
      </c>
      <c r="LP340" s="1">
        <v>42109</v>
      </c>
      <c r="LQ340">
        <v>112.02500000000001</v>
      </c>
      <c r="LR340" s="1">
        <v>42136</v>
      </c>
      <c r="LS340">
        <v>110.193</v>
      </c>
      <c r="LT340" s="1">
        <v>42109</v>
      </c>
      <c r="LU340">
        <v>114.02</v>
      </c>
      <c r="LV340" s="1">
        <v>42487</v>
      </c>
      <c r="LW340">
        <v>103.09</v>
      </c>
      <c r="LX340" s="1">
        <v>42109</v>
      </c>
      <c r="LY340">
        <v>116.795</v>
      </c>
      <c r="MC340" s="1"/>
      <c r="MD340" s="1">
        <v>42487</v>
      </c>
      <c r="ME340">
        <v>103.09</v>
      </c>
      <c r="MF340" s="1">
        <v>42360</v>
      </c>
      <c r="MG340">
        <v>104.762</v>
      </c>
      <c r="MH340" s="1">
        <v>42248</v>
      </c>
      <c r="MI340">
        <v>107.468</v>
      </c>
      <c r="MJ340" s="1">
        <v>42136</v>
      </c>
      <c r="MK340">
        <v>110.193</v>
      </c>
      <c r="ML340" s="1">
        <v>42109</v>
      </c>
      <c r="MM340">
        <v>116.795</v>
      </c>
      <c r="MN340" s="1">
        <v>42109</v>
      </c>
      <c r="MO340">
        <v>186.63</v>
      </c>
      <c r="MP340" s="1">
        <v>42109</v>
      </c>
      <c r="MQ340">
        <v>180.63</v>
      </c>
      <c r="MR340" s="1">
        <v>42109</v>
      </c>
      <c r="MS340">
        <v>200.965</v>
      </c>
      <c r="MT340" s="1">
        <v>42164</v>
      </c>
      <c r="MU340">
        <v>120.508</v>
      </c>
      <c r="MV340" s="1">
        <v>42109</v>
      </c>
      <c r="MW340">
        <v>154.32300000000001</v>
      </c>
      <c r="MX340" s="1">
        <v>42109</v>
      </c>
      <c r="MY340">
        <v>199.97499999999999</v>
      </c>
    </row>
    <row r="341" spans="289:363" x14ac:dyDescent="0.25">
      <c r="KC341" s="1"/>
      <c r="KD341" s="1">
        <v>42515</v>
      </c>
      <c r="KE341">
        <v>100.41500000000001</v>
      </c>
      <c r="KF341" s="1">
        <v>42424</v>
      </c>
      <c r="KG341">
        <v>100.4</v>
      </c>
      <c r="KH341" s="1">
        <v>42340</v>
      </c>
      <c r="KI341">
        <v>100.33499999999999</v>
      </c>
      <c r="KJ341" s="1">
        <v>42255</v>
      </c>
      <c r="KK341">
        <v>100.379</v>
      </c>
      <c r="KL341" s="1">
        <v>42167</v>
      </c>
      <c r="KM341">
        <v>100.354</v>
      </c>
      <c r="KN341" s="1">
        <v>42128</v>
      </c>
      <c r="KO341">
        <v>100.15</v>
      </c>
      <c r="KP341" s="1">
        <v>42128</v>
      </c>
      <c r="KQ341">
        <v>100.15</v>
      </c>
      <c r="KR341" s="1">
        <v>42123</v>
      </c>
      <c r="KS341">
        <v>104.285</v>
      </c>
      <c r="KT341" s="1">
        <v>42110</v>
      </c>
      <c r="KU341">
        <v>102.273</v>
      </c>
      <c r="KV341" s="1">
        <v>42495</v>
      </c>
      <c r="KW341">
        <v>101.85</v>
      </c>
      <c r="KX341" s="1">
        <v>42110</v>
      </c>
      <c r="KY341">
        <v>104.33499999999999</v>
      </c>
      <c r="LC341" s="1"/>
      <c r="LD341" s="1">
        <v>42495</v>
      </c>
      <c r="LE341">
        <v>101.85</v>
      </c>
      <c r="LF341" s="1">
        <v>42354</v>
      </c>
      <c r="LG341">
        <v>101.68</v>
      </c>
      <c r="LH341" s="1">
        <v>42235</v>
      </c>
      <c r="LI341">
        <v>102.46</v>
      </c>
      <c r="LJ341" s="1">
        <v>42123</v>
      </c>
      <c r="LK341">
        <v>104.285</v>
      </c>
      <c r="LL341" s="1">
        <v>42110</v>
      </c>
      <c r="LM341">
        <v>104.33499999999999</v>
      </c>
      <c r="LN341" s="1">
        <v>42110</v>
      </c>
      <c r="LO341">
        <v>114.08799999999999</v>
      </c>
      <c r="LP341" s="1">
        <v>42110</v>
      </c>
      <c r="LQ341">
        <v>112.137</v>
      </c>
      <c r="LR341" s="1">
        <v>42137</v>
      </c>
      <c r="LS341">
        <v>109.783</v>
      </c>
      <c r="LT341" s="1">
        <v>42110</v>
      </c>
      <c r="LU341">
        <v>114.08799999999999</v>
      </c>
      <c r="LV341" s="1">
        <v>42488</v>
      </c>
      <c r="LW341">
        <v>103.343</v>
      </c>
      <c r="LX341" s="1">
        <v>42110</v>
      </c>
      <c r="LY341">
        <v>116.947</v>
      </c>
      <c r="MC341" s="1"/>
      <c r="MD341" s="1">
        <v>42488</v>
      </c>
      <c r="ME341">
        <v>103.343</v>
      </c>
      <c r="MF341" s="1">
        <v>42361</v>
      </c>
      <c r="MG341">
        <v>104.52800000000001</v>
      </c>
      <c r="MH341" s="1">
        <v>42249</v>
      </c>
      <c r="MI341">
        <v>107.655</v>
      </c>
      <c r="MJ341" s="1">
        <v>42137</v>
      </c>
      <c r="MK341">
        <v>109.783</v>
      </c>
      <c r="ML341" s="1">
        <v>42110</v>
      </c>
      <c r="MM341">
        <v>116.947</v>
      </c>
      <c r="MN341" s="1">
        <v>42110</v>
      </c>
      <c r="MO341">
        <v>187.1</v>
      </c>
      <c r="MP341" s="1">
        <v>42110</v>
      </c>
      <c r="MQ341">
        <v>181.37799999999999</v>
      </c>
      <c r="MR341" s="1">
        <v>42110</v>
      </c>
      <c r="MS341">
        <v>202.01300000000001</v>
      </c>
      <c r="MT341" s="1">
        <v>42165</v>
      </c>
      <c r="MU341">
        <v>119.235</v>
      </c>
      <c r="MV341" s="1">
        <v>42110</v>
      </c>
      <c r="MW341">
        <v>155.34800000000001</v>
      </c>
      <c r="MX341" s="1">
        <v>42110</v>
      </c>
      <c r="MY341">
        <v>200.75800000000001</v>
      </c>
    </row>
    <row r="342" spans="289:363" x14ac:dyDescent="0.25">
      <c r="KC342" s="1"/>
      <c r="KD342" s="1">
        <v>42516</v>
      </c>
      <c r="KE342">
        <v>100.413</v>
      </c>
      <c r="KF342" s="1">
        <v>42425</v>
      </c>
      <c r="KG342">
        <v>100.405</v>
      </c>
      <c r="KH342" s="1">
        <v>42341</v>
      </c>
      <c r="KI342">
        <v>100.248</v>
      </c>
      <c r="KJ342" s="1">
        <v>42256</v>
      </c>
      <c r="KK342">
        <v>100.374</v>
      </c>
      <c r="KL342" s="1">
        <v>42170</v>
      </c>
      <c r="KM342">
        <v>100.355</v>
      </c>
      <c r="KN342" s="1">
        <v>42129</v>
      </c>
      <c r="KO342">
        <v>100.15600000000001</v>
      </c>
      <c r="KP342" s="1">
        <v>42129</v>
      </c>
      <c r="KQ342">
        <v>100.15600000000001</v>
      </c>
      <c r="KR342" s="1">
        <v>42124</v>
      </c>
      <c r="KS342">
        <v>104.14</v>
      </c>
      <c r="KT342" s="1">
        <v>42111</v>
      </c>
      <c r="KU342">
        <v>102.262</v>
      </c>
      <c r="KV342" s="1">
        <v>42496</v>
      </c>
      <c r="KW342">
        <v>101.88</v>
      </c>
      <c r="KX342" s="1">
        <v>42111</v>
      </c>
      <c r="KY342">
        <v>104.322</v>
      </c>
      <c r="LC342" s="1"/>
      <c r="LD342" s="1">
        <v>42496</v>
      </c>
      <c r="LE342">
        <v>101.88</v>
      </c>
      <c r="LF342" s="1">
        <v>42355</v>
      </c>
      <c r="LG342">
        <v>101.83799999999999</v>
      </c>
      <c r="LH342" s="1">
        <v>42236</v>
      </c>
      <c r="LI342">
        <v>102.505</v>
      </c>
      <c r="LJ342" s="1">
        <v>42124</v>
      </c>
      <c r="LK342">
        <v>104.14</v>
      </c>
      <c r="LL342" s="1">
        <v>42111</v>
      </c>
      <c r="LM342">
        <v>104.322</v>
      </c>
      <c r="LN342" s="1">
        <v>42111</v>
      </c>
      <c r="LO342">
        <v>114.11499999999999</v>
      </c>
      <c r="LP342" s="1">
        <v>42111</v>
      </c>
      <c r="LQ342">
        <v>112.19</v>
      </c>
      <c r="LR342" s="1">
        <v>42138</v>
      </c>
      <c r="LS342">
        <v>109.99299999999999</v>
      </c>
      <c r="LT342" s="1">
        <v>42111</v>
      </c>
      <c r="LU342">
        <v>114.11499999999999</v>
      </c>
      <c r="LV342" s="1">
        <v>42489</v>
      </c>
      <c r="LW342">
        <v>103.205</v>
      </c>
      <c r="LX342" s="1">
        <v>42111</v>
      </c>
      <c r="LY342">
        <v>116.995</v>
      </c>
      <c r="MC342" s="1"/>
      <c r="MD342" s="1">
        <v>42489</v>
      </c>
      <c r="ME342">
        <v>103.205</v>
      </c>
      <c r="MF342" s="1">
        <v>42362</v>
      </c>
      <c r="MG342">
        <v>104.45</v>
      </c>
      <c r="MH342" s="1">
        <v>42250</v>
      </c>
      <c r="MI342">
        <v>108.148</v>
      </c>
      <c r="MJ342" s="1">
        <v>42138</v>
      </c>
      <c r="MK342">
        <v>109.99299999999999</v>
      </c>
      <c r="ML342" s="1">
        <v>42111</v>
      </c>
      <c r="MM342">
        <v>116.995</v>
      </c>
      <c r="MN342" s="1">
        <v>42111</v>
      </c>
      <c r="MO342">
        <v>187.36500000000001</v>
      </c>
      <c r="MP342" s="1">
        <v>42111</v>
      </c>
      <c r="MQ342">
        <v>181.84800000000001</v>
      </c>
      <c r="MR342" s="1">
        <v>42111</v>
      </c>
      <c r="MS342">
        <v>202.72</v>
      </c>
      <c r="MT342" s="1">
        <v>42166</v>
      </c>
      <c r="MU342">
        <v>122.352</v>
      </c>
      <c r="MV342" s="1">
        <v>42111</v>
      </c>
      <c r="MW342">
        <v>156.023</v>
      </c>
      <c r="MX342" s="1">
        <v>42111</v>
      </c>
      <c r="MY342">
        <v>200.608</v>
      </c>
    </row>
    <row r="343" spans="289:363" x14ac:dyDescent="0.25">
      <c r="KC343" s="1"/>
      <c r="KD343" s="1">
        <v>42517</v>
      </c>
      <c r="KE343">
        <v>100.42</v>
      </c>
      <c r="KF343" s="1">
        <v>42426</v>
      </c>
      <c r="KG343">
        <v>100.405</v>
      </c>
      <c r="KH343" s="1">
        <v>42342</v>
      </c>
      <c r="KI343">
        <v>100.255</v>
      </c>
      <c r="KJ343" s="1">
        <v>42257</v>
      </c>
      <c r="KK343">
        <v>100.376</v>
      </c>
      <c r="KL343" s="1">
        <v>42171</v>
      </c>
      <c r="KM343">
        <v>100.352</v>
      </c>
      <c r="KN343" s="1">
        <v>42130</v>
      </c>
      <c r="KO343">
        <v>100.139</v>
      </c>
      <c r="KP343" s="1">
        <v>42130</v>
      </c>
      <c r="KQ343">
        <v>100.139</v>
      </c>
      <c r="KR343" s="1">
        <v>42125</v>
      </c>
      <c r="KS343">
        <v>104.125</v>
      </c>
      <c r="KT343" s="1">
        <v>42114</v>
      </c>
      <c r="KU343">
        <v>102.25</v>
      </c>
      <c r="KV343" s="1">
        <v>42499</v>
      </c>
      <c r="KW343">
        <v>101.91</v>
      </c>
      <c r="KX343" s="1">
        <v>42114</v>
      </c>
      <c r="KY343">
        <v>104.295</v>
      </c>
      <c r="LC343" s="1"/>
      <c r="LD343" s="1">
        <v>42499</v>
      </c>
      <c r="LE343">
        <v>101.91</v>
      </c>
      <c r="LF343" s="1">
        <v>42356</v>
      </c>
      <c r="LG343">
        <v>101.91</v>
      </c>
      <c r="LH343" s="1">
        <v>42237</v>
      </c>
      <c r="LI343">
        <v>102.508</v>
      </c>
      <c r="LJ343" s="1">
        <v>42125</v>
      </c>
      <c r="LK343">
        <v>104.125</v>
      </c>
      <c r="LL343" s="1">
        <v>42114</v>
      </c>
      <c r="LM343">
        <v>104.295</v>
      </c>
      <c r="LN343" s="1">
        <v>42114</v>
      </c>
      <c r="LO343">
        <v>114.08799999999999</v>
      </c>
      <c r="LP343" s="1">
        <v>42114</v>
      </c>
      <c r="LQ343">
        <v>112.18300000000001</v>
      </c>
      <c r="LR343" s="1">
        <v>42139</v>
      </c>
      <c r="LS343">
        <v>110.658</v>
      </c>
      <c r="LT343" s="1">
        <v>42114</v>
      </c>
      <c r="LU343">
        <v>114.08799999999999</v>
      </c>
      <c r="LV343" s="1">
        <v>42492</v>
      </c>
      <c r="LW343">
        <v>103.227</v>
      </c>
      <c r="LX343" s="1">
        <v>42114</v>
      </c>
      <c r="LY343">
        <v>116.99</v>
      </c>
      <c r="MC343" s="1"/>
      <c r="MD343" s="1">
        <v>42492</v>
      </c>
      <c r="ME343">
        <v>103.227</v>
      </c>
      <c r="MF343" s="1">
        <v>42363</v>
      </c>
      <c r="MG343">
        <v>104.45</v>
      </c>
      <c r="MH343" s="1">
        <v>42251</v>
      </c>
      <c r="MI343">
        <v>108.598</v>
      </c>
      <c r="MJ343" s="1">
        <v>42139</v>
      </c>
      <c r="MK343">
        <v>110.658</v>
      </c>
      <c r="ML343" s="1">
        <v>42114</v>
      </c>
      <c r="MM343">
        <v>116.99</v>
      </c>
      <c r="MN343" s="1">
        <v>42114</v>
      </c>
      <c r="MO343">
        <v>187.51499999999999</v>
      </c>
      <c r="MP343" s="1">
        <v>42114</v>
      </c>
      <c r="MQ343">
        <v>182.11799999999999</v>
      </c>
      <c r="MR343" s="1">
        <v>42114</v>
      </c>
      <c r="MS343">
        <v>203.18799999999999</v>
      </c>
      <c r="MT343" s="1">
        <v>42167</v>
      </c>
      <c r="MU343">
        <v>123.643</v>
      </c>
      <c r="MV343" s="1">
        <v>42114</v>
      </c>
      <c r="MW343">
        <v>156.48500000000001</v>
      </c>
      <c r="MX343" s="1">
        <v>42114</v>
      </c>
      <c r="MY343">
        <v>201.95699999999999</v>
      </c>
    </row>
    <row r="344" spans="289:363" x14ac:dyDescent="0.25">
      <c r="KC344" s="1"/>
      <c r="KD344" s="1">
        <v>42520</v>
      </c>
      <c r="KE344">
        <v>100.41500000000001</v>
      </c>
      <c r="KF344" s="1">
        <v>42429</v>
      </c>
      <c r="KG344">
        <v>100.41500000000001</v>
      </c>
      <c r="KH344" s="1">
        <v>42345</v>
      </c>
      <c r="KI344">
        <v>100.273</v>
      </c>
      <c r="KJ344" s="1">
        <v>42258</v>
      </c>
      <c r="KK344">
        <v>100.379</v>
      </c>
      <c r="KL344" s="1">
        <v>42172</v>
      </c>
      <c r="KM344">
        <v>100.36199999999999</v>
      </c>
      <c r="KN344" s="1">
        <v>42131</v>
      </c>
      <c r="KO344">
        <v>100.133</v>
      </c>
      <c r="KP344" s="1">
        <v>42131</v>
      </c>
      <c r="KQ344">
        <v>100.133</v>
      </c>
      <c r="KR344" s="1">
        <v>42128</v>
      </c>
      <c r="KS344">
        <v>104.053</v>
      </c>
      <c r="KT344" s="1">
        <v>42115</v>
      </c>
      <c r="KU344">
        <v>102.25</v>
      </c>
      <c r="KV344" s="1">
        <v>42500</v>
      </c>
      <c r="KW344">
        <v>101.88</v>
      </c>
      <c r="KX344" s="1">
        <v>42115</v>
      </c>
      <c r="KY344">
        <v>104.283</v>
      </c>
      <c r="LC344" s="1"/>
      <c r="LD344" s="1">
        <v>42500</v>
      </c>
      <c r="LE344">
        <v>101.88</v>
      </c>
      <c r="LF344" s="1">
        <v>42359</v>
      </c>
      <c r="LG344">
        <v>101.908</v>
      </c>
      <c r="LH344" s="1">
        <v>42240</v>
      </c>
      <c r="LI344">
        <v>102.46299999999999</v>
      </c>
      <c r="LJ344" s="1">
        <v>42128</v>
      </c>
      <c r="LK344">
        <v>104.053</v>
      </c>
      <c r="LL344" s="1">
        <v>42115</v>
      </c>
      <c r="LM344">
        <v>104.283</v>
      </c>
      <c r="LN344" s="1">
        <v>42115</v>
      </c>
      <c r="LO344">
        <v>113.995</v>
      </c>
      <c r="LP344" s="1">
        <v>42115</v>
      </c>
      <c r="LQ344">
        <v>112.012</v>
      </c>
      <c r="LR344" s="1">
        <v>42142</v>
      </c>
      <c r="LS344">
        <v>110.44</v>
      </c>
      <c r="LT344" s="1">
        <v>42115</v>
      </c>
      <c r="LU344">
        <v>113.995</v>
      </c>
      <c r="LV344" s="1">
        <v>42493</v>
      </c>
      <c r="LW344">
        <v>103.813</v>
      </c>
      <c r="LX344" s="1">
        <v>42115</v>
      </c>
      <c r="LY344">
        <v>116.745</v>
      </c>
      <c r="MC344" s="1"/>
      <c r="MD344" s="1">
        <v>42493</v>
      </c>
      <c r="ME344">
        <v>103.813</v>
      </c>
      <c r="MF344" s="1">
        <v>42366</v>
      </c>
      <c r="MG344">
        <v>104.973</v>
      </c>
      <c r="MH344" s="1">
        <v>42254</v>
      </c>
      <c r="MI344">
        <v>108.553</v>
      </c>
      <c r="MJ344" s="1">
        <v>42142</v>
      </c>
      <c r="MK344">
        <v>110.44</v>
      </c>
      <c r="ML344" s="1">
        <v>42115</v>
      </c>
      <c r="MM344">
        <v>116.745</v>
      </c>
      <c r="MN344" s="1">
        <v>42115</v>
      </c>
      <c r="MO344">
        <v>186.82</v>
      </c>
      <c r="MP344" s="1">
        <v>42115</v>
      </c>
      <c r="MQ344">
        <v>181.12299999999999</v>
      </c>
      <c r="MR344" s="1">
        <v>42115</v>
      </c>
      <c r="MS344">
        <v>201.68299999999999</v>
      </c>
      <c r="MT344" s="1">
        <v>42170</v>
      </c>
      <c r="MU344">
        <v>124.333</v>
      </c>
      <c r="MV344" s="1">
        <v>42115</v>
      </c>
      <c r="MW344">
        <v>155.048</v>
      </c>
      <c r="MX344" s="1">
        <v>42115</v>
      </c>
      <c r="MY344">
        <v>200.75299999999999</v>
      </c>
    </row>
    <row r="345" spans="289:363" x14ac:dyDescent="0.25">
      <c r="KC345" s="1"/>
      <c r="KD345" s="1">
        <v>42521</v>
      </c>
      <c r="KE345">
        <v>100.413</v>
      </c>
      <c r="KF345" s="1">
        <v>42430</v>
      </c>
      <c r="KG345">
        <v>100.408</v>
      </c>
      <c r="KH345" s="1">
        <v>42346</v>
      </c>
      <c r="KI345">
        <v>100.273</v>
      </c>
      <c r="KJ345" s="1">
        <v>42261</v>
      </c>
      <c r="KK345">
        <v>100.375</v>
      </c>
      <c r="KL345" s="1">
        <v>42173</v>
      </c>
      <c r="KM345">
        <v>100.361</v>
      </c>
      <c r="KN345" s="1">
        <v>42132</v>
      </c>
      <c r="KO345">
        <v>100.133</v>
      </c>
      <c r="KP345" s="1">
        <v>42132</v>
      </c>
      <c r="KQ345">
        <v>100.133</v>
      </c>
      <c r="KR345" s="1">
        <v>42129</v>
      </c>
      <c r="KS345">
        <v>104.02500000000001</v>
      </c>
      <c r="KT345" s="1">
        <v>42116</v>
      </c>
      <c r="KU345">
        <v>102.24</v>
      </c>
      <c r="KV345" s="1">
        <v>42501</v>
      </c>
      <c r="KW345">
        <v>101.895</v>
      </c>
      <c r="KX345" s="1">
        <v>42116</v>
      </c>
      <c r="KY345">
        <v>104.19</v>
      </c>
      <c r="LC345" s="1"/>
      <c r="LD345" s="1">
        <v>42501</v>
      </c>
      <c r="LE345">
        <v>101.895</v>
      </c>
      <c r="LF345" s="1">
        <v>42360</v>
      </c>
      <c r="LG345">
        <v>101.798</v>
      </c>
      <c r="LH345" s="1">
        <v>42241</v>
      </c>
      <c r="LI345">
        <v>102.24</v>
      </c>
      <c r="LJ345" s="1">
        <v>42129</v>
      </c>
      <c r="LK345">
        <v>104.02500000000001</v>
      </c>
      <c r="LL345" s="1">
        <v>42116</v>
      </c>
      <c r="LM345">
        <v>104.19</v>
      </c>
      <c r="LN345" s="1">
        <v>42116</v>
      </c>
      <c r="LO345">
        <v>113.61499999999999</v>
      </c>
      <c r="LP345" s="1">
        <v>42116</v>
      </c>
      <c r="LQ345">
        <v>111.512</v>
      </c>
      <c r="LR345" s="1">
        <v>42143</v>
      </c>
      <c r="LS345">
        <v>110.873</v>
      </c>
      <c r="LT345" s="1">
        <v>42116</v>
      </c>
      <c r="LU345">
        <v>113.61499999999999</v>
      </c>
      <c r="LV345" s="1">
        <v>42494</v>
      </c>
      <c r="LW345">
        <v>103.783</v>
      </c>
      <c r="LX345" s="1">
        <v>42116</v>
      </c>
      <c r="LY345">
        <v>116.18300000000001</v>
      </c>
      <c r="MC345" s="1"/>
      <c r="MD345" s="1">
        <v>42494</v>
      </c>
      <c r="ME345">
        <v>103.783</v>
      </c>
      <c r="MF345" s="1">
        <v>42367</v>
      </c>
      <c r="MG345">
        <v>104.488</v>
      </c>
      <c r="MH345" s="1">
        <v>42255</v>
      </c>
      <c r="MI345">
        <v>108.56</v>
      </c>
      <c r="MJ345" s="1">
        <v>42143</v>
      </c>
      <c r="MK345">
        <v>110.873</v>
      </c>
      <c r="ML345" s="1">
        <v>42116</v>
      </c>
      <c r="MM345">
        <v>116.18300000000001</v>
      </c>
      <c r="MN345" s="1">
        <v>42116</v>
      </c>
      <c r="MO345">
        <v>185.38</v>
      </c>
      <c r="MP345" s="1">
        <v>42116</v>
      </c>
      <c r="MQ345">
        <v>179.22300000000001</v>
      </c>
      <c r="MR345" s="1">
        <v>42116</v>
      </c>
      <c r="MS345">
        <v>198.95</v>
      </c>
      <c r="MT345" s="1">
        <v>42171</v>
      </c>
      <c r="MU345">
        <v>124.758</v>
      </c>
      <c r="MV345" s="1">
        <v>42116</v>
      </c>
      <c r="MW345">
        <v>152.41999999999999</v>
      </c>
      <c r="MX345" s="1">
        <v>42116</v>
      </c>
      <c r="MY345">
        <v>197.96</v>
      </c>
    </row>
    <row r="346" spans="289:363" x14ac:dyDescent="0.25">
      <c r="KC346" s="1"/>
      <c r="KD346" s="1">
        <v>42522</v>
      </c>
      <c r="KE346">
        <v>100.413</v>
      </c>
      <c r="KF346" s="1">
        <v>42431</v>
      </c>
      <c r="KG346">
        <v>100.40300000000001</v>
      </c>
      <c r="KH346" s="1">
        <v>42347</v>
      </c>
      <c r="KI346">
        <v>100.273</v>
      </c>
      <c r="KJ346" s="1">
        <v>42262</v>
      </c>
      <c r="KK346">
        <v>100.37</v>
      </c>
      <c r="KL346" s="1">
        <v>42174</v>
      </c>
      <c r="KM346">
        <v>100.35899999999999</v>
      </c>
      <c r="KN346" s="1">
        <v>42135</v>
      </c>
      <c r="KO346">
        <v>100.13200000000001</v>
      </c>
      <c r="KP346" s="1">
        <v>42135</v>
      </c>
      <c r="KQ346">
        <v>100.13200000000001</v>
      </c>
      <c r="KR346" s="1">
        <v>42130</v>
      </c>
      <c r="KS346">
        <v>103.95</v>
      </c>
      <c r="KT346" s="1">
        <v>42117</v>
      </c>
      <c r="KU346">
        <v>102.23</v>
      </c>
      <c r="KV346" s="1">
        <v>42502</v>
      </c>
      <c r="KW346">
        <v>101.86</v>
      </c>
      <c r="KX346" s="1">
        <v>42117</v>
      </c>
      <c r="KY346">
        <v>104.202</v>
      </c>
      <c r="LC346" s="1"/>
      <c r="LD346" s="1">
        <v>42502</v>
      </c>
      <c r="LE346">
        <v>101.86</v>
      </c>
      <c r="LF346" s="1">
        <v>42361</v>
      </c>
      <c r="LG346">
        <v>101.718</v>
      </c>
      <c r="LH346" s="1">
        <v>42242</v>
      </c>
      <c r="LI346">
        <v>102.265</v>
      </c>
      <c r="LJ346" s="1">
        <v>42130</v>
      </c>
      <c r="LK346">
        <v>103.95</v>
      </c>
      <c r="LL346" s="1">
        <v>42117</v>
      </c>
      <c r="LM346">
        <v>104.202</v>
      </c>
      <c r="LN346" s="1">
        <v>42117</v>
      </c>
      <c r="LO346">
        <v>113.61499999999999</v>
      </c>
      <c r="LP346" s="1">
        <v>42117</v>
      </c>
      <c r="LQ346">
        <v>111.512</v>
      </c>
      <c r="LR346" s="1">
        <v>42144</v>
      </c>
      <c r="LS346">
        <v>110.482</v>
      </c>
      <c r="LT346" s="1">
        <v>42117</v>
      </c>
      <c r="LU346">
        <v>113.61499999999999</v>
      </c>
      <c r="LV346" s="1">
        <v>42495</v>
      </c>
      <c r="LW346">
        <v>104.173</v>
      </c>
      <c r="LX346" s="1">
        <v>42117</v>
      </c>
      <c r="LY346">
        <v>116.16</v>
      </c>
      <c r="MC346" s="1"/>
      <c r="MD346" s="1">
        <v>42495</v>
      </c>
      <c r="ME346">
        <v>104.173</v>
      </c>
      <c r="MF346" s="1">
        <v>42368</v>
      </c>
      <c r="MG346">
        <v>104.508</v>
      </c>
      <c r="MH346" s="1">
        <v>42256</v>
      </c>
      <c r="MI346">
        <v>108.43300000000001</v>
      </c>
      <c r="MJ346" s="1">
        <v>42144</v>
      </c>
      <c r="MK346">
        <v>110.482</v>
      </c>
      <c r="ML346" s="1">
        <v>42117</v>
      </c>
      <c r="MM346">
        <v>116.16</v>
      </c>
      <c r="MN346" s="1">
        <v>42117</v>
      </c>
      <c r="MO346">
        <v>185.10499999999999</v>
      </c>
      <c r="MP346" s="1">
        <v>42117</v>
      </c>
      <c r="MQ346">
        <v>178.65</v>
      </c>
      <c r="MR346" s="1">
        <v>42117</v>
      </c>
      <c r="MS346">
        <v>198.02799999999999</v>
      </c>
      <c r="MT346" s="1">
        <v>42172</v>
      </c>
      <c r="MU346">
        <v>124.358</v>
      </c>
      <c r="MV346" s="1">
        <v>42117</v>
      </c>
      <c r="MW346">
        <v>151.53800000000001</v>
      </c>
      <c r="MX346" s="1">
        <v>42117</v>
      </c>
      <c r="MY346">
        <v>196.86799999999999</v>
      </c>
    </row>
    <row r="347" spans="289:363" x14ac:dyDescent="0.25">
      <c r="KC347" s="1"/>
      <c r="KD347" s="1">
        <v>42523</v>
      </c>
      <c r="KE347">
        <v>100.405</v>
      </c>
      <c r="KF347" s="1">
        <v>42432</v>
      </c>
      <c r="KG347">
        <v>100.408</v>
      </c>
      <c r="KH347" s="1">
        <v>42348</v>
      </c>
      <c r="KI347">
        <v>100.27800000000001</v>
      </c>
      <c r="KJ347" s="1">
        <v>42263</v>
      </c>
      <c r="KK347">
        <v>100.364</v>
      </c>
      <c r="KL347" s="1">
        <v>42177</v>
      </c>
      <c r="KM347">
        <v>100.361</v>
      </c>
      <c r="KN347" s="1">
        <v>42136</v>
      </c>
      <c r="KO347">
        <v>100.131</v>
      </c>
      <c r="KP347" s="1">
        <v>42136</v>
      </c>
      <c r="KQ347">
        <v>100.131</v>
      </c>
      <c r="KR347" s="1">
        <v>42131</v>
      </c>
      <c r="KS347">
        <v>103.96</v>
      </c>
      <c r="KT347" s="1">
        <v>42118</v>
      </c>
      <c r="KU347">
        <v>102.223</v>
      </c>
      <c r="KV347" s="1">
        <v>42503</v>
      </c>
      <c r="KW347">
        <v>101.875</v>
      </c>
      <c r="KX347" s="1">
        <v>42118</v>
      </c>
      <c r="KY347">
        <v>104.19</v>
      </c>
      <c r="LC347" s="1"/>
      <c r="LD347" s="1">
        <v>42503</v>
      </c>
      <c r="LE347">
        <v>101.875</v>
      </c>
      <c r="LF347" s="1">
        <v>42362</v>
      </c>
      <c r="LG347">
        <v>101.705</v>
      </c>
      <c r="LH347" s="1">
        <v>42243</v>
      </c>
      <c r="LI347">
        <v>102.223</v>
      </c>
      <c r="LJ347" s="1">
        <v>42131</v>
      </c>
      <c r="LK347">
        <v>103.96</v>
      </c>
      <c r="LL347" s="1">
        <v>42118</v>
      </c>
      <c r="LM347">
        <v>104.19</v>
      </c>
      <c r="LN347" s="1">
        <v>42118</v>
      </c>
      <c r="LO347">
        <v>113.64</v>
      </c>
      <c r="LP347" s="1">
        <v>42118</v>
      </c>
      <c r="LQ347">
        <v>111.56</v>
      </c>
      <c r="LR347" s="1">
        <v>42145</v>
      </c>
      <c r="LS347">
        <v>110.435</v>
      </c>
      <c r="LT347" s="1">
        <v>42118</v>
      </c>
      <c r="LU347">
        <v>113.64</v>
      </c>
      <c r="LV347" s="1">
        <v>42496</v>
      </c>
      <c r="LW347">
        <v>104.33499999999999</v>
      </c>
      <c r="LX347" s="1">
        <v>42118</v>
      </c>
      <c r="LY347">
        <v>116.23</v>
      </c>
      <c r="MC347" s="1"/>
      <c r="MD347" s="1">
        <v>42496</v>
      </c>
      <c r="ME347">
        <v>104.33499999999999</v>
      </c>
      <c r="MF347" s="1">
        <v>42369</v>
      </c>
      <c r="MG347">
        <v>104.508</v>
      </c>
      <c r="MH347" s="1">
        <v>42257</v>
      </c>
      <c r="MI347">
        <v>108.452</v>
      </c>
      <c r="MJ347" s="1">
        <v>42145</v>
      </c>
      <c r="MK347">
        <v>110.435</v>
      </c>
      <c r="ML347" s="1">
        <v>42118</v>
      </c>
      <c r="MM347">
        <v>116.23</v>
      </c>
      <c r="MN347" s="1">
        <v>42118</v>
      </c>
      <c r="MO347">
        <v>185.26300000000001</v>
      </c>
      <c r="MP347" s="1">
        <v>42118</v>
      </c>
      <c r="MQ347">
        <v>178.77199999999999</v>
      </c>
      <c r="MR347" s="1">
        <v>42118</v>
      </c>
      <c r="MS347">
        <v>198.048</v>
      </c>
      <c r="MT347" s="1">
        <v>42173</v>
      </c>
      <c r="MU347">
        <v>124.655</v>
      </c>
      <c r="MV347" s="1">
        <v>42118</v>
      </c>
      <c r="MW347">
        <v>151.44</v>
      </c>
      <c r="MX347" s="1">
        <v>42118</v>
      </c>
      <c r="MY347">
        <v>195.505</v>
      </c>
    </row>
    <row r="348" spans="289:363" x14ac:dyDescent="0.25">
      <c r="KC348" s="1"/>
      <c r="KD348" s="1">
        <v>42524</v>
      </c>
      <c r="KE348">
        <v>100.413</v>
      </c>
      <c r="KF348" s="1">
        <v>42433</v>
      </c>
      <c r="KG348">
        <v>100.387</v>
      </c>
      <c r="KH348" s="1">
        <v>42349</v>
      </c>
      <c r="KI348">
        <v>100.28</v>
      </c>
      <c r="KJ348" s="1">
        <v>42264</v>
      </c>
      <c r="KK348">
        <v>100.35299999999999</v>
      </c>
      <c r="KL348" s="1">
        <v>42178</v>
      </c>
      <c r="KM348">
        <v>100.35599999999999</v>
      </c>
      <c r="KN348" s="1">
        <v>42137</v>
      </c>
      <c r="KO348">
        <v>100.127</v>
      </c>
      <c r="KP348" s="1">
        <v>42137</v>
      </c>
      <c r="KQ348">
        <v>100.127</v>
      </c>
      <c r="KR348" s="1">
        <v>42132</v>
      </c>
      <c r="KS348">
        <v>104.02800000000001</v>
      </c>
      <c r="KT348" s="1">
        <v>42121</v>
      </c>
      <c r="KU348">
        <v>102.23</v>
      </c>
      <c r="KV348" s="1">
        <v>42506</v>
      </c>
      <c r="KW348">
        <v>101.85</v>
      </c>
      <c r="KX348" s="1">
        <v>42121</v>
      </c>
      <c r="KY348">
        <v>104.205</v>
      </c>
      <c r="LC348" s="1"/>
      <c r="LD348" s="1">
        <v>42506</v>
      </c>
      <c r="LE348">
        <v>101.85</v>
      </c>
      <c r="LF348" s="1">
        <v>42363</v>
      </c>
      <c r="LG348">
        <v>101.705</v>
      </c>
      <c r="LH348" s="1">
        <v>42244</v>
      </c>
      <c r="LI348">
        <v>102.158</v>
      </c>
      <c r="LJ348" s="1">
        <v>42132</v>
      </c>
      <c r="LK348">
        <v>104.02800000000001</v>
      </c>
      <c r="LL348" s="1">
        <v>42121</v>
      </c>
      <c r="LM348">
        <v>104.205</v>
      </c>
      <c r="LN348" s="1">
        <v>42121</v>
      </c>
      <c r="LO348">
        <v>113.628</v>
      </c>
      <c r="LP348" s="1">
        <v>42121</v>
      </c>
      <c r="LQ348">
        <v>111.52800000000001</v>
      </c>
      <c r="LR348" s="1">
        <v>42146</v>
      </c>
      <c r="LS348">
        <v>110.753</v>
      </c>
      <c r="LT348" s="1">
        <v>42121</v>
      </c>
      <c r="LU348">
        <v>113.628</v>
      </c>
      <c r="LV348" s="1">
        <v>42499</v>
      </c>
      <c r="LW348">
        <v>104.485</v>
      </c>
      <c r="LX348" s="1">
        <v>42121</v>
      </c>
      <c r="LY348">
        <v>116.18</v>
      </c>
      <c r="MC348" s="1"/>
      <c r="MD348" s="1">
        <v>42499</v>
      </c>
      <c r="ME348">
        <v>104.485</v>
      </c>
      <c r="MF348" s="1">
        <v>42370</v>
      </c>
      <c r="MG348">
        <v>104.508</v>
      </c>
      <c r="MH348" s="1">
        <v>42258</v>
      </c>
      <c r="MI348">
        <v>108.81</v>
      </c>
      <c r="MJ348" s="1">
        <v>42146</v>
      </c>
      <c r="MK348">
        <v>110.753</v>
      </c>
      <c r="ML348" s="1">
        <v>42121</v>
      </c>
      <c r="MM348">
        <v>116.18</v>
      </c>
      <c r="MN348" s="1">
        <v>42121</v>
      </c>
      <c r="MO348">
        <v>185.07</v>
      </c>
      <c r="MP348" s="1">
        <v>42121</v>
      </c>
      <c r="MQ348">
        <v>178.43799999999999</v>
      </c>
      <c r="MR348" s="1">
        <v>42121</v>
      </c>
      <c r="MS348">
        <v>197.488</v>
      </c>
      <c r="MT348" s="1">
        <v>42174</v>
      </c>
      <c r="MU348">
        <v>126.145</v>
      </c>
      <c r="MV348" s="1">
        <v>42121</v>
      </c>
      <c r="MW348">
        <v>150.91</v>
      </c>
      <c r="MX348" s="1">
        <v>42121</v>
      </c>
      <c r="MY348">
        <v>195.37799999999999</v>
      </c>
    </row>
    <row r="349" spans="289:363" x14ac:dyDescent="0.25">
      <c r="KC349" s="1"/>
      <c r="KD349" s="1">
        <v>42527</v>
      </c>
      <c r="KE349">
        <v>100.41500000000001</v>
      </c>
      <c r="KF349" s="1">
        <v>42436</v>
      </c>
      <c r="KG349">
        <v>100.387</v>
      </c>
      <c r="KH349" s="1">
        <v>42352</v>
      </c>
      <c r="KI349">
        <v>100.273</v>
      </c>
      <c r="KJ349" s="1">
        <v>42265</v>
      </c>
      <c r="KK349">
        <v>100.361</v>
      </c>
      <c r="KL349" s="1">
        <v>42179</v>
      </c>
      <c r="KM349">
        <v>100.355</v>
      </c>
      <c r="KN349" s="1">
        <v>42138</v>
      </c>
      <c r="KO349">
        <v>100.128</v>
      </c>
      <c r="KP349" s="1">
        <v>42138</v>
      </c>
      <c r="KQ349">
        <v>100.128</v>
      </c>
      <c r="KR349" s="1">
        <v>42135</v>
      </c>
      <c r="KS349">
        <v>103.955</v>
      </c>
      <c r="KT349" s="1">
        <v>42122</v>
      </c>
      <c r="KU349">
        <v>102.235</v>
      </c>
      <c r="KV349" s="1">
        <v>42507</v>
      </c>
      <c r="KW349">
        <v>101.86499999999999</v>
      </c>
      <c r="KX349" s="1">
        <v>42122</v>
      </c>
      <c r="KY349">
        <v>104.215</v>
      </c>
      <c r="LC349" s="1"/>
      <c r="LD349" s="1">
        <v>42507</v>
      </c>
      <c r="LE349">
        <v>101.86499999999999</v>
      </c>
      <c r="LF349" s="1">
        <v>42366</v>
      </c>
      <c r="LG349">
        <v>101.788</v>
      </c>
      <c r="LH349" s="1">
        <v>42247</v>
      </c>
      <c r="LI349">
        <v>102.083</v>
      </c>
      <c r="LJ349" s="1">
        <v>42135</v>
      </c>
      <c r="LK349">
        <v>103.955</v>
      </c>
      <c r="LL349" s="1">
        <v>42122</v>
      </c>
      <c r="LM349">
        <v>104.215</v>
      </c>
      <c r="LN349" s="1">
        <v>42122</v>
      </c>
      <c r="LO349">
        <v>113.667</v>
      </c>
      <c r="LP349" s="1">
        <v>42122</v>
      </c>
      <c r="LQ349">
        <v>111.545</v>
      </c>
      <c r="LR349" s="1">
        <v>42149</v>
      </c>
      <c r="LS349">
        <v>110.75</v>
      </c>
      <c r="LT349" s="1">
        <v>42122</v>
      </c>
      <c r="LU349">
        <v>113.667</v>
      </c>
      <c r="LV349" s="1">
        <v>42500</v>
      </c>
      <c r="LW349">
        <v>104.495</v>
      </c>
      <c r="LX349" s="1">
        <v>42122</v>
      </c>
      <c r="LY349">
        <v>116.193</v>
      </c>
      <c r="MC349" s="1"/>
      <c r="MD349" s="1">
        <v>42500</v>
      </c>
      <c r="ME349">
        <v>104.495</v>
      </c>
      <c r="MF349" s="1">
        <v>42373</v>
      </c>
      <c r="MG349">
        <v>105.01</v>
      </c>
      <c r="MH349" s="1">
        <v>42261</v>
      </c>
      <c r="MI349">
        <v>108.8</v>
      </c>
      <c r="MJ349" s="1">
        <v>42149</v>
      </c>
      <c r="MK349">
        <v>110.75</v>
      </c>
      <c r="ML349" s="1">
        <v>42122</v>
      </c>
      <c r="MM349">
        <v>116.193</v>
      </c>
      <c r="MN349" s="1">
        <v>42122</v>
      </c>
      <c r="MO349">
        <v>184.97800000000001</v>
      </c>
      <c r="MP349" s="1">
        <v>42122</v>
      </c>
      <c r="MQ349">
        <v>178.22300000000001</v>
      </c>
      <c r="MR349" s="1">
        <v>42122</v>
      </c>
      <c r="MS349">
        <v>197.04499999999999</v>
      </c>
      <c r="MT349" s="1">
        <v>42177</v>
      </c>
      <c r="MU349">
        <v>121.515</v>
      </c>
      <c r="MV349" s="1">
        <v>42122</v>
      </c>
      <c r="MW349">
        <v>150.37799999999999</v>
      </c>
      <c r="MX349" s="1">
        <v>42122</v>
      </c>
      <c r="MY349">
        <v>194.673</v>
      </c>
    </row>
    <row r="350" spans="289:363" x14ac:dyDescent="0.25">
      <c r="KC350" s="1"/>
      <c r="KD350" s="1">
        <v>42528</v>
      </c>
      <c r="KE350">
        <v>100.413</v>
      </c>
      <c r="KF350" s="1">
        <v>42437</v>
      </c>
      <c r="KG350">
        <v>100.395</v>
      </c>
      <c r="KH350" s="1">
        <v>42353</v>
      </c>
      <c r="KI350">
        <v>100.273</v>
      </c>
      <c r="KJ350" s="1">
        <v>42268</v>
      </c>
      <c r="KK350">
        <v>100.36</v>
      </c>
      <c r="KL350" s="1">
        <v>42180</v>
      </c>
      <c r="KM350">
        <v>100.358</v>
      </c>
      <c r="KN350" s="1">
        <v>42139</v>
      </c>
      <c r="KO350">
        <v>100.128</v>
      </c>
      <c r="KP350" s="1">
        <v>42139</v>
      </c>
      <c r="KQ350">
        <v>100.128</v>
      </c>
      <c r="KR350" s="1">
        <v>42136</v>
      </c>
      <c r="KS350">
        <v>103.895</v>
      </c>
      <c r="KT350" s="1">
        <v>42123</v>
      </c>
      <c r="KU350">
        <v>102.18300000000001</v>
      </c>
      <c r="KV350" s="1">
        <v>42508</v>
      </c>
      <c r="KW350">
        <v>101.815</v>
      </c>
      <c r="KX350" s="1">
        <v>42123</v>
      </c>
      <c r="KY350">
        <v>103.973</v>
      </c>
      <c r="LC350" s="1"/>
      <c r="LD350" s="1">
        <v>42508</v>
      </c>
      <c r="LE350">
        <v>101.815</v>
      </c>
      <c r="LF350" s="1">
        <v>42367</v>
      </c>
      <c r="LG350">
        <v>101.703</v>
      </c>
      <c r="LH350" s="1">
        <v>42248</v>
      </c>
      <c r="LI350">
        <v>102.08499999999999</v>
      </c>
      <c r="LJ350" s="1">
        <v>42136</v>
      </c>
      <c r="LK350">
        <v>103.895</v>
      </c>
      <c r="LL350" s="1">
        <v>42123</v>
      </c>
      <c r="LM350">
        <v>103.973</v>
      </c>
      <c r="LN350" s="1">
        <v>42123</v>
      </c>
      <c r="LO350">
        <v>112.935</v>
      </c>
      <c r="LP350" s="1">
        <v>42123</v>
      </c>
      <c r="LQ350">
        <v>110.643</v>
      </c>
      <c r="LR350" s="1">
        <v>42150</v>
      </c>
      <c r="LS350">
        <v>111.265</v>
      </c>
      <c r="LT350" s="1">
        <v>42123</v>
      </c>
      <c r="LU350">
        <v>112.935</v>
      </c>
      <c r="LV350" s="1">
        <v>42501</v>
      </c>
      <c r="LW350">
        <v>104.47</v>
      </c>
      <c r="LX350" s="1">
        <v>42123</v>
      </c>
      <c r="LY350">
        <v>115.188</v>
      </c>
      <c r="MC350" s="1"/>
      <c r="MD350" s="1">
        <v>42501</v>
      </c>
      <c r="ME350">
        <v>104.47</v>
      </c>
      <c r="MF350" s="1">
        <v>42374</v>
      </c>
      <c r="MG350">
        <v>105.238</v>
      </c>
      <c r="MH350" s="1">
        <v>42262</v>
      </c>
      <c r="MI350">
        <v>108.02800000000001</v>
      </c>
      <c r="MJ350" s="1">
        <v>42150</v>
      </c>
      <c r="MK350">
        <v>111.265</v>
      </c>
      <c r="ML350" s="1">
        <v>42123</v>
      </c>
      <c r="MM350">
        <v>115.188</v>
      </c>
      <c r="MN350" s="1">
        <v>42123</v>
      </c>
      <c r="MO350">
        <v>182.303</v>
      </c>
      <c r="MP350" s="1">
        <v>42123</v>
      </c>
      <c r="MQ350">
        <v>174.673</v>
      </c>
      <c r="MR350" s="1">
        <v>42123</v>
      </c>
      <c r="MS350">
        <v>191.91</v>
      </c>
      <c r="MT350" s="1">
        <v>42178</v>
      </c>
      <c r="MU350">
        <v>121.235</v>
      </c>
      <c r="MV350" s="1">
        <v>42123</v>
      </c>
      <c r="MW350">
        <v>145.38</v>
      </c>
      <c r="MX350" s="1">
        <v>42123</v>
      </c>
      <c r="MY350">
        <v>185.483</v>
      </c>
    </row>
    <row r="351" spans="289:363" x14ac:dyDescent="0.25">
      <c r="KC351" s="1"/>
      <c r="KD351" s="1">
        <v>42529</v>
      </c>
      <c r="KE351">
        <v>100.417</v>
      </c>
      <c r="KF351" s="1">
        <v>42438</v>
      </c>
      <c r="KG351">
        <v>100.38</v>
      </c>
      <c r="KH351" s="1">
        <v>42354</v>
      </c>
      <c r="KI351">
        <v>100.268</v>
      </c>
      <c r="KJ351" s="1">
        <v>42269</v>
      </c>
      <c r="KK351">
        <v>100.36799999999999</v>
      </c>
      <c r="KL351" s="1">
        <v>42181</v>
      </c>
      <c r="KM351">
        <v>100.36</v>
      </c>
      <c r="KN351" s="1">
        <v>42142</v>
      </c>
      <c r="KO351">
        <v>100.127</v>
      </c>
      <c r="KP351" s="1">
        <v>42142</v>
      </c>
      <c r="KQ351">
        <v>100.127</v>
      </c>
      <c r="KR351" s="1">
        <v>42137</v>
      </c>
      <c r="KS351">
        <v>103.83499999999999</v>
      </c>
      <c r="KT351" s="1">
        <v>42124</v>
      </c>
      <c r="KU351">
        <v>102.163</v>
      </c>
      <c r="KV351" s="1">
        <v>42509</v>
      </c>
      <c r="KW351">
        <v>101.785</v>
      </c>
      <c r="KX351" s="1">
        <v>42124</v>
      </c>
      <c r="KY351">
        <v>103.852</v>
      </c>
      <c r="LC351" s="1"/>
      <c r="LD351" s="1">
        <v>42509</v>
      </c>
      <c r="LE351">
        <v>101.785</v>
      </c>
      <c r="LF351" s="1">
        <v>42368</v>
      </c>
      <c r="LG351">
        <v>101.748</v>
      </c>
      <c r="LH351" s="1">
        <v>42249</v>
      </c>
      <c r="LI351">
        <v>102.107</v>
      </c>
      <c r="LJ351" s="1">
        <v>42137</v>
      </c>
      <c r="LK351">
        <v>103.83499999999999</v>
      </c>
      <c r="LL351" s="1">
        <v>42124</v>
      </c>
      <c r="LM351">
        <v>103.852</v>
      </c>
      <c r="LN351" s="1">
        <v>42124</v>
      </c>
      <c r="LO351">
        <v>112.49</v>
      </c>
      <c r="LP351" s="1">
        <v>42124</v>
      </c>
      <c r="LQ351">
        <v>110.04</v>
      </c>
      <c r="LR351" s="1">
        <v>42151</v>
      </c>
      <c r="LS351">
        <v>111.21299999999999</v>
      </c>
      <c r="LT351" s="1">
        <v>42124</v>
      </c>
      <c r="LU351">
        <v>112.49</v>
      </c>
      <c r="LV351" s="1">
        <v>42502</v>
      </c>
      <c r="LW351">
        <v>104.255</v>
      </c>
      <c r="LX351" s="1">
        <v>42124</v>
      </c>
      <c r="LY351">
        <v>114.508</v>
      </c>
      <c r="MC351" s="1"/>
      <c r="MD351" s="1">
        <v>42502</v>
      </c>
      <c r="ME351">
        <v>104.255</v>
      </c>
      <c r="MF351" s="1">
        <v>42375</v>
      </c>
      <c r="MG351">
        <v>105.533</v>
      </c>
      <c r="MH351" s="1">
        <v>42263</v>
      </c>
      <c r="MI351">
        <v>107.827</v>
      </c>
      <c r="MJ351" s="1">
        <v>42151</v>
      </c>
      <c r="MK351">
        <v>111.21299999999999</v>
      </c>
      <c r="ML351" s="1">
        <v>42124</v>
      </c>
      <c r="MM351">
        <v>114.508</v>
      </c>
      <c r="MN351" s="1">
        <v>42124</v>
      </c>
      <c r="MO351">
        <v>180.65299999999999</v>
      </c>
      <c r="MP351" s="1">
        <v>42124</v>
      </c>
      <c r="MQ351">
        <v>172.74</v>
      </c>
      <c r="MR351" s="1">
        <v>42124</v>
      </c>
      <c r="MS351">
        <v>189.51499999999999</v>
      </c>
      <c r="MT351" s="1">
        <v>42179</v>
      </c>
      <c r="MU351">
        <v>121.85</v>
      </c>
      <c r="MV351" s="1">
        <v>42124</v>
      </c>
      <c r="MW351">
        <v>143.05000000000001</v>
      </c>
      <c r="MX351" s="1">
        <v>42124</v>
      </c>
      <c r="MY351">
        <v>181.875</v>
      </c>
    </row>
    <row r="352" spans="289:363" x14ac:dyDescent="0.25">
      <c r="KC352" s="1"/>
      <c r="KD352" s="1">
        <v>42530</v>
      </c>
      <c r="KE352">
        <v>100.417</v>
      </c>
      <c r="KF352" s="1">
        <v>42439</v>
      </c>
      <c r="KG352">
        <v>100.343</v>
      </c>
      <c r="KH352" s="1">
        <v>42355</v>
      </c>
      <c r="KI352">
        <v>100.273</v>
      </c>
      <c r="KJ352" s="1">
        <v>42270</v>
      </c>
      <c r="KK352">
        <v>100.35899999999999</v>
      </c>
      <c r="KL352" s="1">
        <v>42184</v>
      </c>
      <c r="KM352">
        <v>100.361</v>
      </c>
      <c r="KN352" s="1">
        <v>42143</v>
      </c>
      <c r="KO352">
        <v>100.128</v>
      </c>
      <c r="KP352" s="1">
        <v>42143</v>
      </c>
      <c r="KQ352">
        <v>100.128</v>
      </c>
      <c r="KR352" s="1">
        <v>42138</v>
      </c>
      <c r="KS352">
        <v>103.84</v>
      </c>
      <c r="KT352" s="1">
        <v>42125</v>
      </c>
      <c r="KU352">
        <v>102.15300000000001</v>
      </c>
      <c r="KV352" s="1">
        <v>42510</v>
      </c>
      <c r="KW352">
        <v>101.785</v>
      </c>
      <c r="KX352" s="1">
        <v>42125</v>
      </c>
      <c r="KY352">
        <v>103.83799999999999</v>
      </c>
      <c r="LC352" s="1"/>
      <c r="LD352" s="1">
        <v>42510</v>
      </c>
      <c r="LE352">
        <v>101.785</v>
      </c>
      <c r="LF352" s="1">
        <v>42369</v>
      </c>
      <c r="LG352">
        <v>101.748</v>
      </c>
      <c r="LH352" s="1">
        <v>42250</v>
      </c>
      <c r="LI352">
        <v>102.265</v>
      </c>
      <c r="LJ352" s="1">
        <v>42138</v>
      </c>
      <c r="LK352">
        <v>103.84</v>
      </c>
      <c r="LL352" s="1">
        <v>42125</v>
      </c>
      <c r="LM352">
        <v>103.83799999999999</v>
      </c>
      <c r="LN352" s="1">
        <v>42125</v>
      </c>
      <c r="LO352">
        <v>112.435</v>
      </c>
      <c r="LP352" s="1">
        <v>42125</v>
      </c>
      <c r="LQ352">
        <v>109.97</v>
      </c>
      <c r="LR352" s="1">
        <v>42152</v>
      </c>
      <c r="LS352">
        <v>111.417</v>
      </c>
      <c r="LT352" s="1">
        <v>42125</v>
      </c>
      <c r="LU352">
        <v>112.435</v>
      </c>
      <c r="LV352" s="1">
        <v>42503</v>
      </c>
      <c r="LW352">
        <v>104.51300000000001</v>
      </c>
      <c r="LX352" s="1">
        <v>42125</v>
      </c>
      <c r="LY352">
        <v>114.438</v>
      </c>
      <c r="MC352" s="1"/>
      <c r="MD352" s="1">
        <v>42503</v>
      </c>
      <c r="ME352">
        <v>104.51300000000001</v>
      </c>
      <c r="MF352" s="1">
        <v>42376</v>
      </c>
      <c r="MG352">
        <v>105.227</v>
      </c>
      <c r="MH352" s="1">
        <v>42264</v>
      </c>
      <c r="MI352">
        <v>107.745</v>
      </c>
      <c r="MJ352" s="1">
        <v>42152</v>
      </c>
      <c r="MK352">
        <v>111.417</v>
      </c>
      <c r="ML352" s="1">
        <v>42125</v>
      </c>
      <c r="MM352">
        <v>114.438</v>
      </c>
      <c r="MN352" s="1">
        <v>42125</v>
      </c>
      <c r="MO352">
        <v>180.38300000000001</v>
      </c>
      <c r="MP352" s="1">
        <v>42125</v>
      </c>
      <c r="MQ352">
        <v>172.29300000000001</v>
      </c>
      <c r="MR352" s="1">
        <v>42125</v>
      </c>
      <c r="MS352">
        <v>189.053</v>
      </c>
      <c r="MT352" s="1">
        <v>42180</v>
      </c>
      <c r="MU352">
        <v>120.643</v>
      </c>
      <c r="MV352" s="1">
        <v>42125</v>
      </c>
      <c r="MW352">
        <v>142.52799999999999</v>
      </c>
      <c r="MX352" s="1">
        <v>42125</v>
      </c>
      <c r="MY352">
        <v>181.48</v>
      </c>
    </row>
    <row r="353" spans="289:363" x14ac:dyDescent="0.25">
      <c r="KC353" s="1"/>
      <c r="KD353" s="1">
        <v>42531</v>
      </c>
      <c r="KE353">
        <v>100.417</v>
      </c>
      <c r="KF353" s="1">
        <v>42440</v>
      </c>
      <c r="KG353">
        <v>100.343</v>
      </c>
      <c r="KH353" s="1">
        <v>42356</v>
      </c>
      <c r="KI353">
        <v>100.27500000000001</v>
      </c>
      <c r="KJ353" s="1">
        <v>42271</v>
      </c>
      <c r="KK353">
        <v>100.35299999999999</v>
      </c>
      <c r="KL353" s="1">
        <v>42185</v>
      </c>
      <c r="KM353">
        <v>100.36199999999999</v>
      </c>
      <c r="KN353" s="1">
        <v>42144</v>
      </c>
      <c r="KO353">
        <v>100.13</v>
      </c>
      <c r="KP353" s="1">
        <v>42144</v>
      </c>
      <c r="KQ353">
        <v>100.13</v>
      </c>
      <c r="KR353" s="1">
        <v>42139</v>
      </c>
      <c r="KS353">
        <v>103.92</v>
      </c>
      <c r="KT353" s="1">
        <v>42128</v>
      </c>
      <c r="KU353">
        <v>102.148</v>
      </c>
      <c r="KV353" s="1">
        <v>42513</v>
      </c>
      <c r="KW353">
        <v>101.773</v>
      </c>
      <c r="KX353" s="1">
        <v>42128</v>
      </c>
      <c r="KY353">
        <v>103.788</v>
      </c>
      <c r="LC353" s="1"/>
      <c r="LD353" s="1">
        <v>42513</v>
      </c>
      <c r="LE353">
        <v>101.773</v>
      </c>
      <c r="LF353" s="1">
        <v>42370</v>
      </c>
      <c r="LG353">
        <v>101.748</v>
      </c>
      <c r="LH353" s="1">
        <v>42251</v>
      </c>
      <c r="LI353">
        <v>102.283</v>
      </c>
      <c r="LJ353" s="1">
        <v>42139</v>
      </c>
      <c r="LK353">
        <v>103.92</v>
      </c>
      <c r="LL353" s="1">
        <v>42128</v>
      </c>
      <c r="LM353">
        <v>103.788</v>
      </c>
      <c r="LN353" s="1">
        <v>42128</v>
      </c>
      <c r="LO353">
        <v>112.075</v>
      </c>
      <c r="LP353" s="1">
        <v>42128</v>
      </c>
      <c r="LQ353">
        <v>109.443</v>
      </c>
      <c r="LR353" s="1">
        <v>42153</v>
      </c>
      <c r="LS353">
        <v>111.80500000000001</v>
      </c>
      <c r="LT353" s="1">
        <v>42128</v>
      </c>
      <c r="LU353">
        <v>112.075</v>
      </c>
      <c r="LV353" s="1">
        <v>42506</v>
      </c>
      <c r="LW353">
        <v>104.345</v>
      </c>
      <c r="LX353" s="1">
        <v>42128</v>
      </c>
      <c r="LY353">
        <v>113.8</v>
      </c>
      <c r="MC353" s="1"/>
      <c r="MD353" s="1">
        <v>42506</v>
      </c>
      <c r="ME353">
        <v>104.345</v>
      </c>
      <c r="MF353" s="1">
        <v>42377</v>
      </c>
      <c r="MG353">
        <v>105.43300000000001</v>
      </c>
      <c r="MH353" s="1">
        <v>42265</v>
      </c>
      <c r="MI353">
        <v>108.702</v>
      </c>
      <c r="MJ353" s="1">
        <v>42153</v>
      </c>
      <c r="MK353">
        <v>111.80500000000001</v>
      </c>
      <c r="ML353" s="1">
        <v>42128</v>
      </c>
      <c r="MM353">
        <v>113.8</v>
      </c>
      <c r="MN353" s="1">
        <v>42128</v>
      </c>
      <c r="MO353">
        <v>178.595</v>
      </c>
      <c r="MP353" s="1">
        <v>42128</v>
      </c>
      <c r="MQ353">
        <v>169.86</v>
      </c>
      <c r="MR353" s="1">
        <v>42128</v>
      </c>
      <c r="MS353">
        <v>185.29300000000001</v>
      </c>
      <c r="MT353" s="1">
        <v>42181</v>
      </c>
      <c r="MU353">
        <v>118.78</v>
      </c>
      <c r="MV353" s="1">
        <v>42128</v>
      </c>
      <c r="MW353">
        <v>139.08000000000001</v>
      </c>
      <c r="MX353" s="1">
        <v>42128</v>
      </c>
      <c r="MY353">
        <v>176.36799999999999</v>
      </c>
    </row>
    <row r="354" spans="289:363" x14ac:dyDescent="0.25">
      <c r="KC354" s="1"/>
      <c r="KD354" s="1">
        <v>42534</v>
      </c>
      <c r="KE354">
        <v>100.413</v>
      </c>
      <c r="KF354" s="1">
        <v>42443</v>
      </c>
      <c r="KG354">
        <v>100.343</v>
      </c>
      <c r="KH354" s="1">
        <v>42359</v>
      </c>
      <c r="KI354">
        <v>100.27800000000001</v>
      </c>
      <c r="KJ354" s="1">
        <v>42272</v>
      </c>
      <c r="KK354">
        <v>100.35</v>
      </c>
      <c r="KL354" s="1">
        <v>42186</v>
      </c>
      <c r="KM354">
        <v>100.363</v>
      </c>
      <c r="KN354" s="1">
        <v>42145</v>
      </c>
      <c r="KO354">
        <v>100.125</v>
      </c>
      <c r="KP354" s="1">
        <v>42145</v>
      </c>
      <c r="KQ354">
        <v>100.125</v>
      </c>
      <c r="KR354" s="1">
        <v>42142</v>
      </c>
      <c r="KS354">
        <v>103.91500000000001</v>
      </c>
      <c r="KT354" s="1">
        <v>42129</v>
      </c>
      <c r="KU354">
        <v>102.15300000000001</v>
      </c>
      <c r="KV354" s="1">
        <v>42514</v>
      </c>
      <c r="KW354">
        <v>101.785</v>
      </c>
      <c r="KX354" s="1">
        <v>42129</v>
      </c>
      <c r="KY354">
        <v>103.773</v>
      </c>
      <c r="LC354" s="1"/>
      <c r="LD354" s="1">
        <v>42514</v>
      </c>
      <c r="LE354">
        <v>101.785</v>
      </c>
      <c r="LF354" s="1">
        <v>42373</v>
      </c>
      <c r="LG354">
        <v>101.813</v>
      </c>
      <c r="LH354" s="1">
        <v>42254</v>
      </c>
      <c r="LI354">
        <v>102.27</v>
      </c>
      <c r="LJ354" s="1">
        <v>42142</v>
      </c>
      <c r="LK354">
        <v>103.91500000000001</v>
      </c>
      <c r="LL354" s="1">
        <v>42129</v>
      </c>
      <c r="LM354">
        <v>103.773</v>
      </c>
      <c r="LN354" s="1">
        <v>42129</v>
      </c>
      <c r="LO354">
        <v>111.84</v>
      </c>
      <c r="LP354" s="1">
        <v>42129</v>
      </c>
      <c r="LQ354">
        <v>109.06</v>
      </c>
      <c r="LR354" s="1">
        <v>42156</v>
      </c>
      <c r="LS354">
        <v>111.352</v>
      </c>
      <c r="LT354" s="1">
        <v>42129</v>
      </c>
      <c r="LU354">
        <v>111.84</v>
      </c>
      <c r="LV354" s="1">
        <v>42507</v>
      </c>
      <c r="LW354">
        <v>104.44</v>
      </c>
      <c r="LX354" s="1">
        <v>42129</v>
      </c>
      <c r="LY354">
        <v>113.36799999999999</v>
      </c>
      <c r="MC354" s="1"/>
      <c r="MD354" s="1">
        <v>42507</v>
      </c>
      <c r="ME354">
        <v>104.44</v>
      </c>
      <c r="MF354" s="1">
        <v>42380</v>
      </c>
      <c r="MG354">
        <v>105.193</v>
      </c>
      <c r="MH354" s="1">
        <v>42268</v>
      </c>
      <c r="MI354">
        <v>108.52</v>
      </c>
      <c r="MJ354" s="1">
        <v>42156</v>
      </c>
      <c r="MK354">
        <v>111.352</v>
      </c>
      <c r="ML354" s="1">
        <v>42129</v>
      </c>
      <c r="MM354">
        <v>113.36799999999999</v>
      </c>
      <c r="MN354" s="1">
        <v>42129</v>
      </c>
      <c r="MO354">
        <v>177.24799999999999</v>
      </c>
      <c r="MP354" s="1">
        <v>42129</v>
      </c>
      <c r="MQ354">
        <v>168.053</v>
      </c>
      <c r="MR354" s="1">
        <v>42129</v>
      </c>
      <c r="MS354">
        <v>182.815</v>
      </c>
      <c r="MT354" s="1">
        <v>42184</v>
      </c>
      <c r="MU354">
        <v>122.08</v>
      </c>
      <c r="MV354" s="1">
        <v>42129</v>
      </c>
      <c r="MW354">
        <v>136.77799999999999</v>
      </c>
      <c r="MX354" s="1">
        <v>42129</v>
      </c>
      <c r="MY354">
        <v>170.98</v>
      </c>
    </row>
    <row r="355" spans="289:363" x14ac:dyDescent="0.25">
      <c r="KC355" s="1"/>
      <c r="KD355" s="1">
        <v>42535</v>
      </c>
      <c r="KE355">
        <v>100.425</v>
      </c>
      <c r="KF355" s="1">
        <v>42444</v>
      </c>
      <c r="KG355">
        <v>100.345</v>
      </c>
      <c r="KH355" s="1">
        <v>42360</v>
      </c>
      <c r="KI355">
        <v>100.268</v>
      </c>
      <c r="KJ355" s="1">
        <v>42275</v>
      </c>
      <c r="KK355">
        <v>100.36499999999999</v>
      </c>
      <c r="KL355" s="1">
        <v>42187</v>
      </c>
      <c r="KM355">
        <v>100.363</v>
      </c>
      <c r="KN355" s="1">
        <v>42146</v>
      </c>
      <c r="KO355">
        <v>100.123</v>
      </c>
      <c r="KP355" s="1">
        <v>42146</v>
      </c>
      <c r="KQ355">
        <v>100.123</v>
      </c>
      <c r="KR355" s="1">
        <v>42143</v>
      </c>
      <c r="KS355">
        <v>103.995</v>
      </c>
      <c r="KT355" s="1">
        <v>42130</v>
      </c>
      <c r="KU355">
        <v>102.155</v>
      </c>
      <c r="KV355" s="1">
        <v>42515</v>
      </c>
      <c r="KW355">
        <v>101.822</v>
      </c>
      <c r="KX355" s="1">
        <v>42130</v>
      </c>
      <c r="KY355">
        <v>103.718</v>
      </c>
      <c r="LC355" s="1"/>
      <c r="LD355" s="1">
        <v>42515</v>
      </c>
      <c r="LE355">
        <v>101.822</v>
      </c>
      <c r="LF355" s="1">
        <v>42374</v>
      </c>
      <c r="LG355">
        <v>101.96</v>
      </c>
      <c r="LH355" s="1">
        <v>42255</v>
      </c>
      <c r="LI355">
        <v>102.268</v>
      </c>
      <c r="LJ355" s="1">
        <v>42143</v>
      </c>
      <c r="LK355">
        <v>103.995</v>
      </c>
      <c r="LL355" s="1">
        <v>42130</v>
      </c>
      <c r="LM355">
        <v>103.718</v>
      </c>
      <c r="LN355" s="1">
        <v>42130</v>
      </c>
      <c r="LO355">
        <v>111.52800000000001</v>
      </c>
      <c r="LP355" s="1">
        <v>42130</v>
      </c>
      <c r="LQ355">
        <v>108.605</v>
      </c>
      <c r="LR355" s="1">
        <v>42157</v>
      </c>
      <c r="LS355">
        <v>109.845</v>
      </c>
      <c r="LT355" s="1">
        <v>42130</v>
      </c>
      <c r="LU355">
        <v>111.52800000000001</v>
      </c>
      <c r="LV355" s="1">
        <v>42508</v>
      </c>
      <c r="LW355">
        <v>104.123</v>
      </c>
      <c r="LX355" s="1">
        <v>42130</v>
      </c>
      <c r="LY355">
        <v>112.85</v>
      </c>
      <c r="MC355" s="1"/>
      <c r="MD355" s="1">
        <v>42508</v>
      </c>
      <c r="ME355">
        <v>104.123</v>
      </c>
      <c r="MF355" s="1">
        <v>42381</v>
      </c>
      <c r="MG355">
        <v>105.238</v>
      </c>
      <c r="MH355" s="1">
        <v>42269</v>
      </c>
      <c r="MI355">
        <v>109.33</v>
      </c>
      <c r="MJ355" s="1">
        <v>42157</v>
      </c>
      <c r="MK355">
        <v>109.845</v>
      </c>
      <c r="ML355" s="1">
        <v>42130</v>
      </c>
      <c r="MM355">
        <v>112.85</v>
      </c>
      <c r="MN355" s="1">
        <v>42130</v>
      </c>
      <c r="MO355">
        <v>175.02</v>
      </c>
      <c r="MP355" s="1">
        <v>42130</v>
      </c>
      <c r="MQ355">
        <v>164.92</v>
      </c>
      <c r="MR355" s="1">
        <v>42130</v>
      </c>
      <c r="MS355">
        <v>178.47300000000001</v>
      </c>
      <c r="MT355" s="1">
        <v>42185</v>
      </c>
      <c r="MU355">
        <v>122.77800000000001</v>
      </c>
      <c r="MV355" s="1">
        <v>42130</v>
      </c>
      <c r="MW355">
        <v>132.71199999999999</v>
      </c>
      <c r="MX355" s="1">
        <v>42130</v>
      </c>
      <c r="MY355">
        <v>165</v>
      </c>
    </row>
    <row r="356" spans="289:363" x14ac:dyDescent="0.25">
      <c r="KC356" s="1"/>
      <c r="KD356" s="1">
        <v>42536</v>
      </c>
      <c r="KE356">
        <v>100.425</v>
      </c>
      <c r="KF356" s="1">
        <v>42445</v>
      </c>
      <c r="KG356">
        <v>100.345</v>
      </c>
      <c r="KH356" s="1">
        <v>42361</v>
      </c>
      <c r="KI356">
        <v>100.26</v>
      </c>
      <c r="KJ356" s="1">
        <v>42276</v>
      </c>
      <c r="KK356">
        <v>100.35299999999999</v>
      </c>
      <c r="KL356" s="1">
        <v>42188</v>
      </c>
      <c r="KM356">
        <v>100.36499999999999</v>
      </c>
      <c r="KN356" s="1">
        <v>42149</v>
      </c>
      <c r="KO356">
        <v>100.07299999999999</v>
      </c>
      <c r="KP356" s="1">
        <v>42149</v>
      </c>
      <c r="KQ356">
        <v>100.07299999999999</v>
      </c>
      <c r="KR356" s="1">
        <v>42144</v>
      </c>
      <c r="KS356">
        <v>103.97499999999999</v>
      </c>
      <c r="KT356" s="1">
        <v>42131</v>
      </c>
      <c r="KU356">
        <v>102.137</v>
      </c>
      <c r="KV356" s="1">
        <v>42516</v>
      </c>
      <c r="KW356">
        <v>101.86799999999999</v>
      </c>
      <c r="KX356" s="1">
        <v>42131</v>
      </c>
      <c r="KY356">
        <v>103.723</v>
      </c>
      <c r="LC356" s="1"/>
      <c r="LD356" s="1">
        <v>42516</v>
      </c>
      <c r="LE356">
        <v>101.86799999999999</v>
      </c>
      <c r="LF356" s="1">
        <v>42375</v>
      </c>
      <c r="LG356">
        <v>102.015</v>
      </c>
      <c r="LH356" s="1">
        <v>42256</v>
      </c>
      <c r="LI356">
        <v>102.265</v>
      </c>
      <c r="LJ356" s="1">
        <v>42144</v>
      </c>
      <c r="LK356">
        <v>103.97499999999999</v>
      </c>
      <c r="LL356" s="1">
        <v>42131</v>
      </c>
      <c r="LM356">
        <v>103.723</v>
      </c>
      <c r="LN356" s="1">
        <v>42131</v>
      </c>
      <c r="LO356">
        <v>111.533</v>
      </c>
      <c r="LP356" s="1">
        <v>42131</v>
      </c>
      <c r="LQ356">
        <v>108.595</v>
      </c>
      <c r="LR356" s="1">
        <v>42158</v>
      </c>
      <c r="LS356">
        <v>108.49299999999999</v>
      </c>
      <c r="LT356" s="1">
        <v>42131</v>
      </c>
      <c r="LU356">
        <v>111.533</v>
      </c>
      <c r="LV356" s="1">
        <v>42509</v>
      </c>
      <c r="LW356">
        <v>104.11</v>
      </c>
      <c r="LX356" s="1">
        <v>42131</v>
      </c>
      <c r="LY356">
        <v>112.845</v>
      </c>
      <c r="MC356" s="1"/>
      <c r="MD356" s="1">
        <v>42509</v>
      </c>
      <c r="ME356">
        <v>104.11</v>
      </c>
      <c r="MF356" s="1">
        <v>42382</v>
      </c>
      <c r="MG356">
        <v>105.512</v>
      </c>
      <c r="MH356" s="1">
        <v>42270</v>
      </c>
      <c r="MI356">
        <v>109.27</v>
      </c>
      <c r="MJ356" s="1">
        <v>42158</v>
      </c>
      <c r="MK356">
        <v>108.49299999999999</v>
      </c>
      <c r="ML356" s="1">
        <v>42131</v>
      </c>
      <c r="MM356">
        <v>112.845</v>
      </c>
      <c r="MN356" s="1">
        <v>42131</v>
      </c>
      <c r="MO356">
        <v>175.155</v>
      </c>
      <c r="MP356" s="1">
        <v>42131</v>
      </c>
      <c r="MQ356">
        <v>165.55</v>
      </c>
      <c r="MR356" s="1">
        <v>42131</v>
      </c>
      <c r="MS356">
        <v>179.75299999999999</v>
      </c>
      <c r="MT356" s="1">
        <v>42186</v>
      </c>
      <c r="MU356">
        <v>120.38500000000001</v>
      </c>
      <c r="MV356" s="1">
        <v>42131</v>
      </c>
      <c r="MW356">
        <v>133.96299999999999</v>
      </c>
      <c r="MX356" s="1">
        <v>42131</v>
      </c>
      <c r="MY356">
        <v>167.09800000000001</v>
      </c>
    </row>
    <row r="357" spans="289:363" x14ac:dyDescent="0.25">
      <c r="KC357" s="1"/>
      <c r="KD357" s="1">
        <v>42537</v>
      </c>
      <c r="KE357">
        <v>100.423</v>
      </c>
      <c r="KF357" s="1">
        <v>42446</v>
      </c>
      <c r="KG357">
        <v>100.352</v>
      </c>
      <c r="KH357" s="1">
        <v>42362</v>
      </c>
      <c r="KI357">
        <v>100.265</v>
      </c>
      <c r="KJ357" s="1">
        <v>42277</v>
      </c>
      <c r="KK357">
        <v>100.354</v>
      </c>
      <c r="KL357" s="1">
        <v>42191</v>
      </c>
      <c r="KM357">
        <v>100.36499999999999</v>
      </c>
      <c r="KN357" s="1">
        <v>42150</v>
      </c>
      <c r="KO357">
        <v>100.13200000000001</v>
      </c>
      <c r="KP357" s="1">
        <v>42150</v>
      </c>
      <c r="KQ357">
        <v>100.13200000000001</v>
      </c>
      <c r="KR357" s="1">
        <v>42145</v>
      </c>
      <c r="KS357">
        <v>103.977</v>
      </c>
      <c r="KT357" s="1">
        <v>42132</v>
      </c>
      <c r="KU357">
        <v>102.133</v>
      </c>
      <c r="KV357" s="1">
        <v>42517</v>
      </c>
      <c r="KW357">
        <v>101.883</v>
      </c>
      <c r="KX357" s="1">
        <v>42132</v>
      </c>
      <c r="KY357">
        <v>103.77</v>
      </c>
      <c r="LC357" s="1"/>
      <c r="LD357" s="1">
        <v>42517</v>
      </c>
      <c r="LE357">
        <v>101.883</v>
      </c>
      <c r="LF357" s="1">
        <v>42376</v>
      </c>
      <c r="LG357">
        <v>101.96299999999999</v>
      </c>
      <c r="LH357" s="1">
        <v>42257</v>
      </c>
      <c r="LI357">
        <v>102.265</v>
      </c>
      <c r="LJ357" s="1">
        <v>42145</v>
      </c>
      <c r="LK357">
        <v>103.977</v>
      </c>
      <c r="LL357" s="1">
        <v>42132</v>
      </c>
      <c r="LM357">
        <v>103.77</v>
      </c>
      <c r="LN357" s="1">
        <v>42132</v>
      </c>
      <c r="LO357">
        <v>111.77800000000001</v>
      </c>
      <c r="LP357" s="1">
        <v>42132</v>
      </c>
      <c r="LQ357">
        <v>108.908</v>
      </c>
      <c r="LR357" s="1">
        <v>42159</v>
      </c>
      <c r="LS357">
        <v>108.893</v>
      </c>
      <c r="LT357" s="1">
        <v>42132</v>
      </c>
      <c r="LU357">
        <v>111.77800000000001</v>
      </c>
      <c r="LV357" s="1">
        <v>42510</v>
      </c>
      <c r="LW357">
        <v>104.15</v>
      </c>
      <c r="LX357" s="1">
        <v>42132</v>
      </c>
      <c r="LY357">
        <v>113.205</v>
      </c>
      <c r="MC357" s="1"/>
      <c r="MD357" s="1">
        <v>42510</v>
      </c>
      <c r="ME357">
        <v>104.15</v>
      </c>
      <c r="MF357" s="1">
        <v>42383</v>
      </c>
      <c r="MG357">
        <v>105.452</v>
      </c>
      <c r="MH357" s="1">
        <v>42271</v>
      </c>
      <c r="MI357">
        <v>109.185</v>
      </c>
      <c r="MJ357" s="1">
        <v>42159</v>
      </c>
      <c r="MK357">
        <v>108.893</v>
      </c>
      <c r="ML357" s="1">
        <v>42132</v>
      </c>
      <c r="MM357">
        <v>113.205</v>
      </c>
      <c r="MN357" s="1">
        <v>42132</v>
      </c>
      <c r="MO357">
        <v>175.77500000000001</v>
      </c>
      <c r="MP357" s="1">
        <v>42132</v>
      </c>
      <c r="MQ357">
        <v>166.245</v>
      </c>
      <c r="MR357" s="1">
        <v>42132</v>
      </c>
      <c r="MS357">
        <v>180.67500000000001</v>
      </c>
      <c r="MT357" s="1">
        <v>42187</v>
      </c>
      <c r="MU357">
        <v>119.42</v>
      </c>
      <c r="MV357" s="1">
        <v>42132</v>
      </c>
      <c r="MW357">
        <v>134.78</v>
      </c>
      <c r="MX357" s="1">
        <v>42132</v>
      </c>
      <c r="MY357">
        <v>169.48</v>
      </c>
    </row>
    <row r="358" spans="289:363" x14ac:dyDescent="0.25">
      <c r="KC358" s="1"/>
      <c r="KD358" s="1">
        <v>42538</v>
      </c>
      <c r="KE358">
        <v>100.43</v>
      </c>
      <c r="KF358" s="1">
        <v>42447</v>
      </c>
      <c r="KG358">
        <v>100.352</v>
      </c>
      <c r="KH358" s="1">
        <v>42363</v>
      </c>
      <c r="KI358">
        <v>100.265</v>
      </c>
      <c r="KJ358" s="1">
        <v>42278</v>
      </c>
      <c r="KK358">
        <v>100.351</v>
      </c>
      <c r="KL358" s="1">
        <v>42192</v>
      </c>
      <c r="KM358">
        <v>100.361</v>
      </c>
      <c r="KN358" s="1">
        <v>42151</v>
      </c>
      <c r="KO358">
        <v>100.13200000000001</v>
      </c>
      <c r="KP358" s="1">
        <v>42151</v>
      </c>
      <c r="KQ358">
        <v>100.13200000000001</v>
      </c>
      <c r="KR358" s="1">
        <v>42146</v>
      </c>
      <c r="KS358">
        <v>103.99299999999999</v>
      </c>
      <c r="KT358" s="1">
        <v>42135</v>
      </c>
      <c r="KU358">
        <v>102.128</v>
      </c>
      <c r="KV358" s="1">
        <v>42520</v>
      </c>
      <c r="KW358">
        <v>101.825</v>
      </c>
      <c r="KX358" s="1">
        <v>42135</v>
      </c>
      <c r="KY358">
        <v>103.723</v>
      </c>
      <c r="LC358" s="1"/>
      <c r="LD358" s="1">
        <v>42520</v>
      </c>
      <c r="LE358">
        <v>101.825</v>
      </c>
      <c r="LF358" s="1">
        <v>42377</v>
      </c>
      <c r="LG358">
        <v>102.018</v>
      </c>
      <c r="LH358" s="1">
        <v>42258</v>
      </c>
      <c r="LI358">
        <v>102.315</v>
      </c>
      <c r="LJ358" s="1">
        <v>42146</v>
      </c>
      <c r="LK358">
        <v>103.99299999999999</v>
      </c>
      <c r="LL358" s="1">
        <v>42135</v>
      </c>
      <c r="LM358">
        <v>103.723</v>
      </c>
      <c r="LN358" s="1">
        <v>42135</v>
      </c>
      <c r="LO358">
        <v>111.46299999999999</v>
      </c>
      <c r="LP358" s="1">
        <v>42135</v>
      </c>
      <c r="LQ358">
        <v>108.46</v>
      </c>
      <c r="LR358" s="1">
        <v>42160</v>
      </c>
      <c r="LS358">
        <v>108.83499999999999</v>
      </c>
      <c r="LT358" s="1">
        <v>42135</v>
      </c>
      <c r="LU358">
        <v>111.46299999999999</v>
      </c>
      <c r="LV358" s="1">
        <v>42513</v>
      </c>
      <c r="LW358">
        <v>104.045</v>
      </c>
      <c r="LX358" s="1">
        <v>42135</v>
      </c>
      <c r="LY358">
        <v>112.68300000000001</v>
      </c>
      <c r="MC358" s="1"/>
      <c r="MD358" s="1">
        <v>42513</v>
      </c>
      <c r="ME358">
        <v>104.045</v>
      </c>
      <c r="MF358" s="1">
        <v>42384</v>
      </c>
      <c r="MG358">
        <v>105.738</v>
      </c>
      <c r="MH358" s="1">
        <v>42272</v>
      </c>
      <c r="MI358">
        <v>108.825</v>
      </c>
      <c r="MJ358" s="1">
        <v>42160</v>
      </c>
      <c r="MK358">
        <v>108.83499999999999</v>
      </c>
      <c r="ML358" s="1">
        <v>42135</v>
      </c>
      <c r="MM358">
        <v>112.68300000000001</v>
      </c>
      <c r="MN358" s="1">
        <v>42135</v>
      </c>
      <c r="MO358">
        <v>174.25299999999999</v>
      </c>
      <c r="MP358" s="1">
        <v>42135</v>
      </c>
      <c r="MQ358">
        <v>164.08500000000001</v>
      </c>
      <c r="MR358" s="1">
        <v>42135</v>
      </c>
      <c r="MS358">
        <v>177.72</v>
      </c>
      <c r="MT358" s="1">
        <v>42188</v>
      </c>
      <c r="MU358">
        <v>121.658</v>
      </c>
      <c r="MV358" s="1">
        <v>42135</v>
      </c>
      <c r="MW358">
        <v>132.06</v>
      </c>
      <c r="MX358" s="1">
        <v>42135</v>
      </c>
      <c r="MY358">
        <v>165.453</v>
      </c>
    </row>
    <row r="359" spans="289:363" x14ac:dyDescent="0.25">
      <c r="KC359" s="1"/>
      <c r="KD359" s="1">
        <v>42541</v>
      </c>
      <c r="KE359">
        <v>100.41</v>
      </c>
      <c r="KF359" s="1">
        <v>42450</v>
      </c>
      <c r="KG359">
        <v>100.352</v>
      </c>
      <c r="KH359" s="1">
        <v>42366</v>
      </c>
      <c r="KI359">
        <v>100.27</v>
      </c>
      <c r="KJ359" s="1">
        <v>42279</v>
      </c>
      <c r="KK359">
        <v>100.355</v>
      </c>
      <c r="KL359" s="1">
        <v>42193</v>
      </c>
      <c r="KM359">
        <v>100.36199999999999</v>
      </c>
      <c r="KN359" s="1">
        <v>42152</v>
      </c>
      <c r="KO359">
        <v>100.129</v>
      </c>
      <c r="KP359" s="1">
        <v>42152</v>
      </c>
      <c r="KQ359">
        <v>100.129</v>
      </c>
      <c r="KR359" s="1">
        <v>42149</v>
      </c>
      <c r="KS359">
        <v>103.983</v>
      </c>
      <c r="KT359" s="1">
        <v>42136</v>
      </c>
      <c r="KU359">
        <v>102.113</v>
      </c>
      <c r="KV359" s="1">
        <v>42521</v>
      </c>
      <c r="KW359">
        <v>101.86</v>
      </c>
      <c r="KX359" s="1">
        <v>42136</v>
      </c>
      <c r="KY359">
        <v>103.673</v>
      </c>
      <c r="LC359" s="1"/>
      <c r="LD359" s="1">
        <v>42521</v>
      </c>
      <c r="LE359">
        <v>101.86</v>
      </c>
      <c r="LF359" s="1">
        <v>42380</v>
      </c>
      <c r="LG359">
        <v>101.943</v>
      </c>
      <c r="LH359" s="1">
        <v>42261</v>
      </c>
      <c r="LI359">
        <v>102.33</v>
      </c>
      <c r="LJ359" s="1">
        <v>42149</v>
      </c>
      <c r="LK359">
        <v>103.983</v>
      </c>
      <c r="LL359" s="1">
        <v>42136</v>
      </c>
      <c r="LM359">
        <v>103.673</v>
      </c>
      <c r="LN359" s="1">
        <v>42136</v>
      </c>
      <c r="LO359">
        <v>111.19499999999999</v>
      </c>
      <c r="LP359" s="1">
        <v>42136</v>
      </c>
      <c r="LQ359">
        <v>108.01</v>
      </c>
      <c r="LR359" s="1">
        <v>42163</v>
      </c>
      <c r="LS359">
        <v>108.533</v>
      </c>
      <c r="LT359" s="1">
        <v>42136</v>
      </c>
      <c r="LU359">
        <v>111.19499999999999</v>
      </c>
      <c r="LV359" s="1">
        <v>42514</v>
      </c>
      <c r="LW359">
        <v>104.048</v>
      </c>
      <c r="LX359" s="1">
        <v>42136</v>
      </c>
      <c r="LY359">
        <v>112.173</v>
      </c>
      <c r="MC359" s="1"/>
      <c r="MD359" s="1">
        <v>42514</v>
      </c>
      <c r="ME359">
        <v>104.048</v>
      </c>
      <c r="MF359" s="1">
        <v>42387</v>
      </c>
      <c r="MG359">
        <v>105.798</v>
      </c>
      <c r="MH359" s="1">
        <v>42275</v>
      </c>
      <c r="MI359">
        <v>109.348</v>
      </c>
      <c r="MJ359" s="1">
        <v>42163</v>
      </c>
      <c r="MK359">
        <v>108.533</v>
      </c>
      <c r="ML359" s="1">
        <v>42136</v>
      </c>
      <c r="MM359">
        <v>112.173</v>
      </c>
      <c r="MN359" s="1">
        <v>42136</v>
      </c>
      <c r="MO359">
        <v>172.84</v>
      </c>
      <c r="MP359" s="1">
        <v>42136</v>
      </c>
      <c r="MQ359">
        <v>162.285</v>
      </c>
      <c r="MR359" s="1">
        <v>42136</v>
      </c>
      <c r="MS359">
        <v>175.358</v>
      </c>
      <c r="MT359" s="1">
        <v>42191</v>
      </c>
      <c r="MU359">
        <v>122.74</v>
      </c>
      <c r="MV359" s="1">
        <v>42136</v>
      </c>
      <c r="MW359">
        <v>129.82</v>
      </c>
      <c r="MX359" s="1">
        <v>42136</v>
      </c>
      <c r="MY359">
        <v>161.56299999999999</v>
      </c>
    </row>
    <row r="360" spans="289:363" x14ac:dyDescent="0.25">
      <c r="KC360" s="1"/>
      <c r="KD360" s="1">
        <v>42542</v>
      </c>
      <c r="KE360">
        <v>100.408</v>
      </c>
      <c r="KF360" s="1">
        <v>42451</v>
      </c>
      <c r="KG360">
        <v>100.352</v>
      </c>
      <c r="KH360" s="1">
        <v>42367</v>
      </c>
      <c r="KI360">
        <v>100.268</v>
      </c>
      <c r="KJ360" s="1">
        <v>42282</v>
      </c>
      <c r="KK360">
        <v>100.352</v>
      </c>
      <c r="KL360" s="1">
        <v>42194</v>
      </c>
      <c r="KM360">
        <v>100.357</v>
      </c>
      <c r="KN360" s="1">
        <v>42153</v>
      </c>
      <c r="KO360">
        <v>100.128</v>
      </c>
      <c r="KP360" s="1">
        <v>42153</v>
      </c>
      <c r="KQ360">
        <v>100.128</v>
      </c>
      <c r="KR360" s="1">
        <v>42150</v>
      </c>
      <c r="KS360">
        <v>104.1</v>
      </c>
      <c r="KT360" s="1">
        <v>42137</v>
      </c>
      <c r="KU360">
        <v>102.093</v>
      </c>
      <c r="KV360" s="1">
        <v>42522</v>
      </c>
      <c r="KW360">
        <v>101.875</v>
      </c>
      <c r="KX360" s="1">
        <v>42137</v>
      </c>
      <c r="KY360">
        <v>103.623</v>
      </c>
      <c r="LC360" s="1"/>
      <c r="LD360" s="1">
        <v>42522</v>
      </c>
      <c r="LE360">
        <v>101.875</v>
      </c>
      <c r="LF360" s="1">
        <v>42381</v>
      </c>
      <c r="LG360">
        <v>101.923</v>
      </c>
      <c r="LH360" s="1">
        <v>42262</v>
      </c>
      <c r="LI360">
        <v>102.22</v>
      </c>
      <c r="LJ360" s="1">
        <v>42150</v>
      </c>
      <c r="LK360">
        <v>104.1</v>
      </c>
      <c r="LL360" s="1">
        <v>42137</v>
      </c>
      <c r="LM360">
        <v>103.623</v>
      </c>
      <c r="LN360" s="1">
        <v>42137</v>
      </c>
      <c r="LO360">
        <v>110.98</v>
      </c>
      <c r="LP360" s="1">
        <v>42137</v>
      </c>
      <c r="LQ360">
        <v>107.7</v>
      </c>
      <c r="LR360" s="1">
        <v>42164</v>
      </c>
      <c r="LS360">
        <v>107.86</v>
      </c>
      <c r="LT360" s="1">
        <v>42137</v>
      </c>
      <c r="LU360">
        <v>110.98</v>
      </c>
      <c r="LV360" s="1">
        <v>42515</v>
      </c>
      <c r="LW360">
        <v>104.273</v>
      </c>
      <c r="LX360" s="1">
        <v>42137</v>
      </c>
      <c r="LY360">
        <v>111.815</v>
      </c>
      <c r="MC360" s="1"/>
      <c r="MD360" s="1">
        <v>42515</v>
      </c>
      <c r="ME360">
        <v>104.273</v>
      </c>
      <c r="MF360" s="1">
        <v>42388</v>
      </c>
      <c r="MG360">
        <v>105.72499999999999</v>
      </c>
      <c r="MH360" s="1">
        <v>42276</v>
      </c>
      <c r="MI360">
        <v>109.36799999999999</v>
      </c>
      <c r="MJ360" s="1">
        <v>42164</v>
      </c>
      <c r="MK360">
        <v>107.86</v>
      </c>
      <c r="ML360" s="1">
        <v>42137</v>
      </c>
      <c r="MM360">
        <v>111.815</v>
      </c>
      <c r="MN360" s="1">
        <v>42137</v>
      </c>
      <c r="MO360">
        <v>171.53299999999999</v>
      </c>
      <c r="MP360" s="1">
        <v>42137</v>
      </c>
      <c r="MQ360">
        <v>160.44999999999999</v>
      </c>
      <c r="MR360" s="1">
        <v>42137</v>
      </c>
      <c r="MS360">
        <v>172.66</v>
      </c>
      <c r="MT360" s="1">
        <v>42192</v>
      </c>
      <c r="MU360">
        <v>127.30500000000001</v>
      </c>
      <c r="MV360" s="1">
        <v>42137</v>
      </c>
      <c r="MW360">
        <v>127.295</v>
      </c>
      <c r="MX360" s="1">
        <v>42137</v>
      </c>
      <c r="MY360">
        <v>159.238</v>
      </c>
    </row>
    <row r="361" spans="289:363" x14ac:dyDescent="0.25">
      <c r="KC361" s="1"/>
      <c r="KD361" s="1">
        <v>42543</v>
      </c>
      <c r="KE361">
        <v>100.408</v>
      </c>
      <c r="KF361" s="1">
        <v>42452</v>
      </c>
      <c r="KG361">
        <v>100.352</v>
      </c>
      <c r="KH361" s="1">
        <v>42368</v>
      </c>
      <c r="KI361">
        <v>100.288</v>
      </c>
      <c r="KJ361" s="1">
        <v>42283</v>
      </c>
      <c r="KK361">
        <v>100.35</v>
      </c>
      <c r="KL361" s="1">
        <v>42195</v>
      </c>
      <c r="KM361">
        <v>100.346</v>
      </c>
      <c r="KN361" s="1">
        <v>42156</v>
      </c>
      <c r="KO361">
        <v>100.121</v>
      </c>
      <c r="KP361" s="1">
        <v>42156</v>
      </c>
      <c r="KQ361">
        <v>100.121</v>
      </c>
      <c r="KR361" s="1">
        <v>42151</v>
      </c>
      <c r="KS361">
        <v>104.098</v>
      </c>
      <c r="KT361" s="1">
        <v>42138</v>
      </c>
      <c r="KU361">
        <v>102.077</v>
      </c>
      <c r="KV361" s="1">
        <v>42523</v>
      </c>
      <c r="KW361">
        <v>101.87</v>
      </c>
      <c r="KX361" s="1">
        <v>42138</v>
      </c>
      <c r="KY361">
        <v>103.628</v>
      </c>
      <c r="LC361" s="1"/>
      <c r="LD361" s="1">
        <v>42523</v>
      </c>
      <c r="LE361">
        <v>101.87</v>
      </c>
      <c r="LF361" s="1">
        <v>42382</v>
      </c>
      <c r="LG361">
        <v>101.958</v>
      </c>
      <c r="LH361" s="1">
        <v>42263</v>
      </c>
      <c r="LI361">
        <v>102.17</v>
      </c>
      <c r="LJ361" s="1">
        <v>42151</v>
      </c>
      <c r="LK361">
        <v>104.098</v>
      </c>
      <c r="LL361" s="1">
        <v>42138</v>
      </c>
      <c r="LM361">
        <v>103.628</v>
      </c>
      <c r="LN361" s="1">
        <v>42138</v>
      </c>
      <c r="LO361">
        <v>111.093</v>
      </c>
      <c r="LP361" s="1">
        <v>42138</v>
      </c>
      <c r="LQ361">
        <v>107.86499999999999</v>
      </c>
      <c r="LR361" s="1">
        <v>42165</v>
      </c>
      <c r="LS361">
        <v>107.697</v>
      </c>
      <c r="LT361" s="1">
        <v>42138</v>
      </c>
      <c r="LU361">
        <v>111.093</v>
      </c>
      <c r="LV361" s="1">
        <v>42516</v>
      </c>
      <c r="LW361">
        <v>104.34</v>
      </c>
      <c r="LX361" s="1">
        <v>42138</v>
      </c>
      <c r="LY361">
        <v>111.998</v>
      </c>
      <c r="MC361" s="1"/>
      <c r="MD361" s="1">
        <v>42516</v>
      </c>
      <c r="ME361">
        <v>104.34</v>
      </c>
      <c r="MF361" s="1">
        <v>42389</v>
      </c>
      <c r="MG361">
        <v>106.268</v>
      </c>
      <c r="MH361" s="1">
        <v>42277</v>
      </c>
      <c r="MI361">
        <v>109.327</v>
      </c>
      <c r="MJ361" s="1">
        <v>42165</v>
      </c>
      <c r="MK361">
        <v>107.697</v>
      </c>
      <c r="ML361" s="1">
        <v>42138</v>
      </c>
      <c r="MM361">
        <v>111.998</v>
      </c>
      <c r="MN361" s="1">
        <v>42138</v>
      </c>
      <c r="MO361">
        <v>171.89</v>
      </c>
      <c r="MP361" s="1">
        <v>42138</v>
      </c>
      <c r="MQ361">
        <v>160.80000000000001</v>
      </c>
      <c r="MR361" s="1">
        <v>42138</v>
      </c>
      <c r="MS361">
        <v>173.17</v>
      </c>
      <c r="MT361" s="1">
        <v>42193</v>
      </c>
      <c r="MU361">
        <v>127.86</v>
      </c>
      <c r="MV361" s="1">
        <v>42138</v>
      </c>
      <c r="MW361">
        <v>127.66</v>
      </c>
      <c r="MX361" s="1">
        <v>42138</v>
      </c>
      <c r="MY361">
        <v>159.66300000000001</v>
      </c>
    </row>
    <row r="362" spans="289:363" x14ac:dyDescent="0.25">
      <c r="KC362" s="1"/>
      <c r="KD362" s="1">
        <v>42544</v>
      </c>
      <c r="KE362">
        <v>100.405</v>
      </c>
      <c r="KF362" s="1">
        <v>42453</v>
      </c>
      <c r="KG362">
        <v>100.348</v>
      </c>
      <c r="KH362" s="1">
        <v>42369</v>
      </c>
      <c r="KI362">
        <v>100.288</v>
      </c>
      <c r="KJ362" s="1">
        <v>42284</v>
      </c>
      <c r="KK362">
        <v>100.35299999999999</v>
      </c>
      <c r="KL362" s="1">
        <v>42198</v>
      </c>
      <c r="KM362">
        <v>100.34699999999999</v>
      </c>
      <c r="KN362" s="1">
        <v>42157</v>
      </c>
      <c r="KO362">
        <v>100.122</v>
      </c>
      <c r="KP362" s="1">
        <v>42157</v>
      </c>
      <c r="KQ362">
        <v>100.122</v>
      </c>
      <c r="KR362" s="1">
        <v>42152</v>
      </c>
      <c r="KS362">
        <v>104.08799999999999</v>
      </c>
      <c r="KT362" s="1">
        <v>42139</v>
      </c>
      <c r="KU362">
        <v>102.08</v>
      </c>
      <c r="KV362" s="1">
        <v>42524</v>
      </c>
      <c r="KW362">
        <v>101.97</v>
      </c>
      <c r="KX362" s="1">
        <v>42139</v>
      </c>
      <c r="KY362">
        <v>103.69499999999999</v>
      </c>
      <c r="LC362" s="1"/>
      <c r="LD362" s="1">
        <v>42524</v>
      </c>
      <c r="LE362">
        <v>101.97</v>
      </c>
      <c r="LF362" s="1">
        <v>42383</v>
      </c>
      <c r="LG362">
        <v>101.968</v>
      </c>
      <c r="LH362" s="1">
        <v>42264</v>
      </c>
      <c r="LI362">
        <v>102.08499999999999</v>
      </c>
      <c r="LJ362" s="1">
        <v>42152</v>
      </c>
      <c r="LK362">
        <v>104.08799999999999</v>
      </c>
      <c r="LL362" s="1">
        <v>42139</v>
      </c>
      <c r="LM362">
        <v>103.69499999999999</v>
      </c>
      <c r="LN362" s="1">
        <v>42139</v>
      </c>
      <c r="LO362">
        <v>111.43</v>
      </c>
      <c r="LP362" s="1">
        <v>42139</v>
      </c>
      <c r="LQ362">
        <v>108.375</v>
      </c>
      <c r="LR362" s="1">
        <v>42166</v>
      </c>
      <c r="LS362">
        <v>108.553</v>
      </c>
      <c r="LT362" s="1">
        <v>42139</v>
      </c>
      <c r="LU362">
        <v>111.43</v>
      </c>
      <c r="LV362" s="1">
        <v>42517</v>
      </c>
      <c r="LW362">
        <v>104.405</v>
      </c>
      <c r="LX362" s="1">
        <v>42139</v>
      </c>
      <c r="LY362">
        <v>112.58</v>
      </c>
      <c r="MC362" s="1"/>
      <c r="MD362" s="1">
        <v>42517</v>
      </c>
      <c r="ME362">
        <v>104.405</v>
      </c>
      <c r="MF362" s="1">
        <v>42390</v>
      </c>
      <c r="MG362">
        <v>106.548</v>
      </c>
      <c r="MH362" s="1">
        <v>42278</v>
      </c>
      <c r="MI362">
        <v>109.773</v>
      </c>
      <c r="MJ362" s="1">
        <v>42166</v>
      </c>
      <c r="MK362">
        <v>108.553</v>
      </c>
      <c r="ML362" s="1">
        <v>42139</v>
      </c>
      <c r="MM362">
        <v>112.58</v>
      </c>
      <c r="MN362" s="1">
        <v>42139</v>
      </c>
      <c r="MO362">
        <v>173.69300000000001</v>
      </c>
      <c r="MP362" s="1">
        <v>42139</v>
      </c>
      <c r="MQ362">
        <v>163.203</v>
      </c>
      <c r="MR362" s="1">
        <v>42139</v>
      </c>
      <c r="MS362">
        <v>176.63300000000001</v>
      </c>
      <c r="MT362" s="1">
        <v>42194</v>
      </c>
      <c r="MU362">
        <v>125.505</v>
      </c>
      <c r="MV362" s="1">
        <v>42139</v>
      </c>
      <c r="MW362">
        <v>130.92500000000001</v>
      </c>
      <c r="MX362" s="1">
        <v>42139</v>
      </c>
      <c r="MY362">
        <v>164.553</v>
      </c>
    </row>
    <row r="363" spans="289:363" x14ac:dyDescent="0.25">
      <c r="KE363" s="1"/>
      <c r="KF363" s="1">
        <v>42454</v>
      </c>
      <c r="KG363">
        <v>100.348</v>
      </c>
      <c r="KH363" s="1">
        <v>42370</v>
      </c>
      <c r="KI363">
        <v>100.288</v>
      </c>
      <c r="KJ363" s="1">
        <v>42285</v>
      </c>
      <c r="KK363">
        <v>100.348</v>
      </c>
      <c r="KL363" s="1">
        <v>42199</v>
      </c>
      <c r="KM363">
        <v>100.348</v>
      </c>
      <c r="KN363" s="1">
        <v>42158</v>
      </c>
      <c r="KO363">
        <v>100.125</v>
      </c>
      <c r="KP363" s="1">
        <v>42158</v>
      </c>
      <c r="KQ363">
        <v>100.125</v>
      </c>
      <c r="KR363" s="1">
        <v>42153</v>
      </c>
      <c r="KS363">
        <v>104.16500000000001</v>
      </c>
      <c r="KT363" s="1">
        <v>42142</v>
      </c>
      <c r="KU363">
        <v>102.075</v>
      </c>
      <c r="KV363" s="1">
        <v>42527</v>
      </c>
      <c r="KW363">
        <v>101.95</v>
      </c>
      <c r="KX363" s="1">
        <v>42142</v>
      </c>
      <c r="KY363">
        <v>103.693</v>
      </c>
      <c r="LC363" s="1"/>
      <c r="LD363" s="1">
        <v>42527</v>
      </c>
      <c r="LE363">
        <v>101.95</v>
      </c>
      <c r="LF363" s="1">
        <v>42384</v>
      </c>
      <c r="LG363">
        <v>102.035</v>
      </c>
      <c r="LH363" s="1">
        <v>42265</v>
      </c>
      <c r="LI363">
        <v>102.27500000000001</v>
      </c>
      <c r="LJ363" s="1">
        <v>42153</v>
      </c>
      <c r="LK363">
        <v>104.16500000000001</v>
      </c>
      <c r="LL363" s="1">
        <v>42142</v>
      </c>
      <c r="LM363">
        <v>103.693</v>
      </c>
      <c r="LN363" s="1">
        <v>42142</v>
      </c>
      <c r="LO363">
        <v>111.345</v>
      </c>
      <c r="LP363" s="1">
        <v>42142</v>
      </c>
      <c r="LQ363">
        <v>108.227</v>
      </c>
      <c r="LR363" s="1">
        <v>42167</v>
      </c>
      <c r="LS363">
        <v>108.94499999999999</v>
      </c>
      <c r="LT363" s="1">
        <v>42142</v>
      </c>
      <c r="LU363">
        <v>111.345</v>
      </c>
      <c r="LV363" s="1">
        <v>42520</v>
      </c>
      <c r="LW363">
        <v>104.148</v>
      </c>
      <c r="LX363" s="1">
        <v>42142</v>
      </c>
      <c r="LY363">
        <v>112.39</v>
      </c>
      <c r="MC363" s="1"/>
      <c r="MD363" s="1">
        <v>42520</v>
      </c>
      <c r="ME363">
        <v>104.148</v>
      </c>
      <c r="MF363" s="1">
        <v>42391</v>
      </c>
      <c r="MG363">
        <v>106.315</v>
      </c>
      <c r="MH363" s="1">
        <v>42279</v>
      </c>
      <c r="MI363">
        <v>109.995</v>
      </c>
      <c r="MJ363" s="1">
        <v>42167</v>
      </c>
      <c r="MK363">
        <v>108.94499999999999</v>
      </c>
      <c r="ML363" s="1">
        <v>42142</v>
      </c>
      <c r="MM363">
        <v>112.39</v>
      </c>
      <c r="MN363" s="1">
        <v>42142</v>
      </c>
      <c r="MO363">
        <v>173.02500000000001</v>
      </c>
      <c r="MP363" s="1">
        <v>42142</v>
      </c>
      <c r="MQ363">
        <v>162.24</v>
      </c>
      <c r="MR363" s="1">
        <v>42142</v>
      </c>
      <c r="MS363">
        <v>175.41</v>
      </c>
      <c r="MT363" s="1">
        <v>42195</v>
      </c>
      <c r="MU363">
        <v>120.345</v>
      </c>
      <c r="MV363" s="1">
        <v>42142</v>
      </c>
      <c r="MW363">
        <v>129.80500000000001</v>
      </c>
      <c r="MX363" s="1">
        <v>42142</v>
      </c>
      <c r="MY363">
        <v>162.37799999999999</v>
      </c>
    </row>
    <row r="364" spans="289:363" x14ac:dyDescent="0.25">
      <c r="KE364" s="1"/>
      <c r="KF364" s="1">
        <v>42457</v>
      </c>
      <c r="KG364">
        <v>100.348</v>
      </c>
      <c r="KH364" s="1">
        <v>42373</v>
      </c>
      <c r="KI364">
        <v>100.28</v>
      </c>
      <c r="KJ364" s="1">
        <v>42286</v>
      </c>
      <c r="KK364">
        <v>100.352</v>
      </c>
      <c r="KL364" s="1">
        <v>42200</v>
      </c>
      <c r="KM364">
        <v>100.345</v>
      </c>
      <c r="KN364" s="1">
        <v>42159</v>
      </c>
      <c r="KO364">
        <v>100.127</v>
      </c>
      <c r="KP364" s="1">
        <v>42159</v>
      </c>
      <c r="KQ364">
        <v>100.127</v>
      </c>
      <c r="KR364" s="1">
        <v>42156</v>
      </c>
      <c r="KS364">
        <v>104.107</v>
      </c>
      <c r="KT364" s="1">
        <v>42143</v>
      </c>
      <c r="KU364">
        <v>102.08499999999999</v>
      </c>
      <c r="KV364" s="1">
        <v>42528</v>
      </c>
      <c r="KW364">
        <v>101.97499999999999</v>
      </c>
      <c r="KX364" s="1">
        <v>42143</v>
      </c>
      <c r="KY364">
        <v>103.762</v>
      </c>
      <c r="LC364" s="1"/>
      <c r="LD364" s="1">
        <v>42528</v>
      </c>
      <c r="LE364">
        <v>101.97499999999999</v>
      </c>
      <c r="LF364" s="1">
        <v>42387</v>
      </c>
      <c r="LG364">
        <v>102.05800000000001</v>
      </c>
      <c r="LH364" s="1">
        <v>42268</v>
      </c>
      <c r="LI364">
        <v>102.27500000000001</v>
      </c>
      <c r="LJ364" s="1">
        <v>42156</v>
      </c>
      <c r="LK364">
        <v>104.107</v>
      </c>
      <c r="LL364" s="1">
        <v>42143</v>
      </c>
      <c r="LM364">
        <v>103.762</v>
      </c>
      <c r="LN364" s="1">
        <v>42143</v>
      </c>
      <c r="LO364">
        <v>111.593</v>
      </c>
      <c r="LP364" s="1">
        <v>42143</v>
      </c>
      <c r="LQ364">
        <v>108.565</v>
      </c>
      <c r="LR364" s="1">
        <v>42170</v>
      </c>
      <c r="LS364">
        <v>109.003</v>
      </c>
      <c r="LT364" s="1">
        <v>42143</v>
      </c>
      <c r="LU364">
        <v>111.593</v>
      </c>
      <c r="LV364" s="1">
        <v>42521</v>
      </c>
      <c r="LW364">
        <v>104.41500000000001</v>
      </c>
      <c r="LX364" s="1">
        <v>42143</v>
      </c>
      <c r="LY364">
        <v>112.78</v>
      </c>
      <c r="MC364" s="1"/>
      <c r="MD364" s="1">
        <v>42521</v>
      </c>
      <c r="ME364">
        <v>104.41500000000001</v>
      </c>
      <c r="MF364" s="1">
        <v>42394</v>
      </c>
      <c r="MG364">
        <v>106.425</v>
      </c>
      <c r="MH364" s="1">
        <v>42282</v>
      </c>
      <c r="MI364">
        <v>109.515</v>
      </c>
      <c r="MJ364" s="1">
        <v>42170</v>
      </c>
      <c r="MK364">
        <v>109.003</v>
      </c>
      <c r="ML364" s="1">
        <v>42143</v>
      </c>
      <c r="MM364">
        <v>112.78</v>
      </c>
      <c r="MN364" s="1">
        <v>42143</v>
      </c>
      <c r="MO364">
        <v>174.30500000000001</v>
      </c>
      <c r="MP364" s="1">
        <v>42143</v>
      </c>
      <c r="MQ364">
        <v>164.19499999999999</v>
      </c>
      <c r="MR364" s="1">
        <v>42143</v>
      </c>
      <c r="MS364">
        <v>178.255</v>
      </c>
      <c r="MT364" s="1">
        <v>42198</v>
      </c>
      <c r="MU364">
        <v>120.095</v>
      </c>
      <c r="MV364" s="1">
        <v>42143</v>
      </c>
      <c r="MW364">
        <v>132.46299999999999</v>
      </c>
      <c r="MX364" s="1">
        <v>42143</v>
      </c>
      <c r="MY364">
        <v>166.72300000000001</v>
      </c>
    </row>
    <row r="365" spans="289:363" x14ac:dyDescent="0.25">
      <c r="KE365" s="1"/>
      <c r="KF365" s="1">
        <v>42458</v>
      </c>
      <c r="KG365">
        <v>100.352</v>
      </c>
      <c r="KH365" s="1">
        <v>42374</v>
      </c>
      <c r="KI365">
        <v>100.285</v>
      </c>
      <c r="KJ365" s="1">
        <v>42289</v>
      </c>
      <c r="KK365">
        <v>100.35299999999999</v>
      </c>
      <c r="KL365" s="1">
        <v>42201</v>
      </c>
      <c r="KM365">
        <v>100.33799999999999</v>
      </c>
      <c r="KN365" s="1">
        <v>42160</v>
      </c>
      <c r="KO365">
        <v>100.117</v>
      </c>
      <c r="KP365" s="1">
        <v>42160</v>
      </c>
      <c r="KQ365">
        <v>100.117</v>
      </c>
      <c r="KR365" s="1">
        <v>42157</v>
      </c>
      <c r="KS365">
        <v>103.917</v>
      </c>
      <c r="KT365" s="1">
        <v>42144</v>
      </c>
      <c r="KU365">
        <v>102.08499999999999</v>
      </c>
      <c r="KV365" s="1">
        <v>42529</v>
      </c>
      <c r="KW365">
        <v>101.97</v>
      </c>
      <c r="KX365" s="1">
        <v>42144</v>
      </c>
      <c r="KY365">
        <v>103.745</v>
      </c>
      <c r="LC365" s="1"/>
      <c r="LD365" s="1">
        <v>42529</v>
      </c>
      <c r="LE365">
        <v>101.97</v>
      </c>
      <c r="LF365" s="1">
        <v>42388</v>
      </c>
      <c r="LG365">
        <v>102.06</v>
      </c>
      <c r="LH365" s="1">
        <v>42269</v>
      </c>
      <c r="LI365">
        <v>102.423</v>
      </c>
      <c r="LJ365" s="1">
        <v>42157</v>
      </c>
      <c r="LK365">
        <v>103.917</v>
      </c>
      <c r="LL365" s="1">
        <v>42144</v>
      </c>
      <c r="LM365">
        <v>103.745</v>
      </c>
      <c r="LN365" s="1">
        <v>42144</v>
      </c>
      <c r="LO365">
        <v>111.41</v>
      </c>
      <c r="LP365" s="1">
        <v>42144</v>
      </c>
      <c r="LQ365">
        <v>108.292</v>
      </c>
      <c r="LR365" s="1">
        <v>42171</v>
      </c>
      <c r="LS365">
        <v>109.193</v>
      </c>
      <c r="LT365" s="1">
        <v>42144</v>
      </c>
      <c r="LU365">
        <v>111.41</v>
      </c>
      <c r="LV365" s="1">
        <v>42522</v>
      </c>
      <c r="LW365">
        <v>104.44499999999999</v>
      </c>
      <c r="LX365" s="1">
        <v>42144</v>
      </c>
      <c r="LY365">
        <v>112.44</v>
      </c>
      <c r="MC365" s="1"/>
      <c r="MD365" s="1">
        <v>42522</v>
      </c>
      <c r="ME365">
        <v>104.44499999999999</v>
      </c>
      <c r="MF365" s="1">
        <v>42395</v>
      </c>
      <c r="MG365">
        <v>106.637</v>
      </c>
      <c r="MH365" s="1">
        <v>42283</v>
      </c>
      <c r="MI365">
        <v>109.292</v>
      </c>
      <c r="MJ365" s="1">
        <v>42171</v>
      </c>
      <c r="MK365">
        <v>109.193</v>
      </c>
      <c r="ML365" s="1">
        <v>42144</v>
      </c>
      <c r="MM365">
        <v>112.44</v>
      </c>
      <c r="MN365" s="1">
        <v>42144</v>
      </c>
      <c r="MO365">
        <v>173.375</v>
      </c>
      <c r="MP365" s="1">
        <v>42144</v>
      </c>
      <c r="MQ365">
        <v>162.98500000000001</v>
      </c>
      <c r="MR365" s="1">
        <v>42144</v>
      </c>
      <c r="MS365">
        <v>176.68</v>
      </c>
      <c r="MT365" s="1">
        <v>42199</v>
      </c>
      <c r="MU365">
        <v>121.113</v>
      </c>
      <c r="MV365" s="1">
        <v>42144</v>
      </c>
      <c r="MW365">
        <v>131.065</v>
      </c>
      <c r="MX365" s="1">
        <v>42144</v>
      </c>
      <c r="MY365">
        <v>164.82</v>
      </c>
    </row>
    <row r="366" spans="289:363" x14ac:dyDescent="0.25">
      <c r="KE366" s="1"/>
      <c r="KF366" s="1">
        <v>42459</v>
      </c>
      <c r="KG366">
        <v>100.348</v>
      </c>
      <c r="KH366" s="1">
        <v>42375</v>
      </c>
      <c r="KI366">
        <v>100.29</v>
      </c>
      <c r="KJ366" s="1">
        <v>42290</v>
      </c>
      <c r="KK366">
        <v>100.349</v>
      </c>
      <c r="KL366" s="1">
        <v>42202</v>
      </c>
      <c r="KM366">
        <v>100.336</v>
      </c>
      <c r="KN366" s="1">
        <v>42163</v>
      </c>
      <c r="KO366">
        <v>100.11799999999999</v>
      </c>
      <c r="KP366" s="1">
        <v>42163</v>
      </c>
      <c r="KQ366">
        <v>100.11799999999999</v>
      </c>
      <c r="KR366" s="1">
        <v>42158</v>
      </c>
      <c r="KS366">
        <v>103.7</v>
      </c>
      <c r="KT366" s="1">
        <v>42145</v>
      </c>
      <c r="KU366">
        <v>102.08</v>
      </c>
      <c r="KV366" s="1">
        <v>42530</v>
      </c>
      <c r="KW366">
        <v>101.998</v>
      </c>
      <c r="KX366" s="1">
        <v>42145</v>
      </c>
      <c r="KY366">
        <v>103.75</v>
      </c>
      <c r="LC366" s="1"/>
      <c r="LD366" s="1">
        <v>42530</v>
      </c>
      <c r="LE366">
        <v>101.998</v>
      </c>
      <c r="LF366" s="1">
        <v>42389</v>
      </c>
      <c r="LG366">
        <v>102.158</v>
      </c>
      <c r="LH366" s="1">
        <v>42270</v>
      </c>
      <c r="LI366">
        <v>102.398</v>
      </c>
      <c r="LJ366" s="1">
        <v>42158</v>
      </c>
      <c r="LK366">
        <v>103.7</v>
      </c>
      <c r="LL366" s="1">
        <v>42145</v>
      </c>
      <c r="LM366">
        <v>103.75</v>
      </c>
      <c r="LN366" s="1">
        <v>42145</v>
      </c>
      <c r="LO366">
        <v>111.39</v>
      </c>
      <c r="LP366" s="1">
        <v>42145</v>
      </c>
      <c r="LQ366">
        <v>108.283</v>
      </c>
      <c r="LR366" s="1">
        <v>42172</v>
      </c>
      <c r="LS366">
        <v>109.09</v>
      </c>
      <c r="LT366" s="1">
        <v>42145</v>
      </c>
      <c r="LU366">
        <v>111.39</v>
      </c>
      <c r="LV366" s="1">
        <v>42523</v>
      </c>
      <c r="LW366">
        <v>104.628</v>
      </c>
      <c r="LX366" s="1">
        <v>42145</v>
      </c>
      <c r="LY366">
        <v>112.38500000000001</v>
      </c>
      <c r="MC366" s="1"/>
      <c r="MD366" s="1">
        <v>42523</v>
      </c>
      <c r="ME366">
        <v>104.628</v>
      </c>
      <c r="MF366" s="1">
        <v>42396</v>
      </c>
      <c r="MG366">
        <v>106.623</v>
      </c>
      <c r="MH366" s="1">
        <v>42284</v>
      </c>
      <c r="MI366">
        <v>109.322</v>
      </c>
      <c r="MJ366" s="1">
        <v>42172</v>
      </c>
      <c r="MK366">
        <v>109.09</v>
      </c>
      <c r="ML366" s="1">
        <v>42145</v>
      </c>
      <c r="MM366">
        <v>112.38500000000001</v>
      </c>
      <c r="MN366" s="1">
        <v>42145</v>
      </c>
      <c r="MO366">
        <v>173.11799999999999</v>
      </c>
      <c r="MP366" s="1">
        <v>42145</v>
      </c>
      <c r="MQ366">
        <v>162.58500000000001</v>
      </c>
      <c r="MR366" s="1">
        <v>42145</v>
      </c>
      <c r="MS366">
        <v>176.02</v>
      </c>
      <c r="MT366" s="1">
        <v>42200</v>
      </c>
      <c r="MU366">
        <v>123.375</v>
      </c>
      <c r="MV366" s="1">
        <v>42145</v>
      </c>
      <c r="MW366">
        <v>130.452</v>
      </c>
      <c r="MX366" s="1">
        <v>42145</v>
      </c>
      <c r="MY366">
        <v>163.82</v>
      </c>
    </row>
    <row r="367" spans="289:363" x14ac:dyDescent="0.25">
      <c r="KE367" s="1"/>
      <c r="KF367" s="1">
        <v>42460</v>
      </c>
      <c r="KG367">
        <v>100.348</v>
      </c>
      <c r="KH367" s="1">
        <v>42376</v>
      </c>
      <c r="KI367">
        <v>100.285</v>
      </c>
      <c r="KJ367" s="1">
        <v>42291</v>
      </c>
      <c r="KK367">
        <v>100.34399999999999</v>
      </c>
      <c r="KL367" s="1">
        <v>42205</v>
      </c>
      <c r="KM367">
        <v>100.333</v>
      </c>
      <c r="KN367" s="1">
        <v>42164</v>
      </c>
      <c r="KO367">
        <v>100.11</v>
      </c>
      <c r="KP367" s="1">
        <v>42164</v>
      </c>
      <c r="KQ367">
        <v>100.11</v>
      </c>
      <c r="KR367" s="1">
        <v>42159</v>
      </c>
      <c r="KS367">
        <v>103.753</v>
      </c>
      <c r="KT367" s="1">
        <v>42146</v>
      </c>
      <c r="KU367">
        <v>102.068</v>
      </c>
      <c r="KV367" s="1">
        <v>42531</v>
      </c>
      <c r="KW367">
        <v>101.995</v>
      </c>
      <c r="KX367" s="1">
        <v>42146</v>
      </c>
      <c r="KY367">
        <v>103.755</v>
      </c>
      <c r="LC367" s="1"/>
      <c r="LD367" s="1">
        <v>42531</v>
      </c>
      <c r="LE367">
        <v>101.995</v>
      </c>
      <c r="LF367" s="1">
        <v>42390</v>
      </c>
      <c r="LG367">
        <v>102.30800000000001</v>
      </c>
      <c r="LH367" s="1">
        <v>42271</v>
      </c>
      <c r="LI367">
        <v>102.355</v>
      </c>
      <c r="LJ367" s="1">
        <v>42159</v>
      </c>
      <c r="LK367">
        <v>103.753</v>
      </c>
      <c r="LL367" s="1">
        <v>42146</v>
      </c>
      <c r="LM367">
        <v>103.755</v>
      </c>
      <c r="LN367" s="1">
        <v>42146</v>
      </c>
      <c r="LO367">
        <v>111.54300000000001</v>
      </c>
      <c r="LP367" s="1">
        <v>42146</v>
      </c>
      <c r="LQ367">
        <v>108.515</v>
      </c>
      <c r="LR367" s="1">
        <v>42173</v>
      </c>
      <c r="LS367">
        <v>109.098</v>
      </c>
      <c r="LT367" s="1">
        <v>42146</v>
      </c>
      <c r="LU367">
        <v>111.54300000000001</v>
      </c>
      <c r="LV367" s="1">
        <v>42524</v>
      </c>
      <c r="LW367">
        <v>105.018</v>
      </c>
      <c r="LX367" s="1">
        <v>42146</v>
      </c>
      <c r="LY367">
        <v>112.663</v>
      </c>
      <c r="MC367" s="1"/>
      <c r="MD367" s="1">
        <v>42524</v>
      </c>
      <c r="ME367">
        <v>105.018</v>
      </c>
      <c r="MF367" s="1">
        <v>42397</v>
      </c>
      <c r="MG367">
        <v>106.928</v>
      </c>
      <c r="MH367" s="1">
        <v>42285</v>
      </c>
      <c r="MI367">
        <v>109.37</v>
      </c>
      <c r="MJ367" s="1">
        <v>42173</v>
      </c>
      <c r="MK367">
        <v>109.098</v>
      </c>
      <c r="ML367" s="1">
        <v>42146</v>
      </c>
      <c r="MM367">
        <v>112.663</v>
      </c>
      <c r="MN367" s="1">
        <v>42146</v>
      </c>
      <c r="MO367">
        <v>173.77</v>
      </c>
      <c r="MP367" s="1">
        <v>42146</v>
      </c>
      <c r="MQ367">
        <v>163.32499999999999</v>
      </c>
      <c r="MR367" s="1">
        <v>42146</v>
      </c>
      <c r="MS367">
        <v>177.02500000000001</v>
      </c>
      <c r="MT367" s="1">
        <v>42201</v>
      </c>
      <c r="MU367">
        <v>123.67</v>
      </c>
      <c r="MV367" s="1">
        <v>42146</v>
      </c>
      <c r="MW367">
        <v>131.38</v>
      </c>
      <c r="MX367" s="1">
        <v>42146</v>
      </c>
      <c r="MY367">
        <v>165.44800000000001</v>
      </c>
    </row>
    <row r="368" spans="289:363" x14ac:dyDescent="0.25">
      <c r="KE368" s="1"/>
      <c r="KF368" s="1">
        <v>42461</v>
      </c>
      <c r="KG368">
        <v>100.357</v>
      </c>
      <c r="KH368" s="1">
        <v>42377</v>
      </c>
      <c r="KI368">
        <v>100.283</v>
      </c>
      <c r="KJ368" s="1">
        <v>42292</v>
      </c>
      <c r="KK368">
        <v>100.348</v>
      </c>
      <c r="KL368" s="1">
        <v>42206</v>
      </c>
      <c r="KM368">
        <v>100.33199999999999</v>
      </c>
      <c r="KN368" s="1">
        <v>42165</v>
      </c>
      <c r="KO368">
        <v>100.113</v>
      </c>
      <c r="KP368" s="1">
        <v>42165</v>
      </c>
      <c r="KQ368">
        <v>100.113</v>
      </c>
      <c r="KR368" s="1">
        <v>42160</v>
      </c>
      <c r="KS368">
        <v>103.74</v>
      </c>
      <c r="KT368" s="1">
        <v>42149</v>
      </c>
      <c r="KU368">
        <v>102.063</v>
      </c>
      <c r="KV368" s="1">
        <v>42534</v>
      </c>
      <c r="KW368">
        <v>102.012</v>
      </c>
      <c r="KX368" s="1">
        <v>42149</v>
      </c>
      <c r="KY368">
        <v>103.753</v>
      </c>
      <c r="LC368" s="1"/>
      <c r="LD368" s="1">
        <v>42534</v>
      </c>
      <c r="LE368">
        <v>102.012</v>
      </c>
      <c r="LF368" s="1">
        <v>42391</v>
      </c>
      <c r="LG368">
        <v>102.273</v>
      </c>
      <c r="LH368" s="1">
        <v>42272</v>
      </c>
      <c r="LI368">
        <v>102.33799999999999</v>
      </c>
      <c r="LJ368" s="1">
        <v>42160</v>
      </c>
      <c r="LK368">
        <v>103.74</v>
      </c>
      <c r="LL368" s="1">
        <v>42149</v>
      </c>
      <c r="LM368">
        <v>103.753</v>
      </c>
      <c r="LN368" s="1">
        <v>42149</v>
      </c>
      <c r="LO368">
        <v>111.55</v>
      </c>
      <c r="LP368" s="1">
        <v>42149</v>
      </c>
      <c r="LQ368">
        <v>108.51300000000001</v>
      </c>
      <c r="LR368" s="1">
        <v>42174</v>
      </c>
      <c r="LS368">
        <v>109.538</v>
      </c>
      <c r="LT368" s="1">
        <v>42149</v>
      </c>
      <c r="LU368">
        <v>111.55</v>
      </c>
      <c r="LV368" s="1">
        <v>42527</v>
      </c>
      <c r="LW368">
        <v>104.852</v>
      </c>
      <c r="LX368" s="1">
        <v>42149</v>
      </c>
      <c r="LY368">
        <v>112.648</v>
      </c>
      <c r="MC368" s="1"/>
      <c r="MD368" s="1">
        <v>42527</v>
      </c>
      <c r="ME368">
        <v>104.852</v>
      </c>
      <c r="MF368" s="1">
        <v>42398</v>
      </c>
      <c r="MG368">
        <v>107.577</v>
      </c>
      <c r="MH368" s="1">
        <v>42286</v>
      </c>
      <c r="MI368">
        <v>109.107</v>
      </c>
      <c r="MJ368" s="1">
        <v>42174</v>
      </c>
      <c r="MK368">
        <v>109.538</v>
      </c>
      <c r="ML368" s="1">
        <v>42149</v>
      </c>
      <c r="MM368">
        <v>112.648</v>
      </c>
      <c r="MN368" s="1">
        <v>42149</v>
      </c>
      <c r="MO368">
        <v>173.75</v>
      </c>
      <c r="MP368" s="1">
        <v>42149</v>
      </c>
      <c r="MQ368">
        <v>163.32</v>
      </c>
      <c r="MR368" s="1">
        <v>42149</v>
      </c>
      <c r="MS368">
        <v>177.06299999999999</v>
      </c>
      <c r="MT368" s="1">
        <v>42202</v>
      </c>
      <c r="MU368">
        <v>125.1</v>
      </c>
      <c r="MV368" s="1">
        <v>42149</v>
      </c>
      <c r="MW368">
        <v>131.38</v>
      </c>
      <c r="MX368" s="1">
        <v>42149</v>
      </c>
      <c r="MY368">
        <v>165.50800000000001</v>
      </c>
    </row>
    <row r="369" spans="291:363" x14ac:dyDescent="0.25">
      <c r="KE369" s="1"/>
      <c r="KF369" s="1">
        <v>42464</v>
      </c>
      <c r="KG369">
        <v>100.36</v>
      </c>
      <c r="KH369" s="1">
        <v>42380</v>
      </c>
      <c r="KI369">
        <v>100.285</v>
      </c>
      <c r="KJ369" s="1">
        <v>42293</v>
      </c>
      <c r="KK369">
        <v>100.345</v>
      </c>
      <c r="KL369" s="1">
        <v>42207</v>
      </c>
      <c r="KM369">
        <v>100.331</v>
      </c>
      <c r="KN369" s="1">
        <v>42166</v>
      </c>
      <c r="KO369">
        <v>100.11199999999999</v>
      </c>
      <c r="KP369" s="1">
        <v>42166</v>
      </c>
      <c r="KQ369">
        <v>100.11199999999999</v>
      </c>
      <c r="KR369" s="1">
        <v>42163</v>
      </c>
      <c r="KS369">
        <v>103.708</v>
      </c>
      <c r="KT369" s="1">
        <v>42150</v>
      </c>
      <c r="KU369">
        <v>102.068</v>
      </c>
      <c r="KV369" s="1">
        <v>42535</v>
      </c>
      <c r="KW369">
        <v>102.15</v>
      </c>
      <c r="KX369" s="1">
        <v>42150</v>
      </c>
      <c r="KY369">
        <v>103.84</v>
      </c>
      <c r="LC369" s="1"/>
      <c r="LD369" s="1">
        <v>42535</v>
      </c>
      <c r="LE369">
        <v>102.15</v>
      </c>
      <c r="LF369" s="1">
        <v>42394</v>
      </c>
      <c r="LG369">
        <v>102.29</v>
      </c>
      <c r="LH369" s="1">
        <v>42275</v>
      </c>
      <c r="LI369">
        <v>102.41</v>
      </c>
      <c r="LJ369" s="1">
        <v>42163</v>
      </c>
      <c r="LK369">
        <v>103.708</v>
      </c>
      <c r="LL369" s="1">
        <v>42150</v>
      </c>
      <c r="LM369">
        <v>103.84</v>
      </c>
      <c r="LN369" s="1">
        <v>42150</v>
      </c>
      <c r="LO369">
        <v>111.875</v>
      </c>
      <c r="LP369" s="1">
        <v>42150</v>
      </c>
      <c r="LQ369">
        <v>108.935</v>
      </c>
      <c r="LR369" s="1">
        <v>42177</v>
      </c>
      <c r="LS369">
        <v>108.44499999999999</v>
      </c>
      <c r="LT369" s="1">
        <v>42150</v>
      </c>
      <c r="LU369">
        <v>111.875</v>
      </c>
      <c r="LV369" s="1">
        <v>42528</v>
      </c>
      <c r="LW369">
        <v>105.145</v>
      </c>
      <c r="LX369" s="1">
        <v>42150</v>
      </c>
      <c r="LY369">
        <v>113.13</v>
      </c>
      <c r="MC369" s="1"/>
      <c r="MD369" s="1">
        <v>42528</v>
      </c>
      <c r="ME369">
        <v>105.145</v>
      </c>
      <c r="MF369" s="1">
        <v>42401</v>
      </c>
      <c r="MG369">
        <v>107.285</v>
      </c>
      <c r="MH369" s="1">
        <v>42289</v>
      </c>
      <c r="MI369">
        <v>109.423</v>
      </c>
      <c r="MJ369" s="1">
        <v>42177</v>
      </c>
      <c r="MK369">
        <v>108.44499999999999</v>
      </c>
      <c r="ML369" s="1">
        <v>42150</v>
      </c>
      <c r="MM369">
        <v>113.13</v>
      </c>
      <c r="MN369" s="1">
        <v>42150</v>
      </c>
      <c r="MO369">
        <v>174.785</v>
      </c>
      <c r="MP369" s="1">
        <v>42150</v>
      </c>
      <c r="MQ369">
        <v>164.72</v>
      </c>
      <c r="MR369" s="1">
        <v>42150</v>
      </c>
      <c r="MS369">
        <v>178.92500000000001</v>
      </c>
      <c r="MT369" s="1">
        <v>42205</v>
      </c>
      <c r="MU369">
        <v>125.863</v>
      </c>
      <c r="MV369" s="1">
        <v>42150</v>
      </c>
      <c r="MW369">
        <v>133.053</v>
      </c>
      <c r="MX369" s="1">
        <v>42150</v>
      </c>
      <c r="MY369">
        <v>167.07300000000001</v>
      </c>
    </row>
    <row r="370" spans="291:363" x14ac:dyDescent="0.25">
      <c r="KE370" s="1"/>
      <c r="KF370" s="1">
        <v>42465</v>
      </c>
      <c r="KG370">
        <v>100.357</v>
      </c>
      <c r="KH370" s="1">
        <v>42381</v>
      </c>
      <c r="KI370">
        <v>100.29</v>
      </c>
      <c r="KJ370" s="1">
        <v>42296</v>
      </c>
      <c r="KK370">
        <v>100.346</v>
      </c>
      <c r="KL370" s="1">
        <v>42208</v>
      </c>
      <c r="KM370">
        <v>100.325</v>
      </c>
      <c r="KN370" s="1">
        <v>42167</v>
      </c>
      <c r="KO370">
        <v>100.11</v>
      </c>
      <c r="KP370" s="1">
        <v>42167</v>
      </c>
      <c r="KQ370">
        <v>100.11</v>
      </c>
      <c r="KR370" s="1">
        <v>42164</v>
      </c>
      <c r="KS370">
        <v>103.577</v>
      </c>
      <c r="KT370" s="1">
        <v>42151</v>
      </c>
      <c r="KU370">
        <v>102.063</v>
      </c>
      <c r="KV370" s="1">
        <v>42536</v>
      </c>
      <c r="KW370">
        <v>102.197</v>
      </c>
      <c r="KX370" s="1">
        <v>42151</v>
      </c>
      <c r="KY370">
        <v>103.84</v>
      </c>
      <c r="LC370" s="1"/>
      <c r="LD370" s="1">
        <v>42536</v>
      </c>
      <c r="LE370">
        <v>102.197</v>
      </c>
      <c r="LF370" s="1">
        <v>42395</v>
      </c>
      <c r="LG370">
        <v>102.33499999999999</v>
      </c>
      <c r="LH370" s="1">
        <v>42276</v>
      </c>
      <c r="LI370">
        <v>102.38</v>
      </c>
      <c r="LJ370" s="1">
        <v>42164</v>
      </c>
      <c r="LK370">
        <v>103.577</v>
      </c>
      <c r="LL370" s="1">
        <v>42151</v>
      </c>
      <c r="LM370">
        <v>103.84</v>
      </c>
      <c r="LN370" s="1">
        <v>42151</v>
      </c>
      <c r="LO370">
        <v>111.87</v>
      </c>
      <c r="LP370" s="1">
        <v>42151</v>
      </c>
      <c r="LQ370">
        <v>108.91500000000001</v>
      </c>
      <c r="LR370" s="1">
        <v>42178</v>
      </c>
      <c r="LS370">
        <v>108.59</v>
      </c>
      <c r="LT370" s="1">
        <v>42151</v>
      </c>
      <c r="LU370">
        <v>111.87</v>
      </c>
      <c r="LV370" s="1">
        <v>42529</v>
      </c>
      <c r="LW370">
        <v>105.128</v>
      </c>
      <c r="LX370" s="1">
        <v>42151</v>
      </c>
      <c r="LY370">
        <v>113.095</v>
      </c>
      <c r="MC370" s="1"/>
      <c r="MD370" s="1">
        <v>42529</v>
      </c>
      <c r="ME370">
        <v>105.128</v>
      </c>
      <c r="MF370" s="1">
        <v>42402</v>
      </c>
      <c r="MG370">
        <v>107.602</v>
      </c>
      <c r="MH370" s="1">
        <v>42290</v>
      </c>
      <c r="MI370">
        <v>109.333</v>
      </c>
      <c r="MJ370" s="1">
        <v>42178</v>
      </c>
      <c r="MK370">
        <v>108.59</v>
      </c>
      <c r="ML370" s="1">
        <v>42151</v>
      </c>
      <c r="MM370">
        <v>113.095</v>
      </c>
      <c r="MN370" s="1">
        <v>42151</v>
      </c>
      <c r="MO370">
        <v>174.24</v>
      </c>
      <c r="MP370" s="1">
        <v>42151</v>
      </c>
      <c r="MQ370">
        <v>164.25</v>
      </c>
      <c r="MR370" s="1">
        <v>42151</v>
      </c>
      <c r="MS370">
        <v>178.58199999999999</v>
      </c>
      <c r="MT370" s="1">
        <v>42206</v>
      </c>
      <c r="MU370">
        <v>124.758</v>
      </c>
      <c r="MV370" s="1">
        <v>42151</v>
      </c>
      <c r="MW370">
        <v>132.69300000000001</v>
      </c>
      <c r="MX370" s="1">
        <v>42151</v>
      </c>
      <c r="MY370">
        <v>167.14</v>
      </c>
    </row>
    <row r="371" spans="291:363" x14ac:dyDescent="0.25">
      <c r="KE371" s="1"/>
      <c r="KF371" s="1">
        <v>42466</v>
      </c>
      <c r="KG371">
        <v>100.36</v>
      </c>
      <c r="KH371" s="1">
        <v>42382</v>
      </c>
      <c r="KI371">
        <v>100.288</v>
      </c>
      <c r="KJ371" s="1">
        <v>42297</v>
      </c>
      <c r="KK371">
        <v>100.343</v>
      </c>
      <c r="KL371" s="1">
        <v>42209</v>
      </c>
      <c r="KM371">
        <v>100.319</v>
      </c>
      <c r="KN371" s="1">
        <v>42170</v>
      </c>
      <c r="KO371">
        <v>100.117</v>
      </c>
      <c r="KP371" s="1">
        <v>42170</v>
      </c>
      <c r="KQ371">
        <v>100.117</v>
      </c>
      <c r="KR371" s="1">
        <v>42165</v>
      </c>
      <c r="KS371">
        <v>103.62</v>
      </c>
      <c r="KT371" s="1">
        <v>42152</v>
      </c>
      <c r="KU371">
        <v>102.048</v>
      </c>
      <c r="KV371" s="1">
        <v>42537</v>
      </c>
      <c r="KW371">
        <v>102.248</v>
      </c>
      <c r="KX371" s="1">
        <v>42152</v>
      </c>
      <c r="KY371">
        <v>103.83799999999999</v>
      </c>
      <c r="LC371" s="1"/>
      <c r="LD371" s="1">
        <v>42537</v>
      </c>
      <c r="LE371">
        <v>102.248</v>
      </c>
      <c r="LF371" s="1">
        <v>42396</v>
      </c>
      <c r="LG371">
        <v>102.292</v>
      </c>
      <c r="LH371" s="1">
        <v>42277</v>
      </c>
      <c r="LI371">
        <v>102.40300000000001</v>
      </c>
      <c r="LJ371" s="1">
        <v>42165</v>
      </c>
      <c r="LK371">
        <v>103.62</v>
      </c>
      <c r="LL371" s="1">
        <v>42152</v>
      </c>
      <c r="LM371">
        <v>103.83799999999999</v>
      </c>
      <c r="LN371" s="1">
        <v>42152</v>
      </c>
      <c r="LO371">
        <v>111.94</v>
      </c>
      <c r="LP371" s="1">
        <v>42152</v>
      </c>
      <c r="LQ371">
        <v>109.08499999999999</v>
      </c>
      <c r="LR371" s="1">
        <v>42179</v>
      </c>
      <c r="LS371">
        <v>108.86</v>
      </c>
      <c r="LT371" s="1">
        <v>42152</v>
      </c>
      <c r="LU371">
        <v>111.94</v>
      </c>
      <c r="LV371" s="1">
        <v>42530</v>
      </c>
      <c r="LW371">
        <v>105.268</v>
      </c>
      <c r="LX371" s="1">
        <v>42152</v>
      </c>
      <c r="LY371">
        <v>113.29</v>
      </c>
      <c r="MC371" s="1"/>
      <c r="MD371" s="1">
        <v>42530</v>
      </c>
      <c r="ME371">
        <v>105.268</v>
      </c>
      <c r="MF371" s="1">
        <v>42403</v>
      </c>
      <c r="MG371">
        <v>107.863</v>
      </c>
      <c r="MH371" s="1">
        <v>42291</v>
      </c>
      <c r="MI371">
        <v>109.72</v>
      </c>
      <c r="MJ371" s="1">
        <v>42179</v>
      </c>
      <c r="MK371">
        <v>108.86</v>
      </c>
      <c r="ML371" s="1">
        <v>42152</v>
      </c>
      <c r="MM371">
        <v>113.29</v>
      </c>
      <c r="MN371" s="1">
        <v>42152</v>
      </c>
      <c r="MO371">
        <v>174.67500000000001</v>
      </c>
      <c r="MP371" s="1">
        <v>42152</v>
      </c>
      <c r="MQ371">
        <v>165.07499999999999</v>
      </c>
      <c r="MR371" s="1">
        <v>42152</v>
      </c>
      <c r="MS371">
        <v>179.93</v>
      </c>
      <c r="MT371" s="1">
        <v>42207</v>
      </c>
      <c r="MU371">
        <v>125.99299999999999</v>
      </c>
      <c r="MV371" s="1">
        <v>42152</v>
      </c>
      <c r="MW371">
        <v>133.87</v>
      </c>
      <c r="MX371" s="1">
        <v>42152</v>
      </c>
      <c r="MY371">
        <v>167.82499999999999</v>
      </c>
    </row>
    <row r="372" spans="291:363" x14ac:dyDescent="0.25">
      <c r="KE372" s="1"/>
      <c r="KF372" s="1">
        <v>42467</v>
      </c>
      <c r="KG372">
        <v>100.36</v>
      </c>
      <c r="KH372" s="1">
        <v>42383</v>
      </c>
      <c r="KI372">
        <v>100.273</v>
      </c>
      <c r="KJ372" s="1">
        <v>42298</v>
      </c>
      <c r="KK372">
        <v>100.34</v>
      </c>
      <c r="KL372" s="1">
        <v>42212</v>
      </c>
      <c r="KM372">
        <v>100.319</v>
      </c>
      <c r="KN372" s="1">
        <v>42171</v>
      </c>
      <c r="KO372">
        <v>100.11799999999999</v>
      </c>
      <c r="KP372" s="1">
        <v>42171</v>
      </c>
      <c r="KQ372">
        <v>100.11799999999999</v>
      </c>
      <c r="KR372" s="1">
        <v>42166</v>
      </c>
      <c r="KS372">
        <v>103.705</v>
      </c>
      <c r="KT372" s="1">
        <v>42153</v>
      </c>
      <c r="KU372">
        <v>102.038</v>
      </c>
      <c r="KV372" s="1">
        <v>42538</v>
      </c>
      <c r="KW372">
        <v>102.245</v>
      </c>
      <c r="KX372" s="1">
        <v>42153</v>
      </c>
      <c r="KY372">
        <v>103.88</v>
      </c>
      <c r="LC372" s="1"/>
      <c r="LD372" s="1">
        <v>42538</v>
      </c>
      <c r="LE372">
        <v>102.245</v>
      </c>
      <c r="LF372" s="1">
        <v>42397</v>
      </c>
      <c r="LG372">
        <v>102.345</v>
      </c>
      <c r="LH372" s="1">
        <v>42278</v>
      </c>
      <c r="LI372">
        <v>102.498</v>
      </c>
      <c r="LJ372" s="1">
        <v>42166</v>
      </c>
      <c r="LK372">
        <v>103.705</v>
      </c>
      <c r="LL372" s="1">
        <v>42153</v>
      </c>
      <c r="LM372">
        <v>103.88</v>
      </c>
      <c r="LN372" s="1">
        <v>42153</v>
      </c>
      <c r="LO372">
        <v>112.19499999999999</v>
      </c>
      <c r="LP372" s="1">
        <v>42153</v>
      </c>
      <c r="LQ372">
        <v>109.477</v>
      </c>
      <c r="LR372" s="1">
        <v>42180</v>
      </c>
      <c r="LS372">
        <v>108.7</v>
      </c>
      <c r="LT372" s="1">
        <v>42153</v>
      </c>
      <c r="LU372">
        <v>112.19499999999999</v>
      </c>
      <c r="LV372" s="1">
        <v>42531</v>
      </c>
      <c r="LW372">
        <v>105.35</v>
      </c>
      <c r="LX372" s="1">
        <v>42153</v>
      </c>
      <c r="LY372">
        <v>113.67</v>
      </c>
      <c r="MC372" s="1"/>
      <c r="MD372" s="1">
        <v>42531</v>
      </c>
      <c r="ME372">
        <v>105.35</v>
      </c>
      <c r="MF372" s="1">
        <v>42404</v>
      </c>
      <c r="MG372">
        <v>107.598</v>
      </c>
      <c r="MH372" s="1">
        <v>42292</v>
      </c>
      <c r="MI372">
        <v>109.643</v>
      </c>
      <c r="MJ372" s="1">
        <v>42180</v>
      </c>
      <c r="MK372">
        <v>108.7</v>
      </c>
      <c r="ML372" s="1">
        <v>42153</v>
      </c>
      <c r="MM372">
        <v>113.67</v>
      </c>
      <c r="MN372" s="1">
        <v>42153</v>
      </c>
      <c r="MO372">
        <v>175.565</v>
      </c>
      <c r="MP372" s="1">
        <v>42153</v>
      </c>
      <c r="MQ372">
        <v>166.19800000000001</v>
      </c>
      <c r="MR372" s="1">
        <v>42153</v>
      </c>
      <c r="MS372">
        <v>181.613</v>
      </c>
      <c r="MT372" s="1">
        <v>42208</v>
      </c>
      <c r="MU372">
        <v>126.175</v>
      </c>
      <c r="MV372" s="1">
        <v>42153</v>
      </c>
      <c r="MW372">
        <v>135.44</v>
      </c>
      <c r="MX372" s="1">
        <v>42153</v>
      </c>
      <c r="MY372">
        <v>170.81</v>
      </c>
    </row>
    <row r="373" spans="291:363" x14ac:dyDescent="0.25">
      <c r="KE373" s="1"/>
      <c r="KF373" s="1">
        <v>42468</v>
      </c>
      <c r="KG373">
        <v>100.36</v>
      </c>
      <c r="KH373" s="1">
        <v>42384</v>
      </c>
      <c r="KI373">
        <v>100.273</v>
      </c>
      <c r="KJ373" s="1">
        <v>42299</v>
      </c>
      <c r="KK373">
        <v>100.361</v>
      </c>
      <c r="KL373" s="1">
        <v>42213</v>
      </c>
      <c r="KM373">
        <v>100.31399999999999</v>
      </c>
      <c r="KN373" s="1">
        <v>42172</v>
      </c>
      <c r="KO373">
        <v>100.119</v>
      </c>
      <c r="KP373" s="1">
        <v>42172</v>
      </c>
      <c r="KQ373">
        <v>100.119</v>
      </c>
      <c r="KR373" s="1">
        <v>42167</v>
      </c>
      <c r="KS373">
        <v>103.783</v>
      </c>
      <c r="KT373" s="1">
        <v>42156</v>
      </c>
      <c r="KU373">
        <v>102.02800000000001</v>
      </c>
      <c r="KV373" s="1">
        <v>42541</v>
      </c>
      <c r="KW373">
        <v>102.15</v>
      </c>
      <c r="KX373" s="1">
        <v>42156</v>
      </c>
      <c r="KY373">
        <v>103.83</v>
      </c>
      <c r="LC373" s="1"/>
      <c r="LD373" s="1">
        <v>42541</v>
      </c>
      <c r="LE373">
        <v>102.15</v>
      </c>
      <c r="LF373" s="1">
        <v>42398</v>
      </c>
      <c r="LG373">
        <v>102.51</v>
      </c>
      <c r="LH373" s="1">
        <v>42279</v>
      </c>
      <c r="LI373">
        <v>102.51</v>
      </c>
      <c r="LJ373" s="1">
        <v>42167</v>
      </c>
      <c r="LK373">
        <v>103.783</v>
      </c>
      <c r="LL373" s="1">
        <v>42156</v>
      </c>
      <c r="LM373">
        <v>103.83</v>
      </c>
      <c r="LN373" s="1">
        <v>42156</v>
      </c>
      <c r="LO373">
        <v>111.96</v>
      </c>
      <c r="LP373" s="1">
        <v>42156</v>
      </c>
      <c r="LQ373">
        <v>109.158</v>
      </c>
      <c r="LR373" s="1">
        <v>42181</v>
      </c>
      <c r="LS373">
        <v>108.193</v>
      </c>
      <c r="LT373" s="1">
        <v>42156</v>
      </c>
      <c r="LU373">
        <v>111.96</v>
      </c>
      <c r="LV373" s="1">
        <v>42534</v>
      </c>
      <c r="LW373">
        <v>105.322</v>
      </c>
      <c r="LX373" s="1">
        <v>42156</v>
      </c>
      <c r="LY373">
        <v>113.27800000000001</v>
      </c>
      <c r="MC373" s="1"/>
      <c r="MD373" s="1">
        <v>42534</v>
      </c>
      <c r="ME373">
        <v>105.322</v>
      </c>
      <c r="MF373" s="1">
        <v>42405</v>
      </c>
      <c r="MG373">
        <v>107.71299999999999</v>
      </c>
      <c r="MH373" s="1">
        <v>42293</v>
      </c>
      <c r="MI373">
        <v>109.663</v>
      </c>
      <c r="MJ373" s="1">
        <v>42181</v>
      </c>
      <c r="MK373">
        <v>108.193</v>
      </c>
      <c r="ML373" s="1">
        <v>42156</v>
      </c>
      <c r="MM373">
        <v>113.27800000000001</v>
      </c>
      <c r="MN373" s="1">
        <v>42156</v>
      </c>
      <c r="MO373">
        <v>174.77</v>
      </c>
      <c r="MP373" s="1">
        <v>42156</v>
      </c>
      <c r="MQ373">
        <v>165.25</v>
      </c>
      <c r="MR373" s="1">
        <v>42156</v>
      </c>
      <c r="MS373">
        <v>180.33</v>
      </c>
      <c r="MT373" s="1">
        <v>42209</v>
      </c>
      <c r="MU373">
        <v>128.22499999999999</v>
      </c>
      <c r="MV373" s="1">
        <v>42156</v>
      </c>
      <c r="MW373">
        <v>134.208</v>
      </c>
      <c r="MX373" s="1">
        <v>42156</v>
      </c>
      <c r="MY373">
        <v>168.21799999999999</v>
      </c>
    </row>
    <row r="374" spans="291:363" x14ac:dyDescent="0.25">
      <c r="KE374" s="1"/>
      <c r="KF374" s="1">
        <v>42471</v>
      </c>
      <c r="KG374">
        <v>100.363</v>
      </c>
      <c r="KH374" s="1">
        <v>42387</v>
      </c>
      <c r="KI374">
        <v>100.27500000000001</v>
      </c>
      <c r="KJ374" s="1">
        <v>42300</v>
      </c>
      <c r="KK374">
        <v>100.357</v>
      </c>
      <c r="KL374" s="1">
        <v>42214</v>
      </c>
      <c r="KM374">
        <v>100.31</v>
      </c>
      <c r="KN374" s="1">
        <v>42173</v>
      </c>
      <c r="KO374">
        <v>100.113</v>
      </c>
      <c r="KP374" s="1">
        <v>42173</v>
      </c>
      <c r="KQ374">
        <v>100.113</v>
      </c>
      <c r="KR374" s="1">
        <v>42170</v>
      </c>
      <c r="KS374">
        <v>103.77500000000001</v>
      </c>
      <c r="KT374" s="1">
        <v>42157</v>
      </c>
      <c r="KU374">
        <v>101.995</v>
      </c>
      <c r="KV374" s="1">
        <v>42542</v>
      </c>
      <c r="KW374">
        <v>102.125</v>
      </c>
      <c r="KX374" s="1">
        <v>42157</v>
      </c>
      <c r="KY374">
        <v>103.675</v>
      </c>
      <c r="LC374" s="1"/>
      <c r="LD374" s="1">
        <v>42542</v>
      </c>
      <c r="LE374">
        <v>102.125</v>
      </c>
      <c r="LF374" s="1">
        <v>42401</v>
      </c>
      <c r="LG374">
        <v>102.417</v>
      </c>
      <c r="LH374" s="1">
        <v>42282</v>
      </c>
      <c r="LI374">
        <v>102.447</v>
      </c>
      <c r="LJ374" s="1">
        <v>42170</v>
      </c>
      <c r="LK374">
        <v>103.77500000000001</v>
      </c>
      <c r="LL374" s="1">
        <v>42157</v>
      </c>
      <c r="LM374">
        <v>103.675</v>
      </c>
      <c r="LN374" s="1">
        <v>42157</v>
      </c>
      <c r="LO374">
        <v>111.15300000000001</v>
      </c>
      <c r="LP374" s="1">
        <v>42157</v>
      </c>
      <c r="LQ374">
        <v>108.008</v>
      </c>
      <c r="LR374" s="1">
        <v>42184</v>
      </c>
      <c r="LS374">
        <v>109.26300000000001</v>
      </c>
      <c r="LT374" s="1">
        <v>42157</v>
      </c>
      <c r="LU374">
        <v>111.15300000000001</v>
      </c>
      <c r="LV374" s="1">
        <v>42535</v>
      </c>
      <c r="LW374">
        <v>105.572</v>
      </c>
      <c r="LX374" s="1">
        <v>42157</v>
      </c>
      <c r="LY374">
        <v>111.93</v>
      </c>
      <c r="MC374" s="1"/>
      <c r="MD374" s="1">
        <v>42535</v>
      </c>
      <c r="ME374">
        <v>105.572</v>
      </c>
      <c r="MF374" s="1">
        <v>42408</v>
      </c>
      <c r="MG374">
        <v>108.39</v>
      </c>
      <c r="MH374" s="1">
        <v>42296</v>
      </c>
      <c r="MI374">
        <v>109.51</v>
      </c>
      <c r="MJ374" s="1">
        <v>42184</v>
      </c>
      <c r="MK374">
        <v>109.26300000000001</v>
      </c>
      <c r="ML374" s="1">
        <v>42157</v>
      </c>
      <c r="MM374">
        <v>111.93</v>
      </c>
      <c r="MN374" s="1">
        <v>42157</v>
      </c>
      <c r="MO374">
        <v>171.41</v>
      </c>
      <c r="MP374" s="1">
        <v>42157</v>
      </c>
      <c r="MQ374">
        <v>160.995</v>
      </c>
      <c r="MR374" s="1">
        <v>42157</v>
      </c>
      <c r="MS374">
        <v>174.42500000000001</v>
      </c>
      <c r="MT374" s="1">
        <v>42212</v>
      </c>
      <c r="MU374">
        <v>128.18</v>
      </c>
      <c r="MV374" s="1">
        <v>42157</v>
      </c>
      <c r="MW374">
        <v>128.755</v>
      </c>
      <c r="MX374" s="1">
        <v>42157</v>
      </c>
      <c r="MY374">
        <v>161.06800000000001</v>
      </c>
    </row>
    <row r="375" spans="291:363" x14ac:dyDescent="0.25">
      <c r="KE375" s="1"/>
      <c r="KF375" s="1">
        <v>42472</v>
      </c>
      <c r="KG375">
        <v>100.355</v>
      </c>
      <c r="KH375" s="1">
        <v>42388</v>
      </c>
      <c r="KI375">
        <v>100.273</v>
      </c>
      <c r="KJ375" s="1">
        <v>42303</v>
      </c>
      <c r="KK375">
        <v>100.354</v>
      </c>
      <c r="KL375" s="1">
        <v>42215</v>
      </c>
      <c r="KM375">
        <v>100.31</v>
      </c>
      <c r="KN375" s="1">
        <v>42174</v>
      </c>
      <c r="KO375">
        <v>100.11199999999999</v>
      </c>
      <c r="KP375" s="1">
        <v>42174</v>
      </c>
      <c r="KQ375">
        <v>100.11199999999999</v>
      </c>
      <c r="KR375" s="1">
        <v>42171</v>
      </c>
      <c r="KS375">
        <v>103.84</v>
      </c>
      <c r="KT375" s="1">
        <v>42158</v>
      </c>
      <c r="KU375">
        <v>101.985</v>
      </c>
      <c r="KV375" s="1">
        <v>42543</v>
      </c>
      <c r="KW375">
        <v>102.098</v>
      </c>
      <c r="KX375" s="1">
        <v>42158</v>
      </c>
      <c r="KY375">
        <v>103.51300000000001</v>
      </c>
      <c r="LC375" s="1"/>
      <c r="LD375" s="1">
        <v>42543</v>
      </c>
      <c r="LE375">
        <v>102.098</v>
      </c>
      <c r="LF375" s="1">
        <v>42402</v>
      </c>
      <c r="LG375">
        <v>102.488</v>
      </c>
      <c r="LH375" s="1">
        <v>42283</v>
      </c>
      <c r="LI375">
        <v>102.378</v>
      </c>
      <c r="LJ375" s="1">
        <v>42171</v>
      </c>
      <c r="LK375">
        <v>103.84</v>
      </c>
      <c r="LL375" s="1">
        <v>42158</v>
      </c>
      <c r="LM375">
        <v>103.51300000000001</v>
      </c>
      <c r="LN375" s="1">
        <v>42158</v>
      </c>
      <c r="LO375">
        <v>110.34</v>
      </c>
      <c r="LP375" s="1">
        <v>42158</v>
      </c>
      <c r="LQ375">
        <v>106.905</v>
      </c>
      <c r="LR375" s="1">
        <v>42185</v>
      </c>
      <c r="LS375">
        <v>109.54300000000001</v>
      </c>
      <c r="LT375" s="1">
        <v>42158</v>
      </c>
      <c r="LU375">
        <v>110.34</v>
      </c>
      <c r="LV375" s="1">
        <v>42536</v>
      </c>
      <c r="LW375">
        <v>105.625</v>
      </c>
      <c r="LX375" s="1">
        <v>42158</v>
      </c>
      <c r="LY375">
        <v>110.693</v>
      </c>
      <c r="MC375" s="1"/>
      <c r="MD375" s="1">
        <v>42536</v>
      </c>
      <c r="ME375">
        <v>105.625</v>
      </c>
      <c r="MF375" s="1">
        <v>42409</v>
      </c>
      <c r="MG375">
        <v>108.283</v>
      </c>
      <c r="MH375" s="1">
        <v>42297</v>
      </c>
      <c r="MI375">
        <v>108.958</v>
      </c>
      <c r="MJ375" s="1">
        <v>42185</v>
      </c>
      <c r="MK375">
        <v>109.54300000000001</v>
      </c>
      <c r="ML375" s="1">
        <v>42158</v>
      </c>
      <c r="MM375">
        <v>110.693</v>
      </c>
      <c r="MN375" s="1">
        <v>42158</v>
      </c>
      <c r="MO375">
        <v>168.27500000000001</v>
      </c>
      <c r="MP375" s="1">
        <v>42158</v>
      </c>
      <c r="MQ375">
        <v>157.00800000000001</v>
      </c>
      <c r="MR375" s="1">
        <v>42158</v>
      </c>
      <c r="MS375">
        <v>169.048</v>
      </c>
      <c r="MT375" s="1">
        <v>42213</v>
      </c>
      <c r="MU375">
        <v>128.197</v>
      </c>
      <c r="MV375" s="1">
        <v>42158</v>
      </c>
      <c r="MW375">
        <v>123.82</v>
      </c>
      <c r="MX375" s="1">
        <v>42158</v>
      </c>
      <c r="MY375">
        <v>154.29499999999999</v>
      </c>
    </row>
    <row r="376" spans="291:363" x14ac:dyDescent="0.25">
      <c r="KE376" s="1"/>
      <c r="KF376" s="1">
        <v>42473</v>
      </c>
      <c r="KG376">
        <v>100.36</v>
      </c>
      <c r="KH376" s="1">
        <v>42389</v>
      </c>
      <c r="KI376">
        <v>100.27800000000001</v>
      </c>
      <c r="KJ376" s="1">
        <v>42304</v>
      </c>
      <c r="KK376">
        <v>100.361</v>
      </c>
      <c r="KL376" s="1">
        <v>42216</v>
      </c>
      <c r="KM376">
        <v>100.309</v>
      </c>
      <c r="KN376" s="1">
        <v>42177</v>
      </c>
      <c r="KO376">
        <v>100.111</v>
      </c>
      <c r="KP376" s="1">
        <v>42177</v>
      </c>
      <c r="KQ376">
        <v>100.111</v>
      </c>
      <c r="KR376" s="1">
        <v>42172</v>
      </c>
      <c r="KS376">
        <v>103.83499999999999</v>
      </c>
      <c r="KT376" s="1">
        <v>42159</v>
      </c>
      <c r="KU376">
        <v>101.98</v>
      </c>
      <c r="KV376" s="1">
        <v>42544</v>
      </c>
      <c r="KW376">
        <v>102.023</v>
      </c>
      <c r="KX376" s="1">
        <v>42159</v>
      </c>
      <c r="KY376">
        <v>103.563</v>
      </c>
      <c r="LC376" s="1"/>
      <c r="LD376" s="1">
        <v>42544</v>
      </c>
      <c r="LE376">
        <v>102.023</v>
      </c>
      <c r="LF376" s="1">
        <v>42403</v>
      </c>
      <c r="LG376">
        <v>102.542</v>
      </c>
      <c r="LH376" s="1">
        <v>42284</v>
      </c>
      <c r="LI376">
        <v>102.383</v>
      </c>
      <c r="LJ376" s="1">
        <v>42172</v>
      </c>
      <c r="LK376">
        <v>103.83499999999999</v>
      </c>
      <c r="LL376" s="1">
        <v>42159</v>
      </c>
      <c r="LM376">
        <v>103.563</v>
      </c>
      <c r="LN376" s="1">
        <v>42159</v>
      </c>
      <c r="LO376">
        <v>110.515</v>
      </c>
      <c r="LP376" s="1">
        <v>42159</v>
      </c>
      <c r="LQ376">
        <v>107.16800000000001</v>
      </c>
      <c r="LR376" s="1">
        <v>42186</v>
      </c>
      <c r="LS376">
        <v>109.145</v>
      </c>
      <c r="LT376" s="1">
        <v>42159</v>
      </c>
      <c r="LU376">
        <v>110.515</v>
      </c>
      <c r="LV376" s="1">
        <v>42537</v>
      </c>
      <c r="LW376">
        <v>105.738</v>
      </c>
      <c r="LX376" s="1">
        <v>42159</v>
      </c>
      <c r="LY376">
        <v>111.02</v>
      </c>
      <c r="MC376" s="1"/>
      <c r="MD376" s="1">
        <v>42537</v>
      </c>
      <c r="ME376">
        <v>105.738</v>
      </c>
      <c r="MF376" s="1">
        <v>42410</v>
      </c>
      <c r="MG376">
        <v>108.22499999999999</v>
      </c>
      <c r="MH376" s="1">
        <v>42298</v>
      </c>
      <c r="MI376">
        <v>109.43300000000001</v>
      </c>
      <c r="MJ376" s="1">
        <v>42186</v>
      </c>
      <c r="MK376">
        <v>109.145</v>
      </c>
      <c r="ML376" s="1">
        <v>42159</v>
      </c>
      <c r="MM376">
        <v>111.02</v>
      </c>
      <c r="MN376" s="1">
        <v>42159</v>
      </c>
      <c r="MO376">
        <v>168.86</v>
      </c>
      <c r="MP376" s="1">
        <v>42159</v>
      </c>
      <c r="MQ376">
        <v>157.56800000000001</v>
      </c>
      <c r="MR376" s="1">
        <v>42159</v>
      </c>
      <c r="MS376">
        <v>169.88300000000001</v>
      </c>
      <c r="MT376" s="1">
        <v>42214</v>
      </c>
      <c r="MU376">
        <v>126.67</v>
      </c>
      <c r="MV376" s="1">
        <v>42159</v>
      </c>
      <c r="MW376">
        <v>124.58499999999999</v>
      </c>
      <c r="MX376" s="1">
        <v>42159</v>
      </c>
      <c r="MY376">
        <v>155.50299999999999</v>
      </c>
    </row>
    <row r="377" spans="291:363" x14ac:dyDescent="0.25">
      <c r="KE377" s="1"/>
      <c r="KF377" s="1">
        <v>42474</v>
      </c>
      <c r="KG377">
        <v>100.348</v>
      </c>
      <c r="KH377" s="1">
        <v>42390</v>
      </c>
      <c r="KI377">
        <v>100.292</v>
      </c>
      <c r="KJ377" s="1">
        <v>42305</v>
      </c>
      <c r="KK377">
        <v>100.358</v>
      </c>
      <c r="KL377" s="1">
        <v>42219</v>
      </c>
      <c r="KM377">
        <v>100.304</v>
      </c>
      <c r="KN377" s="1">
        <v>42178</v>
      </c>
      <c r="KO377">
        <v>100.114</v>
      </c>
      <c r="KP377" s="1">
        <v>42178</v>
      </c>
      <c r="KQ377">
        <v>100.114</v>
      </c>
      <c r="KR377" s="1">
        <v>42173</v>
      </c>
      <c r="KS377">
        <v>103.827</v>
      </c>
      <c r="KT377" s="1">
        <v>42160</v>
      </c>
      <c r="KU377">
        <v>101.973</v>
      </c>
      <c r="KW377" s="1"/>
      <c r="KX377" s="1">
        <v>42160</v>
      </c>
      <c r="KY377">
        <v>103.54</v>
      </c>
      <c r="LE377" s="1"/>
      <c r="LF377" s="1">
        <v>42404</v>
      </c>
      <c r="LG377">
        <v>102.485</v>
      </c>
      <c r="LH377" s="1">
        <v>42285</v>
      </c>
      <c r="LI377">
        <v>102.36799999999999</v>
      </c>
      <c r="LJ377" s="1">
        <v>42173</v>
      </c>
      <c r="LK377">
        <v>103.827</v>
      </c>
      <c r="LL377" s="1">
        <v>42160</v>
      </c>
      <c r="LM377">
        <v>103.54</v>
      </c>
      <c r="LN377" s="1">
        <v>42160</v>
      </c>
      <c r="LO377">
        <v>110.458</v>
      </c>
      <c r="LP377" s="1">
        <v>42160</v>
      </c>
      <c r="LQ377">
        <v>107.093</v>
      </c>
      <c r="LR377" s="1">
        <v>42187</v>
      </c>
      <c r="LS377">
        <v>108.895</v>
      </c>
      <c r="LT377" s="1">
        <v>42160</v>
      </c>
      <c r="LU377">
        <v>110.458</v>
      </c>
      <c r="LV377" s="1">
        <v>42538</v>
      </c>
      <c r="LW377">
        <v>105.398</v>
      </c>
      <c r="LX377" s="1">
        <v>42160</v>
      </c>
      <c r="LY377">
        <v>110.96</v>
      </c>
      <c r="MC377" s="1"/>
      <c r="MD377" s="1">
        <v>42538</v>
      </c>
      <c r="ME377">
        <v>105.398</v>
      </c>
      <c r="MF377" s="1">
        <v>42411</v>
      </c>
      <c r="MG377">
        <v>108.645</v>
      </c>
      <c r="MH377" s="1">
        <v>42299</v>
      </c>
      <c r="MI377">
        <v>110.075</v>
      </c>
      <c r="MJ377" s="1">
        <v>42187</v>
      </c>
      <c r="MK377">
        <v>108.895</v>
      </c>
      <c r="ML377" s="1">
        <v>42160</v>
      </c>
      <c r="MM377">
        <v>110.96</v>
      </c>
      <c r="MN377" s="1">
        <v>42160</v>
      </c>
      <c r="MO377">
        <v>168.46199999999999</v>
      </c>
      <c r="MP377" s="1">
        <v>42160</v>
      </c>
      <c r="MQ377">
        <v>156.99799999999999</v>
      </c>
      <c r="MR377" s="1">
        <v>42160</v>
      </c>
      <c r="MS377">
        <v>168.965</v>
      </c>
      <c r="MT377" s="1">
        <v>42215</v>
      </c>
      <c r="MU377">
        <v>128.99299999999999</v>
      </c>
      <c r="MV377" s="1">
        <v>42160</v>
      </c>
      <c r="MW377">
        <v>123.753</v>
      </c>
      <c r="MX377" s="1">
        <v>42160</v>
      </c>
      <c r="MY377">
        <v>153.64500000000001</v>
      </c>
    </row>
    <row r="378" spans="291:363" x14ac:dyDescent="0.25">
      <c r="KE378" s="1"/>
      <c r="KF378" s="1">
        <v>42475</v>
      </c>
      <c r="KG378">
        <v>100.35</v>
      </c>
      <c r="KH378" s="1">
        <v>42391</v>
      </c>
      <c r="KI378">
        <v>100.288</v>
      </c>
      <c r="KJ378" s="1">
        <v>42306</v>
      </c>
      <c r="KK378">
        <v>100.352</v>
      </c>
      <c r="KL378" s="1">
        <v>42220</v>
      </c>
      <c r="KM378">
        <v>100.3</v>
      </c>
      <c r="KN378" s="1">
        <v>42179</v>
      </c>
      <c r="KO378">
        <v>100.11199999999999</v>
      </c>
      <c r="KP378" s="1">
        <v>42179</v>
      </c>
      <c r="KQ378">
        <v>100.11199999999999</v>
      </c>
      <c r="KR378" s="1">
        <v>42174</v>
      </c>
      <c r="KS378">
        <v>103.9</v>
      </c>
      <c r="KT378" s="1">
        <v>42163</v>
      </c>
      <c r="KU378">
        <v>101.96</v>
      </c>
      <c r="KW378" s="1"/>
      <c r="KX378" s="1">
        <v>42163</v>
      </c>
      <c r="KY378">
        <v>103.51</v>
      </c>
      <c r="LE378" s="1"/>
      <c r="LF378" s="1">
        <v>42405</v>
      </c>
      <c r="LG378">
        <v>102.49</v>
      </c>
      <c r="LH378" s="1">
        <v>42286</v>
      </c>
      <c r="LI378">
        <v>102.35</v>
      </c>
      <c r="LJ378" s="1">
        <v>42174</v>
      </c>
      <c r="LK378">
        <v>103.9</v>
      </c>
      <c r="LL378" s="1">
        <v>42163</v>
      </c>
      <c r="LM378">
        <v>103.51</v>
      </c>
      <c r="LN378" s="1">
        <v>42163</v>
      </c>
      <c r="LO378">
        <v>110.27500000000001</v>
      </c>
      <c r="LP378" s="1">
        <v>42163</v>
      </c>
      <c r="LQ378">
        <v>106.85</v>
      </c>
      <c r="LR378" s="1">
        <v>42188</v>
      </c>
      <c r="LS378">
        <v>109.38800000000001</v>
      </c>
      <c r="LT378" s="1">
        <v>42163</v>
      </c>
      <c r="LU378">
        <v>110.27500000000001</v>
      </c>
      <c r="LV378" s="1">
        <v>42541</v>
      </c>
      <c r="LW378">
        <v>105.128</v>
      </c>
      <c r="LX378" s="1">
        <v>42163</v>
      </c>
      <c r="LY378">
        <v>110.66800000000001</v>
      </c>
      <c r="MC378" s="1"/>
      <c r="MD378" s="1">
        <v>42541</v>
      </c>
      <c r="ME378">
        <v>105.128</v>
      </c>
      <c r="MF378" s="1">
        <v>42412</v>
      </c>
      <c r="MG378">
        <v>108.05500000000001</v>
      </c>
      <c r="MH378" s="1">
        <v>42300</v>
      </c>
      <c r="MI378">
        <v>109.955</v>
      </c>
      <c r="MJ378" s="1">
        <v>42188</v>
      </c>
      <c r="MK378">
        <v>109.38800000000001</v>
      </c>
      <c r="ML378" s="1">
        <v>42163</v>
      </c>
      <c r="MM378">
        <v>110.66800000000001</v>
      </c>
      <c r="MN378" s="1">
        <v>42163</v>
      </c>
      <c r="MO378">
        <v>167.6</v>
      </c>
      <c r="MP378" s="1">
        <v>42163</v>
      </c>
      <c r="MQ378">
        <v>155.94300000000001</v>
      </c>
      <c r="MR378" s="1">
        <v>42163</v>
      </c>
      <c r="MS378">
        <v>167.63300000000001</v>
      </c>
      <c r="MT378" s="1">
        <v>42216</v>
      </c>
      <c r="MU378">
        <v>130.05500000000001</v>
      </c>
      <c r="MV378" s="1">
        <v>42163</v>
      </c>
      <c r="MW378">
        <v>122.468</v>
      </c>
      <c r="MX378" s="1">
        <v>42163</v>
      </c>
      <c r="MY378">
        <v>151.80500000000001</v>
      </c>
    </row>
    <row r="379" spans="291:363" x14ac:dyDescent="0.25">
      <c r="KE379" s="1"/>
      <c r="KF379" s="1">
        <v>42478</v>
      </c>
      <c r="KG379">
        <v>100.343</v>
      </c>
      <c r="KH379" s="1">
        <v>42394</v>
      </c>
      <c r="KI379">
        <v>100.288</v>
      </c>
      <c r="KJ379" s="1">
        <v>42307</v>
      </c>
      <c r="KK379">
        <v>100.348</v>
      </c>
      <c r="KL379" s="1">
        <v>42221</v>
      </c>
      <c r="KM379">
        <v>100.29600000000001</v>
      </c>
      <c r="KN379" s="1">
        <v>42180</v>
      </c>
      <c r="KO379">
        <v>100.116</v>
      </c>
      <c r="KP379" s="1">
        <v>42180</v>
      </c>
      <c r="KQ379">
        <v>100.116</v>
      </c>
      <c r="KR379" s="1">
        <v>42177</v>
      </c>
      <c r="KS379">
        <v>103.74</v>
      </c>
      <c r="KT379" s="1">
        <v>42164</v>
      </c>
      <c r="KU379">
        <v>101.938</v>
      </c>
      <c r="KW379" s="1"/>
      <c r="KX379" s="1">
        <v>42164</v>
      </c>
      <c r="KY379">
        <v>103.41500000000001</v>
      </c>
      <c r="LE379" s="1"/>
      <c r="LF379" s="1">
        <v>42408</v>
      </c>
      <c r="LG379">
        <v>102.6</v>
      </c>
      <c r="LH379" s="1">
        <v>42289</v>
      </c>
      <c r="LI379">
        <v>102.41</v>
      </c>
      <c r="LJ379" s="1">
        <v>42177</v>
      </c>
      <c r="LK379">
        <v>103.74</v>
      </c>
      <c r="LL379" s="1">
        <v>42164</v>
      </c>
      <c r="LM379">
        <v>103.41500000000001</v>
      </c>
      <c r="LN379" s="1">
        <v>42164</v>
      </c>
      <c r="LO379">
        <v>109.848</v>
      </c>
      <c r="LP379" s="1">
        <v>42164</v>
      </c>
      <c r="LQ379">
        <v>106.295</v>
      </c>
      <c r="LR379" s="1">
        <v>42191</v>
      </c>
      <c r="LS379">
        <v>109.62</v>
      </c>
      <c r="LT379" s="1">
        <v>42164</v>
      </c>
      <c r="LU379">
        <v>109.848</v>
      </c>
      <c r="LV379" s="1">
        <v>42542</v>
      </c>
      <c r="LW379">
        <v>105.148</v>
      </c>
      <c r="LX379" s="1">
        <v>42164</v>
      </c>
      <c r="LY379">
        <v>110.048</v>
      </c>
      <c r="MC379" s="1"/>
      <c r="MD379" s="1">
        <v>42542</v>
      </c>
      <c r="ME379">
        <v>105.148</v>
      </c>
      <c r="MF379" s="1">
        <v>42415</v>
      </c>
      <c r="MG379">
        <v>108.268</v>
      </c>
      <c r="MH379" s="1">
        <v>42303</v>
      </c>
      <c r="MI379">
        <v>110.02800000000001</v>
      </c>
      <c r="MJ379" s="1">
        <v>42191</v>
      </c>
      <c r="MK379">
        <v>109.62</v>
      </c>
      <c r="ML379" s="1">
        <v>42164</v>
      </c>
      <c r="MM379">
        <v>110.048</v>
      </c>
      <c r="MN379" s="1">
        <v>42164</v>
      </c>
      <c r="MO379">
        <v>165.923</v>
      </c>
      <c r="MP379" s="1">
        <v>42164</v>
      </c>
      <c r="MQ379">
        <v>153.93799999999999</v>
      </c>
      <c r="MR379" s="1">
        <v>42164</v>
      </c>
      <c r="MS379">
        <v>165.078</v>
      </c>
      <c r="MT379" s="1">
        <v>42219</v>
      </c>
      <c r="MU379">
        <v>130.27500000000001</v>
      </c>
      <c r="MV379" s="1">
        <v>42164</v>
      </c>
      <c r="MW379">
        <v>120.19799999999999</v>
      </c>
      <c r="MX379" s="1">
        <v>42164</v>
      </c>
      <c r="MY379">
        <v>148.88300000000001</v>
      </c>
    </row>
    <row r="380" spans="291:363" x14ac:dyDescent="0.25">
      <c r="KE380" s="1"/>
      <c r="KF380" s="1">
        <v>42479</v>
      </c>
      <c r="KG380">
        <v>100.348</v>
      </c>
      <c r="KH380" s="1">
        <v>42395</v>
      </c>
      <c r="KI380">
        <v>100.288</v>
      </c>
      <c r="KJ380" s="1">
        <v>42310</v>
      </c>
      <c r="KK380">
        <v>100.33199999999999</v>
      </c>
      <c r="KL380" s="1">
        <v>42222</v>
      </c>
      <c r="KM380">
        <v>100.292</v>
      </c>
      <c r="KN380" s="1">
        <v>42181</v>
      </c>
      <c r="KO380">
        <v>100.119</v>
      </c>
      <c r="KP380" s="1">
        <v>42181</v>
      </c>
      <c r="KQ380">
        <v>100.119</v>
      </c>
      <c r="KR380" s="1">
        <v>42178</v>
      </c>
      <c r="KS380">
        <v>103.788</v>
      </c>
      <c r="KT380" s="1">
        <v>42165</v>
      </c>
      <c r="KU380">
        <v>101.943</v>
      </c>
      <c r="KW380" s="1"/>
      <c r="KX380" s="1">
        <v>42165</v>
      </c>
      <c r="KY380">
        <v>103.465</v>
      </c>
      <c r="LE380" s="1"/>
      <c r="LF380" s="1">
        <v>42409</v>
      </c>
      <c r="LG380">
        <v>102.628</v>
      </c>
      <c r="LH380" s="1">
        <v>42290</v>
      </c>
      <c r="LI380">
        <v>102.39</v>
      </c>
      <c r="LJ380" s="1">
        <v>42178</v>
      </c>
      <c r="LK380">
        <v>103.788</v>
      </c>
      <c r="LL380" s="1">
        <v>42165</v>
      </c>
      <c r="LM380">
        <v>103.465</v>
      </c>
      <c r="LN380" s="1">
        <v>42165</v>
      </c>
      <c r="LO380">
        <v>109.795</v>
      </c>
      <c r="LP380" s="1">
        <v>42165</v>
      </c>
      <c r="LQ380">
        <v>106.18300000000001</v>
      </c>
      <c r="LR380" s="1">
        <v>42192</v>
      </c>
      <c r="LS380">
        <v>110.658</v>
      </c>
      <c r="LT380" s="1">
        <v>42165</v>
      </c>
      <c r="LU380">
        <v>109.795</v>
      </c>
      <c r="LV380" s="1">
        <v>42543</v>
      </c>
      <c r="LW380">
        <v>105.042</v>
      </c>
      <c r="LX380" s="1">
        <v>42165</v>
      </c>
      <c r="LY380">
        <v>109.9</v>
      </c>
      <c r="MC380" s="1"/>
      <c r="MD380" s="1">
        <v>42543</v>
      </c>
      <c r="ME380">
        <v>105.042</v>
      </c>
      <c r="MF380" s="1">
        <v>42416</v>
      </c>
      <c r="MG380">
        <v>108.023</v>
      </c>
      <c r="MH380" s="1">
        <v>42304</v>
      </c>
      <c r="MI380">
        <v>110.52500000000001</v>
      </c>
      <c r="MJ380" s="1">
        <v>42192</v>
      </c>
      <c r="MK380">
        <v>110.658</v>
      </c>
      <c r="ML380" s="1">
        <v>42165</v>
      </c>
      <c r="MM380">
        <v>109.9</v>
      </c>
      <c r="MN380" s="1">
        <v>42165</v>
      </c>
      <c r="MO380">
        <v>165.29499999999999</v>
      </c>
      <c r="MP380" s="1">
        <v>42165</v>
      </c>
      <c r="MQ380">
        <v>152.97800000000001</v>
      </c>
      <c r="MR380" s="1">
        <v>42165</v>
      </c>
      <c r="MS380">
        <v>163.70500000000001</v>
      </c>
      <c r="MT380" s="1">
        <v>42220</v>
      </c>
      <c r="MU380">
        <v>129.30000000000001</v>
      </c>
      <c r="MV380" s="1">
        <v>42165</v>
      </c>
      <c r="MW380">
        <v>118.947</v>
      </c>
      <c r="MX380" s="1">
        <v>42165</v>
      </c>
      <c r="MY380">
        <v>146.63800000000001</v>
      </c>
    </row>
    <row r="381" spans="291:363" x14ac:dyDescent="0.25">
      <c r="KE381" s="1"/>
      <c r="KF381" s="1">
        <v>42480</v>
      </c>
      <c r="KG381">
        <v>100.343</v>
      </c>
      <c r="KH381" s="1">
        <v>42396</v>
      </c>
      <c r="KI381">
        <v>100.283</v>
      </c>
      <c r="KJ381" s="1">
        <v>42311</v>
      </c>
      <c r="KK381">
        <v>100.34</v>
      </c>
      <c r="KL381" s="1">
        <v>42223</v>
      </c>
      <c r="KM381">
        <v>100.292</v>
      </c>
      <c r="KN381" s="1">
        <v>42184</v>
      </c>
      <c r="KO381">
        <v>100.116</v>
      </c>
      <c r="KP381" s="1">
        <v>42184</v>
      </c>
      <c r="KQ381">
        <v>100.116</v>
      </c>
      <c r="KR381" s="1">
        <v>42179</v>
      </c>
      <c r="KS381">
        <v>103.815</v>
      </c>
      <c r="KT381" s="1">
        <v>42166</v>
      </c>
      <c r="KU381">
        <v>101.93</v>
      </c>
      <c r="KW381" s="1"/>
      <c r="KX381" s="1">
        <v>42166</v>
      </c>
      <c r="KY381">
        <v>103.523</v>
      </c>
      <c r="LE381" s="1"/>
      <c r="LF381" s="1">
        <v>42410</v>
      </c>
      <c r="LG381">
        <v>102.598</v>
      </c>
      <c r="LH381" s="1">
        <v>42291</v>
      </c>
      <c r="LI381">
        <v>102.465</v>
      </c>
      <c r="LJ381" s="1">
        <v>42179</v>
      </c>
      <c r="LK381">
        <v>103.815</v>
      </c>
      <c r="LL381" s="1">
        <v>42166</v>
      </c>
      <c r="LM381">
        <v>103.523</v>
      </c>
      <c r="LN381" s="1">
        <v>42166</v>
      </c>
      <c r="LO381">
        <v>110.203</v>
      </c>
      <c r="LP381" s="1">
        <v>42166</v>
      </c>
      <c r="LQ381">
        <v>106.79</v>
      </c>
      <c r="LR381" s="1">
        <v>42193</v>
      </c>
      <c r="LS381">
        <v>110.358</v>
      </c>
      <c r="LT381" s="1">
        <v>42166</v>
      </c>
      <c r="LU381">
        <v>110.203</v>
      </c>
      <c r="LV381" s="1">
        <v>42544</v>
      </c>
      <c r="LW381">
        <v>104.76</v>
      </c>
      <c r="LX381" s="1">
        <v>42166</v>
      </c>
      <c r="LY381">
        <v>110.608</v>
      </c>
      <c r="MC381" s="1"/>
      <c r="MD381" s="1">
        <v>42544</v>
      </c>
      <c r="ME381">
        <v>104.76</v>
      </c>
      <c r="MF381" s="1">
        <v>42417</v>
      </c>
      <c r="MG381">
        <v>107.99299999999999</v>
      </c>
      <c r="MH381" s="1">
        <v>42305</v>
      </c>
      <c r="MI381">
        <v>110.56</v>
      </c>
      <c r="MJ381" s="1">
        <v>42193</v>
      </c>
      <c r="MK381">
        <v>110.358</v>
      </c>
      <c r="ML381" s="1">
        <v>42166</v>
      </c>
      <c r="MM381">
        <v>110.608</v>
      </c>
      <c r="MN381" s="1">
        <v>42166</v>
      </c>
      <c r="MO381">
        <v>167.02</v>
      </c>
      <c r="MP381" s="1">
        <v>42166</v>
      </c>
      <c r="MQ381">
        <v>155.27500000000001</v>
      </c>
      <c r="MR381" s="1">
        <v>42166</v>
      </c>
      <c r="MS381">
        <v>166.96799999999999</v>
      </c>
      <c r="MT381" s="1">
        <v>42221</v>
      </c>
      <c r="MU381">
        <v>125.30500000000001</v>
      </c>
      <c r="MV381" s="1">
        <v>42166</v>
      </c>
      <c r="MW381">
        <v>121.90300000000001</v>
      </c>
      <c r="MX381" s="1">
        <v>42166</v>
      </c>
      <c r="MY381">
        <v>150.578</v>
      </c>
    </row>
    <row r="382" spans="291:363" x14ac:dyDescent="0.25">
      <c r="KE382" s="1"/>
      <c r="KF382" s="1">
        <v>42481</v>
      </c>
      <c r="KG382">
        <v>100.34</v>
      </c>
      <c r="KH382" s="1">
        <v>42397</v>
      </c>
      <c r="KI382">
        <v>100.27800000000001</v>
      </c>
      <c r="KJ382" s="1">
        <v>42312</v>
      </c>
      <c r="KK382">
        <v>100.337</v>
      </c>
      <c r="KL382" s="1">
        <v>42226</v>
      </c>
      <c r="KM382">
        <v>100.294</v>
      </c>
      <c r="KN382" s="1">
        <v>42185</v>
      </c>
      <c r="KO382">
        <v>100.11499999999999</v>
      </c>
      <c r="KP382" s="1">
        <v>42185</v>
      </c>
      <c r="KQ382">
        <v>100.11499999999999</v>
      </c>
      <c r="KR382" s="1">
        <v>42180</v>
      </c>
      <c r="KS382">
        <v>103.83</v>
      </c>
      <c r="KT382" s="1">
        <v>42167</v>
      </c>
      <c r="KU382">
        <v>101.94499999999999</v>
      </c>
      <c r="KW382" s="1"/>
      <c r="KX382" s="1">
        <v>42167</v>
      </c>
      <c r="KY382">
        <v>103.58799999999999</v>
      </c>
      <c r="LE382" s="1"/>
      <c r="LF382" s="1">
        <v>42411</v>
      </c>
      <c r="LG382">
        <v>102.69499999999999</v>
      </c>
      <c r="LH382" s="1">
        <v>42292</v>
      </c>
      <c r="LI382">
        <v>102.435</v>
      </c>
      <c r="LJ382" s="1">
        <v>42180</v>
      </c>
      <c r="LK382">
        <v>103.83</v>
      </c>
      <c r="LL382" s="1">
        <v>42167</v>
      </c>
      <c r="LM382">
        <v>103.58799999999999</v>
      </c>
      <c r="LN382" s="1">
        <v>42167</v>
      </c>
      <c r="LO382">
        <v>110.443</v>
      </c>
      <c r="LP382" s="1">
        <v>42167</v>
      </c>
      <c r="LQ382">
        <v>107.123</v>
      </c>
      <c r="LR382" s="1">
        <v>42194</v>
      </c>
      <c r="LS382">
        <v>109.958</v>
      </c>
      <c r="LT382" s="1">
        <v>42167</v>
      </c>
      <c r="LU382">
        <v>110.443</v>
      </c>
      <c r="LW382" s="1"/>
      <c r="LX382" s="1">
        <v>42167</v>
      </c>
      <c r="LY382">
        <v>110.97</v>
      </c>
      <c r="ME382" s="1"/>
      <c r="MF382" s="1">
        <v>42418</v>
      </c>
      <c r="MG382">
        <v>108.38500000000001</v>
      </c>
      <c r="MH382" s="1">
        <v>42306</v>
      </c>
      <c r="MI382">
        <v>109.745</v>
      </c>
      <c r="MJ382" s="1">
        <v>42194</v>
      </c>
      <c r="MK382">
        <v>109.958</v>
      </c>
      <c r="ML382" s="1">
        <v>42167</v>
      </c>
      <c r="MM382">
        <v>110.97</v>
      </c>
      <c r="MN382" s="1">
        <v>42167</v>
      </c>
      <c r="MO382">
        <v>167.84299999999999</v>
      </c>
      <c r="MP382" s="1">
        <v>42167</v>
      </c>
      <c r="MQ382">
        <v>156.27000000000001</v>
      </c>
      <c r="MR382" s="1">
        <v>42167</v>
      </c>
      <c r="MS382">
        <v>168.28800000000001</v>
      </c>
      <c r="MT382" s="1">
        <v>42222</v>
      </c>
      <c r="MU382">
        <v>126.623</v>
      </c>
      <c r="MV382" s="1">
        <v>42167</v>
      </c>
      <c r="MW382">
        <v>123.125</v>
      </c>
      <c r="MX382" s="1">
        <v>42167</v>
      </c>
      <c r="MY382">
        <v>150.68299999999999</v>
      </c>
    </row>
    <row r="383" spans="291:363" x14ac:dyDescent="0.25">
      <c r="KE383" s="1"/>
      <c r="KF383" s="1">
        <v>42482</v>
      </c>
      <c r="KG383">
        <v>100.34</v>
      </c>
      <c r="KH383" s="1">
        <v>42398</v>
      </c>
      <c r="KI383">
        <v>100.285</v>
      </c>
      <c r="KJ383" s="1">
        <v>42313</v>
      </c>
      <c r="KK383">
        <v>100.336</v>
      </c>
      <c r="KL383" s="1">
        <v>42227</v>
      </c>
      <c r="KM383">
        <v>100.291</v>
      </c>
      <c r="KN383" s="1">
        <v>42186</v>
      </c>
      <c r="KO383">
        <v>100.11499999999999</v>
      </c>
      <c r="KP383" s="1">
        <v>42186</v>
      </c>
      <c r="KQ383">
        <v>100.11499999999999</v>
      </c>
      <c r="KR383" s="1">
        <v>42181</v>
      </c>
      <c r="KS383">
        <v>103.72499999999999</v>
      </c>
      <c r="KT383" s="1">
        <v>42170</v>
      </c>
      <c r="KU383">
        <v>101.938</v>
      </c>
      <c r="KW383" s="1"/>
      <c r="KX383" s="1">
        <v>42170</v>
      </c>
      <c r="KY383">
        <v>103.583</v>
      </c>
      <c r="LE383" s="1"/>
      <c r="LF383" s="1">
        <v>42412</v>
      </c>
      <c r="LG383">
        <v>102.55500000000001</v>
      </c>
      <c r="LH383" s="1">
        <v>42293</v>
      </c>
      <c r="LI383">
        <v>102.452</v>
      </c>
      <c r="LJ383" s="1">
        <v>42181</v>
      </c>
      <c r="LK383">
        <v>103.72499999999999</v>
      </c>
      <c r="LL383" s="1">
        <v>42170</v>
      </c>
      <c r="LM383">
        <v>103.583</v>
      </c>
      <c r="LN383" s="1">
        <v>42170</v>
      </c>
      <c r="LO383">
        <v>110.465</v>
      </c>
      <c r="LP383" s="1">
        <v>42170</v>
      </c>
      <c r="LQ383">
        <v>107.17</v>
      </c>
      <c r="LR383" s="1">
        <v>42195</v>
      </c>
      <c r="LS383">
        <v>108.455</v>
      </c>
      <c r="LT383" s="1">
        <v>42170</v>
      </c>
      <c r="LU383">
        <v>110.465</v>
      </c>
      <c r="LW383" s="1"/>
      <c r="LX383" s="1">
        <v>42170</v>
      </c>
      <c r="LY383">
        <v>111.04</v>
      </c>
      <c r="ME383" s="1"/>
      <c r="MF383" s="1">
        <v>42419</v>
      </c>
      <c r="MG383">
        <v>108.498</v>
      </c>
      <c r="MH383" s="1">
        <v>42307</v>
      </c>
      <c r="MI383">
        <v>109.84</v>
      </c>
      <c r="MJ383" s="1">
        <v>42195</v>
      </c>
      <c r="MK383">
        <v>108.455</v>
      </c>
      <c r="ML383" s="1">
        <v>42170</v>
      </c>
      <c r="MM383">
        <v>111.04</v>
      </c>
      <c r="MN383" s="1">
        <v>42170</v>
      </c>
      <c r="MO383">
        <v>168.16800000000001</v>
      </c>
      <c r="MP383" s="1">
        <v>42170</v>
      </c>
      <c r="MQ383">
        <v>156.75</v>
      </c>
      <c r="MR383" s="1">
        <v>42170</v>
      </c>
      <c r="MS383">
        <v>168.97300000000001</v>
      </c>
      <c r="MT383" s="1">
        <v>42223</v>
      </c>
      <c r="MU383">
        <v>128.13</v>
      </c>
      <c r="MV383" s="1">
        <v>42170</v>
      </c>
      <c r="MW383">
        <v>123.758</v>
      </c>
      <c r="MX383" s="1">
        <v>42170</v>
      </c>
      <c r="MY383">
        <v>148.68799999999999</v>
      </c>
    </row>
    <row r="384" spans="291:363" x14ac:dyDescent="0.25">
      <c r="KE384" s="1"/>
      <c r="KF384" s="1">
        <v>42485</v>
      </c>
      <c r="KG384">
        <v>100.34</v>
      </c>
      <c r="KH384" s="1">
        <v>42401</v>
      </c>
      <c r="KI384">
        <v>100.28</v>
      </c>
      <c r="KJ384" s="1">
        <v>42314</v>
      </c>
      <c r="KK384">
        <v>100.32599999999999</v>
      </c>
      <c r="KL384" s="1">
        <v>42228</v>
      </c>
      <c r="KM384">
        <v>100.292</v>
      </c>
      <c r="KN384" s="1">
        <v>42187</v>
      </c>
      <c r="KO384">
        <v>100.116</v>
      </c>
      <c r="KP384" s="1">
        <v>42187</v>
      </c>
      <c r="KQ384">
        <v>100.116</v>
      </c>
      <c r="KR384" s="1">
        <v>42184</v>
      </c>
      <c r="KS384">
        <v>103.9</v>
      </c>
      <c r="KT384" s="1">
        <v>42171</v>
      </c>
      <c r="KU384">
        <v>101.95</v>
      </c>
      <c r="KW384" s="1"/>
      <c r="KX384" s="1">
        <v>42171</v>
      </c>
      <c r="KY384">
        <v>103.64</v>
      </c>
      <c r="LE384" s="1"/>
      <c r="LF384" s="1">
        <v>42415</v>
      </c>
      <c r="LG384">
        <v>102.63500000000001</v>
      </c>
      <c r="LH384" s="1">
        <v>42296</v>
      </c>
      <c r="LI384">
        <v>102.44</v>
      </c>
      <c r="LJ384" s="1">
        <v>42184</v>
      </c>
      <c r="LK384">
        <v>103.9</v>
      </c>
      <c r="LL384" s="1">
        <v>42171</v>
      </c>
      <c r="LM384">
        <v>103.64</v>
      </c>
      <c r="LN384" s="1">
        <v>42171</v>
      </c>
      <c r="LO384">
        <v>110.608</v>
      </c>
      <c r="LP384" s="1">
        <v>42171</v>
      </c>
      <c r="LQ384">
        <v>107.34</v>
      </c>
      <c r="LR384" s="1">
        <v>42198</v>
      </c>
      <c r="LS384">
        <v>108.822</v>
      </c>
      <c r="LT384" s="1">
        <v>42171</v>
      </c>
      <c r="LU384">
        <v>110.608</v>
      </c>
      <c r="LW384" s="1"/>
      <c r="LX384" s="1">
        <v>42171</v>
      </c>
      <c r="LY384">
        <v>111.22499999999999</v>
      </c>
      <c r="ME384" s="1"/>
      <c r="MF384" s="1">
        <v>42422</v>
      </c>
      <c r="MG384">
        <v>108.708</v>
      </c>
      <c r="MH384" s="1">
        <v>42310</v>
      </c>
      <c r="MI384">
        <v>109.498</v>
      </c>
      <c r="MJ384" s="1">
        <v>42198</v>
      </c>
      <c r="MK384">
        <v>108.822</v>
      </c>
      <c r="ML384" s="1">
        <v>42171</v>
      </c>
      <c r="MM384">
        <v>111.22499999999999</v>
      </c>
      <c r="MN384" s="1">
        <v>42171</v>
      </c>
      <c r="MO384">
        <v>168.43299999999999</v>
      </c>
      <c r="MP384" s="1">
        <v>42171</v>
      </c>
      <c r="MQ384">
        <v>157.07499999999999</v>
      </c>
      <c r="MR384" s="1">
        <v>42171</v>
      </c>
      <c r="MS384">
        <v>169.36</v>
      </c>
      <c r="MT384" s="1">
        <v>42226</v>
      </c>
      <c r="MU384">
        <v>127.08799999999999</v>
      </c>
      <c r="MV384" s="1">
        <v>42171</v>
      </c>
      <c r="MW384">
        <v>124.13500000000001</v>
      </c>
      <c r="MX384" s="1">
        <v>42171</v>
      </c>
      <c r="MY384">
        <v>149.38999999999999</v>
      </c>
    </row>
    <row r="385" spans="291:363" x14ac:dyDescent="0.25">
      <c r="KE385" s="1"/>
      <c r="KF385" s="1">
        <v>42486</v>
      </c>
      <c r="KG385">
        <v>100.333</v>
      </c>
      <c r="KH385" s="1">
        <v>42402</v>
      </c>
      <c r="KI385">
        <v>100.27500000000001</v>
      </c>
      <c r="KJ385" s="1">
        <v>42317</v>
      </c>
      <c r="KK385">
        <v>100.318</v>
      </c>
      <c r="KL385" s="1">
        <v>42229</v>
      </c>
      <c r="KM385">
        <v>100.289</v>
      </c>
      <c r="KN385" s="1">
        <v>42188</v>
      </c>
      <c r="KO385">
        <v>100.11499999999999</v>
      </c>
      <c r="KP385" s="1">
        <v>42188</v>
      </c>
      <c r="KQ385">
        <v>100.11499999999999</v>
      </c>
      <c r="KR385" s="1">
        <v>42185</v>
      </c>
      <c r="KS385">
        <v>103.985</v>
      </c>
      <c r="KT385" s="1">
        <v>42172</v>
      </c>
      <c r="KU385">
        <v>101.95</v>
      </c>
      <c r="KW385" s="1"/>
      <c r="KX385" s="1">
        <v>42172</v>
      </c>
      <c r="KY385">
        <v>103.64</v>
      </c>
      <c r="LE385" s="1"/>
      <c r="LF385" s="1">
        <v>42416</v>
      </c>
      <c r="LG385">
        <v>102.58499999999999</v>
      </c>
      <c r="LH385" s="1">
        <v>42297</v>
      </c>
      <c r="LI385">
        <v>102.318</v>
      </c>
      <c r="LJ385" s="1">
        <v>42185</v>
      </c>
      <c r="LK385">
        <v>103.985</v>
      </c>
      <c r="LL385" s="1">
        <v>42172</v>
      </c>
      <c r="LM385">
        <v>103.64</v>
      </c>
      <c r="LN385" s="1">
        <v>42172</v>
      </c>
      <c r="LO385">
        <v>110.56</v>
      </c>
      <c r="LP385" s="1">
        <v>42172</v>
      </c>
      <c r="LQ385">
        <v>107.265</v>
      </c>
      <c r="LR385" s="1">
        <v>42199</v>
      </c>
      <c r="LS385">
        <v>108.977</v>
      </c>
      <c r="LT385" s="1">
        <v>42172</v>
      </c>
      <c r="LU385">
        <v>110.56</v>
      </c>
      <c r="LW385" s="1"/>
      <c r="LX385" s="1">
        <v>42172</v>
      </c>
      <c r="LY385">
        <v>111.145</v>
      </c>
      <c r="ME385" s="1"/>
      <c r="MF385" s="1">
        <v>42423</v>
      </c>
      <c r="MG385">
        <v>108.63500000000001</v>
      </c>
      <c r="MH385" s="1">
        <v>42311</v>
      </c>
      <c r="MI385">
        <v>109.383</v>
      </c>
      <c r="MJ385" s="1">
        <v>42199</v>
      </c>
      <c r="MK385">
        <v>108.977</v>
      </c>
      <c r="ML385" s="1">
        <v>42172</v>
      </c>
      <c r="MM385">
        <v>111.145</v>
      </c>
      <c r="MN385" s="1">
        <v>42172</v>
      </c>
      <c r="MO385">
        <v>168.10300000000001</v>
      </c>
      <c r="MP385" s="1">
        <v>42172</v>
      </c>
      <c r="MQ385">
        <v>156.63499999999999</v>
      </c>
      <c r="MR385" s="1">
        <v>42172</v>
      </c>
      <c r="MS385">
        <v>168.86799999999999</v>
      </c>
      <c r="MT385" s="1">
        <v>42227</v>
      </c>
      <c r="MU385">
        <v>129.97499999999999</v>
      </c>
      <c r="MV385" s="1">
        <v>42172</v>
      </c>
      <c r="MW385">
        <v>123.73</v>
      </c>
      <c r="MX385" s="1">
        <v>42172</v>
      </c>
      <c r="MY385">
        <v>149.745</v>
      </c>
    </row>
    <row r="386" spans="291:363" x14ac:dyDescent="0.25">
      <c r="KE386" s="1"/>
      <c r="KF386" s="1">
        <v>42487</v>
      </c>
      <c r="KG386">
        <v>100.33799999999999</v>
      </c>
      <c r="KH386" s="1">
        <v>42403</v>
      </c>
      <c r="KI386">
        <v>100.28</v>
      </c>
      <c r="KJ386" s="1">
        <v>42318</v>
      </c>
      <c r="KK386">
        <v>100.342</v>
      </c>
      <c r="KL386" s="1">
        <v>42230</v>
      </c>
      <c r="KM386">
        <v>100.28700000000001</v>
      </c>
      <c r="KN386" s="1">
        <v>42191</v>
      </c>
      <c r="KO386">
        <v>100.121</v>
      </c>
      <c r="KP386" s="1">
        <v>42191</v>
      </c>
      <c r="KQ386">
        <v>100.121</v>
      </c>
      <c r="KR386" s="1">
        <v>42186</v>
      </c>
      <c r="KS386">
        <v>104.01</v>
      </c>
      <c r="KT386" s="1">
        <v>42173</v>
      </c>
      <c r="KU386">
        <v>101.952</v>
      </c>
      <c r="KW386" s="1"/>
      <c r="KX386" s="1">
        <v>42173</v>
      </c>
      <c r="KY386">
        <v>103.63500000000001</v>
      </c>
      <c r="LE386" s="1"/>
      <c r="LF386" s="1">
        <v>42417</v>
      </c>
      <c r="LG386">
        <v>102.565</v>
      </c>
      <c r="LH386" s="1">
        <v>42298</v>
      </c>
      <c r="LI386">
        <v>102.405</v>
      </c>
      <c r="LJ386" s="1">
        <v>42186</v>
      </c>
      <c r="LK386">
        <v>104.01</v>
      </c>
      <c r="LL386" s="1">
        <v>42173</v>
      </c>
      <c r="LM386">
        <v>103.63500000000001</v>
      </c>
      <c r="LN386" s="1">
        <v>42173</v>
      </c>
      <c r="LO386">
        <v>110.533</v>
      </c>
      <c r="LP386" s="1">
        <v>42173</v>
      </c>
      <c r="LQ386">
        <v>107.253</v>
      </c>
      <c r="LR386" s="1">
        <v>42200</v>
      </c>
      <c r="LS386">
        <v>109.56</v>
      </c>
      <c r="LT386" s="1">
        <v>42173</v>
      </c>
      <c r="LU386">
        <v>110.533</v>
      </c>
      <c r="LW386" s="1"/>
      <c r="LX386" s="1">
        <v>42173</v>
      </c>
      <c r="LY386">
        <v>111.148</v>
      </c>
      <c r="ME386" s="1"/>
      <c r="MF386" s="1">
        <v>42424</v>
      </c>
      <c r="MG386">
        <v>108.852</v>
      </c>
      <c r="MH386" s="1">
        <v>42312</v>
      </c>
      <c r="MI386">
        <v>109.208</v>
      </c>
      <c r="MJ386" s="1">
        <v>42200</v>
      </c>
      <c r="MK386">
        <v>109.56</v>
      </c>
      <c r="ML386" s="1">
        <v>42173</v>
      </c>
      <c r="MM386">
        <v>111.148</v>
      </c>
      <c r="MN386" s="1">
        <v>42173</v>
      </c>
      <c r="MO386">
        <v>168.203</v>
      </c>
      <c r="MP386" s="1">
        <v>42173</v>
      </c>
      <c r="MQ386">
        <v>156.798</v>
      </c>
      <c r="MR386" s="1">
        <v>42173</v>
      </c>
      <c r="MS386">
        <v>169.19800000000001</v>
      </c>
      <c r="MT386" s="1">
        <v>42228</v>
      </c>
      <c r="MU386">
        <v>131.053</v>
      </c>
      <c r="MV386" s="1">
        <v>42173</v>
      </c>
      <c r="MW386">
        <v>124.033</v>
      </c>
      <c r="MX386" s="1">
        <v>42173</v>
      </c>
      <c r="MY386">
        <v>150.863</v>
      </c>
    </row>
    <row r="387" spans="291:363" x14ac:dyDescent="0.25">
      <c r="KE387" s="1"/>
      <c r="KF387" s="1">
        <v>42488</v>
      </c>
      <c r="KG387">
        <v>100.327</v>
      </c>
      <c r="KH387" s="1">
        <v>42404</v>
      </c>
      <c r="KI387">
        <v>100.27500000000001</v>
      </c>
      <c r="KJ387" s="1">
        <v>42319</v>
      </c>
      <c r="KK387">
        <v>100.33799999999999</v>
      </c>
      <c r="KL387" s="1">
        <v>42233</v>
      </c>
      <c r="KM387">
        <v>100.286</v>
      </c>
      <c r="KN387" s="1">
        <v>42192</v>
      </c>
      <c r="KO387">
        <v>100.133</v>
      </c>
      <c r="KP387" s="1">
        <v>42192</v>
      </c>
      <c r="KQ387">
        <v>100.133</v>
      </c>
      <c r="KR387" s="1">
        <v>42187</v>
      </c>
      <c r="KS387">
        <v>104.005</v>
      </c>
      <c r="KT387" s="1">
        <v>42174</v>
      </c>
      <c r="KU387">
        <v>101.95</v>
      </c>
      <c r="KW387" s="1"/>
      <c r="KX387" s="1">
        <v>42174</v>
      </c>
      <c r="KY387">
        <v>103.69</v>
      </c>
      <c r="LE387" s="1"/>
      <c r="LF387" s="1">
        <v>42418</v>
      </c>
      <c r="LG387">
        <v>102.61799999999999</v>
      </c>
      <c r="LH387" s="1">
        <v>42299</v>
      </c>
      <c r="LI387">
        <v>102.637</v>
      </c>
      <c r="LJ387" s="1">
        <v>42187</v>
      </c>
      <c r="LK387">
        <v>104.005</v>
      </c>
      <c r="LL387" s="1">
        <v>42174</v>
      </c>
      <c r="LM387">
        <v>103.69</v>
      </c>
      <c r="LN387" s="1">
        <v>42174</v>
      </c>
      <c r="LO387">
        <v>110.788</v>
      </c>
      <c r="LP387" s="1">
        <v>42174</v>
      </c>
      <c r="LQ387">
        <v>107.578</v>
      </c>
      <c r="LR387" s="1">
        <v>42201</v>
      </c>
      <c r="LS387">
        <v>109.46299999999999</v>
      </c>
      <c r="LT387" s="1">
        <v>42174</v>
      </c>
      <c r="LU387">
        <v>110.788</v>
      </c>
      <c r="LW387" s="1"/>
      <c r="LX387" s="1">
        <v>42174</v>
      </c>
      <c r="LY387">
        <v>111.538</v>
      </c>
      <c r="ME387" s="1"/>
      <c r="MF387" s="1">
        <v>42425</v>
      </c>
      <c r="MG387">
        <v>109.003</v>
      </c>
      <c r="MH387" s="1">
        <v>42313</v>
      </c>
      <c r="MI387">
        <v>109.148</v>
      </c>
      <c r="MJ387" s="1">
        <v>42201</v>
      </c>
      <c r="MK387">
        <v>109.46299999999999</v>
      </c>
      <c r="ML387" s="1">
        <v>42174</v>
      </c>
      <c r="MM387">
        <v>111.538</v>
      </c>
      <c r="MN387" s="1">
        <v>42174</v>
      </c>
      <c r="MO387">
        <v>169.11</v>
      </c>
      <c r="MP387" s="1">
        <v>42174</v>
      </c>
      <c r="MQ387">
        <v>157.93</v>
      </c>
      <c r="MR387" s="1">
        <v>42174</v>
      </c>
      <c r="MS387">
        <v>170.65299999999999</v>
      </c>
      <c r="MT387" s="1">
        <v>42229</v>
      </c>
      <c r="MU387">
        <v>130.11799999999999</v>
      </c>
      <c r="MV387" s="1">
        <v>42174</v>
      </c>
      <c r="MW387">
        <v>125.405</v>
      </c>
      <c r="MX387" s="1">
        <v>42174</v>
      </c>
      <c r="MY387">
        <v>152.66300000000001</v>
      </c>
    </row>
    <row r="388" spans="291:363" x14ac:dyDescent="0.25">
      <c r="KE388" s="1"/>
      <c r="KF388" s="1">
        <v>42489</v>
      </c>
      <c r="KG388">
        <v>100.32</v>
      </c>
      <c r="KH388" s="1">
        <v>42405</v>
      </c>
      <c r="KI388">
        <v>100.27500000000001</v>
      </c>
      <c r="KJ388" s="1">
        <v>42320</v>
      </c>
      <c r="KK388">
        <v>100.333</v>
      </c>
      <c r="KL388" s="1">
        <v>42234</v>
      </c>
      <c r="KM388">
        <v>100.28400000000001</v>
      </c>
      <c r="KN388" s="1">
        <v>42193</v>
      </c>
      <c r="KO388">
        <v>100.122</v>
      </c>
      <c r="KP388" s="1">
        <v>42193</v>
      </c>
      <c r="KQ388">
        <v>100.122</v>
      </c>
      <c r="KR388" s="1">
        <v>42188</v>
      </c>
      <c r="KS388">
        <v>104.09</v>
      </c>
      <c r="KT388" s="1">
        <v>42177</v>
      </c>
      <c r="KU388">
        <v>101.94</v>
      </c>
      <c r="KW388" s="1"/>
      <c r="KX388" s="1">
        <v>42177</v>
      </c>
      <c r="KY388">
        <v>103.568</v>
      </c>
      <c r="LE388" s="1"/>
      <c r="LF388" s="1">
        <v>42419</v>
      </c>
      <c r="LG388">
        <v>102.65300000000001</v>
      </c>
      <c r="LH388" s="1">
        <v>42300</v>
      </c>
      <c r="LI388">
        <v>102.64</v>
      </c>
      <c r="LJ388" s="1">
        <v>42188</v>
      </c>
      <c r="LK388">
        <v>104.09</v>
      </c>
      <c r="LL388" s="1">
        <v>42177</v>
      </c>
      <c r="LM388">
        <v>103.568</v>
      </c>
      <c r="LN388" s="1">
        <v>42177</v>
      </c>
      <c r="LO388">
        <v>110.173</v>
      </c>
      <c r="LP388" s="1">
        <v>42177</v>
      </c>
      <c r="LQ388">
        <v>106.74</v>
      </c>
      <c r="LR388" s="1">
        <v>42202</v>
      </c>
      <c r="LS388">
        <v>109.825</v>
      </c>
      <c r="LT388" s="1">
        <v>42177</v>
      </c>
      <c r="LU388">
        <v>110.173</v>
      </c>
      <c r="LW388" s="1"/>
      <c r="LX388" s="1">
        <v>42177</v>
      </c>
      <c r="LY388">
        <v>110.58499999999999</v>
      </c>
      <c r="ME388" s="1"/>
      <c r="MF388" s="1">
        <v>42426</v>
      </c>
      <c r="MG388">
        <v>108.958</v>
      </c>
      <c r="MH388" s="1">
        <v>42314</v>
      </c>
      <c r="MI388">
        <v>108.41500000000001</v>
      </c>
      <c r="MJ388" s="1">
        <v>42202</v>
      </c>
      <c r="MK388">
        <v>109.825</v>
      </c>
      <c r="ML388" s="1">
        <v>42177</v>
      </c>
      <c r="MM388">
        <v>110.58499999999999</v>
      </c>
      <c r="MN388" s="1">
        <v>42177</v>
      </c>
      <c r="MO388">
        <v>166.44</v>
      </c>
      <c r="MP388" s="1">
        <v>42177</v>
      </c>
      <c r="MQ388">
        <v>154.46199999999999</v>
      </c>
      <c r="MR388" s="1">
        <v>42177</v>
      </c>
      <c r="MS388">
        <v>165.91499999999999</v>
      </c>
      <c r="MT388" s="1">
        <v>42230</v>
      </c>
      <c r="MU388">
        <v>129.64500000000001</v>
      </c>
      <c r="MV388" s="1">
        <v>42177</v>
      </c>
      <c r="MW388">
        <v>121.05500000000001</v>
      </c>
      <c r="MX388" s="1">
        <v>42177</v>
      </c>
      <c r="MY388">
        <v>147.85499999999999</v>
      </c>
    </row>
    <row r="389" spans="291:363" x14ac:dyDescent="0.25">
      <c r="KE389" s="1"/>
      <c r="KF389" s="1">
        <v>42492</v>
      </c>
      <c r="KG389">
        <v>100.322</v>
      </c>
      <c r="KH389" s="1">
        <v>42408</v>
      </c>
      <c r="KI389">
        <v>100.27500000000001</v>
      </c>
      <c r="KJ389" s="1">
        <v>42321</v>
      </c>
      <c r="KK389">
        <v>100.337</v>
      </c>
      <c r="KL389" s="1">
        <v>42235</v>
      </c>
      <c r="KM389">
        <v>100.279</v>
      </c>
      <c r="KN389" s="1">
        <v>42194</v>
      </c>
      <c r="KO389">
        <v>100.126</v>
      </c>
      <c r="KP389" s="1">
        <v>42194</v>
      </c>
      <c r="KQ389">
        <v>100.126</v>
      </c>
      <c r="KR389" s="1">
        <v>42191</v>
      </c>
      <c r="KS389">
        <v>104.123</v>
      </c>
      <c r="KT389" s="1">
        <v>42178</v>
      </c>
      <c r="KU389">
        <v>101.943</v>
      </c>
      <c r="KW389" s="1"/>
      <c r="KX389" s="1">
        <v>42178</v>
      </c>
      <c r="KY389">
        <v>103.593</v>
      </c>
      <c r="LE389" s="1"/>
      <c r="LF389" s="1">
        <v>42422</v>
      </c>
      <c r="LG389">
        <v>102.675</v>
      </c>
      <c r="LH389" s="1">
        <v>42303</v>
      </c>
      <c r="LI389">
        <v>102.648</v>
      </c>
      <c r="LJ389" s="1">
        <v>42191</v>
      </c>
      <c r="LK389">
        <v>104.123</v>
      </c>
      <c r="LL389" s="1">
        <v>42178</v>
      </c>
      <c r="LM389">
        <v>103.593</v>
      </c>
      <c r="LN389" s="1">
        <v>42178</v>
      </c>
      <c r="LO389">
        <v>110.27800000000001</v>
      </c>
      <c r="LP389" s="1">
        <v>42178</v>
      </c>
      <c r="LQ389">
        <v>106.86799999999999</v>
      </c>
      <c r="LR389" s="1">
        <v>42205</v>
      </c>
      <c r="LS389">
        <v>110.005</v>
      </c>
      <c r="LT389" s="1">
        <v>42178</v>
      </c>
      <c r="LU389">
        <v>110.27800000000001</v>
      </c>
      <c r="LW389" s="1"/>
      <c r="LX389" s="1">
        <v>42178</v>
      </c>
      <c r="LY389">
        <v>110.72499999999999</v>
      </c>
      <c r="ME389" s="1"/>
      <c r="MF389" s="1">
        <v>42429</v>
      </c>
      <c r="MG389">
        <v>109.313</v>
      </c>
      <c r="MH389" s="1">
        <v>42317</v>
      </c>
      <c r="MI389">
        <v>108.75</v>
      </c>
      <c r="MJ389" s="1">
        <v>42205</v>
      </c>
      <c r="MK389">
        <v>110.005</v>
      </c>
      <c r="ML389" s="1">
        <v>42178</v>
      </c>
      <c r="MM389">
        <v>110.72499999999999</v>
      </c>
      <c r="MN389" s="1">
        <v>42178</v>
      </c>
      <c r="MO389">
        <v>166.51</v>
      </c>
      <c r="MP389" s="1">
        <v>42178</v>
      </c>
      <c r="MQ389">
        <v>154.34200000000001</v>
      </c>
      <c r="MR389" s="1">
        <v>42178</v>
      </c>
      <c r="MS389">
        <v>165.578</v>
      </c>
      <c r="MT389" s="1">
        <v>42233</v>
      </c>
      <c r="MU389">
        <v>130.488</v>
      </c>
      <c r="MV389" s="1">
        <v>42178</v>
      </c>
      <c r="MW389">
        <v>120.76300000000001</v>
      </c>
      <c r="MX389" s="1">
        <v>42178</v>
      </c>
      <c r="MY389">
        <v>147.74799999999999</v>
      </c>
    </row>
    <row r="390" spans="291:363" x14ac:dyDescent="0.25">
      <c r="KE390" s="1"/>
      <c r="KF390" s="1">
        <v>42493</v>
      </c>
      <c r="KG390">
        <v>100.327</v>
      </c>
      <c r="KH390" s="1">
        <v>42409</v>
      </c>
      <c r="KI390">
        <v>100.28</v>
      </c>
      <c r="KJ390" s="1">
        <v>42324</v>
      </c>
      <c r="KK390">
        <v>100.333</v>
      </c>
      <c r="KL390" s="1">
        <v>42236</v>
      </c>
      <c r="KM390">
        <v>100.277</v>
      </c>
      <c r="KN390" s="1">
        <v>42195</v>
      </c>
      <c r="KO390">
        <v>100.123</v>
      </c>
      <c r="KP390" s="1">
        <v>42195</v>
      </c>
      <c r="KQ390">
        <v>100.123</v>
      </c>
      <c r="KR390" s="1">
        <v>42192</v>
      </c>
      <c r="KS390">
        <v>104.232</v>
      </c>
      <c r="KT390" s="1">
        <v>42179</v>
      </c>
      <c r="KU390">
        <v>101.947</v>
      </c>
      <c r="KW390" s="1"/>
      <c r="KX390" s="1">
        <v>42179</v>
      </c>
      <c r="KY390">
        <v>103.623</v>
      </c>
      <c r="LE390" s="1"/>
      <c r="LF390" s="1">
        <v>42423</v>
      </c>
      <c r="LG390">
        <v>102.65</v>
      </c>
      <c r="LH390" s="1">
        <v>42304</v>
      </c>
      <c r="LI390">
        <v>102.73</v>
      </c>
      <c r="LJ390" s="1">
        <v>42192</v>
      </c>
      <c r="LK390">
        <v>104.232</v>
      </c>
      <c r="LL390" s="1">
        <v>42179</v>
      </c>
      <c r="LM390">
        <v>103.623</v>
      </c>
      <c r="LN390" s="1">
        <v>42179</v>
      </c>
      <c r="LO390">
        <v>110.42</v>
      </c>
      <c r="LP390" s="1">
        <v>42179</v>
      </c>
      <c r="LQ390">
        <v>107.06</v>
      </c>
      <c r="LR390" s="1">
        <v>42206</v>
      </c>
      <c r="LS390">
        <v>109.81</v>
      </c>
      <c r="LT390" s="1">
        <v>42179</v>
      </c>
      <c r="LU390">
        <v>110.42</v>
      </c>
      <c r="LW390" s="1"/>
      <c r="LX390" s="1">
        <v>42179</v>
      </c>
      <c r="LY390">
        <v>110.958</v>
      </c>
      <c r="ME390" s="1"/>
      <c r="MF390" s="1">
        <v>42430</v>
      </c>
      <c r="MG390">
        <v>108.982</v>
      </c>
      <c r="MH390" s="1">
        <v>42318</v>
      </c>
      <c r="MI390">
        <v>109.08799999999999</v>
      </c>
      <c r="MJ390" s="1">
        <v>42206</v>
      </c>
      <c r="MK390">
        <v>109.81</v>
      </c>
      <c r="ML390" s="1">
        <v>42179</v>
      </c>
      <c r="MM390">
        <v>110.958</v>
      </c>
      <c r="MN390" s="1">
        <v>42179</v>
      </c>
      <c r="MO390">
        <v>167.02</v>
      </c>
      <c r="MP390" s="1">
        <v>42179</v>
      </c>
      <c r="MQ390">
        <v>154.875</v>
      </c>
      <c r="MR390" s="1">
        <v>42179</v>
      </c>
      <c r="MS390">
        <v>166.24799999999999</v>
      </c>
      <c r="MT390" s="1">
        <v>42234</v>
      </c>
      <c r="MU390">
        <v>129.85</v>
      </c>
      <c r="MV390" s="1">
        <v>42179</v>
      </c>
      <c r="MW390">
        <v>121.348</v>
      </c>
      <c r="MX390" s="1">
        <v>42179</v>
      </c>
      <c r="MY390">
        <v>147.96199999999999</v>
      </c>
    </row>
    <row r="391" spans="291:363" x14ac:dyDescent="0.25">
      <c r="KE391" s="1"/>
      <c r="KF391" s="1">
        <v>42494</v>
      </c>
      <c r="KG391">
        <v>100.327</v>
      </c>
      <c r="KH391" s="1">
        <v>42410</v>
      </c>
      <c r="KI391">
        <v>100.27</v>
      </c>
      <c r="KJ391" s="1">
        <v>42325</v>
      </c>
      <c r="KK391">
        <v>100.331</v>
      </c>
      <c r="KL391" s="1">
        <v>42237</v>
      </c>
      <c r="KM391">
        <v>100.273</v>
      </c>
      <c r="KN391" s="1">
        <v>42198</v>
      </c>
      <c r="KO391">
        <v>100.117</v>
      </c>
      <c r="KP391" s="1">
        <v>42198</v>
      </c>
      <c r="KQ391">
        <v>100.117</v>
      </c>
      <c r="KR391" s="1">
        <v>42193</v>
      </c>
      <c r="KS391">
        <v>104.158</v>
      </c>
      <c r="KT391" s="1">
        <v>42180</v>
      </c>
      <c r="KU391">
        <v>101.938</v>
      </c>
      <c r="KW391" s="1"/>
      <c r="KX391" s="1">
        <v>42180</v>
      </c>
      <c r="KY391">
        <v>103.637</v>
      </c>
      <c r="LE391" s="1"/>
      <c r="LF391" s="1">
        <v>42424</v>
      </c>
      <c r="LG391">
        <v>102.64</v>
      </c>
      <c r="LH391" s="1">
        <v>42305</v>
      </c>
      <c r="LI391">
        <v>102.755</v>
      </c>
      <c r="LJ391" s="1">
        <v>42193</v>
      </c>
      <c r="LK391">
        <v>104.158</v>
      </c>
      <c r="LL391" s="1">
        <v>42180</v>
      </c>
      <c r="LM391">
        <v>103.637</v>
      </c>
      <c r="LN391" s="1">
        <v>42180</v>
      </c>
      <c r="LO391">
        <v>110.375</v>
      </c>
      <c r="LP391" s="1">
        <v>42180</v>
      </c>
      <c r="LQ391">
        <v>106.96299999999999</v>
      </c>
      <c r="LR391" s="1">
        <v>42207</v>
      </c>
      <c r="LS391">
        <v>110.11499999999999</v>
      </c>
      <c r="LT391" s="1">
        <v>42180</v>
      </c>
      <c r="LU391">
        <v>110.375</v>
      </c>
      <c r="LW391" s="1"/>
      <c r="LX391" s="1">
        <v>42180</v>
      </c>
      <c r="LY391">
        <v>110.83799999999999</v>
      </c>
      <c r="ME391" s="1"/>
      <c r="MF391" s="1">
        <v>42431</v>
      </c>
      <c r="MG391">
        <v>108.452</v>
      </c>
      <c r="MH391" s="1">
        <v>42319</v>
      </c>
      <c r="MI391">
        <v>109.173</v>
      </c>
      <c r="MJ391" s="1">
        <v>42207</v>
      </c>
      <c r="MK391">
        <v>110.11499999999999</v>
      </c>
      <c r="ML391" s="1">
        <v>42180</v>
      </c>
      <c r="MM391">
        <v>110.83799999999999</v>
      </c>
      <c r="MN391" s="1">
        <v>42180</v>
      </c>
      <c r="MO391">
        <v>166.38800000000001</v>
      </c>
      <c r="MP391" s="1">
        <v>42180</v>
      </c>
      <c r="MQ391">
        <v>154.10300000000001</v>
      </c>
      <c r="MR391" s="1">
        <v>42180</v>
      </c>
      <c r="MS391">
        <v>165.017</v>
      </c>
      <c r="MT391" s="1">
        <v>42235</v>
      </c>
      <c r="MU391">
        <v>130.51499999999999</v>
      </c>
      <c r="MV391" s="1">
        <v>42180</v>
      </c>
      <c r="MW391">
        <v>120.208</v>
      </c>
      <c r="MX391" s="1">
        <v>42180</v>
      </c>
      <c r="MY391">
        <v>146.86799999999999</v>
      </c>
    </row>
    <row r="392" spans="291:363" x14ac:dyDescent="0.25">
      <c r="KE392" s="1"/>
      <c r="KF392" s="1">
        <v>42495</v>
      </c>
      <c r="KG392">
        <v>100.327</v>
      </c>
      <c r="KH392" s="1">
        <v>42411</v>
      </c>
      <c r="KI392">
        <v>100.273</v>
      </c>
      <c r="KJ392" s="1">
        <v>42326</v>
      </c>
      <c r="KK392">
        <v>100.331</v>
      </c>
      <c r="KL392" s="1">
        <v>42240</v>
      </c>
      <c r="KM392">
        <v>100.276</v>
      </c>
      <c r="KN392" s="1">
        <v>42199</v>
      </c>
      <c r="KO392">
        <v>100.11199999999999</v>
      </c>
      <c r="KP392" s="1">
        <v>42199</v>
      </c>
      <c r="KQ392">
        <v>100.11199999999999</v>
      </c>
      <c r="KR392" s="1">
        <v>42194</v>
      </c>
      <c r="KS392">
        <v>104.125</v>
      </c>
      <c r="KT392" s="1">
        <v>42181</v>
      </c>
      <c r="KU392">
        <v>101.923</v>
      </c>
      <c r="KW392" s="1"/>
      <c r="KX392" s="1">
        <v>42181</v>
      </c>
      <c r="KY392">
        <v>103.56</v>
      </c>
      <c r="LE392" s="1"/>
      <c r="LF392" s="1">
        <v>42425</v>
      </c>
      <c r="LG392">
        <v>102.718</v>
      </c>
      <c r="LH392" s="1">
        <v>42306</v>
      </c>
      <c r="LI392">
        <v>102.605</v>
      </c>
      <c r="LJ392" s="1">
        <v>42194</v>
      </c>
      <c r="LK392">
        <v>104.125</v>
      </c>
      <c r="LL392" s="1">
        <v>42181</v>
      </c>
      <c r="LM392">
        <v>103.56</v>
      </c>
      <c r="LN392" s="1">
        <v>42181</v>
      </c>
      <c r="LO392">
        <v>110.05800000000001</v>
      </c>
      <c r="LP392" s="1">
        <v>42181</v>
      </c>
      <c r="LQ392">
        <v>106.533</v>
      </c>
      <c r="LR392" s="1">
        <v>42208</v>
      </c>
      <c r="LS392">
        <v>110.145</v>
      </c>
      <c r="LT392" s="1">
        <v>42181</v>
      </c>
      <c r="LU392">
        <v>110.05800000000001</v>
      </c>
      <c r="LW392" s="1"/>
      <c r="LX392" s="1">
        <v>42181</v>
      </c>
      <c r="LY392">
        <v>110.383</v>
      </c>
      <c r="ME392" s="1"/>
      <c r="MF392" s="1">
        <v>42432</v>
      </c>
      <c r="MG392">
        <v>108.768</v>
      </c>
      <c r="MH392" s="1">
        <v>42320</v>
      </c>
      <c r="MI392">
        <v>109.18</v>
      </c>
      <c r="MJ392" s="1">
        <v>42208</v>
      </c>
      <c r="MK392">
        <v>110.145</v>
      </c>
      <c r="ML392" s="1">
        <v>42181</v>
      </c>
      <c r="MM392">
        <v>110.383</v>
      </c>
      <c r="MN392" s="1">
        <v>42181</v>
      </c>
      <c r="MO392">
        <v>165.24799999999999</v>
      </c>
      <c r="MP392" s="1">
        <v>42181</v>
      </c>
      <c r="MQ392">
        <v>152.63499999999999</v>
      </c>
      <c r="MR392" s="1">
        <v>42181</v>
      </c>
      <c r="MS392">
        <v>163.08199999999999</v>
      </c>
      <c r="MT392" s="1">
        <v>42236</v>
      </c>
      <c r="MU392">
        <v>131.72300000000001</v>
      </c>
      <c r="MV392" s="1">
        <v>42181</v>
      </c>
      <c r="MW392">
        <v>118.45</v>
      </c>
      <c r="MX392" s="1">
        <v>42181</v>
      </c>
      <c r="MY392">
        <v>143.44499999999999</v>
      </c>
    </row>
    <row r="393" spans="291:363" x14ac:dyDescent="0.25">
      <c r="KE393" s="1"/>
      <c r="KF393" s="1">
        <v>42496</v>
      </c>
      <c r="KG393">
        <v>100.32</v>
      </c>
      <c r="KH393" s="1">
        <v>42412</v>
      </c>
      <c r="KI393">
        <v>100.26</v>
      </c>
      <c r="KJ393" s="1">
        <v>42327</v>
      </c>
      <c r="KK393">
        <v>100.32599999999999</v>
      </c>
      <c r="KL393" s="1">
        <v>42241</v>
      </c>
      <c r="KM393">
        <v>100.267</v>
      </c>
      <c r="KN393" s="1">
        <v>42200</v>
      </c>
      <c r="KO393">
        <v>100.11799999999999</v>
      </c>
      <c r="KP393" s="1">
        <v>42200</v>
      </c>
      <c r="KQ393">
        <v>100.11799999999999</v>
      </c>
      <c r="KR393" s="1">
        <v>42195</v>
      </c>
      <c r="KS393">
        <v>103.79</v>
      </c>
      <c r="KT393" s="1">
        <v>42184</v>
      </c>
      <c r="KU393">
        <v>101.943</v>
      </c>
      <c r="KW393" s="1"/>
      <c r="KX393" s="1">
        <v>42184</v>
      </c>
      <c r="KY393">
        <v>103.697</v>
      </c>
      <c r="LE393" s="1"/>
      <c r="LF393" s="1">
        <v>42426</v>
      </c>
      <c r="LG393">
        <v>102.745</v>
      </c>
      <c r="LH393" s="1">
        <v>42307</v>
      </c>
      <c r="LI393">
        <v>102.58499999999999</v>
      </c>
      <c r="LJ393" s="1">
        <v>42195</v>
      </c>
      <c r="LK393">
        <v>103.79</v>
      </c>
      <c r="LL393" s="1">
        <v>42184</v>
      </c>
      <c r="LM393">
        <v>103.697</v>
      </c>
      <c r="LN393" s="1">
        <v>42184</v>
      </c>
      <c r="LO393">
        <v>110.673</v>
      </c>
      <c r="LP393" s="1">
        <v>42184</v>
      </c>
      <c r="LQ393">
        <v>107.348</v>
      </c>
      <c r="LR393" s="1">
        <v>42209</v>
      </c>
      <c r="LS393">
        <v>110.577</v>
      </c>
      <c r="LT393" s="1">
        <v>42184</v>
      </c>
      <c r="LU393">
        <v>110.673</v>
      </c>
      <c r="LW393" s="1"/>
      <c r="LX393" s="1">
        <v>42184</v>
      </c>
      <c r="LY393">
        <v>111.33</v>
      </c>
      <c r="ME393" s="1"/>
      <c r="MF393" s="1">
        <v>42433</v>
      </c>
      <c r="MG393">
        <v>108.21</v>
      </c>
      <c r="MH393" s="1">
        <v>42321</v>
      </c>
      <c r="MI393">
        <v>109.602</v>
      </c>
      <c r="MJ393" s="1">
        <v>42209</v>
      </c>
      <c r="MK393">
        <v>110.577</v>
      </c>
      <c r="ML393" s="1">
        <v>42184</v>
      </c>
      <c r="MM393">
        <v>111.33</v>
      </c>
      <c r="MN393" s="1">
        <v>42184</v>
      </c>
      <c r="MO393">
        <v>167.48500000000001</v>
      </c>
      <c r="MP393" s="1">
        <v>42184</v>
      </c>
      <c r="MQ393">
        <v>155.21</v>
      </c>
      <c r="MR393" s="1">
        <v>42184</v>
      </c>
      <c r="MS393">
        <v>166.518</v>
      </c>
      <c r="MT393" s="1">
        <v>42237</v>
      </c>
      <c r="MU393">
        <v>132.803</v>
      </c>
      <c r="MV393" s="1">
        <v>42184</v>
      </c>
      <c r="MW393">
        <v>121.57</v>
      </c>
      <c r="MX393" s="1">
        <v>42184</v>
      </c>
      <c r="MY393">
        <v>145.358</v>
      </c>
    </row>
    <row r="394" spans="291:363" x14ac:dyDescent="0.25">
      <c r="KE394" s="1"/>
      <c r="KF394" s="1">
        <v>42499</v>
      </c>
      <c r="KG394">
        <v>100.32</v>
      </c>
      <c r="KH394" s="1">
        <v>42415</v>
      </c>
      <c r="KI394">
        <v>100.27</v>
      </c>
      <c r="KJ394" s="1">
        <v>42328</v>
      </c>
      <c r="KK394">
        <v>100.333</v>
      </c>
      <c r="KL394" s="1">
        <v>42242</v>
      </c>
      <c r="KM394">
        <v>100.265</v>
      </c>
      <c r="KN394" s="1">
        <v>42201</v>
      </c>
      <c r="KO394">
        <v>100.10899999999999</v>
      </c>
      <c r="KP394" s="1">
        <v>42201</v>
      </c>
      <c r="KQ394">
        <v>100.10899999999999</v>
      </c>
      <c r="KR394" s="1">
        <v>42198</v>
      </c>
      <c r="KS394">
        <v>103.92</v>
      </c>
      <c r="KT394" s="1">
        <v>42185</v>
      </c>
      <c r="KU394">
        <v>101.952</v>
      </c>
      <c r="KW394" s="1"/>
      <c r="KX394" s="1">
        <v>42185</v>
      </c>
      <c r="KY394">
        <v>103.785</v>
      </c>
      <c r="LE394" s="1"/>
      <c r="LF394" s="1">
        <v>42429</v>
      </c>
      <c r="LG394">
        <v>102.873</v>
      </c>
      <c r="LH394" s="1">
        <v>42310</v>
      </c>
      <c r="LI394">
        <v>102.535</v>
      </c>
      <c r="LJ394" s="1">
        <v>42198</v>
      </c>
      <c r="LK394">
        <v>103.92</v>
      </c>
      <c r="LL394" s="1">
        <v>42185</v>
      </c>
      <c r="LM394">
        <v>103.785</v>
      </c>
      <c r="LN394" s="1">
        <v>42185</v>
      </c>
      <c r="LO394">
        <v>110.898</v>
      </c>
      <c r="LP394" s="1">
        <v>42185</v>
      </c>
      <c r="LQ394">
        <v>107.602</v>
      </c>
      <c r="LR394" s="1">
        <v>42212</v>
      </c>
      <c r="LS394">
        <v>110.54</v>
      </c>
      <c r="LT394" s="1">
        <v>42185</v>
      </c>
      <c r="LU394">
        <v>110.898</v>
      </c>
      <c r="LW394" s="1"/>
      <c r="LX394" s="1">
        <v>42185</v>
      </c>
      <c r="LY394">
        <v>111.583</v>
      </c>
      <c r="ME394" s="1"/>
      <c r="MF394" s="1">
        <v>42436</v>
      </c>
      <c r="MG394">
        <v>108.322</v>
      </c>
      <c r="MH394" s="1">
        <v>42324</v>
      </c>
      <c r="MI394">
        <v>109.833</v>
      </c>
      <c r="MJ394" s="1">
        <v>42212</v>
      </c>
      <c r="MK394">
        <v>110.54</v>
      </c>
      <c r="ML394" s="1">
        <v>42185</v>
      </c>
      <c r="MM394">
        <v>111.583</v>
      </c>
      <c r="MN394" s="1">
        <v>42185</v>
      </c>
      <c r="MO394">
        <v>168.01300000000001</v>
      </c>
      <c r="MP394" s="1">
        <v>42185</v>
      </c>
      <c r="MQ394">
        <v>155.81299999999999</v>
      </c>
      <c r="MR394" s="1">
        <v>42185</v>
      </c>
      <c r="MS394">
        <v>167.23</v>
      </c>
      <c r="MT394" s="1">
        <v>42240</v>
      </c>
      <c r="MU394">
        <v>132.398</v>
      </c>
      <c r="MV394" s="1">
        <v>42185</v>
      </c>
      <c r="MW394">
        <v>122.215</v>
      </c>
      <c r="MX394" s="1">
        <v>42185</v>
      </c>
      <c r="MY394">
        <v>146.53</v>
      </c>
    </row>
    <row r="395" spans="291:363" x14ac:dyDescent="0.25">
      <c r="KE395" s="1"/>
      <c r="KF395" s="1">
        <v>42500</v>
      </c>
      <c r="KG395">
        <v>100.315</v>
      </c>
      <c r="KH395" s="1">
        <v>42416</v>
      </c>
      <c r="KI395">
        <v>100.265</v>
      </c>
      <c r="KJ395" s="1">
        <v>42331</v>
      </c>
      <c r="KK395">
        <v>100.331</v>
      </c>
      <c r="KL395" s="1">
        <v>42243</v>
      </c>
      <c r="KM395">
        <v>100.27200000000001</v>
      </c>
      <c r="KN395" s="1">
        <v>42202</v>
      </c>
      <c r="KO395">
        <v>100.10899999999999</v>
      </c>
      <c r="KP395" s="1">
        <v>42202</v>
      </c>
      <c r="KQ395">
        <v>100.10899999999999</v>
      </c>
      <c r="KR395" s="1">
        <v>42199</v>
      </c>
      <c r="KS395">
        <v>103.938</v>
      </c>
      <c r="KT395" s="1">
        <v>42186</v>
      </c>
      <c r="KU395">
        <v>101.96</v>
      </c>
      <c r="KW395" s="1"/>
      <c r="KX395" s="1">
        <v>42186</v>
      </c>
      <c r="KY395">
        <v>103.813</v>
      </c>
      <c r="LE395" s="1"/>
      <c r="LF395" s="1">
        <v>42430</v>
      </c>
      <c r="LG395">
        <v>102.818</v>
      </c>
      <c r="LH395" s="1">
        <v>42311</v>
      </c>
      <c r="LI395">
        <v>102.56</v>
      </c>
      <c r="LJ395" s="1">
        <v>42199</v>
      </c>
      <c r="LK395">
        <v>103.938</v>
      </c>
      <c r="LL395" s="1">
        <v>42186</v>
      </c>
      <c r="LM395">
        <v>103.813</v>
      </c>
      <c r="LN395" s="1">
        <v>42186</v>
      </c>
      <c r="LO395">
        <v>110.77800000000001</v>
      </c>
      <c r="LP395" s="1">
        <v>42186</v>
      </c>
      <c r="LQ395">
        <v>107.345</v>
      </c>
      <c r="LR395" s="1">
        <v>42213</v>
      </c>
      <c r="LS395">
        <v>110.548</v>
      </c>
      <c r="LT395" s="1">
        <v>42186</v>
      </c>
      <c r="LU395">
        <v>110.77800000000001</v>
      </c>
      <c r="LW395" s="1"/>
      <c r="LX395" s="1">
        <v>42186</v>
      </c>
      <c r="LY395">
        <v>111.26300000000001</v>
      </c>
      <c r="ME395" s="1"/>
      <c r="MF395" s="1">
        <v>42437</v>
      </c>
      <c r="MG395">
        <v>108.673</v>
      </c>
      <c r="MH395" s="1">
        <v>42325</v>
      </c>
      <c r="MI395">
        <v>109.88500000000001</v>
      </c>
      <c r="MJ395" s="1">
        <v>42213</v>
      </c>
      <c r="MK395">
        <v>110.548</v>
      </c>
      <c r="ML395" s="1">
        <v>42186</v>
      </c>
      <c r="MM395">
        <v>111.26300000000001</v>
      </c>
      <c r="MN395" s="1">
        <v>42186</v>
      </c>
      <c r="MO395">
        <v>166.68799999999999</v>
      </c>
      <c r="MP395" s="1">
        <v>42186</v>
      </c>
      <c r="MQ395">
        <v>154.078</v>
      </c>
      <c r="MR395" s="1">
        <v>42186</v>
      </c>
      <c r="MS395">
        <v>164.8</v>
      </c>
      <c r="MT395" s="1">
        <v>42241</v>
      </c>
      <c r="MU395">
        <v>127.578</v>
      </c>
      <c r="MV395" s="1">
        <v>42186</v>
      </c>
      <c r="MW395">
        <v>119.96</v>
      </c>
      <c r="MX395" s="1">
        <v>42186</v>
      </c>
      <c r="MY395">
        <v>143.68299999999999</v>
      </c>
    </row>
    <row r="396" spans="291:363" x14ac:dyDescent="0.25">
      <c r="KE396" s="1"/>
      <c r="KF396" s="1">
        <v>42501</v>
      </c>
      <c r="KG396">
        <v>100.315</v>
      </c>
      <c r="KH396" s="1">
        <v>42417</v>
      </c>
      <c r="KI396">
        <v>100.26</v>
      </c>
      <c r="KJ396" s="1">
        <v>42332</v>
      </c>
      <c r="KK396">
        <v>100.32299999999999</v>
      </c>
      <c r="KL396" s="1">
        <v>42244</v>
      </c>
      <c r="KM396">
        <v>100.261</v>
      </c>
      <c r="KN396" s="1">
        <v>42205</v>
      </c>
      <c r="KO396">
        <v>100.10899999999999</v>
      </c>
      <c r="KP396" s="1">
        <v>42205</v>
      </c>
      <c r="KQ396">
        <v>100.10899999999999</v>
      </c>
      <c r="KR396" s="1">
        <v>42200</v>
      </c>
      <c r="KS396">
        <v>104.015</v>
      </c>
      <c r="KT396" s="1">
        <v>42187</v>
      </c>
      <c r="KU396">
        <v>101.96299999999999</v>
      </c>
      <c r="KW396" s="1"/>
      <c r="KX396" s="1">
        <v>42187</v>
      </c>
      <c r="KY396">
        <v>103.82</v>
      </c>
      <c r="LE396" s="1"/>
      <c r="LF396" s="1">
        <v>42431</v>
      </c>
      <c r="LG396">
        <v>102.73</v>
      </c>
      <c r="LH396" s="1">
        <v>42312</v>
      </c>
      <c r="LI396">
        <v>102.55500000000001</v>
      </c>
      <c r="LJ396" s="1">
        <v>42200</v>
      </c>
      <c r="LK396">
        <v>104.015</v>
      </c>
      <c r="LL396" s="1">
        <v>42187</v>
      </c>
      <c r="LM396">
        <v>103.82</v>
      </c>
      <c r="LN396" s="1">
        <v>42187</v>
      </c>
      <c r="LO396">
        <v>110.66500000000001</v>
      </c>
      <c r="LP396" s="1">
        <v>42187</v>
      </c>
      <c r="LQ396">
        <v>107.173</v>
      </c>
      <c r="LR396" s="1">
        <v>42214</v>
      </c>
      <c r="LS396">
        <v>110.31</v>
      </c>
      <c r="LT396" s="1">
        <v>42187</v>
      </c>
      <c r="LU396">
        <v>110.66500000000001</v>
      </c>
      <c r="LW396" s="1"/>
      <c r="LX396" s="1">
        <v>42187</v>
      </c>
      <c r="LY396">
        <v>111.03</v>
      </c>
      <c r="ME396" s="1"/>
      <c r="MF396" s="1">
        <v>42438</v>
      </c>
      <c r="MG396">
        <v>108.19499999999999</v>
      </c>
      <c r="MH396" s="1">
        <v>42326</v>
      </c>
      <c r="MI396">
        <v>110.04</v>
      </c>
      <c r="MJ396" s="1">
        <v>42214</v>
      </c>
      <c r="MK396">
        <v>110.31</v>
      </c>
      <c r="ML396" s="1">
        <v>42187</v>
      </c>
      <c r="MM396">
        <v>111.03</v>
      </c>
      <c r="MN396" s="1">
        <v>42187</v>
      </c>
      <c r="MO396">
        <v>166.07499999999999</v>
      </c>
      <c r="MP396" s="1">
        <v>42187</v>
      </c>
      <c r="MQ396">
        <v>153.33000000000001</v>
      </c>
      <c r="MR396" s="1">
        <v>42187</v>
      </c>
      <c r="MS396">
        <v>163.785</v>
      </c>
      <c r="MT396" s="1">
        <v>42242</v>
      </c>
      <c r="MU396">
        <v>128.15299999999999</v>
      </c>
      <c r="MV396" s="1">
        <v>42187</v>
      </c>
      <c r="MW396">
        <v>119.05</v>
      </c>
      <c r="MX396" s="1">
        <v>42187</v>
      </c>
      <c r="MY396">
        <v>142.01499999999999</v>
      </c>
    </row>
    <row r="397" spans="291:363" x14ac:dyDescent="0.25">
      <c r="KE397" s="1"/>
      <c r="KF397" s="1">
        <v>42502</v>
      </c>
      <c r="KG397">
        <v>100.30800000000001</v>
      </c>
      <c r="KH397" s="1">
        <v>42418</v>
      </c>
      <c r="KI397">
        <v>100.268</v>
      </c>
      <c r="KJ397" s="1">
        <v>42333</v>
      </c>
      <c r="KK397">
        <v>100.337</v>
      </c>
      <c r="KL397" s="1">
        <v>42247</v>
      </c>
      <c r="KM397">
        <v>100.258</v>
      </c>
      <c r="KN397" s="1">
        <v>42206</v>
      </c>
      <c r="KO397">
        <v>100.108</v>
      </c>
      <c r="KP397" s="1">
        <v>42206</v>
      </c>
      <c r="KQ397">
        <v>100.108</v>
      </c>
      <c r="KR397" s="1">
        <v>42201</v>
      </c>
      <c r="KS397">
        <v>103.95</v>
      </c>
      <c r="KT397" s="1">
        <v>42188</v>
      </c>
      <c r="KU397">
        <v>101.968</v>
      </c>
      <c r="KW397" s="1"/>
      <c r="KX397" s="1">
        <v>42188</v>
      </c>
      <c r="KY397">
        <v>103.88</v>
      </c>
      <c r="LE397" s="1"/>
      <c r="LF397" s="1">
        <v>42432</v>
      </c>
      <c r="LG397">
        <v>102.857</v>
      </c>
      <c r="LH397" s="1">
        <v>42313</v>
      </c>
      <c r="LI397">
        <v>102.523</v>
      </c>
      <c r="LJ397" s="1">
        <v>42201</v>
      </c>
      <c r="LK397">
        <v>103.95</v>
      </c>
      <c r="LL397" s="1">
        <v>42188</v>
      </c>
      <c r="LM397">
        <v>103.88</v>
      </c>
      <c r="LN397" s="1">
        <v>42188</v>
      </c>
      <c r="LO397">
        <v>110.955</v>
      </c>
      <c r="LP397" s="1">
        <v>42188</v>
      </c>
      <c r="LQ397">
        <v>107.563</v>
      </c>
      <c r="LR397" s="1">
        <v>42215</v>
      </c>
      <c r="LS397">
        <v>110.88500000000001</v>
      </c>
      <c r="LT397" s="1">
        <v>42188</v>
      </c>
      <c r="LU397">
        <v>110.955</v>
      </c>
      <c r="LW397" s="1"/>
      <c r="LX397" s="1">
        <v>42188</v>
      </c>
      <c r="LY397">
        <v>111.45</v>
      </c>
      <c r="ME397" s="1"/>
      <c r="MF397" s="1">
        <v>42439</v>
      </c>
      <c r="MG397">
        <v>107.553</v>
      </c>
      <c r="MH397" s="1">
        <v>42327</v>
      </c>
      <c r="MI397">
        <v>110.25</v>
      </c>
      <c r="MJ397" s="1">
        <v>42215</v>
      </c>
      <c r="MK397">
        <v>110.88500000000001</v>
      </c>
      <c r="ML397" s="1">
        <v>42188</v>
      </c>
      <c r="MM397">
        <v>111.45</v>
      </c>
      <c r="MN397" s="1">
        <v>42188</v>
      </c>
      <c r="MO397">
        <v>167.453</v>
      </c>
      <c r="MP397" s="1">
        <v>42188</v>
      </c>
      <c r="MQ397">
        <v>155.01</v>
      </c>
      <c r="MR397" s="1">
        <v>42188</v>
      </c>
      <c r="MS397">
        <v>166.125</v>
      </c>
      <c r="MT397" s="1">
        <v>42243</v>
      </c>
      <c r="MU397">
        <v>126.265</v>
      </c>
      <c r="MV397" s="1">
        <v>42188</v>
      </c>
      <c r="MW397">
        <v>121.197</v>
      </c>
      <c r="MX397" s="1">
        <v>42188</v>
      </c>
      <c r="MY397">
        <v>145.10300000000001</v>
      </c>
    </row>
    <row r="398" spans="291:363" x14ac:dyDescent="0.25">
      <c r="KE398" s="1"/>
      <c r="KF398" s="1">
        <v>42503</v>
      </c>
      <c r="KG398">
        <v>100.31</v>
      </c>
      <c r="KH398" s="1">
        <v>42419</v>
      </c>
      <c r="KI398">
        <v>100.265</v>
      </c>
      <c r="KJ398" s="1">
        <v>42334</v>
      </c>
      <c r="KK398">
        <v>100.334</v>
      </c>
      <c r="KL398" s="1">
        <v>42248</v>
      </c>
      <c r="KM398">
        <v>100.258</v>
      </c>
      <c r="KN398" s="1">
        <v>42207</v>
      </c>
      <c r="KO398">
        <v>100.102</v>
      </c>
      <c r="KP398" s="1">
        <v>42207</v>
      </c>
      <c r="KQ398">
        <v>100.102</v>
      </c>
      <c r="KR398" s="1">
        <v>42202</v>
      </c>
      <c r="KS398">
        <v>104.005</v>
      </c>
      <c r="KT398" s="1">
        <v>42191</v>
      </c>
      <c r="KU398">
        <v>101.955</v>
      </c>
      <c r="KW398" s="1"/>
      <c r="KX398" s="1">
        <v>42191</v>
      </c>
      <c r="KY398">
        <v>103.898</v>
      </c>
      <c r="LE398" s="1"/>
      <c r="LF398" s="1">
        <v>42433</v>
      </c>
      <c r="LG398">
        <v>102.667</v>
      </c>
      <c r="LH398" s="1">
        <v>42314</v>
      </c>
      <c r="LI398">
        <v>102.378</v>
      </c>
      <c r="LJ398" s="1">
        <v>42202</v>
      </c>
      <c r="LK398">
        <v>104.005</v>
      </c>
      <c r="LL398" s="1">
        <v>42191</v>
      </c>
      <c r="LM398">
        <v>103.898</v>
      </c>
      <c r="LN398" s="1">
        <v>42191</v>
      </c>
      <c r="LO398">
        <v>111.093</v>
      </c>
      <c r="LP398" s="1">
        <v>42191</v>
      </c>
      <c r="LQ398">
        <v>107.748</v>
      </c>
      <c r="LR398" s="1">
        <v>42216</v>
      </c>
      <c r="LS398">
        <v>110.887</v>
      </c>
      <c r="LT398" s="1">
        <v>42191</v>
      </c>
      <c r="LU398">
        <v>111.093</v>
      </c>
      <c r="LW398" s="1"/>
      <c r="LX398" s="1">
        <v>42191</v>
      </c>
      <c r="LY398">
        <v>111.663</v>
      </c>
      <c r="ME398" s="1"/>
      <c r="MF398" s="1">
        <v>42440</v>
      </c>
      <c r="MG398">
        <v>107.887</v>
      </c>
      <c r="MH398" s="1">
        <v>42328</v>
      </c>
      <c r="MI398">
        <v>110.25</v>
      </c>
      <c r="MJ398" s="1">
        <v>42216</v>
      </c>
      <c r="MK398">
        <v>110.887</v>
      </c>
      <c r="ML398" s="1">
        <v>42191</v>
      </c>
      <c r="MM398">
        <v>111.663</v>
      </c>
      <c r="MN398" s="1">
        <v>42191</v>
      </c>
      <c r="MO398">
        <v>168.03800000000001</v>
      </c>
      <c r="MP398" s="1">
        <v>42191</v>
      </c>
      <c r="MQ398">
        <v>155.85</v>
      </c>
      <c r="MR398" s="1">
        <v>42191</v>
      </c>
      <c r="MS398">
        <v>167.23</v>
      </c>
      <c r="MT398" s="1">
        <v>42244</v>
      </c>
      <c r="MU398">
        <v>126.33</v>
      </c>
      <c r="MV398" s="1">
        <v>42191</v>
      </c>
      <c r="MW398">
        <v>122.2</v>
      </c>
      <c r="MX398" s="1">
        <v>42191</v>
      </c>
      <c r="MY398">
        <v>145.41300000000001</v>
      </c>
    </row>
    <row r="399" spans="291:363" x14ac:dyDescent="0.25">
      <c r="KE399" s="1"/>
      <c r="KF399" s="1">
        <v>42506</v>
      </c>
      <c r="KG399">
        <v>100.31</v>
      </c>
      <c r="KH399" s="1">
        <v>42422</v>
      </c>
      <c r="KI399">
        <v>100.26</v>
      </c>
      <c r="KJ399" s="1">
        <v>42335</v>
      </c>
      <c r="KK399">
        <v>100.336</v>
      </c>
      <c r="KL399" s="1">
        <v>42249</v>
      </c>
      <c r="KM399">
        <v>100.254</v>
      </c>
      <c r="KN399" s="1">
        <v>42208</v>
      </c>
      <c r="KO399">
        <v>100.09699999999999</v>
      </c>
      <c r="KP399" s="1">
        <v>42208</v>
      </c>
      <c r="KQ399">
        <v>100.09699999999999</v>
      </c>
      <c r="KR399" s="1">
        <v>42205</v>
      </c>
      <c r="KS399">
        <v>104.018</v>
      </c>
      <c r="KT399" s="1">
        <v>42192</v>
      </c>
      <c r="KU399">
        <v>101.973</v>
      </c>
      <c r="KW399" s="1"/>
      <c r="KX399" s="1">
        <v>42192</v>
      </c>
      <c r="KY399">
        <v>103.977</v>
      </c>
      <c r="LE399" s="1"/>
      <c r="LF399" s="1">
        <v>42436</v>
      </c>
      <c r="LG399">
        <v>102.727</v>
      </c>
      <c r="LH399" s="1">
        <v>42317</v>
      </c>
      <c r="LI399">
        <v>102.553</v>
      </c>
      <c r="LJ399" s="1">
        <v>42205</v>
      </c>
      <c r="LK399">
        <v>104.018</v>
      </c>
      <c r="LL399" s="1">
        <v>42192</v>
      </c>
      <c r="LM399">
        <v>103.977</v>
      </c>
      <c r="LN399" s="1">
        <v>42192</v>
      </c>
      <c r="LO399">
        <v>111.598</v>
      </c>
      <c r="LP399" s="1">
        <v>42192</v>
      </c>
      <c r="LQ399">
        <v>108.518</v>
      </c>
      <c r="LR399" s="1">
        <v>42219</v>
      </c>
      <c r="LS399">
        <v>111.03</v>
      </c>
      <c r="LT399" s="1">
        <v>42192</v>
      </c>
      <c r="LU399">
        <v>111.598</v>
      </c>
      <c r="LW399" s="1"/>
      <c r="LX399" s="1">
        <v>42192</v>
      </c>
      <c r="LY399">
        <v>112.55</v>
      </c>
      <c r="ME399" s="1"/>
      <c r="MF399" s="1">
        <v>42443</v>
      </c>
      <c r="MG399">
        <v>107.825</v>
      </c>
      <c r="MH399" s="1">
        <v>42331</v>
      </c>
      <c r="MI399">
        <v>109.85</v>
      </c>
      <c r="MJ399" s="1">
        <v>42219</v>
      </c>
      <c r="MK399">
        <v>111.03</v>
      </c>
      <c r="ML399" s="1">
        <v>42192</v>
      </c>
      <c r="MM399">
        <v>112.55</v>
      </c>
      <c r="MN399" s="1">
        <v>42192</v>
      </c>
      <c r="MO399">
        <v>170.7</v>
      </c>
      <c r="MP399" s="1">
        <v>42192</v>
      </c>
      <c r="MQ399">
        <v>159.29499999999999</v>
      </c>
      <c r="MR399" s="1">
        <v>42192</v>
      </c>
      <c r="MS399">
        <v>171.93299999999999</v>
      </c>
      <c r="MT399" s="1">
        <v>42247</v>
      </c>
      <c r="MU399">
        <v>124.245</v>
      </c>
      <c r="MV399" s="1">
        <v>42192</v>
      </c>
      <c r="MW399">
        <v>126.52500000000001</v>
      </c>
      <c r="MX399" s="1">
        <v>42192</v>
      </c>
      <c r="MY399">
        <v>150.988</v>
      </c>
    </row>
    <row r="400" spans="291:363" x14ac:dyDescent="0.25">
      <c r="KE400" s="1"/>
      <c r="KF400" s="1">
        <v>42507</v>
      </c>
      <c r="KG400">
        <v>100.30800000000001</v>
      </c>
      <c r="KH400" s="1">
        <v>42423</v>
      </c>
      <c r="KI400">
        <v>100.258</v>
      </c>
      <c r="KJ400" s="1">
        <v>42338</v>
      </c>
      <c r="KK400">
        <v>100.33</v>
      </c>
      <c r="KL400" s="1">
        <v>42250</v>
      </c>
      <c r="KM400">
        <v>100.255</v>
      </c>
      <c r="KN400" s="1">
        <v>42209</v>
      </c>
      <c r="KO400">
        <v>100.09699999999999</v>
      </c>
      <c r="KP400" s="1">
        <v>42209</v>
      </c>
      <c r="KQ400">
        <v>100.09699999999999</v>
      </c>
      <c r="KR400" s="1">
        <v>42206</v>
      </c>
      <c r="KS400">
        <v>103.998</v>
      </c>
      <c r="KT400" s="1">
        <v>42193</v>
      </c>
      <c r="KU400">
        <v>101.968</v>
      </c>
      <c r="KW400" s="1"/>
      <c r="KX400" s="1">
        <v>42193</v>
      </c>
      <c r="KY400">
        <v>103.91500000000001</v>
      </c>
      <c r="LE400" s="1"/>
      <c r="LF400" s="1">
        <v>42437</v>
      </c>
      <c r="LG400">
        <v>102.8</v>
      </c>
      <c r="LH400" s="1">
        <v>42318</v>
      </c>
      <c r="LI400">
        <v>102.64</v>
      </c>
      <c r="LJ400" s="1">
        <v>42206</v>
      </c>
      <c r="LK400">
        <v>103.998</v>
      </c>
      <c r="LL400" s="1">
        <v>42193</v>
      </c>
      <c r="LM400">
        <v>103.91500000000001</v>
      </c>
      <c r="LN400" s="1">
        <v>42193</v>
      </c>
      <c r="LO400">
        <v>111.35</v>
      </c>
      <c r="LP400" s="1">
        <v>42193</v>
      </c>
      <c r="LQ400">
        <v>108.26</v>
      </c>
      <c r="LR400" s="1">
        <v>42220</v>
      </c>
      <c r="LS400">
        <v>110.94</v>
      </c>
      <c r="LT400" s="1">
        <v>42193</v>
      </c>
      <c r="LU400">
        <v>111.35</v>
      </c>
      <c r="LW400" s="1"/>
      <c r="LX400" s="1">
        <v>42193</v>
      </c>
      <c r="LY400">
        <v>112.288</v>
      </c>
      <c r="ME400" s="1"/>
      <c r="MF400" s="1">
        <v>42444</v>
      </c>
      <c r="MG400">
        <v>107.548</v>
      </c>
      <c r="MH400" s="1">
        <v>42332</v>
      </c>
      <c r="MI400">
        <v>109.955</v>
      </c>
      <c r="MJ400" s="1">
        <v>42220</v>
      </c>
      <c r="MK400">
        <v>110.94</v>
      </c>
      <c r="ML400" s="1">
        <v>42193</v>
      </c>
      <c r="MM400">
        <v>112.288</v>
      </c>
      <c r="MN400" s="1">
        <v>42193</v>
      </c>
      <c r="MO400">
        <v>170.4</v>
      </c>
      <c r="MP400" s="1">
        <v>42193</v>
      </c>
      <c r="MQ400">
        <v>159.34</v>
      </c>
      <c r="MR400" s="1">
        <v>42193</v>
      </c>
      <c r="MS400">
        <v>172.44800000000001</v>
      </c>
      <c r="MT400" s="1">
        <v>42248</v>
      </c>
      <c r="MU400">
        <v>124.512</v>
      </c>
      <c r="MV400" s="1">
        <v>42193</v>
      </c>
      <c r="MW400">
        <v>127.048</v>
      </c>
      <c r="MX400" s="1">
        <v>42193</v>
      </c>
      <c r="MY400">
        <v>153.06299999999999</v>
      </c>
    </row>
    <row r="401" spans="291:363" x14ac:dyDescent="0.25">
      <c r="KE401" s="1"/>
      <c r="KF401" s="1">
        <v>42508</v>
      </c>
      <c r="KG401">
        <v>100.30500000000001</v>
      </c>
      <c r="KH401" s="1">
        <v>42424</v>
      </c>
      <c r="KI401">
        <v>100.26300000000001</v>
      </c>
      <c r="KJ401" s="1">
        <v>42339</v>
      </c>
      <c r="KK401">
        <v>100.334</v>
      </c>
      <c r="KL401" s="1">
        <v>42251</v>
      </c>
      <c r="KM401">
        <v>100.254</v>
      </c>
      <c r="KN401" s="1">
        <v>42212</v>
      </c>
      <c r="KO401">
        <v>100.09399999999999</v>
      </c>
      <c r="KP401" s="1">
        <v>42212</v>
      </c>
      <c r="KQ401">
        <v>100.09399999999999</v>
      </c>
      <c r="KR401" s="1">
        <v>42207</v>
      </c>
      <c r="KS401">
        <v>104.042</v>
      </c>
      <c r="KT401" s="1">
        <v>42194</v>
      </c>
      <c r="KU401">
        <v>101.94</v>
      </c>
      <c r="KW401" s="1"/>
      <c r="KX401" s="1">
        <v>42194</v>
      </c>
      <c r="KY401">
        <v>103.88800000000001</v>
      </c>
      <c r="LE401" s="1"/>
      <c r="LF401" s="1">
        <v>42438</v>
      </c>
      <c r="LG401">
        <v>102.66500000000001</v>
      </c>
      <c r="LH401" s="1">
        <v>42319</v>
      </c>
      <c r="LI401">
        <v>102.66</v>
      </c>
      <c r="LJ401" s="1">
        <v>42207</v>
      </c>
      <c r="LK401">
        <v>104.042</v>
      </c>
      <c r="LL401" s="1">
        <v>42194</v>
      </c>
      <c r="LM401">
        <v>103.88800000000001</v>
      </c>
      <c r="LN401" s="1">
        <v>42194</v>
      </c>
      <c r="LO401">
        <v>111.18300000000001</v>
      </c>
      <c r="LP401" s="1">
        <v>42194</v>
      </c>
      <c r="LQ401">
        <v>108</v>
      </c>
      <c r="LR401" s="1">
        <v>42221</v>
      </c>
      <c r="LS401">
        <v>110.035</v>
      </c>
      <c r="LT401" s="1">
        <v>42194</v>
      </c>
      <c r="LU401">
        <v>111.18300000000001</v>
      </c>
      <c r="LW401" s="1"/>
      <c r="LX401" s="1">
        <v>42194</v>
      </c>
      <c r="LY401">
        <v>111.958</v>
      </c>
      <c r="ME401" s="1"/>
      <c r="MF401" s="1">
        <v>42445</v>
      </c>
      <c r="MG401">
        <v>107.593</v>
      </c>
      <c r="MH401" s="1">
        <v>42333</v>
      </c>
      <c r="MI401">
        <v>110.398</v>
      </c>
      <c r="MJ401" s="1">
        <v>42221</v>
      </c>
      <c r="MK401">
        <v>110.035</v>
      </c>
      <c r="ML401" s="1">
        <v>42194</v>
      </c>
      <c r="MM401">
        <v>111.958</v>
      </c>
      <c r="MN401" s="1">
        <v>42194</v>
      </c>
      <c r="MO401">
        <v>169.28</v>
      </c>
      <c r="MP401" s="1">
        <v>42194</v>
      </c>
      <c r="MQ401">
        <v>157.75299999999999</v>
      </c>
      <c r="MR401" s="1">
        <v>42194</v>
      </c>
      <c r="MS401">
        <v>169.97800000000001</v>
      </c>
      <c r="MT401" s="1">
        <v>42249</v>
      </c>
      <c r="MU401">
        <v>125.345</v>
      </c>
      <c r="MV401" s="1">
        <v>42194</v>
      </c>
      <c r="MW401">
        <v>124.825</v>
      </c>
      <c r="MX401" s="1">
        <v>42194</v>
      </c>
      <c r="MY401">
        <v>150.845</v>
      </c>
    </row>
    <row r="402" spans="291:363" x14ac:dyDescent="0.25">
      <c r="KE402" s="1"/>
      <c r="KF402" s="1">
        <v>42509</v>
      </c>
      <c r="KG402">
        <v>100.3</v>
      </c>
      <c r="KH402" s="1">
        <v>42425</v>
      </c>
      <c r="KI402">
        <v>100.26</v>
      </c>
      <c r="KJ402" s="1">
        <v>42340</v>
      </c>
      <c r="KK402">
        <v>100.33499999999999</v>
      </c>
      <c r="KL402" s="1">
        <v>42254</v>
      </c>
      <c r="KM402">
        <v>100.248</v>
      </c>
      <c r="KN402" s="1">
        <v>42213</v>
      </c>
      <c r="KO402">
        <v>100.09399999999999</v>
      </c>
      <c r="KP402" s="1">
        <v>42213</v>
      </c>
      <c r="KQ402">
        <v>100.09399999999999</v>
      </c>
      <c r="KR402" s="1">
        <v>42208</v>
      </c>
      <c r="KS402">
        <v>104.048</v>
      </c>
      <c r="KT402" s="1">
        <v>42195</v>
      </c>
      <c r="KU402">
        <v>101.90300000000001</v>
      </c>
      <c r="KW402" s="1"/>
      <c r="KX402" s="1">
        <v>42195</v>
      </c>
      <c r="KY402">
        <v>103.62</v>
      </c>
      <c r="LE402" s="1"/>
      <c r="LF402" s="1">
        <v>42439</v>
      </c>
      <c r="LG402">
        <v>102.295</v>
      </c>
      <c r="LH402" s="1">
        <v>42320</v>
      </c>
      <c r="LI402">
        <v>102.63</v>
      </c>
      <c r="LJ402" s="1">
        <v>42208</v>
      </c>
      <c r="LK402">
        <v>104.048</v>
      </c>
      <c r="LL402" s="1">
        <v>42195</v>
      </c>
      <c r="LM402">
        <v>103.62</v>
      </c>
      <c r="LN402" s="1">
        <v>42195</v>
      </c>
      <c r="LO402">
        <v>110.238</v>
      </c>
      <c r="LP402" s="1">
        <v>42195</v>
      </c>
      <c r="LQ402">
        <v>106.792</v>
      </c>
      <c r="LR402" s="1">
        <v>42222</v>
      </c>
      <c r="LS402">
        <v>110.44</v>
      </c>
      <c r="LT402" s="1">
        <v>42195</v>
      </c>
      <c r="LU402">
        <v>110.238</v>
      </c>
      <c r="LW402" s="1"/>
      <c r="LX402" s="1">
        <v>42195</v>
      </c>
      <c r="LY402">
        <v>110.58499999999999</v>
      </c>
      <c r="ME402" s="1"/>
      <c r="MF402" s="1">
        <v>42446</v>
      </c>
      <c r="MG402">
        <v>108.238</v>
      </c>
      <c r="MH402" s="1">
        <v>42334</v>
      </c>
      <c r="MI402">
        <v>110.41</v>
      </c>
      <c r="MJ402" s="1">
        <v>42222</v>
      </c>
      <c r="MK402">
        <v>110.44</v>
      </c>
      <c r="ML402" s="1">
        <v>42195</v>
      </c>
      <c r="MM402">
        <v>110.58499999999999</v>
      </c>
      <c r="MN402" s="1">
        <v>42195</v>
      </c>
      <c r="MO402">
        <v>165.99799999999999</v>
      </c>
      <c r="MP402" s="1">
        <v>42195</v>
      </c>
      <c r="MQ402">
        <v>153.73500000000001</v>
      </c>
      <c r="MR402" s="1">
        <v>42195</v>
      </c>
      <c r="MS402">
        <v>164.65799999999999</v>
      </c>
      <c r="MT402" s="1">
        <v>42250</v>
      </c>
      <c r="MU402">
        <v>126.185</v>
      </c>
      <c r="MV402" s="1">
        <v>42195</v>
      </c>
      <c r="MW402">
        <v>119.95</v>
      </c>
      <c r="MX402" s="1">
        <v>42195</v>
      </c>
      <c r="MY402">
        <v>145.69999999999999</v>
      </c>
    </row>
    <row r="403" spans="291:363" x14ac:dyDescent="0.25">
      <c r="KE403" s="1"/>
      <c r="KF403" s="1">
        <v>42510</v>
      </c>
      <c r="KG403">
        <v>100.3</v>
      </c>
      <c r="KH403" s="1">
        <v>42426</v>
      </c>
      <c r="KI403">
        <v>100.26</v>
      </c>
      <c r="KJ403" s="1">
        <v>42341</v>
      </c>
      <c r="KK403">
        <v>100.298</v>
      </c>
      <c r="KL403" s="1">
        <v>42255</v>
      </c>
      <c r="KM403">
        <v>100.252</v>
      </c>
      <c r="KN403" s="1">
        <v>42214</v>
      </c>
      <c r="KO403">
        <v>100.093</v>
      </c>
      <c r="KP403" s="1">
        <v>42214</v>
      </c>
      <c r="KQ403">
        <v>100.093</v>
      </c>
      <c r="KR403" s="1">
        <v>42209</v>
      </c>
      <c r="KS403">
        <v>104.08799999999999</v>
      </c>
      <c r="KT403" s="1">
        <v>42198</v>
      </c>
      <c r="KU403">
        <v>101.91500000000001</v>
      </c>
      <c r="KW403" s="1"/>
      <c r="KX403" s="1">
        <v>42198</v>
      </c>
      <c r="KY403">
        <v>103.72</v>
      </c>
      <c r="LE403" s="1"/>
      <c r="LF403" s="1">
        <v>42440</v>
      </c>
      <c r="LG403">
        <v>102.408</v>
      </c>
      <c r="LH403" s="1">
        <v>42321</v>
      </c>
      <c r="LI403">
        <v>102.705</v>
      </c>
      <c r="LJ403" s="1">
        <v>42209</v>
      </c>
      <c r="LK403">
        <v>104.08799999999999</v>
      </c>
      <c r="LL403" s="1">
        <v>42198</v>
      </c>
      <c r="LM403">
        <v>103.72</v>
      </c>
      <c r="LN403" s="1">
        <v>42198</v>
      </c>
      <c r="LO403">
        <v>110.55</v>
      </c>
      <c r="LP403" s="1">
        <v>42198</v>
      </c>
      <c r="LQ403">
        <v>107.143</v>
      </c>
      <c r="LR403" s="1">
        <v>42223</v>
      </c>
      <c r="LS403">
        <v>110.87</v>
      </c>
      <c r="LT403" s="1">
        <v>42198</v>
      </c>
      <c r="LU403">
        <v>110.55</v>
      </c>
      <c r="LW403" s="1"/>
      <c r="LX403" s="1">
        <v>42198</v>
      </c>
      <c r="LY403">
        <v>110.958</v>
      </c>
      <c r="ME403" s="1"/>
      <c r="MF403" s="1">
        <v>42447</v>
      </c>
      <c r="MG403">
        <v>108.40300000000001</v>
      </c>
      <c r="MH403" s="1">
        <v>42335</v>
      </c>
      <c r="MI403">
        <v>110.52</v>
      </c>
      <c r="MJ403" s="1">
        <v>42223</v>
      </c>
      <c r="MK403">
        <v>110.87</v>
      </c>
      <c r="ML403" s="1">
        <v>42198</v>
      </c>
      <c r="MM403">
        <v>110.958</v>
      </c>
      <c r="MN403" s="1">
        <v>42198</v>
      </c>
      <c r="MO403">
        <v>166.41</v>
      </c>
      <c r="MP403" s="1">
        <v>42198</v>
      </c>
      <c r="MQ403">
        <v>153.88499999999999</v>
      </c>
      <c r="MR403" s="1">
        <v>42198</v>
      </c>
      <c r="MS403">
        <v>164.375</v>
      </c>
      <c r="MT403" s="1">
        <v>42251</v>
      </c>
      <c r="MU403">
        <v>128.29300000000001</v>
      </c>
      <c r="MV403" s="1">
        <v>42198</v>
      </c>
      <c r="MW403">
        <v>119.705</v>
      </c>
      <c r="MX403" s="1">
        <v>42198</v>
      </c>
      <c r="MY403">
        <v>145.04</v>
      </c>
    </row>
    <row r="404" spans="291:363" x14ac:dyDescent="0.25">
      <c r="KE404" s="1"/>
      <c r="KF404" s="1">
        <v>42513</v>
      </c>
      <c r="KG404">
        <v>100.3</v>
      </c>
      <c r="KH404" s="1">
        <v>42429</v>
      </c>
      <c r="KI404">
        <v>100.265</v>
      </c>
      <c r="KJ404" s="1">
        <v>42342</v>
      </c>
      <c r="KK404">
        <v>100.31</v>
      </c>
      <c r="KL404" s="1">
        <v>42256</v>
      </c>
      <c r="KM404">
        <v>100.25</v>
      </c>
      <c r="KN404" s="1">
        <v>42215</v>
      </c>
      <c r="KO404">
        <v>100.092</v>
      </c>
      <c r="KP404" s="1">
        <v>42215</v>
      </c>
      <c r="KQ404">
        <v>100.092</v>
      </c>
      <c r="KR404" s="1">
        <v>42212</v>
      </c>
      <c r="KS404">
        <v>104.072</v>
      </c>
      <c r="KT404" s="1">
        <v>42199</v>
      </c>
      <c r="KU404">
        <v>101.905</v>
      </c>
      <c r="KW404" s="1"/>
      <c r="KX404" s="1">
        <v>42199</v>
      </c>
      <c r="KY404">
        <v>103.732</v>
      </c>
      <c r="LE404" s="1"/>
      <c r="LF404" s="1">
        <v>42443</v>
      </c>
      <c r="LG404">
        <v>102.37</v>
      </c>
      <c r="LH404" s="1">
        <v>42324</v>
      </c>
      <c r="LI404">
        <v>102.735</v>
      </c>
      <c r="LJ404" s="1">
        <v>42212</v>
      </c>
      <c r="LK404">
        <v>104.072</v>
      </c>
      <c r="LL404" s="1">
        <v>42199</v>
      </c>
      <c r="LM404">
        <v>103.732</v>
      </c>
      <c r="LN404" s="1">
        <v>42199</v>
      </c>
      <c r="LO404">
        <v>110.658</v>
      </c>
      <c r="LP404" s="1">
        <v>42199</v>
      </c>
      <c r="LQ404">
        <v>107.27800000000001</v>
      </c>
      <c r="LR404" s="1">
        <v>42226</v>
      </c>
      <c r="LS404">
        <v>110.565</v>
      </c>
      <c r="LT404" s="1">
        <v>42199</v>
      </c>
      <c r="LU404">
        <v>110.658</v>
      </c>
      <c r="LW404" s="1"/>
      <c r="LX404" s="1">
        <v>42199</v>
      </c>
      <c r="LY404">
        <v>111.095</v>
      </c>
      <c r="ME404" s="1"/>
      <c r="MF404" s="1">
        <v>42450</v>
      </c>
      <c r="MG404">
        <v>108.24299999999999</v>
      </c>
      <c r="MH404" s="1">
        <v>42338</v>
      </c>
      <c r="MI404">
        <v>110.438</v>
      </c>
      <c r="MJ404" s="1">
        <v>42226</v>
      </c>
      <c r="MK404">
        <v>110.565</v>
      </c>
      <c r="ML404" s="1">
        <v>42199</v>
      </c>
      <c r="MM404">
        <v>111.095</v>
      </c>
      <c r="MN404" s="1">
        <v>42199</v>
      </c>
      <c r="MO404">
        <v>166.94499999999999</v>
      </c>
      <c r="MP404" s="1">
        <v>42199</v>
      </c>
      <c r="MQ404">
        <v>154.6</v>
      </c>
      <c r="MR404" s="1">
        <v>42199</v>
      </c>
      <c r="MS404">
        <v>165.41800000000001</v>
      </c>
      <c r="MT404" s="1">
        <v>42254</v>
      </c>
      <c r="MU404">
        <v>127.102</v>
      </c>
      <c r="MV404" s="1">
        <v>42199</v>
      </c>
      <c r="MW404">
        <v>120.667</v>
      </c>
      <c r="MX404" s="1">
        <v>42199</v>
      </c>
      <c r="MY404">
        <v>146.56299999999999</v>
      </c>
    </row>
    <row r="405" spans="291:363" x14ac:dyDescent="0.25">
      <c r="KE405" s="1"/>
      <c r="KF405" s="1">
        <v>42514</v>
      </c>
      <c r="KG405">
        <v>100.3</v>
      </c>
      <c r="KH405" s="1">
        <v>42430</v>
      </c>
      <c r="KI405">
        <v>100.26</v>
      </c>
      <c r="KJ405" s="1">
        <v>42345</v>
      </c>
      <c r="KK405">
        <v>100.29900000000001</v>
      </c>
      <c r="KL405" s="1">
        <v>42257</v>
      </c>
      <c r="KM405">
        <v>100.248</v>
      </c>
      <c r="KN405" s="1">
        <v>42216</v>
      </c>
      <c r="KO405">
        <v>100.092</v>
      </c>
      <c r="KP405" s="1">
        <v>42216</v>
      </c>
      <c r="KQ405">
        <v>100.092</v>
      </c>
      <c r="KR405" s="1">
        <v>42213</v>
      </c>
      <c r="KS405">
        <v>104.107</v>
      </c>
      <c r="KT405" s="1">
        <v>42200</v>
      </c>
      <c r="KU405">
        <v>101.9</v>
      </c>
      <c r="KW405" s="1"/>
      <c r="KX405" s="1">
        <v>42200</v>
      </c>
      <c r="KY405">
        <v>103.795</v>
      </c>
      <c r="LE405" s="1"/>
      <c r="LF405" s="1">
        <v>42444</v>
      </c>
      <c r="LG405">
        <v>102.325</v>
      </c>
      <c r="LH405" s="1">
        <v>42325</v>
      </c>
      <c r="LI405">
        <v>102.768</v>
      </c>
      <c r="LJ405" s="1">
        <v>42213</v>
      </c>
      <c r="LK405">
        <v>104.107</v>
      </c>
      <c r="LL405" s="1">
        <v>42200</v>
      </c>
      <c r="LM405">
        <v>103.795</v>
      </c>
      <c r="LN405" s="1">
        <v>42200</v>
      </c>
      <c r="LO405">
        <v>110.983</v>
      </c>
      <c r="LP405" s="1">
        <v>42200</v>
      </c>
      <c r="LQ405">
        <v>107.71299999999999</v>
      </c>
      <c r="LR405" s="1">
        <v>42227</v>
      </c>
      <c r="LS405">
        <v>111.155</v>
      </c>
      <c r="LT405" s="1">
        <v>42200</v>
      </c>
      <c r="LU405">
        <v>110.983</v>
      </c>
      <c r="LW405" s="1"/>
      <c r="LX405" s="1">
        <v>42200</v>
      </c>
      <c r="LY405">
        <v>111.6</v>
      </c>
      <c r="ME405" s="1"/>
      <c r="MF405" s="1">
        <v>42451</v>
      </c>
      <c r="MG405">
        <v>108.363</v>
      </c>
      <c r="MH405" s="1">
        <v>42339</v>
      </c>
      <c r="MI405">
        <v>110.548</v>
      </c>
      <c r="MJ405" s="1">
        <v>42227</v>
      </c>
      <c r="MK405">
        <v>111.155</v>
      </c>
      <c r="ML405" s="1">
        <v>42200</v>
      </c>
      <c r="MM405">
        <v>111.6</v>
      </c>
      <c r="MN405" s="1">
        <v>42200</v>
      </c>
      <c r="MO405">
        <v>168.39699999999999</v>
      </c>
      <c r="MP405" s="1">
        <v>42200</v>
      </c>
      <c r="MQ405">
        <v>156.38999999999999</v>
      </c>
      <c r="MR405" s="1">
        <v>42200</v>
      </c>
      <c r="MS405">
        <v>167.76499999999999</v>
      </c>
      <c r="MT405" s="1">
        <v>42255</v>
      </c>
      <c r="MU405">
        <v>126.58</v>
      </c>
      <c r="MV405" s="1">
        <v>42200</v>
      </c>
      <c r="MW405">
        <v>122.8</v>
      </c>
      <c r="MX405" s="1">
        <v>42200</v>
      </c>
      <c r="MY405">
        <v>150.59</v>
      </c>
    </row>
    <row r="406" spans="291:363" x14ac:dyDescent="0.25">
      <c r="KE406" s="1"/>
      <c r="KF406" s="1">
        <v>42515</v>
      </c>
      <c r="KG406">
        <v>100.3</v>
      </c>
      <c r="KH406" s="1">
        <v>42431</v>
      </c>
      <c r="KI406">
        <v>100.255</v>
      </c>
      <c r="KJ406" s="1">
        <v>42346</v>
      </c>
      <c r="KK406">
        <v>100.29900000000001</v>
      </c>
      <c r="KL406" s="1">
        <v>42258</v>
      </c>
      <c r="KM406">
        <v>100.244</v>
      </c>
      <c r="KN406" s="1">
        <v>42219</v>
      </c>
      <c r="KO406">
        <v>100.08799999999999</v>
      </c>
      <c r="KP406" s="1">
        <v>42219</v>
      </c>
      <c r="KQ406">
        <v>100.08799999999999</v>
      </c>
      <c r="KR406" s="1">
        <v>42214</v>
      </c>
      <c r="KS406">
        <v>104.107</v>
      </c>
      <c r="KT406" s="1">
        <v>42201</v>
      </c>
      <c r="KU406">
        <v>101.87</v>
      </c>
      <c r="KW406" s="1"/>
      <c r="KX406" s="1">
        <v>42201</v>
      </c>
      <c r="KY406">
        <v>103.732</v>
      </c>
      <c r="LE406" s="1"/>
      <c r="LF406" s="1">
        <v>42445</v>
      </c>
      <c r="LG406">
        <v>102.33499999999999</v>
      </c>
      <c r="LH406" s="1">
        <v>42326</v>
      </c>
      <c r="LI406">
        <v>102.75</v>
      </c>
      <c r="LJ406" s="1">
        <v>42214</v>
      </c>
      <c r="LK406">
        <v>104.107</v>
      </c>
      <c r="LL406" s="1">
        <v>42201</v>
      </c>
      <c r="LM406">
        <v>103.732</v>
      </c>
      <c r="LN406" s="1">
        <v>42201</v>
      </c>
      <c r="LO406">
        <v>110.88</v>
      </c>
      <c r="LP406" s="1">
        <v>42201</v>
      </c>
      <c r="LQ406">
        <v>107.62</v>
      </c>
      <c r="LR406" s="1">
        <v>42228</v>
      </c>
      <c r="LS406">
        <v>111.39</v>
      </c>
      <c r="LT406" s="1">
        <v>42201</v>
      </c>
      <c r="LU406">
        <v>110.88</v>
      </c>
      <c r="LW406" s="1"/>
      <c r="LX406" s="1">
        <v>42201</v>
      </c>
      <c r="LY406">
        <v>111.5</v>
      </c>
      <c r="ME406" s="1"/>
      <c r="MF406" s="1">
        <v>42452</v>
      </c>
      <c r="MG406">
        <v>108.477</v>
      </c>
      <c r="MH406" s="1">
        <v>42340</v>
      </c>
      <c r="MI406">
        <v>110.583</v>
      </c>
      <c r="MJ406" s="1">
        <v>42228</v>
      </c>
      <c r="MK406">
        <v>111.39</v>
      </c>
      <c r="ML406" s="1">
        <v>42201</v>
      </c>
      <c r="MM406">
        <v>111.5</v>
      </c>
      <c r="MN406" s="1">
        <v>42201</v>
      </c>
      <c r="MO406">
        <v>168.44300000000001</v>
      </c>
      <c r="MP406" s="1">
        <v>42201</v>
      </c>
      <c r="MQ406">
        <v>156.55500000000001</v>
      </c>
      <c r="MR406" s="1">
        <v>42201</v>
      </c>
      <c r="MS406">
        <v>168.06800000000001</v>
      </c>
      <c r="MT406" s="1">
        <v>42256</v>
      </c>
      <c r="MU406">
        <v>126.065</v>
      </c>
      <c r="MV406" s="1">
        <v>42201</v>
      </c>
      <c r="MW406">
        <v>123.08</v>
      </c>
      <c r="MX406" s="1">
        <v>42201</v>
      </c>
      <c r="MY406">
        <v>151.19999999999999</v>
      </c>
    </row>
    <row r="407" spans="291:363" x14ac:dyDescent="0.25">
      <c r="KE407" s="1"/>
      <c r="KF407" s="1">
        <v>42516</v>
      </c>
      <c r="KG407">
        <v>100.3</v>
      </c>
      <c r="KH407" s="1">
        <v>42432</v>
      </c>
      <c r="KI407">
        <v>100.255</v>
      </c>
      <c r="KJ407" s="1">
        <v>42347</v>
      </c>
      <c r="KK407">
        <v>100.3</v>
      </c>
      <c r="KL407" s="1">
        <v>42261</v>
      </c>
      <c r="KM407">
        <v>100.248</v>
      </c>
      <c r="KN407" s="1">
        <v>42220</v>
      </c>
      <c r="KO407">
        <v>100.087</v>
      </c>
      <c r="KP407" s="1">
        <v>42220</v>
      </c>
      <c r="KQ407">
        <v>100.087</v>
      </c>
      <c r="KR407" s="1">
        <v>42215</v>
      </c>
      <c r="KS407">
        <v>104.173</v>
      </c>
      <c r="KT407" s="1">
        <v>42202</v>
      </c>
      <c r="KU407">
        <v>101.87</v>
      </c>
      <c r="KW407" s="1"/>
      <c r="KX407" s="1">
        <v>42202</v>
      </c>
      <c r="KY407">
        <v>103.77</v>
      </c>
      <c r="LE407" s="1"/>
      <c r="LF407" s="1">
        <v>42446</v>
      </c>
      <c r="LG407">
        <v>102.435</v>
      </c>
      <c r="LH407" s="1">
        <v>42327</v>
      </c>
      <c r="LI407">
        <v>102.77500000000001</v>
      </c>
      <c r="LJ407" s="1">
        <v>42215</v>
      </c>
      <c r="LK407">
        <v>104.173</v>
      </c>
      <c r="LL407" s="1">
        <v>42202</v>
      </c>
      <c r="LM407">
        <v>103.77</v>
      </c>
      <c r="LN407" s="1">
        <v>42202</v>
      </c>
      <c r="LO407">
        <v>111.083</v>
      </c>
      <c r="LP407" s="1">
        <v>42202</v>
      </c>
      <c r="LQ407">
        <v>107.917</v>
      </c>
      <c r="LR407" s="1">
        <v>42229</v>
      </c>
      <c r="LS407">
        <v>111.175</v>
      </c>
      <c r="LT407" s="1">
        <v>42202</v>
      </c>
      <c r="LU407">
        <v>111.083</v>
      </c>
      <c r="LW407" s="1"/>
      <c r="LX407" s="1">
        <v>42202</v>
      </c>
      <c r="LY407">
        <v>111.818</v>
      </c>
      <c r="ME407" s="1"/>
      <c r="MF407" s="1">
        <v>42453</v>
      </c>
      <c r="MG407">
        <v>108.572</v>
      </c>
      <c r="MH407" s="1">
        <v>42341</v>
      </c>
      <c r="MI407">
        <v>108.83499999999999</v>
      </c>
      <c r="MJ407" s="1">
        <v>42229</v>
      </c>
      <c r="MK407">
        <v>111.175</v>
      </c>
      <c r="ML407" s="1">
        <v>42202</v>
      </c>
      <c r="MM407">
        <v>111.818</v>
      </c>
      <c r="MN407" s="1">
        <v>42202</v>
      </c>
      <c r="MO407">
        <v>169.26300000000001</v>
      </c>
      <c r="MP407" s="1">
        <v>42202</v>
      </c>
      <c r="MQ407">
        <v>157.69300000000001</v>
      </c>
      <c r="MR407" s="1">
        <v>42202</v>
      </c>
      <c r="MS407">
        <v>169.52500000000001</v>
      </c>
      <c r="MT407" s="1">
        <v>42257</v>
      </c>
      <c r="MU407">
        <v>125.965</v>
      </c>
      <c r="MV407" s="1">
        <v>42202</v>
      </c>
      <c r="MW407">
        <v>124.46299999999999</v>
      </c>
      <c r="MX407" s="1">
        <v>42202</v>
      </c>
      <c r="MY407">
        <v>154.31800000000001</v>
      </c>
    </row>
    <row r="408" spans="291:363" x14ac:dyDescent="0.25">
      <c r="KE408" s="1"/>
      <c r="KF408" s="1">
        <v>42517</v>
      </c>
      <c r="KG408">
        <v>100.295</v>
      </c>
      <c r="KH408" s="1">
        <v>42433</v>
      </c>
      <c r="KI408">
        <v>100.245</v>
      </c>
      <c r="KJ408" s="1">
        <v>42348</v>
      </c>
      <c r="KK408">
        <v>100.28400000000001</v>
      </c>
      <c r="KL408" s="1">
        <v>42262</v>
      </c>
      <c r="KM408">
        <v>100.241</v>
      </c>
      <c r="KN408" s="1">
        <v>42221</v>
      </c>
      <c r="KO408">
        <v>100.08199999999999</v>
      </c>
      <c r="KP408" s="1">
        <v>42221</v>
      </c>
      <c r="KQ408">
        <v>100.08199999999999</v>
      </c>
      <c r="KR408" s="1">
        <v>42216</v>
      </c>
      <c r="KS408">
        <v>104.137</v>
      </c>
      <c r="KT408" s="1">
        <v>42205</v>
      </c>
      <c r="KU408">
        <v>101.857</v>
      </c>
      <c r="KW408" s="1"/>
      <c r="KX408" s="1">
        <v>42205</v>
      </c>
      <c r="KY408">
        <v>103.77800000000001</v>
      </c>
      <c r="LE408" s="1"/>
      <c r="LF408" s="1">
        <v>42447</v>
      </c>
      <c r="LG408">
        <v>102.465</v>
      </c>
      <c r="LH408" s="1">
        <v>42328</v>
      </c>
      <c r="LI408">
        <v>102.798</v>
      </c>
      <c r="LJ408" s="1">
        <v>42216</v>
      </c>
      <c r="LK408">
        <v>104.137</v>
      </c>
      <c r="LL408" s="1">
        <v>42205</v>
      </c>
      <c r="LM408">
        <v>103.77800000000001</v>
      </c>
      <c r="LN408" s="1">
        <v>42205</v>
      </c>
      <c r="LO408">
        <v>111.16800000000001</v>
      </c>
      <c r="LP408" s="1">
        <v>42205</v>
      </c>
      <c r="LQ408">
        <v>108.05500000000001</v>
      </c>
      <c r="LR408" s="1">
        <v>42230</v>
      </c>
      <c r="LS408">
        <v>110.878</v>
      </c>
      <c r="LT408" s="1">
        <v>42205</v>
      </c>
      <c r="LU408">
        <v>111.16800000000001</v>
      </c>
      <c r="LW408" s="1"/>
      <c r="LX408" s="1">
        <v>42205</v>
      </c>
      <c r="LY408">
        <v>111.97499999999999</v>
      </c>
      <c r="ME408" s="1"/>
      <c r="MF408" s="1">
        <v>42454</v>
      </c>
      <c r="MG408">
        <v>108.572</v>
      </c>
      <c r="MH408" s="1">
        <v>42342</v>
      </c>
      <c r="MI408">
        <v>108.697</v>
      </c>
      <c r="MJ408" s="1">
        <v>42230</v>
      </c>
      <c r="MK408">
        <v>110.878</v>
      </c>
      <c r="ML408" s="1">
        <v>42205</v>
      </c>
      <c r="MM408">
        <v>111.97499999999999</v>
      </c>
      <c r="MN408" s="1">
        <v>42205</v>
      </c>
      <c r="MO408">
        <v>170.00299999999999</v>
      </c>
      <c r="MP408" s="1">
        <v>42205</v>
      </c>
      <c r="MQ408">
        <v>158.45500000000001</v>
      </c>
      <c r="MR408" s="1">
        <v>42205</v>
      </c>
      <c r="MS408">
        <v>170.35300000000001</v>
      </c>
      <c r="MT408" s="1">
        <v>42258</v>
      </c>
      <c r="MU408">
        <v>126.6</v>
      </c>
      <c r="MV408" s="1">
        <v>42205</v>
      </c>
      <c r="MW408">
        <v>125.173</v>
      </c>
      <c r="MX408" s="1">
        <v>42205</v>
      </c>
      <c r="MY408">
        <v>155.87799999999999</v>
      </c>
    </row>
    <row r="409" spans="291:363" x14ac:dyDescent="0.25">
      <c r="KE409" s="1"/>
      <c r="KF409" s="1">
        <v>42520</v>
      </c>
      <c r="KG409">
        <v>100.295</v>
      </c>
      <c r="KH409" s="1">
        <v>42436</v>
      </c>
      <c r="KI409">
        <v>100.245</v>
      </c>
      <c r="KJ409" s="1">
        <v>42349</v>
      </c>
      <c r="KK409">
        <v>100.30200000000001</v>
      </c>
      <c r="KL409" s="1">
        <v>42263</v>
      </c>
      <c r="KM409">
        <v>100.23699999999999</v>
      </c>
      <c r="KN409" s="1">
        <v>42222</v>
      </c>
      <c r="KO409">
        <v>100.081</v>
      </c>
      <c r="KP409" s="1">
        <v>42222</v>
      </c>
      <c r="KQ409">
        <v>100.081</v>
      </c>
      <c r="KR409" s="1">
        <v>42219</v>
      </c>
      <c r="KS409">
        <v>104.175</v>
      </c>
      <c r="KT409" s="1">
        <v>42206</v>
      </c>
      <c r="KU409">
        <v>101.86</v>
      </c>
      <c r="KW409" s="1"/>
      <c r="KX409" s="1">
        <v>42206</v>
      </c>
      <c r="KY409">
        <v>103.765</v>
      </c>
      <c r="LE409" s="1"/>
      <c r="LF409" s="1">
        <v>42450</v>
      </c>
      <c r="LG409">
        <v>102.465</v>
      </c>
      <c r="LH409" s="1">
        <v>42331</v>
      </c>
      <c r="LI409">
        <v>102.785</v>
      </c>
      <c r="LJ409" s="1">
        <v>42219</v>
      </c>
      <c r="LK409">
        <v>104.175</v>
      </c>
      <c r="LL409" s="1">
        <v>42206</v>
      </c>
      <c r="LM409">
        <v>103.765</v>
      </c>
      <c r="LN409" s="1">
        <v>42206</v>
      </c>
      <c r="LO409">
        <v>111.05800000000001</v>
      </c>
      <c r="LP409" s="1">
        <v>42206</v>
      </c>
      <c r="LQ409">
        <v>107.91</v>
      </c>
      <c r="LR409" s="1">
        <v>42233</v>
      </c>
      <c r="LS409">
        <v>111.143</v>
      </c>
      <c r="LT409" s="1">
        <v>42206</v>
      </c>
      <c r="LU409">
        <v>111.05800000000001</v>
      </c>
      <c r="LW409" s="1"/>
      <c r="LX409" s="1">
        <v>42206</v>
      </c>
      <c r="LY409">
        <v>111.80500000000001</v>
      </c>
      <c r="ME409" s="1"/>
      <c r="MF409" s="1">
        <v>42457</v>
      </c>
      <c r="MG409">
        <v>108.572</v>
      </c>
      <c r="MH409" s="1">
        <v>42345</v>
      </c>
      <c r="MI409">
        <v>109.425</v>
      </c>
      <c r="MJ409" s="1">
        <v>42233</v>
      </c>
      <c r="MK409">
        <v>111.143</v>
      </c>
      <c r="ML409" s="1">
        <v>42206</v>
      </c>
      <c r="MM409">
        <v>111.80500000000001</v>
      </c>
      <c r="MN409" s="1">
        <v>42206</v>
      </c>
      <c r="MO409">
        <v>169.40799999999999</v>
      </c>
      <c r="MP409" s="1">
        <v>42206</v>
      </c>
      <c r="MQ409">
        <v>157.69499999999999</v>
      </c>
      <c r="MR409" s="1">
        <v>42206</v>
      </c>
      <c r="MS409">
        <v>169.238</v>
      </c>
      <c r="MT409" s="1">
        <v>42261</v>
      </c>
      <c r="MU409">
        <v>127.003</v>
      </c>
      <c r="MV409" s="1">
        <v>42206</v>
      </c>
      <c r="MW409">
        <v>124.143</v>
      </c>
      <c r="MX409" s="1">
        <v>42206</v>
      </c>
      <c r="MY409">
        <v>153.41499999999999</v>
      </c>
    </row>
    <row r="410" spans="291:363" x14ac:dyDescent="0.25">
      <c r="KE410" s="1"/>
      <c r="KF410" s="1">
        <v>42521</v>
      </c>
      <c r="KG410">
        <v>100.292</v>
      </c>
      <c r="KH410" s="1">
        <v>42437</v>
      </c>
      <c r="KI410">
        <v>100.26</v>
      </c>
      <c r="KJ410" s="1">
        <v>42352</v>
      </c>
      <c r="KK410">
        <v>100.3</v>
      </c>
      <c r="KL410" s="1">
        <v>42264</v>
      </c>
      <c r="KM410">
        <v>100.229</v>
      </c>
      <c r="KN410" s="1">
        <v>42223</v>
      </c>
      <c r="KO410">
        <v>100.083</v>
      </c>
      <c r="KP410" s="1">
        <v>42223</v>
      </c>
      <c r="KQ410">
        <v>100.083</v>
      </c>
      <c r="KR410" s="1">
        <v>42220</v>
      </c>
      <c r="KS410">
        <v>104.188</v>
      </c>
      <c r="KT410" s="1">
        <v>42207</v>
      </c>
      <c r="KU410">
        <v>101.857</v>
      </c>
      <c r="KW410" s="1"/>
      <c r="KX410" s="1">
        <v>42207</v>
      </c>
      <c r="KY410">
        <v>103.8</v>
      </c>
      <c r="LE410" s="1"/>
      <c r="LF410" s="1">
        <v>42451</v>
      </c>
      <c r="LG410">
        <v>102.482</v>
      </c>
      <c r="LH410" s="1">
        <v>42332</v>
      </c>
      <c r="LI410">
        <v>102.74299999999999</v>
      </c>
      <c r="LJ410" s="1">
        <v>42220</v>
      </c>
      <c r="LK410">
        <v>104.188</v>
      </c>
      <c r="LL410" s="1">
        <v>42207</v>
      </c>
      <c r="LM410">
        <v>103.8</v>
      </c>
      <c r="LN410" s="1">
        <v>42207</v>
      </c>
      <c r="LO410">
        <v>111.23</v>
      </c>
      <c r="LP410" s="1">
        <v>42207</v>
      </c>
      <c r="LQ410">
        <v>108.163</v>
      </c>
      <c r="LR410" s="1">
        <v>42234</v>
      </c>
      <c r="LS410">
        <v>110.998</v>
      </c>
      <c r="LT410" s="1">
        <v>42207</v>
      </c>
      <c r="LU410">
        <v>111.23</v>
      </c>
      <c r="LW410" s="1"/>
      <c r="LX410" s="1">
        <v>42207</v>
      </c>
      <c r="LY410">
        <v>112.07</v>
      </c>
      <c r="ME410" s="1"/>
      <c r="MF410" s="1">
        <v>42458</v>
      </c>
      <c r="MG410">
        <v>108.93</v>
      </c>
      <c r="MH410" s="1">
        <v>42346</v>
      </c>
      <c r="MI410">
        <v>109.482</v>
      </c>
      <c r="MJ410" s="1">
        <v>42234</v>
      </c>
      <c r="MK410">
        <v>110.998</v>
      </c>
      <c r="ML410" s="1">
        <v>42207</v>
      </c>
      <c r="MM410">
        <v>112.07</v>
      </c>
      <c r="MN410" s="1">
        <v>42207</v>
      </c>
      <c r="MO410">
        <v>170.16800000000001</v>
      </c>
      <c r="MP410" s="1">
        <v>42207</v>
      </c>
      <c r="MQ410">
        <v>158.69999999999999</v>
      </c>
      <c r="MR410" s="1">
        <v>42207</v>
      </c>
      <c r="MS410">
        <v>170.535</v>
      </c>
      <c r="MT410" s="1">
        <v>42262</v>
      </c>
      <c r="MU410">
        <v>124.41</v>
      </c>
      <c r="MV410" s="1">
        <v>42207</v>
      </c>
      <c r="MW410">
        <v>125.33499999999999</v>
      </c>
      <c r="MX410" s="1">
        <v>42207</v>
      </c>
      <c r="MY410">
        <v>154.96199999999999</v>
      </c>
    </row>
    <row r="411" spans="291:363" x14ac:dyDescent="0.25">
      <c r="KE411" s="1"/>
      <c r="KF411" s="1">
        <v>42522</v>
      </c>
      <c r="KG411">
        <v>100.29</v>
      </c>
      <c r="KH411" s="1">
        <v>42438</v>
      </c>
      <c r="KI411">
        <v>100.258</v>
      </c>
      <c r="KJ411" s="1">
        <v>42353</v>
      </c>
      <c r="KK411">
        <v>100.292</v>
      </c>
      <c r="KL411" s="1">
        <v>42265</v>
      </c>
      <c r="KM411">
        <v>100.235</v>
      </c>
      <c r="KN411" s="1">
        <v>42226</v>
      </c>
      <c r="KO411">
        <v>100.07899999999999</v>
      </c>
      <c r="KP411" s="1">
        <v>42226</v>
      </c>
      <c r="KQ411">
        <v>100.07899999999999</v>
      </c>
      <c r="KR411" s="1">
        <v>42221</v>
      </c>
      <c r="KS411">
        <v>104.083</v>
      </c>
      <c r="KT411" s="1">
        <v>42208</v>
      </c>
      <c r="KU411">
        <v>101.843</v>
      </c>
      <c r="KW411" s="1"/>
      <c r="KX411" s="1">
        <v>42208</v>
      </c>
      <c r="KY411">
        <v>103.80500000000001</v>
      </c>
      <c r="LE411" s="1"/>
      <c r="LF411" s="1">
        <v>42452</v>
      </c>
      <c r="LG411">
        <v>102.498</v>
      </c>
      <c r="LH411" s="1">
        <v>42333</v>
      </c>
      <c r="LI411">
        <v>102.895</v>
      </c>
      <c r="LJ411" s="1">
        <v>42221</v>
      </c>
      <c r="LK411">
        <v>104.083</v>
      </c>
      <c r="LL411" s="1">
        <v>42208</v>
      </c>
      <c r="LM411">
        <v>103.80500000000001</v>
      </c>
      <c r="LN411" s="1">
        <v>42208</v>
      </c>
      <c r="LO411">
        <v>111.27</v>
      </c>
      <c r="LP411" s="1">
        <v>42208</v>
      </c>
      <c r="LQ411">
        <v>108.203</v>
      </c>
      <c r="LR411" s="1">
        <v>42235</v>
      </c>
      <c r="LS411">
        <v>111.202</v>
      </c>
      <c r="LT411" s="1">
        <v>42208</v>
      </c>
      <c r="LU411">
        <v>111.27</v>
      </c>
      <c r="LW411" s="1"/>
      <c r="LX411" s="1">
        <v>42208</v>
      </c>
      <c r="LY411">
        <v>112.11499999999999</v>
      </c>
      <c r="ME411" s="1"/>
      <c r="MF411" s="1">
        <v>42459</v>
      </c>
      <c r="MG411">
        <v>108.755</v>
      </c>
      <c r="MH411" s="1">
        <v>42347</v>
      </c>
      <c r="MI411">
        <v>109.27</v>
      </c>
      <c r="MJ411" s="1">
        <v>42235</v>
      </c>
      <c r="MK411">
        <v>111.202</v>
      </c>
      <c r="ML411" s="1">
        <v>42208</v>
      </c>
      <c r="MM411">
        <v>112.11499999999999</v>
      </c>
      <c r="MN411" s="1">
        <v>42208</v>
      </c>
      <c r="MO411">
        <v>170.23</v>
      </c>
      <c r="MP411" s="1">
        <v>42208</v>
      </c>
      <c r="MQ411">
        <v>158.81</v>
      </c>
      <c r="MR411" s="1">
        <v>42208</v>
      </c>
      <c r="MS411">
        <v>170.73500000000001</v>
      </c>
      <c r="MT411" s="1">
        <v>42263</v>
      </c>
      <c r="MU411">
        <v>124.02</v>
      </c>
      <c r="MV411" s="1">
        <v>42208</v>
      </c>
      <c r="MW411">
        <v>125.52</v>
      </c>
      <c r="MX411" s="1">
        <v>42208</v>
      </c>
      <c r="MY411">
        <v>155.78800000000001</v>
      </c>
    </row>
    <row r="412" spans="291:363" x14ac:dyDescent="0.25">
      <c r="KE412" s="1"/>
      <c r="KF412" s="1">
        <v>42523</v>
      </c>
      <c r="KG412">
        <v>100.29</v>
      </c>
      <c r="KH412" s="1">
        <v>42439</v>
      </c>
      <c r="KI412">
        <v>100.238</v>
      </c>
      <c r="KJ412" s="1">
        <v>42354</v>
      </c>
      <c r="KK412">
        <v>100.31</v>
      </c>
      <c r="KL412" s="1">
        <v>42268</v>
      </c>
      <c r="KM412">
        <v>100.232</v>
      </c>
      <c r="KN412" s="1">
        <v>42227</v>
      </c>
      <c r="KO412">
        <v>100.07899999999999</v>
      </c>
      <c r="KP412" s="1">
        <v>42227</v>
      </c>
      <c r="KQ412">
        <v>100.07899999999999</v>
      </c>
      <c r="KR412" s="1">
        <v>42222</v>
      </c>
      <c r="KS412">
        <v>104.107</v>
      </c>
      <c r="KT412" s="1">
        <v>42209</v>
      </c>
      <c r="KU412">
        <v>101.83799999999999</v>
      </c>
      <c r="KW412" s="1"/>
      <c r="KX412" s="1">
        <v>42209</v>
      </c>
      <c r="KY412">
        <v>103.833</v>
      </c>
      <c r="LE412" s="1"/>
      <c r="LF412" s="1">
        <v>42453</v>
      </c>
      <c r="LG412">
        <v>102.485</v>
      </c>
      <c r="LH412" s="1">
        <v>42334</v>
      </c>
      <c r="LI412">
        <v>102.895</v>
      </c>
      <c r="LJ412" s="1">
        <v>42222</v>
      </c>
      <c r="LK412">
        <v>104.107</v>
      </c>
      <c r="LL412" s="1">
        <v>42209</v>
      </c>
      <c r="LM412">
        <v>103.833</v>
      </c>
      <c r="LN412" s="1">
        <v>42209</v>
      </c>
      <c r="LO412">
        <v>111.488</v>
      </c>
      <c r="LP412" s="1">
        <v>42209</v>
      </c>
      <c r="LQ412">
        <v>108.53</v>
      </c>
      <c r="LR412" s="1">
        <v>42236</v>
      </c>
      <c r="LS412">
        <v>111.505</v>
      </c>
      <c r="LT412" s="1">
        <v>42209</v>
      </c>
      <c r="LU412">
        <v>111.488</v>
      </c>
      <c r="LW412" s="1"/>
      <c r="LX412" s="1">
        <v>42209</v>
      </c>
      <c r="LY412">
        <v>112.49299999999999</v>
      </c>
      <c r="ME412" s="1"/>
      <c r="MF412" s="1">
        <v>42460</v>
      </c>
      <c r="MG412">
        <v>108.773</v>
      </c>
      <c r="MH412" s="1">
        <v>42348</v>
      </c>
      <c r="MI412">
        <v>109.518</v>
      </c>
      <c r="MJ412" s="1">
        <v>42236</v>
      </c>
      <c r="MK412">
        <v>111.505</v>
      </c>
      <c r="ML412" s="1">
        <v>42209</v>
      </c>
      <c r="MM412">
        <v>112.49299999999999</v>
      </c>
      <c r="MN412" s="1">
        <v>42209</v>
      </c>
      <c r="MO412">
        <v>171.37</v>
      </c>
      <c r="MP412" s="1">
        <v>42209</v>
      </c>
      <c r="MQ412">
        <v>160.333</v>
      </c>
      <c r="MR412" s="1">
        <v>42209</v>
      </c>
      <c r="MS412">
        <v>172.85</v>
      </c>
      <c r="MT412" s="1">
        <v>42264</v>
      </c>
      <c r="MU412">
        <v>124.223</v>
      </c>
      <c r="MV412" s="1">
        <v>42209</v>
      </c>
      <c r="MW412">
        <v>127.47499999999999</v>
      </c>
      <c r="MX412" s="1">
        <v>42209</v>
      </c>
      <c r="MY412">
        <v>159.06800000000001</v>
      </c>
    </row>
    <row r="413" spans="291:363" x14ac:dyDescent="0.25">
      <c r="KE413" s="1"/>
      <c r="KF413" s="1">
        <v>42524</v>
      </c>
      <c r="KG413">
        <v>100.29</v>
      </c>
      <c r="KH413" s="1">
        <v>42440</v>
      </c>
      <c r="KI413">
        <v>100.245</v>
      </c>
      <c r="KJ413" s="1">
        <v>42355</v>
      </c>
      <c r="KK413">
        <v>100.298</v>
      </c>
      <c r="KL413" s="1">
        <v>42269</v>
      </c>
      <c r="KM413">
        <v>100.232</v>
      </c>
      <c r="KN413" s="1">
        <v>42228</v>
      </c>
      <c r="KO413">
        <v>100.07899999999999</v>
      </c>
      <c r="KP413" s="1">
        <v>42228</v>
      </c>
      <c r="KQ413">
        <v>100.07899999999999</v>
      </c>
      <c r="KR413" s="1">
        <v>42223</v>
      </c>
      <c r="KS413">
        <v>104.2</v>
      </c>
      <c r="KT413" s="1">
        <v>42212</v>
      </c>
      <c r="KU413">
        <v>101.833</v>
      </c>
      <c r="KW413" s="1"/>
      <c r="KX413" s="1">
        <v>42212</v>
      </c>
      <c r="KY413">
        <v>103.815</v>
      </c>
      <c r="LE413" s="1"/>
      <c r="LF413" s="1">
        <v>42454</v>
      </c>
      <c r="LG413">
        <v>102.485</v>
      </c>
      <c r="LH413" s="1">
        <v>42335</v>
      </c>
      <c r="LI413">
        <v>102.893</v>
      </c>
      <c r="LJ413" s="1">
        <v>42223</v>
      </c>
      <c r="LK413">
        <v>104.2</v>
      </c>
      <c r="LL413" s="1">
        <v>42212</v>
      </c>
      <c r="LM413">
        <v>103.815</v>
      </c>
      <c r="LN413" s="1">
        <v>42212</v>
      </c>
      <c r="LO413">
        <v>111.44499999999999</v>
      </c>
      <c r="LP413" s="1">
        <v>42212</v>
      </c>
      <c r="LQ413">
        <v>108.5</v>
      </c>
      <c r="LR413" s="1">
        <v>42237</v>
      </c>
      <c r="LS413">
        <v>111.65</v>
      </c>
      <c r="LT413" s="1">
        <v>42212</v>
      </c>
      <c r="LU413">
        <v>111.44499999999999</v>
      </c>
      <c r="LW413" s="1"/>
      <c r="LX413" s="1">
        <v>42212</v>
      </c>
      <c r="LY413">
        <v>112.473</v>
      </c>
      <c r="ME413" s="1"/>
      <c r="MF413" s="1">
        <v>42461</v>
      </c>
      <c r="MG413">
        <v>108.91500000000001</v>
      </c>
      <c r="MH413" s="1">
        <v>42349</v>
      </c>
      <c r="MI413">
        <v>109.77</v>
      </c>
      <c r="MJ413" s="1">
        <v>42237</v>
      </c>
      <c r="MK413">
        <v>111.65</v>
      </c>
      <c r="ML413" s="1">
        <v>42212</v>
      </c>
      <c r="MM413">
        <v>112.473</v>
      </c>
      <c r="MN413" s="1">
        <v>42212</v>
      </c>
      <c r="MO413">
        <v>171.363</v>
      </c>
      <c r="MP413" s="1">
        <v>42212</v>
      </c>
      <c r="MQ413">
        <v>160.27500000000001</v>
      </c>
      <c r="MR413" s="1">
        <v>42212</v>
      </c>
      <c r="MS413">
        <v>172.82300000000001</v>
      </c>
      <c r="MT413" s="1">
        <v>42265</v>
      </c>
      <c r="MU413">
        <v>128.072</v>
      </c>
      <c r="MV413" s="1">
        <v>42212</v>
      </c>
      <c r="MW413">
        <v>127.413</v>
      </c>
      <c r="MX413" s="1">
        <v>42212</v>
      </c>
      <c r="MY413">
        <v>158.86000000000001</v>
      </c>
    </row>
    <row r="414" spans="291:363" x14ac:dyDescent="0.25">
      <c r="KE414" s="1"/>
      <c r="KF414" s="1">
        <v>42527</v>
      </c>
      <c r="KG414">
        <v>100.288</v>
      </c>
      <c r="KH414" s="1">
        <v>42443</v>
      </c>
      <c r="KI414">
        <v>100.24</v>
      </c>
      <c r="KJ414" s="1">
        <v>42356</v>
      </c>
      <c r="KK414">
        <v>100.297</v>
      </c>
      <c r="KL414" s="1">
        <v>42270</v>
      </c>
      <c r="KM414">
        <v>100.23399999999999</v>
      </c>
      <c r="KN414" s="1">
        <v>42229</v>
      </c>
      <c r="KO414">
        <v>100.078</v>
      </c>
      <c r="KP414" s="1">
        <v>42229</v>
      </c>
      <c r="KQ414">
        <v>100.078</v>
      </c>
      <c r="KR414" s="1">
        <v>42226</v>
      </c>
      <c r="KS414">
        <v>104.178</v>
      </c>
      <c r="KT414" s="1">
        <v>42213</v>
      </c>
      <c r="KU414">
        <v>101.833</v>
      </c>
      <c r="KW414" s="1"/>
      <c r="KX414" s="1">
        <v>42213</v>
      </c>
      <c r="KY414">
        <v>103.843</v>
      </c>
      <c r="LE414" s="1"/>
      <c r="LF414" s="1">
        <v>42457</v>
      </c>
      <c r="LG414">
        <v>102.485</v>
      </c>
      <c r="LH414" s="1">
        <v>42338</v>
      </c>
      <c r="LI414">
        <v>102.86499999999999</v>
      </c>
      <c r="LJ414" s="1">
        <v>42226</v>
      </c>
      <c r="LK414">
        <v>104.178</v>
      </c>
      <c r="LL414" s="1">
        <v>42213</v>
      </c>
      <c r="LM414">
        <v>103.843</v>
      </c>
      <c r="LN414" s="1">
        <v>42213</v>
      </c>
      <c r="LO414">
        <v>111.488</v>
      </c>
      <c r="LP414" s="1">
        <v>42213</v>
      </c>
      <c r="LQ414">
        <v>108.535</v>
      </c>
      <c r="LR414" s="1">
        <v>42240</v>
      </c>
      <c r="LS414">
        <v>111.38500000000001</v>
      </c>
      <c r="LT414" s="1">
        <v>42213</v>
      </c>
      <c r="LU414">
        <v>111.488</v>
      </c>
      <c r="LW414" s="1"/>
      <c r="LX414" s="1">
        <v>42213</v>
      </c>
      <c r="LY414">
        <v>112.503</v>
      </c>
      <c r="ME414" s="1"/>
      <c r="MF414" s="1">
        <v>42464</v>
      </c>
      <c r="MG414">
        <v>108.925</v>
      </c>
      <c r="MH414" s="1">
        <v>42352</v>
      </c>
      <c r="MI414">
        <v>109.503</v>
      </c>
      <c r="MJ414" s="1">
        <v>42240</v>
      </c>
      <c r="MK414">
        <v>111.38500000000001</v>
      </c>
      <c r="ML414" s="1">
        <v>42213</v>
      </c>
      <c r="MM414">
        <v>112.503</v>
      </c>
      <c r="MN414" s="1">
        <v>42213</v>
      </c>
      <c r="MO414">
        <v>171.49299999999999</v>
      </c>
      <c r="MP414" s="1">
        <v>42213</v>
      </c>
      <c r="MQ414">
        <v>160.38</v>
      </c>
      <c r="MR414" s="1">
        <v>42213</v>
      </c>
      <c r="MS414">
        <v>172.87299999999999</v>
      </c>
      <c r="MT414" s="1">
        <v>42268</v>
      </c>
      <c r="MU414">
        <v>126.898</v>
      </c>
      <c r="MV414" s="1">
        <v>42213</v>
      </c>
      <c r="MW414">
        <v>127.447</v>
      </c>
      <c r="MX414" s="1">
        <v>42213</v>
      </c>
      <c r="MY414">
        <v>158.70500000000001</v>
      </c>
    </row>
    <row r="415" spans="291:363" x14ac:dyDescent="0.25">
      <c r="KE415" s="1"/>
      <c r="KF415" s="1">
        <v>42528</v>
      </c>
      <c r="KG415">
        <v>100.285</v>
      </c>
      <c r="KH415" s="1">
        <v>42444</v>
      </c>
      <c r="KI415">
        <v>100.24</v>
      </c>
      <c r="KJ415" s="1">
        <v>42359</v>
      </c>
      <c r="KK415">
        <v>100.298</v>
      </c>
      <c r="KL415" s="1">
        <v>42271</v>
      </c>
      <c r="KM415">
        <v>100.22799999999999</v>
      </c>
      <c r="KN415" s="1">
        <v>42230</v>
      </c>
      <c r="KO415">
        <v>100.078</v>
      </c>
      <c r="KP415" s="1">
        <v>42230</v>
      </c>
      <c r="KQ415">
        <v>100.078</v>
      </c>
      <c r="KR415" s="1">
        <v>42227</v>
      </c>
      <c r="KS415">
        <v>104.24</v>
      </c>
      <c r="KT415" s="1">
        <v>42214</v>
      </c>
      <c r="KU415">
        <v>101.83799999999999</v>
      </c>
      <c r="KW415" s="1"/>
      <c r="KX415" s="1">
        <v>42214</v>
      </c>
      <c r="KY415">
        <v>103.85</v>
      </c>
      <c r="LE415" s="1"/>
      <c r="LF415" s="1">
        <v>42458</v>
      </c>
      <c r="LG415">
        <v>102.59</v>
      </c>
      <c r="LH415" s="1">
        <v>42339</v>
      </c>
      <c r="LI415">
        <v>102.935</v>
      </c>
      <c r="LJ415" s="1">
        <v>42227</v>
      </c>
      <c r="LK415">
        <v>104.24</v>
      </c>
      <c r="LL415" s="1">
        <v>42214</v>
      </c>
      <c r="LM415">
        <v>103.85</v>
      </c>
      <c r="LN415" s="1">
        <v>42214</v>
      </c>
      <c r="LO415">
        <v>111.398</v>
      </c>
      <c r="LP415" s="1">
        <v>42214</v>
      </c>
      <c r="LQ415">
        <v>108.38</v>
      </c>
      <c r="LR415" s="1">
        <v>42241</v>
      </c>
      <c r="LS415">
        <v>110.24</v>
      </c>
      <c r="LT415" s="1">
        <v>42214</v>
      </c>
      <c r="LU415">
        <v>111.398</v>
      </c>
      <c r="LW415" s="1"/>
      <c r="LX415" s="1">
        <v>42214</v>
      </c>
      <c r="LY415">
        <v>112.30500000000001</v>
      </c>
      <c r="ME415" s="1"/>
      <c r="MF415" s="1">
        <v>42465</v>
      </c>
      <c r="MG415">
        <v>109.16</v>
      </c>
      <c r="MH415" s="1">
        <v>42353</v>
      </c>
      <c r="MI415">
        <v>108.968</v>
      </c>
      <c r="MJ415" s="1">
        <v>42241</v>
      </c>
      <c r="MK415">
        <v>110.24</v>
      </c>
      <c r="ML415" s="1">
        <v>42214</v>
      </c>
      <c r="MM415">
        <v>112.30500000000001</v>
      </c>
      <c r="MN415" s="1">
        <v>42214</v>
      </c>
      <c r="MO415">
        <v>170.78299999999999</v>
      </c>
      <c r="MP415" s="1">
        <v>42214</v>
      </c>
      <c r="MQ415">
        <v>159.31299999999999</v>
      </c>
      <c r="MR415" s="1">
        <v>42214</v>
      </c>
      <c r="MS415">
        <v>171.27</v>
      </c>
      <c r="MT415" s="1">
        <v>42269</v>
      </c>
      <c r="MU415">
        <v>129.81299999999999</v>
      </c>
      <c r="MV415" s="1">
        <v>42214</v>
      </c>
      <c r="MW415">
        <v>125.977</v>
      </c>
      <c r="MX415" s="1">
        <v>42214</v>
      </c>
      <c r="MY415">
        <v>156.98500000000001</v>
      </c>
    </row>
    <row r="416" spans="291:363" x14ac:dyDescent="0.25">
      <c r="KE416" s="1"/>
      <c r="KF416" s="1">
        <v>42529</v>
      </c>
      <c r="KG416">
        <v>100.283</v>
      </c>
      <c r="KH416" s="1">
        <v>42445</v>
      </c>
      <c r="KI416">
        <v>100.245</v>
      </c>
      <c r="KJ416" s="1">
        <v>42360</v>
      </c>
      <c r="KK416">
        <v>100.288</v>
      </c>
      <c r="KL416" s="1">
        <v>42272</v>
      </c>
      <c r="KM416">
        <v>100.22499999999999</v>
      </c>
      <c r="KN416" s="1">
        <v>42233</v>
      </c>
      <c r="KO416">
        <v>100.077</v>
      </c>
      <c r="KP416" s="1">
        <v>42233</v>
      </c>
      <c r="KQ416">
        <v>100.077</v>
      </c>
      <c r="KR416" s="1">
        <v>42228</v>
      </c>
      <c r="KS416">
        <v>104.28</v>
      </c>
      <c r="KT416" s="1">
        <v>42215</v>
      </c>
      <c r="KU416">
        <v>101.822</v>
      </c>
      <c r="KW416" s="1"/>
      <c r="KX416" s="1">
        <v>42215</v>
      </c>
      <c r="KY416">
        <v>103.887</v>
      </c>
      <c r="LE416" s="1"/>
      <c r="LF416" s="1">
        <v>42459</v>
      </c>
      <c r="LG416">
        <v>102.55500000000001</v>
      </c>
      <c r="LH416" s="1">
        <v>42340</v>
      </c>
      <c r="LI416">
        <v>102.952</v>
      </c>
      <c r="LJ416" s="1">
        <v>42228</v>
      </c>
      <c r="LK416">
        <v>104.28</v>
      </c>
      <c r="LL416" s="1">
        <v>42215</v>
      </c>
      <c r="LM416">
        <v>103.887</v>
      </c>
      <c r="LN416" s="1">
        <v>42215</v>
      </c>
      <c r="LO416">
        <v>111.705</v>
      </c>
      <c r="LP416" s="1">
        <v>42215</v>
      </c>
      <c r="LQ416">
        <v>108.82</v>
      </c>
      <c r="LR416" s="1">
        <v>42242</v>
      </c>
      <c r="LS416">
        <v>110.44499999999999</v>
      </c>
      <c r="LT416" s="1">
        <v>42215</v>
      </c>
      <c r="LU416">
        <v>111.705</v>
      </c>
      <c r="LW416" s="1"/>
      <c r="LX416" s="1">
        <v>42215</v>
      </c>
      <c r="LY416">
        <v>112.813</v>
      </c>
      <c r="ME416" s="1"/>
      <c r="MF416" s="1">
        <v>42466</v>
      </c>
      <c r="MG416">
        <v>109.02</v>
      </c>
      <c r="MH416" s="1">
        <v>42354</v>
      </c>
      <c r="MI416">
        <v>108.65</v>
      </c>
      <c r="MJ416" s="1">
        <v>42242</v>
      </c>
      <c r="MK416">
        <v>110.44499999999999</v>
      </c>
      <c r="ML416" s="1">
        <v>42215</v>
      </c>
      <c r="MM416">
        <v>112.813</v>
      </c>
      <c r="MN416" s="1">
        <v>42215</v>
      </c>
      <c r="MO416">
        <v>172.28800000000001</v>
      </c>
      <c r="MP416" s="1">
        <v>42215</v>
      </c>
      <c r="MQ416">
        <v>161.11500000000001</v>
      </c>
      <c r="MR416" s="1">
        <v>42215</v>
      </c>
      <c r="MS416">
        <v>173.69499999999999</v>
      </c>
      <c r="MT416" s="1">
        <v>42270</v>
      </c>
      <c r="MU416">
        <v>129.85</v>
      </c>
      <c r="MV416" s="1">
        <v>42215</v>
      </c>
      <c r="MW416">
        <v>128.21</v>
      </c>
      <c r="MX416" s="1">
        <v>42215</v>
      </c>
      <c r="MY416">
        <v>159.923</v>
      </c>
    </row>
    <row r="417" spans="291:363" x14ac:dyDescent="0.25">
      <c r="KE417" s="1"/>
      <c r="KF417" s="1">
        <v>42530</v>
      </c>
      <c r="KG417">
        <v>100.29</v>
      </c>
      <c r="KH417" s="1">
        <v>42446</v>
      </c>
      <c r="KI417">
        <v>100.24</v>
      </c>
      <c r="KJ417" s="1">
        <v>42361</v>
      </c>
      <c r="KK417">
        <v>100.282</v>
      </c>
      <c r="KL417" s="1">
        <v>42275</v>
      </c>
      <c r="KM417">
        <v>100.232</v>
      </c>
      <c r="KN417" s="1">
        <v>42234</v>
      </c>
      <c r="KO417">
        <v>100.07599999999999</v>
      </c>
      <c r="KP417" s="1">
        <v>42234</v>
      </c>
      <c r="KQ417">
        <v>100.07599999999999</v>
      </c>
      <c r="KR417" s="1">
        <v>42229</v>
      </c>
      <c r="KS417">
        <v>104.232</v>
      </c>
      <c r="KT417" s="1">
        <v>42216</v>
      </c>
      <c r="KU417">
        <v>101.815</v>
      </c>
      <c r="KW417" s="1"/>
      <c r="KX417" s="1">
        <v>42216</v>
      </c>
      <c r="KY417">
        <v>103.86499999999999</v>
      </c>
      <c r="LE417" s="1"/>
      <c r="LF417" s="1">
        <v>42460</v>
      </c>
      <c r="LG417">
        <v>102.545</v>
      </c>
      <c r="LH417" s="1">
        <v>42341</v>
      </c>
      <c r="LI417">
        <v>102.387</v>
      </c>
      <c r="LJ417" s="1">
        <v>42229</v>
      </c>
      <c r="LK417">
        <v>104.232</v>
      </c>
      <c r="LL417" s="1">
        <v>42216</v>
      </c>
      <c r="LM417">
        <v>103.86499999999999</v>
      </c>
      <c r="LN417" s="1">
        <v>42216</v>
      </c>
      <c r="LO417">
        <v>111.673</v>
      </c>
      <c r="LP417" s="1">
        <v>42216</v>
      </c>
      <c r="LQ417">
        <v>108.81</v>
      </c>
      <c r="LR417" s="1">
        <v>42243</v>
      </c>
      <c r="LS417">
        <v>110.163</v>
      </c>
      <c r="LT417" s="1">
        <v>42216</v>
      </c>
      <c r="LU417">
        <v>111.673</v>
      </c>
      <c r="LW417" s="1"/>
      <c r="LX417" s="1">
        <v>42216</v>
      </c>
      <c r="LY417">
        <v>112.818</v>
      </c>
      <c r="ME417" s="1"/>
      <c r="MF417" s="1">
        <v>42467</v>
      </c>
      <c r="MG417">
        <v>109.26</v>
      </c>
      <c r="MH417" s="1">
        <v>42355</v>
      </c>
      <c r="MI417">
        <v>109.265</v>
      </c>
      <c r="MJ417" s="1">
        <v>42243</v>
      </c>
      <c r="MK417">
        <v>110.163</v>
      </c>
      <c r="ML417" s="1">
        <v>42216</v>
      </c>
      <c r="MM417">
        <v>112.818</v>
      </c>
      <c r="MN417" s="1">
        <v>42216</v>
      </c>
      <c r="MO417">
        <v>172.65</v>
      </c>
      <c r="MP417" s="1">
        <v>42216</v>
      </c>
      <c r="MQ417">
        <v>161.79499999999999</v>
      </c>
      <c r="MR417" s="1">
        <v>42216</v>
      </c>
      <c r="MS417">
        <v>174.72300000000001</v>
      </c>
      <c r="MT417" s="1">
        <v>42271</v>
      </c>
      <c r="MU417">
        <v>129.935</v>
      </c>
      <c r="MV417" s="1">
        <v>42216</v>
      </c>
      <c r="MW417">
        <v>129.16</v>
      </c>
      <c r="MX417" s="1">
        <v>42216</v>
      </c>
      <c r="MY417">
        <v>160.07300000000001</v>
      </c>
    </row>
    <row r="418" spans="291:363" x14ac:dyDescent="0.25">
      <c r="KE418" s="1"/>
      <c r="KF418" s="1">
        <v>42531</v>
      </c>
      <c r="KG418">
        <v>100.29</v>
      </c>
      <c r="KH418" s="1">
        <v>42447</v>
      </c>
      <c r="KI418">
        <v>100.238</v>
      </c>
      <c r="KJ418" s="1">
        <v>42366</v>
      </c>
      <c r="KK418">
        <v>100.28400000000001</v>
      </c>
      <c r="KL418" s="1">
        <v>42276</v>
      </c>
      <c r="KM418">
        <v>100.23099999999999</v>
      </c>
      <c r="KN418" s="1">
        <v>42235</v>
      </c>
      <c r="KO418">
        <v>100.07599999999999</v>
      </c>
      <c r="KP418" s="1">
        <v>42235</v>
      </c>
      <c r="KQ418">
        <v>100.07599999999999</v>
      </c>
      <c r="KR418" s="1">
        <v>42230</v>
      </c>
      <c r="KS418">
        <v>104.163</v>
      </c>
      <c r="KT418" s="1">
        <v>42219</v>
      </c>
      <c r="KU418">
        <v>101.818</v>
      </c>
      <c r="KW418" s="1"/>
      <c r="KX418" s="1">
        <v>42219</v>
      </c>
      <c r="KY418">
        <v>103.88500000000001</v>
      </c>
      <c r="LE418" s="1"/>
      <c r="LF418" s="1">
        <v>42461</v>
      </c>
      <c r="LG418">
        <v>102.548</v>
      </c>
      <c r="LH418" s="1">
        <v>42342</v>
      </c>
      <c r="LI418">
        <v>102.355</v>
      </c>
      <c r="LJ418" s="1">
        <v>42230</v>
      </c>
      <c r="LK418">
        <v>104.163</v>
      </c>
      <c r="LL418" s="1">
        <v>42219</v>
      </c>
      <c r="LM418">
        <v>103.88500000000001</v>
      </c>
      <c r="LN418" s="1">
        <v>42219</v>
      </c>
      <c r="LO418">
        <v>111.765</v>
      </c>
      <c r="LP418" s="1">
        <v>42219</v>
      </c>
      <c r="LQ418">
        <v>108.92</v>
      </c>
      <c r="LR418" s="1">
        <v>42244</v>
      </c>
      <c r="LS418">
        <v>110.145</v>
      </c>
      <c r="LT418" s="1">
        <v>42219</v>
      </c>
      <c r="LU418">
        <v>111.765</v>
      </c>
      <c r="LW418" s="1"/>
      <c r="LX418" s="1">
        <v>42219</v>
      </c>
      <c r="LY418">
        <v>112.94499999999999</v>
      </c>
      <c r="ME418" s="1"/>
      <c r="MF418" s="1">
        <v>42468</v>
      </c>
      <c r="MG418">
        <v>109.24299999999999</v>
      </c>
      <c r="MH418" s="1">
        <v>42356</v>
      </c>
      <c r="MI418">
        <v>109.663</v>
      </c>
      <c r="MJ418" s="1">
        <v>42244</v>
      </c>
      <c r="MK418">
        <v>110.145</v>
      </c>
      <c r="ML418" s="1">
        <v>42219</v>
      </c>
      <c r="MM418">
        <v>112.94499999999999</v>
      </c>
      <c r="MN418" s="1">
        <v>42219</v>
      </c>
      <c r="MO418">
        <v>172.83699999999999</v>
      </c>
      <c r="MP418" s="1">
        <v>42219</v>
      </c>
      <c r="MQ418">
        <v>162.05000000000001</v>
      </c>
      <c r="MR418" s="1">
        <v>42219</v>
      </c>
      <c r="MS418">
        <v>174.97</v>
      </c>
      <c r="MT418" s="1">
        <v>42272</v>
      </c>
      <c r="MU418">
        <v>128.08500000000001</v>
      </c>
      <c r="MV418" s="1">
        <v>42219</v>
      </c>
      <c r="MW418">
        <v>129.398</v>
      </c>
      <c r="MX418" s="1">
        <v>42219</v>
      </c>
      <c r="MY418">
        <v>159.048</v>
      </c>
    </row>
    <row r="419" spans="291:363" x14ac:dyDescent="0.25">
      <c r="KE419" s="1"/>
      <c r="KF419" s="1">
        <v>42534</v>
      </c>
      <c r="KG419">
        <v>100.285</v>
      </c>
      <c r="KH419" s="1">
        <v>42450</v>
      </c>
      <c r="KI419">
        <v>100.24299999999999</v>
      </c>
      <c r="KJ419" s="1">
        <v>42367</v>
      </c>
      <c r="KK419">
        <v>100.27800000000001</v>
      </c>
      <c r="KL419" s="1">
        <v>42277</v>
      </c>
      <c r="KM419">
        <v>100.224</v>
      </c>
      <c r="KN419" s="1">
        <v>42236</v>
      </c>
      <c r="KO419">
        <v>100.07599999999999</v>
      </c>
      <c r="KP419" s="1">
        <v>42236</v>
      </c>
      <c r="KQ419">
        <v>100.07599999999999</v>
      </c>
      <c r="KR419" s="1">
        <v>42233</v>
      </c>
      <c r="KS419">
        <v>104.163</v>
      </c>
      <c r="KT419" s="1">
        <v>42220</v>
      </c>
      <c r="KU419">
        <v>101.82</v>
      </c>
      <c r="KW419" s="1"/>
      <c r="KX419" s="1">
        <v>42220</v>
      </c>
      <c r="KY419">
        <v>103.90300000000001</v>
      </c>
      <c r="LE419" s="1"/>
      <c r="LF419" s="1">
        <v>42464</v>
      </c>
      <c r="LG419">
        <v>102.538</v>
      </c>
      <c r="LH419" s="1">
        <v>42345</v>
      </c>
      <c r="LI419">
        <v>102.498</v>
      </c>
      <c r="LJ419" s="1">
        <v>42233</v>
      </c>
      <c r="LK419">
        <v>104.163</v>
      </c>
      <c r="LL419" s="1">
        <v>42220</v>
      </c>
      <c r="LM419">
        <v>103.90300000000001</v>
      </c>
      <c r="LN419" s="1">
        <v>42220</v>
      </c>
      <c r="LO419">
        <v>111.753</v>
      </c>
      <c r="LP419" s="1">
        <v>42220</v>
      </c>
      <c r="LQ419">
        <v>108.878</v>
      </c>
      <c r="LR419" s="1">
        <v>42247</v>
      </c>
      <c r="LS419">
        <v>109.667</v>
      </c>
      <c r="LT419" s="1">
        <v>42220</v>
      </c>
      <c r="LU419">
        <v>111.753</v>
      </c>
      <c r="LW419" s="1"/>
      <c r="LX419" s="1">
        <v>42220</v>
      </c>
      <c r="LY419">
        <v>112.88500000000001</v>
      </c>
      <c r="ME419" s="1"/>
      <c r="MF419" s="1">
        <v>42471</v>
      </c>
      <c r="MG419">
        <v>109.143</v>
      </c>
      <c r="MH419" s="1">
        <v>42359</v>
      </c>
      <c r="MI419">
        <v>109.623</v>
      </c>
      <c r="MJ419" s="1">
        <v>42247</v>
      </c>
      <c r="MK419">
        <v>109.667</v>
      </c>
      <c r="ML419" s="1">
        <v>42220</v>
      </c>
      <c r="MM419">
        <v>112.88500000000001</v>
      </c>
      <c r="MN419" s="1">
        <v>42220</v>
      </c>
      <c r="MO419">
        <v>172.23</v>
      </c>
      <c r="MP419" s="1">
        <v>42220</v>
      </c>
      <c r="MQ419">
        <v>161.31</v>
      </c>
      <c r="MR419" s="1">
        <v>42220</v>
      </c>
      <c r="MS419">
        <v>173.99299999999999</v>
      </c>
      <c r="MT419" s="1">
        <v>42275</v>
      </c>
      <c r="MU419">
        <v>130.03800000000001</v>
      </c>
      <c r="MV419" s="1">
        <v>42220</v>
      </c>
      <c r="MW419">
        <v>128.49</v>
      </c>
      <c r="MX419" s="1">
        <v>42220</v>
      </c>
      <c r="MY419">
        <v>157.208</v>
      </c>
    </row>
    <row r="420" spans="291:363" x14ac:dyDescent="0.25">
      <c r="KE420" s="1"/>
      <c r="KF420" s="1">
        <v>42535</v>
      </c>
      <c r="KG420">
        <v>100.285</v>
      </c>
      <c r="KH420" s="1">
        <v>42451</v>
      </c>
      <c r="KI420">
        <v>100.24</v>
      </c>
      <c r="KJ420" s="1">
        <v>42368</v>
      </c>
      <c r="KK420">
        <v>100.29</v>
      </c>
      <c r="KL420" s="1">
        <v>42278</v>
      </c>
      <c r="KM420">
        <v>100.221</v>
      </c>
      <c r="KN420" s="1">
        <v>42237</v>
      </c>
      <c r="KO420">
        <v>100.075</v>
      </c>
      <c r="KP420" s="1">
        <v>42237</v>
      </c>
      <c r="KQ420">
        <v>100.075</v>
      </c>
      <c r="KR420" s="1">
        <v>42234</v>
      </c>
      <c r="KS420">
        <v>104.125</v>
      </c>
      <c r="KT420" s="1">
        <v>42221</v>
      </c>
      <c r="KU420">
        <v>101.80800000000001</v>
      </c>
      <c r="KW420" s="1"/>
      <c r="KX420" s="1">
        <v>42221</v>
      </c>
      <c r="KY420">
        <v>103.82</v>
      </c>
      <c r="LE420" s="1"/>
      <c r="LF420" s="1">
        <v>42465</v>
      </c>
      <c r="LG420">
        <v>102.58499999999999</v>
      </c>
      <c r="LH420" s="1">
        <v>42346</v>
      </c>
      <c r="LI420">
        <v>102.477</v>
      </c>
      <c r="LJ420" s="1">
        <v>42234</v>
      </c>
      <c r="LK420">
        <v>104.125</v>
      </c>
      <c r="LL420" s="1">
        <v>42221</v>
      </c>
      <c r="LM420">
        <v>103.82</v>
      </c>
      <c r="LN420" s="1">
        <v>42221</v>
      </c>
      <c r="LO420">
        <v>111.29300000000001</v>
      </c>
      <c r="LP420" s="1">
        <v>42221</v>
      </c>
      <c r="LQ420">
        <v>108.2</v>
      </c>
      <c r="LR420" s="1">
        <v>42248</v>
      </c>
      <c r="LS420">
        <v>109.655</v>
      </c>
      <c r="LT420" s="1">
        <v>42221</v>
      </c>
      <c r="LU420">
        <v>111.29300000000001</v>
      </c>
      <c r="LW420" s="1"/>
      <c r="LX420" s="1">
        <v>42221</v>
      </c>
      <c r="LY420">
        <v>112.08799999999999</v>
      </c>
      <c r="ME420" s="1"/>
      <c r="MF420" s="1">
        <v>42472</v>
      </c>
      <c r="MG420">
        <v>108.71299999999999</v>
      </c>
      <c r="MH420" s="1">
        <v>42360</v>
      </c>
      <c r="MI420">
        <v>109.205</v>
      </c>
      <c r="MJ420" s="1">
        <v>42248</v>
      </c>
      <c r="MK420">
        <v>109.655</v>
      </c>
      <c r="ML420" s="1">
        <v>42221</v>
      </c>
      <c r="MM420">
        <v>112.08799999999999</v>
      </c>
      <c r="MN420" s="1">
        <v>42221</v>
      </c>
      <c r="MO420">
        <v>169.858</v>
      </c>
      <c r="MP420" s="1">
        <v>42221</v>
      </c>
      <c r="MQ420">
        <v>158.34299999999999</v>
      </c>
      <c r="MR420" s="1">
        <v>42221</v>
      </c>
      <c r="MS420">
        <v>169.90799999999999</v>
      </c>
      <c r="MT420" s="1">
        <v>42276</v>
      </c>
      <c r="MU420">
        <v>130.03299999999999</v>
      </c>
      <c r="MV420" s="1">
        <v>42221</v>
      </c>
      <c r="MW420">
        <v>124.703</v>
      </c>
      <c r="MX420" s="1">
        <v>42221</v>
      </c>
      <c r="MY420">
        <v>151.73500000000001</v>
      </c>
    </row>
    <row r="421" spans="291:363" x14ac:dyDescent="0.25">
      <c r="KE421" s="1"/>
      <c r="KF421" s="1">
        <v>42536</v>
      </c>
      <c r="KG421">
        <v>100.285</v>
      </c>
      <c r="KH421" s="1">
        <v>42452</v>
      </c>
      <c r="KI421">
        <v>100.238</v>
      </c>
      <c r="KJ421" s="1">
        <v>42373</v>
      </c>
      <c r="KK421">
        <v>100.291</v>
      </c>
      <c r="KL421" s="1">
        <v>42279</v>
      </c>
      <c r="KM421">
        <v>100.223</v>
      </c>
      <c r="KN421" s="1">
        <v>42240</v>
      </c>
      <c r="KO421">
        <v>100.074</v>
      </c>
      <c r="KP421" s="1">
        <v>42240</v>
      </c>
      <c r="KQ421">
        <v>100.074</v>
      </c>
      <c r="KR421" s="1">
        <v>42235</v>
      </c>
      <c r="KS421">
        <v>104.133</v>
      </c>
      <c r="KT421" s="1">
        <v>42222</v>
      </c>
      <c r="KU421">
        <v>101.79</v>
      </c>
      <c r="KW421" s="1"/>
      <c r="KX421" s="1">
        <v>42222</v>
      </c>
      <c r="KY421">
        <v>103.825</v>
      </c>
      <c r="LE421" s="1"/>
      <c r="LF421" s="1">
        <v>42466</v>
      </c>
      <c r="LG421">
        <v>102.59</v>
      </c>
      <c r="LH421" s="1">
        <v>42347</v>
      </c>
      <c r="LI421">
        <v>102.485</v>
      </c>
      <c r="LJ421" s="1">
        <v>42235</v>
      </c>
      <c r="LK421">
        <v>104.133</v>
      </c>
      <c r="LL421" s="1">
        <v>42222</v>
      </c>
      <c r="LM421">
        <v>103.825</v>
      </c>
      <c r="LN421" s="1">
        <v>42222</v>
      </c>
      <c r="LO421">
        <v>111.488</v>
      </c>
      <c r="LP421" s="1">
        <v>42222</v>
      </c>
      <c r="LQ421">
        <v>108.495</v>
      </c>
      <c r="LR421" s="1">
        <v>42249</v>
      </c>
      <c r="LS421">
        <v>109.83499999999999</v>
      </c>
      <c r="LT421" s="1">
        <v>42222</v>
      </c>
      <c r="LU421">
        <v>111.488</v>
      </c>
      <c r="LW421" s="1"/>
      <c r="LX421" s="1">
        <v>42222</v>
      </c>
      <c r="LY421">
        <v>112.43</v>
      </c>
      <c r="ME421" s="1"/>
      <c r="MF421" s="1">
        <v>42473</v>
      </c>
      <c r="MG421">
        <v>109.003</v>
      </c>
      <c r="MH421" s="1">
        <v>42361</v>
      </c>
      <c r="MI421">
        <v>108.97499999999999</v>
      </c>
      <c r="MJ421" s="1">
        <v>42249</v>
      </c>
      <c r="MK421">
        <v>109.83499999999999</v>
      </c>
      <c r="ML421" s="1">
        <v>42222</v>
      </c>
      <c r="MM421">
        <v>112.43</v>
      </c>
      <c r="MN421" s="1">
        <v>42222</v>
      </c>
      <c r="MO421">
        <v>170.62</v>
      </c>
      <c r="MP421" s="1">
        <v>42222</v>
      </c>
      <c r="MQ421">
        <v>159.33000000000001</v>
      </c>
      <c r="MR421" s="1">
        <v>42222</v>
      </c>
      <c r="MS421">
        <v>171.255</v>
      </c>
      <c r="MT421" s="1">
        <v>42277</v>
      </c>
      <c r="MU421">
        <v>129.505</v>
      </c>
      <c r="MV421" s="1">
        <v>42222</v>
      </c>
      <c r="MW421">
        <v>125.94499999999999</v>
      </c>
      <c r="MX421" s="1">
        <v>42222</v>
      </c>
      <c r="MY421">
        <v>153.72800000000001</v>
      </c>
    </row>
    <row r="422" spans="291:363" x14ac:dyDescent="0.25">
      <c r="KE422" s="1"/>
      <c r="KF422" s="1">
        <v>42537</v>
      </c>
      <c r="KG422">
        <v>100.29</v>
      </c>
      <c r="KH422" s="1">
        <v>42453</v>
      </c>
      <c r="KI422">
        <v>100.235</v>
      </c>
      <c r="KJ422" s="1">
        <v>42374</v>
      </c>
      <c r="KK422">
        <v>100.29</v>
      </c>
      <c r="KL422" s="1">
        <v>42282</v>
      </c>
      <c r="KM422">
        <v>100.22</v>
      </c>
      <c r="KN422" s="1">
        <v>42241</v>
      </c>
      <c r="KO422">
        <v>100.071</v>
      </c>
      <c r="KP422" s="1">
        <v>42241</v>
      </c>
      <c r="KQ422">
        <v>100.071</v>
      </c>
      <c r="KR422" s="1">
        <v>42236</v>
      </c>
      <c r="KS422">
        <v>104.17</v>
      </c>
      <c r="KT422" s="1">
        <v>42223</v>
      </c>
      <c r="KU422">
        <v>101.8</v>
      </c>
      <c r="KW422" s="1"/>
      <c r="KX422" s="1">
        <v>42223</v>
      </c>
      <c r="KY422">
        <v>103.908</v>
      </c>
      <c r="LE422" s="1"/>
      <c r="LF422" s="1">
        <v>42467</v>
      </c>
      <c r="LG422">
        <v>102.66</v>
      </c>
      <c r="LH422" s="1">
        <v>42348</v>
      </c>
      <c r="LI422">
        <v>102.542</v>
      </c>
      <c r="LJ422" s="1">
        <v>42236</v>
      </c>
      <c r="LK422">
        <v>104.17</v>
      </c>
      <c r="LL422" s="1">
        <v>42223</v>
      </c>
      <c r="LM422">
        <v>103.908</v>
      </c>
      <c r="LN422" s="1">
        <v>42223</v>
      </c>
      <c r="LO422">
        <v>111.755</v>
      </c>
      <c r="LP422" s="1">
        <v>42223</v>
      </c>
      <c r="LQ422">
        <v>108.85</v>
      </c>
      <c r="LR422" s="1">
        <v>42250</v>
      </c>
      <c r="LS422">
        <v>110.315</v>
      </c>
      <c r="LT422" s="1">
        <v>42223</v>
      </c>
      <c r="LU422">
        <v>111.755</v>
      </c>
      <c r="LW422" s="1"/>
      <c r="LX422" s="1">
        <v>42223</v>
      </c>
      <c r="LY422">
        <v>112.818</v>
      </c>
      <c r="ME422" s="1"/>
      <c r="MF422" s="1">
        <v>42474</v>
      </c>
      <c r="MG422">
        <v>108.688</v>
      </c>
      <c r="MH422" s="1">
        <v>42362</v>
      </c>
      <c r="MI422">
        <v>108.923</v>
      </c>
      <c r="MJ422" s="1">
        <v>42250</v>
      </c>
      <c r="MK422">
        <v>110.315</v>
      </c>
      <c r="ML422" s="1">
        <v>42223</v>
      </c>
      <c r="MM422">
        <v>112.818</v>
      </c>
      <c r="MN422" s="1">
        <v>42223</v>
      </c>
      <c r="MO422">
        <v>171.43799999999999</v>
      </c>
      <c r="MP422" s="1">
        <v>42223</v>
      </c>
      <c r="MQ422">
        <v>160.42500000000001</v>
      </c>
      <c r="MR422" s="1">
        <v>42223</v>
      </c>
      <c r="MS422">
        <v>172.79300000000001</v>
      </c>
      <c r="MT422" s="1">
        <v>42278</v>
      </c>
      <c r="MU422">
        <v>131.012</v>
      </c>
      <c r="MV422" s="1">
        <v>42223</v>
      </c>
      <c r="MW422">
        <v>127.36799999999999</v>
      </c>
      <c r="MX422" s="1">
        <v>42223</v>
      </c>
      <c r="MY422">
        <v>154.90799999999999</v>
      </c>
    </row>
    <row r="423" spans="291:363" x14ac:dyDescent="0.25">
      <c r="KE423" s="1"/>
      <c r="KF423" s="1">
        <v>42538</v>
      </c>
      <c r="KG423">
        <v>100.29</v>
      </c>
      <c r="KH423" s="1">
        <v>42454</v>
      </c>
      <c r="KI423">
        <v>100.235</v>
      </c>
      <c r="KJ423" s="1">
        <v>42375</v>
      </c>
      <c r="KK423">
        <v>100.291</v>
      </c>
      <c r="KL423" s="1">
        <v>42283</v>
      </c>
      <c r="KM423">
        <v>100.21899999999999</v>
      </c>
      <c r="KN423" s="1">
        <v>42242</v>
      </c>
      <c r="KO423">
        <v>100.068</v>
      </c>
      <c r="KP423" s="1">
        <v>42242</v>
      </c>
      <c r="KQ423">
        <v>100.068</v>
      </c>
      <c r="KR423" s="1">
        <v>42237</v>
      </c>
      <c r="KS423">
        <v>104.178</v>
      </c>
      <c r="KT423" s="1">
        <v>42226</v>
      </c>
      <c r="KU423">
        <v>101.795</v>
      </c>
      <c r="KW423" s="1"/>
      <c r="KX423" s="1">
        <v>42226</v>
      </c>
      <c r="KY423">
        <v>103.895</v>
      </c>
      <c r="LE423" s="1"/>
      <c r="LF423" s="1">
        <v>42468</v>
      </c>
      <c r="LG423">
        <v>102.68300000000001</v>
      </c>
      <c r="LH423" s="1">
        <v>42349</v>
      </c>
      <c r="LI423">
        <v>102.607</v>
      </c>
      <c r="LJ423" s="1">
        <v>42237</v>
      </c>
      <c r="LK423">
        <v>104.178</v>
      </c>
      <c r="LL423" s="1">
        <v>42226</v>
      </c>
      <c r="LM423">
        <v>103.895</v>
      </c>
      <c r="LN423" s="1">
        <v>42226</v>
      </c>
      <c r="LO423">
        <v>111.61</v>
      </c>
      <c r="LP423" s="1">
        <v>42226</v>
      </c>
      <c r="LQ423">
        <v>108.62</v>
      </c>
      <c r="LR423" s="1">
        <v>42251</v>
      </c>
      <c r="LS423">
        <v>110.77500000000001</v>
      </c>
      <c r="LT423" s="1">
        <v>42226</v>
      </c>
      <c r="LU423">
        <v>111.61</v>
      </c>
      <c r="LW423" s="1"/>
      <c r="LX423" s="1">
        <v>42226</v>
      </c>
      <c r="LY423">
        <v>112.553</v>
      </c>
      <c r="ME423" s="1"/>
      <c r="MF423" s="1">
        <v>42475</v>
      </c>
      <c r="MG423">
        <v>109.01</v>
      </c>
      <c r="MH423" s="1">
        <v>42363</v>
      </c>
      <c r="MI423">
        <v>108.923</v>
      </c>
      <c r="MJ423" s="1">
        <v>42251</v>
      </c>
      <c r="MK423">
        <v>110.77500000000001</v>
      </c>
      <c r="ML423" s="1">
        <v>42226</v>
      </c>
      <c r="MM423">
        <v>112.553</v>
      </c>
      <c r="MN423" s="1">
        <v>42226</v>
      </c>
      <c r="MO423">
        <v>170.76300000000001</v>
      </c>
      <c r="MP423" s="1">
        <v>42226</v>
      </c>
      <c r="MQ423">
        <v>159.62</v>
      </c>
      <c r="MR423" s="1">
        <v>42226</v>
      </c>
      <c r="MS423">
        <v>171.76300000000001</v>
      </c>
      <c r="MT423" s="1">
        <v>42279</v>
      </c>
      <c r="MU423">
        <v>132.32300000000001</v>
      </c>
      <c r="MV423" s="1">
        <v>42226</v>
      </c>
      <c r="MW423">
        <v>126.43</v>
      </c>
      <c r="MX423" s="1">
        <v>42226</v>
      </c>
      <c r="MY423">
        <v>153.74799999999999</v>
      </c>
    </row>
    <row r="424" spans="291:363" x14ac:dyDescent="0.25">
      <c r="KE424" s="1"/>
      <c r="KF424" s="1">
        <v>42541</v>
      </c>
      <c r="KG424">
        <v>100.283</v>
      </c>
      <c r="KH424" s="1">
        <v>42457</v>
      </c>
      <c r="KI424">
        <v>100.235</v>
      </c>
      <c r="KJ424" s="1">
        <v>42376</v>
      </c>
      <c r="KK424">
        <v>100.285</v>
      </c>
      <c r="KL424" s="1">
        <v>42284</v>
      </c>
      <c r="KM424">
        <v>100.223</v>
      </c>
      <c r="KN424" s="1">
        <v>42243</v>
      </c>
      <c r="KO424">
        <v>100.077</v>
      </c>
      <c r="KP424" s="1">
        <v>42243</v>
      </c>
      <c r="KQ424">
        <v>100.077</v>
      </c>
      <c r="KR424" s="1">
        <v>42240</v>
      </c>
      <c r="KS424">
        <v>104.133</v>
      </c>
      <c r="KT424" s="1">
        <v>42227</v>
      </c>
      <c r="KU424">
        <v>101.788</v>
      </c>
      <c r="KW424" s="1"/>
      <c r="KX424" s="1">
        <v>42227</v>
      </c>
      <c r="KY424">
        <v>103.93300000000001</v>
      </c>
      <c r="LE424" s="1"/>
      <c r="LF424" s="1">
        <v>42471</v>
      </c>
      <c r="LG424">
        <v>102.697</v>
      </c>
      <c r="LH424" s="1">
        <v>42352</v>
      </c>
      <c r="LI424">
        <v>102.577</v>
      </c>
      <c r="LJ424" s="1">
        <v>42240</v>
      </c>
      <c r="LK424">
        <v>104.133</v>
      </c>
      <c r="LL424" s="1">
        <v>42227</v>
      </c>
      <c r="LM424">
        <v>103.93300000000001</v>
      </c>
      <c r="LN424" s="1">
        <v>42227</v>
      </c>
      <c r="LO424">
        <v>111.91500000000001</v>
      </c>
      <c r="LP424" s="1">
        <v>42227</v>
      </c>
      <c r="LQ424">
        <v>109.05500000000001</v>
      </c>
      <c r="LR424" s="1">
        <v>42254</v>
      </c>
      <c r="LS424">
        <v>110.73</v>
      </c>
      <c r="LT424" s="1">
        <v>42227</v>
      </c>
      <c r="LU424">
        <v>111.91500000000001</v>
      </c>
      <c r="LW424" s="1"/>
      <c r="LX424" s="1">
        <v>42227</v>
      </c>
      <c r="LY424">
        <v>113.072</v>
      </c>
      <c r="ME424" s="1"/>
      <c r="MF424" s="1">
        <v>42478</v>
      </c>
      <c r="MG424">
        <v>108.732</v>
      </c>
      <c r="MH424" s="1">
        <v>42366</v>
      </c>
      <c r="MI424">
        <v>109.485</v>
      </c>
      <c r="MJ424" s="1">
        <v>42254</v>
      </c>
      <c r="MK424">
        <v>110.73</v>
      </c>
      <c r="ML424" s="1">
        <v>42227</v>
      </c>
      <c r="MM424">
        <v>113.072</v>
      </c>
      <c r="MN424" s="1">
        <v>42227</v>
      </c>
      <c r="MO424">
        <v>172.30799999999999</v>
      </c>
      <c r="MP424" s="1">
        <v>42227</v>
      </c>
      <c r="MQ424">
        <v>161.71</v>
      </c>
      <c r="MR424" s="1">
        <v>42227</v>
      </c>
      <c r="MS424">
        <v>174.73</v>
      </c>
      <c r="MT424" s="1">
        <v>42282</v>
      </c>
      <c r="MU424">
        <v>129.61000000000001</v>
      </c>
      <c r="MV424" s="1">
        <v>42227</v>
      </c>
      <c r="MW424">
        <v>129.178</v>
      </c>
      <c r="MX424" s="1">
        <v>42227</v>
      </c>
      <c r="MY424">
        <v>157.41300000000001</v>
      </c>
    </row>
    <row r="425" spans="291:363" x14ac:dyDescent="0.25">
      <c r="KE425" s="1"/>
      <c r="KF425" s="1">
        <v>42542</v>
      </c>
      <c r="KG425">
        <v>100.283</v>
      </c>
      <c r="KH425" s="1">
        <v>42458</v>
      </c>
      <c r="KI425">
        <v>100.235</v>
      </c>
      <c r="KJ425" s="1">
        <v>42377</v>
      </c>
      <c r="KK425">
        <v>100.29300000000001</v>
      </c>
      <c r="KL425" s="1">
        <v>42285</v>
      </c>
      <c r="KM425">
        <v>100.22</v>
      </c>
      <c r="KN425" s="1">
        <v>42244</v>
      </c>
      <c r="KO425">
        <v>100.06699999999999</v>
      </c>
      <c r="KP425" s="1">
        <v>42244</v>
      </c>
      <c r="KQ425">
        <v>100.06699999999999</v>
      </c>
      <c r="KR425" s="1">
        <v>42241</v>
      </c>
      <c r="KS425">
        <v>103.943</v>
      </c>
      <c r="KT425" s="1">
        <v>42228</v>
      </c>
      <c r="KU425">
        <v>101.79</v>
      </c>
      <c r="KW425" s="1"/>
      <c r="KX425" s="1">
        <v>42228</v>
      </c>
      <c r="KY425">
        <v>103.958</v>
      </c>
      <c r="LE425" s="1"/>
      <c r="LF425" s="1">
        <v>42472</v>
      </c>
      <c r="LG425">
        <v>102.633</v>
      </c>
      <c r="LH425" s="1">
        <v>42353</v>
      </c>
      <c r="LI425">
        <v>102.523</v>
      </c>
      <c r="LJ425" s="1">
        <v>42241</v>
      </c>
      <c r="LK425">
        <v>103.943</v>
      </c>
      <c r="LL425" s="1">
        <v>42228</v>
      </c>
      <c r="LM425">
        <v>103.958</v>
      </c>
      <c r="LN425" s="1">
        <v>42228</v>
      </c>
      <c r="LO425">
        <v>112.05800000000001</v>
      </c>
      <c r="LP425" s="1">
        <v>42228</v>
      </c>
      <c r="LQ425">
        <v>109.24</v>
      </c>
      <c r="LR425" s="1">
        <v>42255</v>
      </c>
      <c r="LS425">
        <v>110.748</v>
      </c>
      <c r="LT425" s="1">
        <v>42228</v>
      </c>
      <c r="LU425">
        <v>112.05800000000001</v>
      </c>
      <c r="LW425" s="1"/>
      <c r="LX425" s="1">
        <v>42228</v>
      </c>
      <c r="LY425">
        <v>113.283</v>
      </c>
      <c r="ME425" s="1"/>
      <c r="MF425" s="1">
        <v>42479</v>
      </c>
      <c r="MG425">
        <v>108.655</v>
      </c>
      <c r="MH425" s="1">
        <v>42367</v>
      </c>
      <c r="MI425">
        <v>108.947</v>
      </c>
      <c r="MJ425" s="1">
        <v>42255</v>
      </c>
      <c r="MK425">
        <v>110.748</v>
      </c>
      <c r="ML425" s="1">
        <v>42228</v>
      </c>
      <c r="MM425">
        <v>113.283</v>
      </c>
      <c r="MN425" s="1">
        <v>42228</v>
      </c>
      <c r="MO425">
        <v>172.81</v>
      </c>
      <c r="MP425" s="1">
        <v>42228</v>
      </c>
      <c r="MQ425">
        <v>162.44800000000001</v>
      </c>
      <c r="MR425" s="1">
        <v>42228</v>
      </c>
      <c r="MS425">
        <v>175.8</v>
      </c>
      <c r="MT425" s="1">
        <v>42283</v>
      </c>
      <c r="MU425">
        <v>128.61799999999999</v>
      </c>
      <c r="MV425" s="1">
        <v>42228</v>
      </c>
      <c r="MW425">
        <v>130.13999999999999</v>
      </c>
      <c r="MX425" s="1">
        <v>42228</v>
      </c>
      <c r="MY425">
        <v>157.96799999999999</v>
      </c>
    </row>
    <row r="426" spans="291:363" x14ac:dyDescent="0.25">
      <c r="KE426" s="1"/>
      <c r="KF426" s="1">
        <v>42543</v>
      </c>
      <c r="KG426">
        <v>100.283</v>
      </c>
      <c r="KH426" s="1">
        <v>42459</v>
      </c>
      <c r="KI426">
        <v>100.235</v>
      </c>
      <c r="KJ426" s="1">
        <v>42380</v>
      </c>
      <c r="KK426">
        <v>100.28400000000001</v>
      </c>
      <c r="KL426" s="1">
        <v>42286</v>
      </c>
      <c r="KM426">
        <v>100.22199999999999</v>
      </c>
      <c r="KN426" s="1">
        <v>42247</v>
      </c>
      <c r="KO426">
        <v>100.069</v>
      </c>
      <c r="KP426" s="1">
        <v>42247</v>
      </c>
      <c r="KQ426">
        <v>100.069</v>
      </c>
      <c r="KR426" s="1">
        <v>42242</v>
      </c>
      <c r="KS426">
        <v>103.955</v>
      </c>
      <c r="KT426" s="1">
        <v>42229</v>
      </c>
      <c r="KU426">
        <v>101.77500000000001</v>
      </c>
      <c r="KW426" s="1"/>
      <c r="KX426" s="1">
        <v>42229</v>
      </c>
      <c r="KY426">
        <v>103.917</v>
      </c>
      <c r="LE426" s="1"/>
      <c r="LF426" s="1">
        <v>42473</v>
      </c>
      <c r="LG426">
        <v>102.658</v>
      </c>
      <c r="LH426" s="1">
        <v>42354</v>
      </c>
      <c r="LI426">
        <v>102.452</v>
      </c>
      <c r="LJ426" s="1">
        <v>42242</v>
      </c>
      <c r="LK426">
        <v>103.955</v>
      </c>
      <c r="LL426" s="1">
        <v>42229</v>
      </c>
      <c r="LM426">
        <v>103.917</v>
      </c>
      <c r="LN426" s="1">
        <v>42229</v>
      </c>
      <c r="LO426">
        <v>111.908</v>
      </c>
      <c r="LP426" s="1">
        <v>42229</v>
      </c>
      <c r="LQ426">
        <v>109.075</v>
      </c>
      <c r="LR426" s="1">
        <v>42256</v>
      </c>
      <c r="LS426">
        <v>110.63</v>
      </c>
      <c r="LT426" s="1">
        <v>42229</v>
      </c>
      <c r="LU426">
        <v>111.908</v>
      </c>
      <c r="LW426" s="1"/>
      <c r="LX426" s="1">
        <v>42229</v>
      </c>
      <c r="LY426">
        <v>113.093</v>
      </c>
      <c r="ME426" s="1"/>
      <c r="MF426" s="1">
        <v>42480</v>
      </c>
      <c r="MG426">
        <v>108.77500000000001</v>
      </c>
      <c r="MH426" s="1">
        <v>42368</v>
      </c>
      <c r="MI426">
        <v>108.96299999999999</v>
      </c>
      <c r="MJ426" s="1">
        <v>42256</v>
      </c>
      <c r="MK426">
        <v>110.63</v>
      </c>
      <c r="ML426" s="1">
        <v>42229</v>
      </c>
      <c r="MM426">
        <v>113.093</v>
      </c>
      <c r="MN426" s="1">
        <v>42229</v>
      </c>
      <c r="MO426">
        <v>172.16800000000001</v>
      </c>
      <c r="MP426" s="1">
        <v>42229</v>
      </c>
      <c r="MQ426">
        <v>161.68299999999999</v>
      </c>
      <c r="MR426" s="1">
        <v>42229</v>
      </c>
      <c r="MS426">
        <v>174.83699999999999</v>
      </c>
      <c r="MT426" s="1">
        <v>42284</v>
      </c>
      <c r="MU426">
        <v>129.02199999999999</v>
      </c>
      <c r="MV426" s="1">
        <v>42229</v>
      </c>
      <c r="MW426">
        <v>129.233</v>
      </c>
      <c r="MX426" s="1">
        <v>42229</v>
      </c>
      <c r="MY426">
        <v>156.91999999999999</v>
      </c>
    </row>
    <row r="427" spans="291:363" x14ac:dyDescent="0.25">
      <c r="KE427" s="1"/>
      <c r="KF427" s="1">
        <v>42544</v>
      </c>
      <c r="KG427">
        <v>100.285</v>
      </c>
      <c r="KH427" s="1">
        <v>42460</v>
      </c>
      <c r="KI427">
        <v>100.23</v>
      </c>
      <c r="KJ427" s="1">
        <v>42381</v>
      </c>
      <c r="KK427">
        <v>100.294</v>
      </c>
      <c r="KL427" s="1">
        <v>42289</v>
      </c>
      <c r="KM427">
        <v>100.223</v>
      </c>
      <c r="KN427" s="1">
        <v>42248</v>
      </c>
      <c r="KO427">
        <v>100.06699999999999</v>
      </c>
      <c r="KP427" s="1">
        <v>42248</v>
      </c>
      <c r="KQ427">
        <v>100.06699999999999</v>
      </c>
      <c r="KR427" s="1">
        <v>42243</v>
      </c>
      <c r="KS427">
        <v>103.91500000000001</v>
      </c>
      <c r="KT427" s="1">
        <v>42230</v>
      </c>
      <c r="KU427">
        <v>101.768</v>
      </c>
      <c r="KW427" s="1"/>
      <c r="KX427" s="1">
        <v>42230</v>
      </c>
      <c r="KY427">
        <v>103.85</v>
      </c>
      <c r="LE427" s="1"/>
      <c r="LF427" s="1">
        <v>42474</v>
      </c>
      <c r="LG427">
        <v>102.583</v>
      </c>
      <c r="LH427" s="1">
        <v>42355</v>
      </c>
      <c r="LI427">
        <v>102.563</v>
      </c>
      <c r="LJ427" s="1">
        <v>42243</v>
      </c>
      <c r="LK427">
        <v>103.91500000000001</v>
      </c>
      <c r="LL427" s="1">
        <v>42230</v>
      </c>
      <c r="LM427">
        <v>103.85</v>
      </c>
      <c r="LN427" s="1">
        <v>42230</v>
      </c>
      <c r="LO427">
        <v>111.648</v>
      </c>
      <c r="LP427" s="1">
        <v>42230</v>
      </c>
      <c r="LQ427">
        <v>108.825</v>
      </c>
      <c r="LR427" s="1">
        <v>42257</v>
      </c>
      <c r="LS427">
        <v>110.64</v>
      </c>
      <c r="LT427" s="1">
        <v>42230</v>
      </c>
      <c r="LU427">
        <v>111.648</v>
      </c>
      <c r="LW427" s="1"/>
      <c r="LX427" s="1">
        <v>42230</v>
      </c>
      <c r="LY427">
        <v>112.82</v>
      </c>
      <c r="ME427" s="1"/>
      <c r="MF427" s="1">
        <v>42481</v>
      </c>
      <c r="MG427">
        <v>108.063</v>
      </c>
      <c r="MH427" s="1">
        <v>42369</v>
      </c>
      <c r="MI427">
        <v>108.96299999999999</v>
      </c>
      <c r="MJ427" s="1">
        <v>42257</v>
      </c>
      <c r="MK427">
        <v>110.64</v>
      </c>
      <c r="ML427" s="1">
        <v>42230</v>
      </c>
      <c r="MM427">
        <v>112.82</v>
      </c>
      <c r="MN427" s="1">
        <v>42230</v>
      </c>
      <c r="MO427">
        <v>171.678</v>
      </c>
      <c r="MP427" s="1">
        <v>42230</v>
      </c>
      <c r="MQ427">
        <v>161.233</v>
      </c>
      <c r="MR427" s="1">
        <v>42230</v>
      </c>
      <c r="MS427">
        <v>174.35499999999999</v>
      </c>
      <c r="MT427" s="1">
        <v>42285</v>
      </c>
      <c r="MU427">
        <v>129.37799999999999</v>
      </c>
      <c r="MV427" s="1">
        <v>42230</v>
      </c>
      <c r="MW427">
        <v>128.81</v>
      </c>
      <c r="MX427" s="1">
        <v>42230</v>
      </c>
      <c r="MY427">
        <v>156.02000000000001</v>
      </c>
    </row>
    <row r="428" spans="291:363" x14ac:dyDescent="0.25">
      <c r="KG428" s="1"/>
      <c r="KH428" s="1">
        <v>42461</v>
      </c>
      <c r="KI428">
        <v>100.235</v>
      </c>
      <c r="KJ428" s="1">
        <v>42382</v>
      </c>
      <c r="KK428">
        <v>100.276</v>
      </c>
      <c r="KL428" s="1">
        <v>42290</v>
      </c>
      <c r="KM428">
        <v>100.22</v>
      </c>
      <c r="KN428" s="1">
        <v>42249</v>
      </c>
      <c r="KO428">
        <v>100.069</v>
      </c>
      <c r="KP428" s="1">
        <v>42249</v>
      </c>
      <c r="KQ428">
        <v>100.069</v>
      </c>
      <c r="KR428" s="1">
        <v>42244</v>
      </c>
      <c r="KS428">
        <v>103.85</v>
      </c>
      <c r="KT428" s="1">
        <v>42233</v>
      </c>
      <c r="KU428">
        <v>101.753</v>
      </c>
      <c r="KW428" s="1"/>
      <c r="KX428" s="1">
        <v>42233</v>
      </c>
      <c r="KY428">
        <v>103.833</v>
      </c>
      <c r="LE428" s="1"/>
      <c r="LF428" s="1">
        <v>42475</v>
      </c>
      <c r="LG428">
        <v>102.637</v>
      </c>
      <c r="LH428" s="1">
        <v>42356</v>
      </c>
      <c r="LI428">
        <v>102.623</v>
      </c>
      <c r="LJ428" s="1">
        <v>42244</v>
      </c>
      <c r="LK428">
        <v>103.85</v>
      </c>
      <c r="LL428" s="1">
        <v>42233</v>
      </c>
      <c r="LM428">
        <v>103.833</v>
      </c>
      <c r="LN428" s="1">
        <v>42233</v>
      </c>
      <c r="LO428">
        <v>111.78</v>
      </c>
      <c r="LP428" s="1">
        <v>42233</v>
      </c>
      <c r="LQ428">
        <v>109.005</v>
      </c>
      <c r="LR428" s="1">
        <v>42258</v>
      </c>
      <c r="LS428">
        <v>110.97499999999999</v>
      </c>
      <c r="LT428" s="1">
        <v>42233</v>
      </c>
      <c r="LU428">
        <v>111.78</v>
      </c>
      <c r="LW428" s="1"/>
      <c r="LX428" s="1">
        <v>42233</v>
      </c>
      <c r="LY428">
        <v>113.05800000000001</v>
      </c>
      <c r="ME428" s="1"/>
      <c r="MF428" s="1">
        <v>42482</v>
      </c>
      <c r="MG428">
        <v>108.14</v>
      </c>
      <c r="MH428" s="1">
        <v>42370</v>
      </c>
      <c r="MI428">
        <v>108.96299999999999</v>
      </c>
      <c r="MJ428" s="1">
        <v>42258</v>
      </c>
      <c r="MK428">
        <v>110.97499999999999</v>
      </c>
      <c r="ML428" s="1">
        <v>42233</v>
      </c>
      <c r="MM428">
        <v>113.05800000000001</v>
      </c>
      <c r="MN428" s="1">
        <v>42233</v>
      </c>
      <c r="MO428">
        <v>172.24</v>
      </c>
      <c r="MP428" s="1">
        <v>42233</v>
      </c>
      <c r="MQ428">
        <v>161.898</v>
      </c>
      <c r="MR428" s="1">
        <v>42233</v>
      </c>
      <c r="MS428">
        <v>175.21700000000001</v>
      </c>
      <c r="MT428" s="1">
        <v>42286</v>
      </c>
      <c r="MU428">
        <v>128.39500000000001</v>
      </c>
      <c r="MV428" s="1">
        <v>42233</v>
      </c>
      <c r="MW428">
        <v>129.625</v>
      </c>
      <c r="MX428" s="1">
        <v>42233</v>
      </c>
      <c r="MY428">
        <v>157.67500000000001</v>
      </c>
    </row>
    <row r="429" spans="291:363" x14ac:dyDescent="0.25">
      <c r="KG429" s="1"/>
      <c r="KH429" s="1">
        <v>42464</v>
      </c>
      <c r="KI429">
        <v>100.232</v>
      </c>
      <c r="KJ429" s="1">
        <v>42383</v>
      </c>
      <c r="KK429">
        <v>100.26300000000001</v>
      </c>
      <c r="KL429" s="1">
        <v>42291</v>
      </c>
      <c r="KM429">
        <v>100.218</v>
      </c>
      <c r="KN429" s="1">
        <v>42250</v>
      </c>
      <c r="KO429">
        <v>100.068</v>
      </c>
      <c r="KP429" s="1">
        <v>42250</v>
      </c>
      <c r="KQ429">
        <v>100.068</v>
      </c>
      <c r="KR429" s="1">
        <v>42247</v>
      </c>
      <c r="KS429">
        <v>103.792</v>
      </c>
      <c r="KT429" s="1">
        <v>42234</v>
      </c>
      <c r="KU429">
        <v>101.748</v>
      </c>
      <c r="KW429" s="1"/>
      <c r="KX429" s="1">
        <v>42234</v>
      </c>
      <c r="KY429">
        <v>103.792</v>
      </c>
      <c r="LE429" s="1"/>
      <c r="LF429" s="1">
        <v>42478</v>
      </c>
      <c r="LG429">
        <v>102.58799999999999</v>
      </c>
      <c r="LH429" s="1">
        <v>42359</v>
      </c>
      <c r="LI429">
        <v>102.63</v>
      </c>
      <c r="LJ429" s="1">
        <v>42247</v>
      </c>
      <c r="LK429">
        <v>103.792</v>
      </c>
      <c r="LL429" s="1">
        <v>42234</v>
      </c>
      <c r="LM429">
        <v>103.792</v>
      </c>
      <c r="LN429" s="1">
        <v>42234</v>
      </c>
      <c r="LO429">
        <v>111.688</v>
      </c>
      <c r="LP429" s="1">
        <v>42234</v>
      </c>
      <c r="LQ429">
        <v>108.88</v>
      </c>
      <c r="LR429" s="1">
        <v>42261</v>
      </c>
      <c r="LS429">
        <v>110.958</v>
      </c>
      <c r="LT429" s="1">
        <v>42234</v>
      </c>
      <c r="LU429">
        <v>111.688</v>
      </c>
      <c r="LW429" s="1"/>
      <c r="LX429" s="1">
        <v>42234</v>
      </c>
      <c r="LY429">
        <v>112.928</v>
      </c>
      <c r="ME429" s="1"/>
      <c r="MF429" s="1">
        <v>42485</v>
      </c>
      <c r="MG429">
        <v>107.90300000000001</v>
      </c>
      <c r="MH429" s="1">
        <v>42373</v>
      </c>
      <c r="MI429">
        <v>109.39</v>
      </c>
      <c r="MJ429" s="1">
        <v>42261</v>
      </c>
      <c r="MK429">
        <v>110.958</v>
      </c>
      <c r="ML429" s="1">
        <v>42234</v>
      </c>
      <c r="MM429">
        <v>112.928</v>
      </c>
      <c r="MN429" s="1">
        <v>42234</v>
      </c>
      <c r="MO429">
        <v>171.92500000000001</v>
      </c>
      <c r="MP429" s="1">
        <v>42234</v>
      </c>
      <c r="MQ429">
        <v>161.517</v>
      </c>
      <c r="MR429" s="1">
        <v>42234</v>
      </c>
      <c r="MS429">
        <v>174.60300000000001</v>
      </c>
      <c r="MT429" s="1">
        <v>42289</v>
      </c>
      <c r="MU429">
        <v>129.50800000000001</v>
      </c>
      <c r="MV429" s="1">
        <v>42234</v>
      </c>
      <c r="MW429">
        <v>129.03</v>
      </c>
      <c r="MX429" s="1">
        <v>42234</v>
      </c>
      <c r="MY429">
        <v>156.21199999999999</v>
      </c>
    </row>
    <row r="430" spans="291:363" x14ac:dyDescent="0.25">
      <c r="KG430" s="1"/>
      <c r="KH430" s="1">
        <v>42465</v>
      </c>
      <c r="KI430">
        <v>100.235</v>
      </c>
      <c r="KJ430" s="1">
        <v>42384</v>
      </c>
      <c r="KK430">
        <v>100.27200000000001</v>
      </c>
      <c r="KL430" s="1">
        <v>42292</v>
      </c>
      <c r="KM430">
        <v>100.21599999999999</v>
      </c>
      <c r="KN430" s="1">
        <v>42251</v>
      </c>
      <c r="KO430">
        <v>100.066</v>
      </c>
      <c r="KP430" s="1">
        <v>42251</v>
      </c>
      <c r="KQ430">
        <v>100.066</v>
      </c>
      <c r="KR430" s="1">
        <v>42248</v>
      </c>
      <c r="KS430">
        <v>103.795</v>
      </c>
      <c r="KT430" s="1">
        <v>42235</v>
      </c>
      <c r="KU430">
        <v>101.738</v>
      </c>
      <c r="KW430" s="1"/>
      <c r="KX430" s="1">
        <v>42235</v>
      </c>
      <c r="KY430">
        <v>103.8</v>
      </c>
      <c r="LE430" s="1"/>
      <c r="LF430" s="1">
        <v>42479</v>
      </c>
      <c r="LG430">
        <v>102.59</v>
      </c>
      <c r="LH430" s="1">
        <v>42360</v>
      </c>
      <c r="LI430">
        <v>102.535</v>
      </c>
      <c r="LJ430" s="1">
        <v>42248</v>
      </c>
      <c r="LK430">
        <v>103.795</v>
      </c>
      <c r="LL430" s="1">
        <v>42235</v>
      </c>
      <c r="LM430">
        <v>103.8</v>
      </c>
      <c r="LN430" s="1">
        <v>42235</v>
      </c>
      <c r="LO430">
        <v>111.79</v>
      </c>
      <c r="LP430" s="1">
        <v>42235</v>
      </c>
      <c r="LQ430">
        <v>109.03</v>
      </c>
      <c r="LR430" s="1">
        <v>42262</v>
      </c>
      <c r="LS430">
        <v>110.233</v>
      </c>
      <c r="LT430" s="1">
        <v>42235</v>
      </c>
      <c r="LU430">
        <v>111.79</v>
      </c>
      <c r="LW430" s="1"/>
      <c r="LX430" s="1">
        <v>42235</v>
      </c>
      <c r="LY430">
        <v>113.098</v>
      </c>
      <c r="ME430" s="1"/>
      <c r="MF430" s="1">
        <v>42486</v>
      </c>
      <c r="MG430">
        <v>107.595</v>
      </c>
      <c r="MH430" s="1">
        <v>42374</v>
      </c>
      <c r="MI430">
        <v>109.61499999999999</v>
      </c>
      <c r="MJ430" s="1">
        <v>42262</v>
      </c>
      <c r="MK430">
        <v>110.233</v>
      </c>
      <c r="ML430" s="1">
        <v>42235</v>
      </c>
      <c r="MM430">
        <v>113.098</v>
      </c>
      <c r="MN430" s="1">
        <v>42235</v>
      </c>
      <c r="MO430">
        <v>172.38300000000001</v>
      </c>
      <c r="MP430" s="1">
        <v>42235</v>
      </c>
      <c r="MQ430">
        <v>162.053</v>
      </c>
      <c r="MR430" s="1">
        <v>42235</v>
      </c>
      <c r="MS430">
        <v>175.34800000000001</v>
      </c>
      <c r="MT430" s="1">
        <v>42290</v>
      </c>
      <c r="MU430">
        <v>128.85499999999999</v>
      </c>
      <c r="MV430" s="1">
        <v>42235</v>
      </c>
      <c r="MW430">
        <v>129.69499999999999</v>
      </c>
      <c r="MX430" s="1">
        <v>42235</v>
      </c>
      <c r="MY430">
        <v>156.70699999999999</v>
      </c>
    </row>
    <row r="431" spans="291:363" x14ac:dyDescent="0.25">
      <c r="KG431" s="1"/>
      <c r="KH431" s="1">
        <v>42466</v>
      </c>
      <c r="KI431">
        <v>100.235</v>
      </c>
      <c r="KJ431" s="1">
        <v>42387</v>
      </c>
      <c r="KK431">
        <v>100.26</v>
      </c>
      <c r="KL431" s="1">
        <v>42293</v>
      </c>
      <c r="KM431">
        <v>100.22199999999999</v>
      </c>
      <c r="KN431" s="1">
        <v>42254</v>
      </c>
      <c r="KO431">
        <v>100.063</v>
      </c>
      <c r="KP431" s="1">
        <v>42254</v>
      </c>
      <c r="KQ431">
        <v>100.063</v>
      </c>
      <c r="KR431" s="1">
        <v>42249</v>
      </c>
      <c r="KS431">
        <v>103.813</v>
      </c>
      <c r="KT431" s="1">
        <v>42236</v>
      </c>
      <c r="KU431">
        <v>101.732</v>
      </c>
      <c r="KW431" s="1"/>
      <c r="KX431" s="1">
        <v>42236</v>
      </c>
      <c r="KY431">
        <v>103.827</v>
      </c>
      <c r="LE431" s="1"/>
      <c r="LF431" s="1">
        <v>42480</v>
      </c>
      <c r="LG431">
        <v>102.59</v>
      </c>
      <c r="LH431" s="1">
        <v>42361</v>
      </c>
      <c r="LI431">
        <v>102.477</v>
      </c>
      <c r="LJ431" s="1">
        <v>42249</v>
      </c>
      <c r="LK431">
        <v>103.813</v>
      </c>
      <c r="LL431" s="1">
        <v>42236</v>
      </c>
      <c r="LM431">
        <v>103.827</v>
      </c>
      <c r="LN431" s="1">
        <v>42236</v>
      </c>
      <c r="LO431">
        <v>111.97499999999999</v>
      </c>
      <c r="LP431" s="1">
        <v>42236</v>
      </c>
      <c r="LQ431">
        <v>109.273</v>
      </c>
      <c r="LR431" s="1">
        <v>42263</v>
      </c>
      <c r="LS431">
        <v>110.035</v>
      </c>
      <c r="LT431" s="1">
        <v>42236</v>
      </c>
      <c r="LU431">
        <v>111.97499999999999</v>
      </c>
      <c r="LW431" s="1"/>
      <c r="LX431" s="1">
        <v>42236</v>
      </c>
      <c r="LY431">
        <v>113.36</v>
      </c>
      <c r="ME431" s="1"/>
      <c r="MF431" s="1">
        <v>42487</v>
      </c>
      <c r="MG431">
        <v>107.702</v>
      </c>
      <c r="MH431" s="1">
        <v>42375</v>
      </c>
      <c r="MI431">
        <v>109.90300000000001</v>
      </c>
      <c r="MJ431" s="1">
        <v>42263</v>
      </c>
      <c r="MK431">
        <v>110.035</v>
      </c>
      <c r="ML431" s="1">
        <v>42236</v>
      </c>
      <c r="MM431">
        <v>113.36</v>
      </c>
      <c r="MN431" s="1">
        <v>42236</v>
      </c>
      <c r="MO431">
        <v>173.07</v>
      </c>
      <c r="MP431" s="1">
        <v>42236</v>
      </c>
      <c r="MQ431">
        <v>162.96700000000001</v>
      </c>
      <c r="MR431" s="1">
        <v>42236</v>
      </c>
      <c r="MS431">
        <v>176.61500000000001</v>
      </c>
      <c r="MT431" s="1">
        <v>42291</v>
      </c>
      <c r="MU431">
        <v>130.10499999999999</v>
      </c>
      <c r="MV431" s="1">
        <v>42236</v>
      </c>
      <c r="MW431">
        <v>130.83699999999999</v>
      </c>
      <c r="MX431" s="1">
        <v>42236</v>
      </c>
      <c r="MY431">
        <v>157.96</v>
      </c>
    </row>
    <row r="432" spans="291:363" x14ac:dyDescent="0.25">
      <c r="KG432" s="1"/>
      <c r="KH432" s="1">
        <v>42467</v>
      </c>
      <c r="KI432">
        <v>100.233</v>
      </c>
      <c r="KJ432" s="1">
        <v>42388</v>
      </c>
      <c r="KK432">
        <v>100.251</v>
      </c>
      <c r="KL432" s="1">
        <v>42296</v>
      </c>
      <c r="KM432">
        <v>100.21299999999999</v>
      </c>
      <c r="KN432" s="1">
        <v>42255</v>
      </c>
      <c r="KO432">
        <v>100.062</v>
      </c>
      <c r="KP432" s="1">
        <v>42255</v>
      </c>
      <c r="KQ432">
        <v>100.062</v>
      </c>
      <c r="KR432" s="1">
        <v>42250</v>
      </c>
      <c r="KS432">
        <v>103.947</v>
      </c>
      <c r="KT432" s="1">
        <v>42237</v>
      </c>
      <c r="KU432">
        <v>101.727</v>
      </c>
      <c r="KW432" s="1"/>
      <c r="KX432" s="1">
        <v>42237</v>
      </c>
      <c r="KY432">
        <v>103.825</v>
      </c>
      <c r="LE432" s="1"/>
      <c r="LF432" s="1">
        <v>42481</v>
      </c>
      <c r="LG432">
        <v>102.455</v>
      </c>
      <c r="LH432" s="1">
        <v>42362</v>
      </c>
      <c r="LI432">
        <v>102.465</v>
      </c>
      <c r="LJ432" s="1">
        <v>42250</v>
      </c>
      <c r="LK432">
        <v>103.947</v>
      </c>
      <c r="LL432" s="1">
        <v>42237</v>
      </c>
      <c r="LM432">
        <v>103.825</v>
      </c>
      <c r="LN432" s="1">
        <v>42237</v>
      </c>
      <c r="LO432">
        <v>112.048</v>
      </c>
      <c r="LP432" s="1">
        <v>42237</v>
      </c>
      <c r="LQ432">
        <v>109.38</v>
      </c>
      <c r="LR432" s="1">
        <v>42264</v>
      </c>
      <c r="LS432">
        <v>109.943</v>
      </c>
      <c r="LT432" s="1">
        <v>42237</v>
      </c>
      <c r="LU432">
        <v>112.048</v>
      </c>
      <c r="LW432" s="1"/>
      <c r="LX432" s="1">
        <v>42237</v>
      </c>
      <c r="LY432">
        <v>113.483</v>
      </c>
      <c r="ME432" s="1"/>
      <c r="MF432" s="1">
        <v>42488</v>
      </c>
      <c r="MG432">
        <v>107.925</v>
      </c>
      <c r="MH432" s="1">
        <v>42376</v>
      </c>
      <c r="MI432">
        <v>109.602</v>
      </c>
      <c r="MJ432" s="1">
        <v>42264</v>
      </c>
      <c r="MK432">
        <v>109.943</v>
      </c>
      <c r="ML432" s="1">
        <v>42237</v>
      </c>
      <c r="MM432">
        <v>113.483</v>
      </c>
      <c r="MN432" s="1">
        <v>42237</v>
      </c>
      <c r="MO432">
        <v>173.55799999999999</v>
      </c>
      <c r="MP432" s="1">
        <v>42237</v>
      </c>
      <c r="MQ432">
        <v>163.678</v>
      </c>
      <c r="MR432" s="1">
        <v>42237</v>
      </c>
      <c r="MS432">
        <v>177.767</v>
      </c>
      <c r="MT432" s="1">
        <v>42292</v>
      </c>
      <c r="MU432">
        <v>130.053</v>
      </c>
      <c r="MV432" s="1">
        <v>42237</v>
      </c>
      <c r="MW432">
        <v>131.83500000000001</v>
      </c>
      <c r="MX432" s="1">
        <v>42237</v>
      </c>
      <c r="MY432">
        <v>158.00299999999999</v>
      </c>
    </row>
    <row r="433" spans="293:363" x14ac:dyDescent="0.25">
      <c r="KG433" s="1"/>
      <c r="KH433" s="1">
        <v>42468</v>
      </c>
      <c r="KI433">
        <v>100.238</v>
      </c>
      <c r="KJ433" s="1">
        <v>42389</v>
      </c>
      <c r="KK433">
        <v>100.255</v>
      </c>
      <c r="KL433" s="1">
        <v>42297</v>
      </c>
      <c r="KM433">
        <v>100.21</v>
      </c>
      <c r="KN433" s="1">
        <v>42256</v>
      </c>
      <c r="KO433">
        <v>100.065</v>
      </c>
      <c r="KP433" s="1">
        <v>42256</v>
      </c>
      <c r="KQ433">
        <v>100.065</v>
      </c>
      <c r="KR433" s="1">
        <v>42251</v>
      </c>
      <c r="KS433">
        <v>103.968</v>
      </c>
      <c r="KT433" s="1">
        <v>42240</v>
      </c>
      <c r="KU433">
        <v>101.723</v>
      </c>
      <c r="KW433" s="1"/>
      <c r="KX433" s="1">
        <v>42240</v>
      </c>
      <c r="KY433">
        <v>103.78</v>
      </c>
      <c r="LE433" s="1"/>
      <c r="LF433" s="1">
        <v>42482</v>
      </c>
      <c r="LG433">
        <v>102.518</v>
      </c>
      <c r="LH433" s="1">
        <v>42363</v>
      </c>
      <c r="LI433">
        <v>102.465</v>
      </c>
      <c r="LJ433" s="1">
        <v>42251</v>
      </c>
      <c r="LK433">
        <v>103.968</v>
      </c>
      <c r="LL433" s="1">
        <v>42240</v>
      </c>
      <c r="LM433">
        <v>103.78</v>
      </c>
      <c r="LN433" s="1">
        <v>42240</v>
      </c>
      <c r="LO433">
        <v>111.88800000000001</v>
      </c>
      <c r="LP433" s="1">
        <v>42240</v>
      </c>
      <c r="LQ433">
        <v>109.16800000000001</v>
      </c>
      <c r="LR433" s="1">
        <v>42265</v>
      </c>
      <c r="LS433">
        <v>110.86</v>
      </c>
      <c r="LT433" s="1">
        <v>42240</v>
      </c>
      <c r="LU433">
        <v>111.88800000000001</v>
      </c>
      <c r="LW433" s="1"/>
      <c r="LX433" s="1">
        <v>42240</v>
      </c>
      <c r="LY433">
        <v>113.245</v>
      </c>
      <c r="ME433" s="1"/>
      <c r="MF433" s="1">
        <v>42489</v>
      </c>
      <c r="MG433">
        <v>107.768</v>
      </c>
      <c r="MH433" s="1">
        <v>42377</v>
      </c>
      <c r="MI433">
        <v>109.783</v>
      </c>
      <c r="MJ433" s="1">
        <v>42265</v>
      </c>
      <c r="MK433">
        <v>110.86</v>
      </c>
      <c r="ML433" s="1">
        <v>42240</v>
      </c>
      <c r="MM433">
        <v>113.245</v>
      </c>
      <c r="MN433" s="1">
        <v>42240</v>
      </c>
      <c r="MO433">
        <v>173.13</v>
      </c>
      <c r="MP433" s="1">
        <v>42240</v>
      </c>
      <c r="MQ433">
        <v>163.32</v>
      </c>
      <c r="MR433" s="1">
        <v>42240</v>
      </c>
      <c r="MS433">
        <v>177.41800000000001</v>
      </c>
      <c r="MT433" s="1">
        <v>42293</v>
      </c>
      <c r="MU433">
        <v>130.267</v>
      </c>
      <c r="MV433" s="1">
        <v>42240</v>
      </c>
      <c r="MW433">
        <v>131.47800000000001</v>
      </c>
      <c r="MX433" s="1">
        <v>42240</v>
      </c>
      <c r="MY433">
        <v>156.62799999999999</v>
      </c>
    </row>
    <row r="434" spans="293:363" x14ac:dyDescent="0.25">
      <c r="KG434" s="1"/>
      <c r="KH434" s="1">
        <v>42471</v>
      </c>
      <c r="KI434">
        <v>100.23</v>
      </c>
      <c r="KJ434" s="1">
        <v>42390</v>
      </c>
      <c r="KK434">
        <v>100.25700000000001</v>
      </c>
      <c r="KL434" s="1">
        <v>42298</v>
      </c>
      <c r="KM434">
        <v>100.20399999999999</v>
      </c>
      <c r="KN434" s="1">
        <v>42257</v>
      </c>
      <c r="KO434">
        <v>100.06399999999999</v>
      </c>
      <c r="KP434" s="1">
        <v>42257</v>
      </c>
      <c r="KQ434">
        <v>100.06399999999999</v>
      </c>
      <c r="KR434" s="1">
        <v>42254</v>
      </c>
      <c r="KS434">
        <v>103.958</v>
      </c>
      <c r="KT434" s="1">
        <v>42241</v>
      </c>
      <c r="KU434">
        <v>101.702</v>
      </c>
      <c r="KW434" s="1"/>
      <c r="KX434" s="1">
        <v>42241</v>
      </c>
      <c r="KY434">
        <v>103.628</v>
      </c>
      <c r="LE434" s="1"/>
      <c r="LF434" s="1">
        <v>42485</v>
      </c>
      <c r="LG434">
        <v>102.477</v>
      </c>
      <c r="LH434" s="1">
        <v>42366</v>
      </c>
      <c r="LI434">
        <v>102.52500000000001</v>
      </c>
      <c r="LJ434" s="1">
        <v>42254</v>
      </c>
      <c r="LK434">
        <v>103.958</v>
      </c>
      <c r="LL434" s="1">
        <v>42241</v>
      </c>
      <c r="LM434">
        <v>103.628</v>
      </c>
      <c r="LN434" s="1">
        <v>42241</v>
      </c>
      <c r="LO434">
        <v>111.21</v>
      </c>
      <c r="LP434" s="1">
        <v>42241</v>
      </c>
      <c r="LQ434">
        <v>108.27800000000001</v>
      </c>
      <c r="LR434" s="1">
        <v>42268</v>
      </c>
      <c r="LS434">
        <v>110.69499999999999</v>
      </c>
      <c r="LT434" s="1">
        <v>42241</v>
      </c>
      <c r="LU434">
        <v>111.21</v>
      </c>
      <c r="LW434" s="1"/>
      <c r="LX434" s="1">
        <v>42241</v>
      </c>
      <c r="LY434">
        <v>112.208</v>
      </c>
      <c r="ME434" s="1"/>
      <c r="MF434" s="1">
        <v>42492</v>
      </c>
      <c r="MG434">
        <v>107.795</v>
      </c>
      <c r="MH434" s="1">
        <v>42380</v>
      </c>
      <c r="MI434">
        <v>109.55500000000001</v>
      </c>
      <c r="MJ434" s="1">
        <v>42268</v>
      </c>
      <c r="MK434">
        <v>110.69499999999999</v>
      </c>
      <c r="ML434" s="1">
        <v>42241</v>
      </c>
      <c r="MM434">
        <v>112.208</v>
      </c>
      <c r="MN434" s="1">
        <v>42241</v>
      </c>
      <c r="MO434">
        <v>170.363</v>
      </c>
      <c r="MP434" s="1">
        <v>42241</v>
      </c>
      <c r="MQ434">
        <v>159.81</v>
      </c>
      <c r="MR434" s="1">
        <v>42241</v>
      </c>
      <c r="MS434">
        <v>172.47800000000001</v>
      </c>
      <c r="MT434" s="1">
        <v>42296</v>
      </c>
      <c r="MU434">
        <v>129.40799999999999</v>
      </c>
      <c r="MV434" s="1">
        <v>42241</v>
      </c>
      <c r="MW434">
        <v>126.895</v>
      </c>
      <c r="MX434" s="1">
        <v>42241</v>
      </c>
      <c r="MY434">
        <v>150.185</v>
      </c>
    </row>
    <row r="435" spans="293:363" x14ac:dyDescent="0.25">
      <c r="KG435" s="1"/>
      <c r="KH435" s="1">
        <v>42472</v>
      </c>
      <c r="KI435">
        <v>100.232</v>
      </c>
      <c r="KJ435" s="1">
        <v>42391</v>
      </c>
      <c r="KK435">
        <v>100.247</v>
      </c>
      <c r="KL435" s="1">
        <v>42299</v>
      </c>
      <c r="KM435">
        <v>100.209</v>
      </c>
      <c r="KN435" s="1">
        <v>42258</v>
      </c>
      <c r="KO435">
        <v>100.06699999999999</v>
      </c>
      <c r="KP435" s="1">
        <v>42258</v>
      </c>
      <c r="KQ435">
        <v>100.06699999999999</v>
      </c>
      <c r="KR435" s="1">
        <v>42255</v>
      </c>
      <c r="KS435">
        <v>103.95</v>
      </c>
      <c r="KT435" s="1">
        <v>42242</v>
      </c>
      <c r="KU435">
        <v>101.693</v>
      </c>
      <c r="KW435" s="1"/>
      <c r="KX435" s="1">
        <v>42242</v>
      </c>
      <c r="KY435">
        <v>103.63</v>
      </c>
      <c r="LE435" s="1"/>
      <c r="LF435" s="1">
        <v>42486</v>
      </c>
      <c r="LG435">
        <v>102.42</v>
      </c>
      <c r="LH435" s="1">
        <v>42367</v>
      </c>
      <c r="LI435">
        <v>102.465</v>
      </c>
      <c r="LJ435" s="1">
        <v>42255</v>
      </c>
      <c r="LK435">
        <v>103.95</v>
      </c>
      <c r="LL435" s="1">
        <v>42242</v>
      </c>
      <c r="LM435">
        <v>103.63</v>
      </c>
      <c r="LN435" s="1">
        <v>42242</v>
      </c>
      <c r="LO435">
        <v>111.34</v>
      </c>
      <c r="LP435" s="1">
        <v>42242</v>
      </c>
      <c r="LQ435">
        <v>108.44499999999999</v>
      </c>
      <c r="LR435" s="1">
        <v>42269</v>
      </c>
      <c r="LS435">
        <v>111.458</v>
      </c>
      <c r="LT435" s="1">
        <v>42242</v>
      </c>
      <c r="LU435">
        <v>111.34</v>
      </c>
      <c r="LW435" s="1"/>
      <c r="LX435" s="1">
        <v>42242</v>
      </c>
      <c r="LY435">
        <v>112.398</v>
      </c>
      <c r="ME435" s="1"/>
      <c r="MF435" s="1">
        <v>42493</v>
      </c>
      <c r="MG435">
        <v>108.33</v>
      </c>
      <c r="MH435" s="1">
        <v>42381</v>
      </c>
      <c r="MI435">
        <v>109.58</v>
      </c>
      <c r="MJ435" s="1">
        <v>42269</v>
      </c>
      <c r="MK435">
        <v>111.458</v>
      </c>
      <c r="ML435" s="1">
        <v>42242</v>
      </c>
      <c r="MM435">
        <v>112.398</v>
      </c>
      <c r="MN435" s="1">
        <v>42242</v>
      </c>
      <c r="MO435">
        <v>170.78299999999999</v>
      </c>
      <c r="MP435" s="1">
        <v>42242</v>
      </c>
      <c r="MQ435">
        <v>160.29</v>
      </c>
      <c r="MR435" s="1">
        <v>42242</v>
      </c>
      <c r="MS435">
        <v>173.05799999999999</v>
      </c>
      <c r="MT435" s="1">
        <v>42297</v>
      </c>
      <c r="MU435">
        <v>127.733</v>
      </c>
      <c r="MV435" s="1">
        <v>42242</v>
      </c>
      <c r="MW435">
        <v>127.458</v>
      </c>
      <c r="MX435" s="1">
        <v>42242</v>
      </c>
      <c r="MY435">
        <v>152.32499999999999</v>
      </c>
    </row>
    <row r="436" spans="293:363" x14ac:dyDescent="0.25">
      <c r="KG436" s="1"/>
      <c r="KH436" s="1">
        <v>42473</v>
      </c>
      <c r="KI436">
        <v>100.227</v>
      </c>
      <c r="KJ436" s="1">
        <v>42394</v>
      </c>
      <c r="KK436">
        <v>100.232</v>
      </c>
      <c r="KL436" s="1">
        <v>42300</v>
      </c>
      <c r="KM436">
        <v>100.208</v>
      </c>
      <c r="KN436" s="1">
        <v>42261</v>
      </c>
      <c r="KO436">
        <v>100.066</v>
      </c>
      <c r="KP436" s="1">
        <v>42261</v>
      </c>
      <c r="KQ436">
        <v>100.066</v>
      </c>
      <c r="KR436" s="1">
        <v>42256</v>
      </c>
      <c r="KS436">
        <v>103.952</v>
      </c>
      <c r="KT436" s="1">
        <v>42243</v>
      </c>
      <c r="KU436">
        <v>101.678</v>
      </c>
      <c r="KW436" s="1"/>
      <c r="KX436" s="1">
        <v>42243</v>
      </c>
      <c r="KY436">
        <v>103.598</v>
      </c>
      <c r="LE436" s="1"/>
      <c r="LF436" s="1">
        <v>42487</v>
      </c>
      <c r="LG436">
        <v>102.45</v>
      </c>
      <c r="LH436" s="1">
        <v>42368</v>
      </c>
      <c r="LI436">
        <v>102.49299999999999</v>
      </c>
      <c r="LJ436" s="1">
        <v>42256</v>
      </c>
      <c r="LK436">
        <v>103.952</v>
      </c>
      <c r="LL436" s="1">
        <v>42243</v>
      </c>
      <c r="LM436">
        <v>103.598</v>
      </c>
      <c r="LN436" s="1">
        <v>42243</v>
      </c>
      <c r="LO436">
        <v>111.185</v>
      </c>
      <c r="LP436" s="1">
        <v>42243</v>
      </c>
      <c r="LQ436">
        <v>108.22499999999999</v>
      </c>
      <c r="LR436" s="1">
        <v>42270</v>
      </c>
      <c r="LS436">
        <v>111.4</v>
      </c>
      <c r="LT436" s="1">
        <v>42243</v>
      </c>
      <c r="LU436">
        <v>111.185</v>
      </c>
      <c r="LW436" s="1"/>
      <c r="LX436" s="1">
        <v>42243</v>
      </c>
      <c r="LY436">
        <v>112.143</v>
      </c>
      <c r="ME436" s="1"/>
      <c r="MF436" s="1">
        <v>42494</v>
      </c>
      <c r="MG436">
        <v>108.303</v>
      </c>
      <c r="MH436" s="1">
        <v>42382</v>
      </c>
      <c r="MI436">
        <v>109.84</v>
      </c>
      <c r="MJ436" s="1">
        <v>42270</v>
      </c>
      <c r="MK436">
        <v>111.4</v>
      </c>
      <c r="ML436" s="1">
        <v>42243</v>
      </c>
      <c r="MM436">
        <v>112.143</v>
      </c>
      <c r="MN436" s="1">
        <v>42243</v>
      </c>
      <c r="MO436">
        <v>169.96799999999999</v>
      </c>
      <c r="MP436" s="1">
        <v>42243</v>
      </c>
      <c r="MQ436">
        <v>159.08500000000001</v>
      </c>
      <c r="MR436" s="1">
        <v>42243</v>
      </c>
      <c r="MS436">
        <v>171.185</v>
      </c>
      <c r="MT436" s="1">
        <v>42298</v>
      </c>
      <c r="MU436">
        <v>129.66300000000001</v>
      </c>
      <c r="MV436" s="1">
        <v>42243</v>
      </c>
      <c r="MW436">
        <v>125.758</v>
      </c>
      <c r="MX436" s="1">
        <v>42243</v>
      </c>
      <c r="MY436">
        <v>150.56800000000001</v>
      </c>
    </row>
    <row r="437" spans="293:363" x14ac:dyDescent="0.25">
      <c r="KG437" s="1"/>
      <c r="KH437" s="1">
        <v>42474</v>
      </c>
      <c r="KI437">
        <v>100.223</v>
      </c>
      <c r="KJ437" s="1">
        <v>42395</v>
      </c>
      <c r="KK437">
        <v>100.251</v>
      </c>
      <c r="KL437" s="1">
        <v>42303</v>
      </c>
      <c r="KM437">
        <v>100.21</v>
      </c>
      <c r="KN437" s="1">
        <v>42262</v>
      </c>
      <c r="KO437">
        <v>100.065</v>
      </c>
      <c r="KP437" s="1">
        <v>42262</v>
      </c>
      <c r="KQ437">
        <v>100.065</v>
      </c>
      <c r="KR437" s="1">
        <v>42257</v>
      </c>
      <c r="KS437">
        <v>103.94499999999999</v>
      </c>
      <c r="KT437" s="1">
        <v>42244</v>
      </c>
      <c r="KU437">
        <v>101.663</v>
      </c>
      <c r="KW437" s="1"/>
      <c r="KX437" s="1">
        <v>42244</v>
      </c>
      <c r="KY437">
        <v>103.54</v>
      </c>
      <c r="LE437" s="1"/>
      <c r="LF437" s="1">
        <v>42488</v>
      </c>
      <c r="LG437">
        <v>102.47499999999999</v>
      </c>
      <c r="LH437" s="1">
        <v>42369</v>
      </c>
      <c r="LI437">
        <v>102.49299999999999</v>
      </c>
      <c r="LJ437" s="1">
        <v>42257</v>
      </c>
      <c r="LK437">
        <v>103.94499999999999</v>
      </c>
      <c r="LL437" s="1">
        <v>42244</v>
      </c>
      <c r="LM437">
        <v>103.54</v>
      </c>
      <c r="LN437" s="1">
        <v>42244</v>
      </c>
      <c r="LO437">
        <v>111.107</v>
      </c>
      <c r="LP437" s="1">
        <v>42244</v>
      </c>
      <c r="LQ437">
        <v>108.185</v>
      </c>
      <c r="LR437" s="1">
        <v>42271</v>
      </c>
      <c r="LS437">
        <v>111.313</v>
      </c>
      <c r="LT437" s="1">
        <v>42244</v>
      </c>
      <c r="LU437">
        <v>111.107</v>
      </c>
      <c r="LW437" s="1"/>
      <c r="LX437" s="1">
        <v>42244</v>
      </c>
      <c r="LY437">
        <v>112.105</v>
      </c>
      <c r="ME437" s="1"/>
      <c r="MF437" s="1">
        <v>42495</v>
      </c>
      <c r="MG437">
        <v>108.667</v>
      </c>
      <c r="MH437" s="1">
        <v>42383</v>
      </c>
      <c r="MI437">
        <v>109.783</v>
      </c>
      <c r="MJ437" s="1">
        <v>42271</v>
      </c>
      <c r="MK437">
        <v>111.313</v>
      </c>
      <c r="ML437" s="1">
        <v>42244</v>
      </c>
      <c r="MM437">
        <v>112.105</v>
      </c>
      <c r="MN437" s="1">
        <v>42244</v>
      </c>
      <c r="MO437">
        <v>169.935</v>
      </c>
      <c r="MP437" s="1">
        <v>42244</v>
      </c>
      <c r="MQ437">
        <v>159.095</v>
      </c>
      <c r="MR437" s="1">
        <v>42244</v>
      </c>
      <c r="MS437">
        <v>171.285</v>
      </c>
      <c r="MT437" s="1">
        <v>42299</v>
      </c>
      <c r="MU437">
        <v>131.59299999999999</v>
      </c>
      <c r="MV437" s="1">
        <v>42244</v>
      </c>
      <c r="MW437">
        <v>125.81</v>
      </c>
      <c r="MX437" s="1">
        <v>42244</v>
      </c>
      <c r="MY437">
        <v>151.06800000000001</v>
      </c>
    </row>
    <row r="438" spans="293:363" x14ac:dyDescent="0.25">
      <c r="KG438" s="1"/>
      <c r="KH438" s="1">
        <v>42475</v>
      </c>
      <c r="KI438">
        <v>100.223</v>
      </c>
      <c r="KJ438" s="1">
        <v>42396</v>
      </c>
      <c r="KK438">
        <v>100.244</v>
      </c>
      <c r="KL438" s="1">
        <v>42304</v>
      </c>
      <c r="KM438">
        <v>100.212</v>
      </c>
      <c r="KN438" s="1">
        <v>42263</v>
      </c>
      <c r="KO438">
        <v>100.063</v>
      </c>
      <c r="KP438" s="1">
        <v>42263</v>
      </c>
      <c r="KQ438">
        <v>100.063</v>
      </c>
      <c r="KR438" s="1">
        <v>42258</v>
      </c>
      <c r="KS438">
        <v>103.982</v>
      </c>
      <c r="KT438" s="1">
        <v>42247</v>
      </c>
      <c r="KU438">
        <v>101.65300000000001</v>
      </c>
      <c r="KW438" s="1"/>
      <c r="KX438" s="1">
        <v>42247</v>
      </c>
      <c r="KY438">
        <v>103.49</v>
      </c>
      <c r="LE438" s="1"/>
      <c r="LF438" s="1">
        <v>42489</v>
      </c>
      <c r="LG438">
        <v>102.41500000000001</v>
      </c>
      <c r="LH438" s="1">
        <v>42370</v>
      </c>
      <c r="LI438">
        <v>102.49299999999999</v>
      </c>
      <c r="LJ438" s="1">
        <v>42258</v>
      </c>
      <c r="LK438">
        <v>103.982</v>
      </c>
      <c r="LL438" s="1">
        <v>42247</v>
      </c>
      <c r="LM438">
        <v>103.49</v>
      </c>
      <c r="LN438" s="1">
        <v>42247</v>
      </c>
      <c r="LO438">
        <v>110.84</v>
      </c>
      <c r="LP438" s="1">
        <v>42247</v>
      </c>
      <c r="LQ438">
        <v>107.818</v>
      </c>
      <c r="LR438" s="1">
        <v>42272</v>
      </c>
      <c r="LS438">
        <v>110.965</v>
      </c>
      <c r="LT438" s="1">
        <v>42247</v>
      </c>
      <c r="LU438">
        <v>110.84</v>
      </c>
      <c r="LW438" s="1"/>
      <c r="LX438" s="1">
        <v>42247</v>
      </c>
      <c r="LY438">
        <v>111.68</v>
      </c>
      <c r="ME438" s="1"/>
      <c r="MF438" s="1">
        <v>42496</v>
      </c>
      <c r="MG438">
        <v>108.813</v>
      </c>
      <c r="MH438" s="1">
        <v>42384</v>
      </c>
      <c r="MI438">
        <v>110.07</v>
      </c>
      <c r="MJ438" s="1">
        <v>42272</v>
      </c>
      <c r="MK438">
        <v>110.965</v>
      </c>
      <c r="ML438" s="1">
        <v>42247</v>
      </c>
      <c r="MM438">
        <v>111.68</v>
      </c>
      <c r="MN438" s="1">
        <v>42247</v>
      </c>
      <c r="MO438">
        <v>168.85300000000001</v>
      </c>
      <c r="MP438" s="1">
        <v>42247</v>
      </c>
      <c r="MQ438">
        <v>157.52199999999999</v>
      </c>
      <c r="MR438" s="1">
        <v>42247</v>
      </c>
      <c r="MS438">
        <v>169.1</v>
      </c>
      <c r="MT438" s="1">
        <v>42300</v>
      </c>
      <c r="MU438">
        <v>130.75</v>
      </c>
      <c r="MV438" s="1">
        <v>42247</v>
      </c>
      <c r="MW438">
        <v>123.815</v>
      </c>
      <c r="MX438" s="1">
        <v>42247</v>
      </c>
      <c r="MY438">
        <v>148.49299999999999</v>
      </c>
    </row>
    <row r="439" spans="293:363" x14ac:dyDescent="0.25">
      <c r="KG439" s="1"/>
      <c r="KH439" s="1">
        <v>42478</v>
      </c>
      <c r="KI439">
        <v>100.22</v>
      </c>
      <c r="KJ439" s="1">
        <v>42397</v>
      </c>
      <c r="KK439">
        <v>100.24299999999999</v>
      </c>
      <c r="KL439" s="1">
        <v>42305</v>
      </c>
      <c r="KM439">
        <v>100.202</v>
      </c>
      <c r="KN439" s="1">
        <v>42264</v>
      </c>
      <c r="KO439">
        <v>100.05800000000001</v>
      </c>
      <c r="KP439" s="1">
        <v>42264</v>
      </c>
      <c r="KQ439">
        <v>100.05800000000001</v>
      </c>
      <c r="KR439" s="1">
        <v>42261</v>
      </c>
      <c r="KS439">
        <v>103.998</v>
      </c>
      <c r="KT439" s="1">
        <v>42248</v>
      </c>
      <c r="KU439">
        <v>101.658</v>
      </c>
      <c r="KW439" s="1"/>
      <c r="KX439" s="1">
        <v>42248</v>
      </c>
      <c r="KY439">
        <v>103.505</v>
      </c>
      <c r="LE439" s="1"/>
      <c r="LF439" s="1">
        <v>42492</v>
      </c>
      <c r="LG439">
        <v>102.395</v>
      </c>
      <c r="LH439" s="1">
        <v>42373</v>
      </c>
      <c r="LI439">
        <v>102.55</v>
      </c>
      <c r="LJ439" s="1">
        <v>42261</v>
      </c>
      <c r="LK439">
        <v>103.998</v>
      </c>
      <c r="LL439" s="1">
        <v>42248</v>
      </c>
      <c r="LM439">
        <v>103.505</v>
      </c>
      <c r="LN439" s="1">
        <v>42248</v>
      </c>
      <c r="LO439">
        <v>110.80800000000001</v>
      </c>
      <c r="LP439" s="1">
        <v>42248</v>
      </c>
      <c r="LQ439">
        <v>107.76300000000001</v>
      </c>
      <c r="LR439" s="1">
        <v>42275</v>
      </c>
      <c r="LS439">
        <v>111.453</v>
      </c>
      <c r="LT439" s="1">
        <v>42248</v>
      </c>
      <c r="LU439">
        <v>110.80800000000001</v>
      </c>
      <c r="LW439" s="1"/>
      <c r="LX439" s="1">
        <v>42248</v>
      </c>
      <c r="LY439">
        <v>111.628</v>
      </c>
      <c r="ME439" s="1"/>
      <c r="MF439" s="1">
        <v>42499</v>
      </c>
      <c r="MG439">
        <v>108.958</v>
      </c>
      <c r="MH439" s="1">
        <v>42387</v>
      </c>
      <c r="MI439">
        <v>110.123</v>
      </c>
      <c r="MJ439" s="1">
        <v>42275</v>
      </c>
      <c r="MK439">
        <v>111.453</v>
      </c>
      <c r="ML439" s="1">
        <v>42248</v>
      </c>
      <c r="MM439">
        <v>111.628</v>
      </c>
      <c r="MN439" s="1">
        <v>42248</v>
      </c>
      <c r="MO439">
        <v>168.94</v>
      </c>
      <c r="MP439" s="1">
        <v>42248</v>
      </c>
      <c r="MQ439">
        <v>157.73500000000001</v>
      </c>
      <c r="MR439" s="1">
        <v>42248</v>
      </c>
      <c r="MS439">
        <v>169.38499999999999</v>
      </c>
      <c r="MT439" s="1">
        <v>42303</v>
      </c>
      <c r="MU439">
        <v>131.488</v>
      </c>
      <c r="MV439" s="1">
        <v>42248</v>
      </c>
      <c r="MW439">
        <v>124.078</v>
      </c>
      <c r="MX439" s="1">
        <v>42248</v>
      </c>
      <c r="MY439">
        <v>148.24799999999999</v>
      </c>
    </row>
    <row r="440" spans="293:363" x14ac:dyDescent="0.25">
      <c r="KG440" s="1"/>
      <c r="KH440" s="1">
        <v>42479</v>
      </c>
      <c r="KI440">
        <v>100.223</v>
      </c>
      <c r="KJ440" s="1">
        <v>42398</v>
      </c>
      <c r="KK440">
        <v>100.244</v>
      </c>
      <c r="KL440" s="1">
        <v>42306</v>
      </c>
      <c r="KM440">
        <v>100.19499999999999</v>
      </c>
      <c r="KN440" s="1">
        <v>42265</v>
      </c>
      <c r="KO440">
        <v>100.057</v>
      </c>
      <c r="KP440" s="1">
        <v>42265</v>
      </c>
      <c r="KQ440">
        <v>100.057</v>
      </c>
      <c r="KR440" s="1">
        <v>42262</v>
      </c>
      <c r="KS440">
        <v>103.905</v>
      </c>
      <c r="KT440" s="1">
        <v>42249</v>
      </c>
      <c r="KU440">
        <v>101.65</v>
      </c>
      <c r="KW440" s="1"/>
      <c r="KX440" s="1">
        <v>42249</v>
      </c>
      <c r="KY440">
        <v>103.518</v>
      </c>
      <c r="LE440" s="1"/>
      <c r="LF440" s="1">
        <v>42493</v>
      </c>
      <c r="LG440">
        <v>102.515</v>
      </c>
      <c r="LH440" s="1">
        <v>42374</v>
      </c>
      <c r="LI440">
        <v>102.66500000000001</v>
      </c>
      <c r="LJ440" s="1">
        <v>42262</v>
      </c>
      <c r="LK440">
        <v>103.905</v>
      </c>
      <c r="LL440" s="1">
        <v>42249</v>
      </c>
      <c r="LM440">
        <v>103.518</v>
      </c>
      <c r="LN440" s="1">
        <v>42249</v>
      </c>
      <c r="LO440">
        <v>110.905</v>
      </c>
      <c r="LP440" s="1">
        <v>42249</v>
      </c>
      <c r="LQ440">
        <v>107.905</v>
      </c>
      <c r="LR440" s="1">
        <v>42276</v>
      </c>
      <c r="LS440">
        <v>111.465</v>
      </c>
      <c r="LT440" s="1">
        <v>42249</v>
      </c>
      <c r="LU440">
        <v>110.905</v>
      </c>
      <c r="LW440" s="1"/>
      <c r="LX440" s="1">
        <v>42249</v>
      </c>
      <c r="LY440">
        <v>111.792</v>
      </c>
      <c r="ME440" s="1"/>
      <c r="MF440" s="1">
        <v>42500</v>
      </c>
      <c r="MG440">
        <v>108.968</v>
      </c>
      <c r="MH440" s="1">
        <v>42388</v>
      </c>
      <c r="MI440">
        <v>110.05800000000001</v>
      </c>
      <c r="MJ440" s="1">
        <v>42276</v>
      </c>
      <c r="MK440">
        <v>111.465</v>
      </c>
      <c r="ML440" s="1">
        <v>42249</v>
      </c>
      <c r="MM440">
        <v>111.792</v>
      </c>
      <c r="MN440" s="1">
        <v>42249</v>
      </c>
      <c r="MO440">
        <v>169.49799999999999</v>
      </c>
      <c r="MP440" s="1">
        <v>42249</v>
      </c>
      <c r="MQ440">
        <v>158.36799999999999</v>
      </c>
      <c r="MR440" s="1">
        <v>42249</v>
      </c>
      <c r="MS440">
        <v>170.23500000000001</v>
      </c>
      <c r="MT440" s="1">
        <v>42304</v>
      </c>
      <c r="MU440">
        <v>133.63999999999999</v>
      </c>
      <c r="MV440" s="1">
        <v>42249</v>
      </c>
      <c r="MW440">
        <v>124.87</v>
      </c>
      <c r="MX440" s="1">
        <v>42249</v>
      </c>
      <c r="MY440">
        <v>149.52000000000001</v>
      </c>
    </row>
    <row r="441" spans="293:363" x14ac:dyDescent="0.25">
      <c r="KG441" s="1"/>
      <c r="KH441" s="1">
        <v>42480</v>
      </c>
      <c r="KI441">
        <v>100.22</v>
      </c>
      <c r="KJ441" s="1">
        <v>42401</v>
      </c>
      <c r="KK441">
        <v>100.23699999999999</v>
      </c>
      <c r="KL441" s="1">
        <v>42307</v>
      </c>
      <c r="KM441">
        <v>100.197</v>
      </c>
      <c r="KN441" s="1">
        <v>42268</v>
      </c>
      <c r="KO441">
        <v>100.05800000000001</v>
      </c>
      <c r="KP441" s="1">
        <v>42268</v>
      </c>
      <c r="KQ441">
        <v>100.05800000000001</v>
      </c>
      <c r="KR441" s="1">
        <v>42263</v>
      </c>
      <c r="KS441">
        <v>103.857</v>
      </c>
      <c r="KT441" s="1">
        <v>42250</v>
      </c>
      <c r="KU441">
        <v>101.658</v>
      </c>
      <c r="KW441" s="1"/>
      <c r="KX441" s="1">
        <v>42250</v>
      </c>
      <c r="KY441">
        <v>103.633</v>
      </c>
      <c r="LE441" s="1"/>
      <c r="LF441" s="1">
        <v>42494</v>
      </c>
      <c r="LG441">
        <v>102.515</v>
      </c>
      <c r="LH441" s="1">
        <v>42375</v>
      </c>
      <c r="LI441">
        <v>102.705</v>
      </c>
      <c r="LJ441" s="1">
        <v>42263</v>
      </c>
      <c r="LK441">
        <v>103.857</v>
      </c>
      <c r="LL441" s="1">
        <v>42250</v>
      </c>
      <c r="LM441">
        <v>103.633</v>
      </c>
      <c r="LN441" s="1">
        <v>42250</v>
      </c>
      <c r="LO441">
        <v>111.26</v>
      </c>
      <c r="LP441" s="1">
        <v>42250</v>
      </c>
      <c r="LQ441">
        <v>108.325</v>
      </c>
      <c r="LR441" s="1">
        <v>42277</v>
      </c>
      <c r="LS441">
        <v>111.435</v>
      </c>
      <c r="LT441" s="1">
        <v>42250</v>
      </c>
      <c r="LU441">
        <v>111.26</v>
      </c>
      <c r="LW441" s="1"/>
      <c r="LX441" s="1">
        <v>42250</v>
      </c>
      <c r="LY441">
        <v>112.255</v>
      </c>
      <c r="ME441" s="1"/>
      <c r="MF441" s="1">
        <v>42501</v>
      </c>
      <c r="MG441">
        <v>108.955</v>
      </c>
      <c r="MH441" s="1">
        <v>42389</v>
      </c>
      <c r="MI441">
        <v>110.598</v>
      </c>
      <c r="MJ441" s="1">
        <v>42277</v>
      </c>
      <c r="MK441">
        <v>111.435</v>
      </c>
      <c r="ML441" s="1">
        <v>42250</v>
      </c>
      <c r="MM441">
        <v>112.255</v>
      </c>
      <c r="MN441" s="1">
        <v>42250</v>
      </c>
      <c r="MO441">
        <v>170.29499999999999</v>
      </c>
      <c r="MP441" s="1">
        <v>42250</v>
      </c>
      <c r="MQ441">
        <v>159.173</v>
      </c>
      <c r="MR441" s="1">
        <v>42250</v>
      </c>
      <c r="MS441">
        <v>171.14</v>
      </c>
      <c r="MT441" s="1">
        <v>42305</v>
      </c>
      <c r="MU441">
        <v>133.84299999999999</v>
      </c>
      <c r="MV441" s="1">
        <v>42250</v>
      </c>
      <c r="MW441">
        <v>125.693</v>
      </c>
      <c r="MX441" s="1">
        <v>42250</v>
      </c>
      <c r="MY441">
        <v>151.18299999999999</v>
      </c>
    </row>
    <row r="442" spans="293:363" x14ac:dyDescent="0.25">
      <c r="KG442" s="1"/>
      <c r="KH442" s="1">
        <v>42481</v>
      </c>
      <c r="KI442">
        <v>100.215</v>
      </c>
      <c r="KJ442" s="1">
        <v>42402</v>
      </c>
      <c r="KK442">
        <v>100.236</v>
      </c>
      <c r="KL442" s="1">
        <v>42310</v>
      </c>
      <c r="KM442">
        <v>100.19199999999999</v>
      </c>
      <c r="KN442" s="1">
        <v>42269</v>
      </c>
      <c r="KO442">
        <v>100.057</v>
      </c>
      <c r="KP442" s="1">
        <v>42269</v>
      </c>
      <c r="KQ442">
        <v>100.057</v>
      </c>
      <c r="KR442" s="1">
        <v>42264</v>
      </c>
      <c r="KS442">
        <v>103.773</v>
      </c>
      <c r="KT442" s="1">
        <v>42251</v>
      </c>
      <c r="KU442">
        <v>101.65300000000001</v>
      </c>
      <c r="KW442" s="1"/>
      <c r="KX442" s="1">
        <v>42251</v>
      </c>
      <c r="KY442">
        <v>103.648</v>
      </c>
      <c r="LE442" s="1"/>
      <c r="LF442" s="1">
        <v>42495</v>
      </c>
      <c r="LG442">
        <v>102.59</v>
      </c>
      <c r="LH442" s="1">
        <v>42376</v>
      </c>
      <c r="LI442">
        <v>102.68</v>
      </c>
      <c r="LJ442" s="1">
        <v>42264</v>
      </c>
      <c r="LK442">
        <v>103.773</v>
      </c>
      <c r="LL442" s="1">
        <v>42251</v>
      </c>
      <c r="LM442">
        <v>103.648</v>
      </c>
      <c r="LN442" s="1">
        <v>42251</v>
      </c>
      <c r="LO442">
        <v>111.455</v>
      </c>
      <c r="LP442" s="1">
        <v>42251</v>
      </c>
      <c r="LQ442">
        <v>108.628</v>
      </c>
      <c r="LR442" s="1">
        <v>42278</v>
      </c>
      <c r="LS442">
        <v>111.87</v>
      </c>
      <c r="LT442" s="1">
        <v>42251</v>
      </c>
      <c r="LU442">
        <v>111.455</v>
      </c>
      <c r="LW442" s="1"/>
      <c r="LX442" s="1">
        <v>42251</v>
      </c>
      <c r="LY442">
        <v>112.65</v>
      </c>
      <c r="ME442" s="1"/>
      <c r="MF442" s="1">
        <v>42502</v>
      </c>
      <c r="MG442">
        <v>108.748</v>
      </c>
      <c r="MH442" s="1">
        <v>42390</v>
      </c>
      <c r="MI442">
        <v>110.89</v>
      </c>
      <c r="MJ442" s="1">
        <v>42278</v>
      </c>
      <c r="MK442">
        <v>111.87</v>
      </c>
      <c r="ML442" s="1">
        <v>42251</v>
      </c>
      <c r="MM442">
        <v>112.65</v>
      </c>
      <c r="MN442" s="1">
        <v>42251</v>
      </c>
      <c r="MO442">
        <v>171.44300000000001</v>
      </c>
      <c r="MP442" s="1">
        <v>42251</v>
      </c>
      <c r="MQ442">
        <v>160.66300000000001</v>
      </c>
      <c r="MR442" s="1">
        <v>42251</v>
      </c>
      <c r="MS442">
        <v>173.32</v>
      </c>
      <c r="MT442" s="1">
        <v>42306</v>
      </c>
      <c r="MU442">
        <v>131.28</v>
      </c>
      <c r="MV442" s="1">
        <v>42251</v>
      </c>
      <c r="MW442">
        <v>127.72</v>
      </c>
      <c r="MX442" s="1">
        <v>42251</v>
      </c>
      <c r="MY442">
        <v>153.678</v>
      </c>
    </row>
    <row r="443" spans="293:363" x14ac:dyDescent="0.25">
      <c r="KG443" s="1"/>
      <c r="KH443" s="1">
        <v>42482</v>
      </c>
      <c r="KI443">
        <v>100.215</v>
      </c>
      <c r="KJ443" s="1">
        <v>42403</v>
      </c>
      <c r="KK443">
        <v>100.22799999999999</v>
      </c>
      <c r="KL443" s="1">
        <v>42311</v>
      </c>
      <c r="KM443">
        <v>100.188</v>
      </c>
      <c r="KN443" s="1">
        <v>42270</v>
      </c>
      <c r="KO443">
        <v>100.053</v>
      </c>
      <c r="KP443" s="1">
        <v>42270</v>
      </c>
      <c r="KQ443">
        <v>100.053</v>
      </c>
      <c r="KR443" s="1">
        <v>42265</v>
      </c>
      <c r="KS443">
        <v>103.94499999999999</v>
      </c>
      <c r="KT443" s="1">
        <v>42254</v>
      </c>
      <c r="KU443">
        <v>101.637</v>
      </c>
      <c r="KW443" s="1"/>
      <c r="KX443" s="1">
        <v>42254</v>
      </c>
      <c r="KY443">
        <v>103.64</v>
      </c>
      <c r="LE443" s="1"/>
      <c r="LF443" s="1">
        <v>42496</v>
      </c>
      <c r="LG443">
        <v>102.61499999999999</v>
      </c>
      <c r="LH443" s="1">
        <v>42377</v>
      </c>
      <c r="LI443">
        <v>102.72499999999999</v>
      </c>
      <c r="LJ443" s="1">
        <v>42265</v>
      </c>
      <c r="LK443">
        <v>103.94499999999999</v>
      </c>
      <c r="LL443" s="1">
        <v>42254</v>
      </c>
      <c r="LM443">
        <v>103.64</v>
      </c>
      <c r="LN443" s="1">
        <v>42254</v>
      </c>
      <c r="LO443">
        <v>111.477</v>
      </c>
      <c r="LP443" s="1">
        <v>42254</v>
      </c>
      <c r="LQ443">
        <v>108.613</v>
      </c>
      <c r="LR443" s="1">
        <v>42279</v>
      </c>
      <c r="LS443">
        <v>112.065</v>
      </c>
      <c r="LT443" s="1">
        <v>42254</v>
      </c>
      <c r="LU443">
        <v>111.477</v>
      </c>
      <c r="LW443" s="1"/>
      <c r="LX443" s="1">
        <v>42254</v>
      </c>
      <c r="LY443">
        <v>112.63</v>
      </c>
      <c r="ME443" s="1"/>
      <c r="MF443" s="1">
        <v>42503</v>
      </c>
      <c r="MG443">
        <v>108.973</v>
      </c>
      <c r="MH443" s="1">
        <v>42391</v>
      </c>
      <c r="MI443">
        <v>110.678</v>
      </c>
      <c r="MJ443" s="1">
        <v>42279</v>
      </c>
      <c r="MK443">
        <v>112.065</v>
      </c>
      <c r="ML443" s="1">
        <v>42254</v>
      </c>
      <c r="MM443">
        <v>112.63</v>
      </c>
      <c r="MN443" s="1">
        <v>42254</v>
      </c>
      <c r="MO443">
        <v>171.03800000000001</v>
      </c>
      <c r="MP443" s="1">
        <v>42254</v>
      </c>
      <c r="MQ443">
        <v>160.01499999999999</v>
      </c>
      <c r="MR443" s="1">
        <v>42254</v>
      </c>
      <c r="MS443">
        <v>172.23</v>
      </c>
      <c r="MT443" s="1">
        <v>42307</v>
      </c>
      <c r="MU443">
        <v>131.678</v>
      </c>
      <c r="MV443" s="1">
        <v>42254</v>
      </c>
      <c r="MW443">
        <v>126.693</v>
      </c>
      <c r="MX443" s="1">
        <v>42254</v>
      </c>
      <c r="MY443">
        <v>151.4</v>
      </c>
    </row>
    <row r="444" spans="293:363" x14ac:dyDescent="0.25">
      <c r="KG444" s="1"/>
      <c r="KH444" s="1">
        <v>42485</v>
      </c>
      <c r="KI444">
        <v>100.215</v>
      </c>
      <c r="KJ444" s="1">
        <v>42404</v>
      </c>
      <c r="KK444">
        <v>100.221</v>
      </c>
      <c r="KL444" s="1">
        <v>42312</v>
      </c>
      <c r="KM444">
        <v>100.185</v>
      </c>
      <c r="KN444" s="1">
        <v>42271</v>
      </c>
      <c r="KO444">
        <v>100.053</v>
      </c>
      <c r="KP444" s="1">
        <v>42271</v>
      </c>
      <c r="KQ444">
        <v>100.053</v>
      </c>
      <c r="KR444" s="1">
        <v>42268</v>
      </c>
      <c r="KS444">
        <v>103.94499999999999</v>
      </c>
      <c r="KT444" s="1">
        <v>42255</v>
      </c>
      <c r="KU444">
        <v>101.63</v>
      </c>
      <c r="KW444" s="1"/>
      <c r="KX444" s="1">
        <v>42255</v>
      </c>
      <c r="KY444">
        <v>103.63</v>
      </c>
      <c r="LE444" s="1"/>
      <c r="LF444" s="1">
        <v>42499</v>
      </c>
      <c r="LG444">
        <v>102.645</v>
      </c>
      <c r="LH444" s="1">
        <v>42380</v>
      </c>
      <c r="LI444">
        <v>102.67</v>
      </c>
      <c r="LJ444" s="1">
        <v>42268</v>
      </c>
      <c r="LK444">
        <v>103.94499999999999</v>
      </c>
      <c r="LL444" s="1">
        <v>42255</v>
      </c>
      <c r="LM444">
        <v>103.63</v>
      </c>
      <c r="LN444" s="1">
        <v>42255</v>
      </c>
      <c r="LO444">
        <v>111.482</v>
      </c>
      <c r="LP444" s="1">
        <v>42255</v>
      </c>
      <c r="LQ444">
        <v>108.62</v>
      </c>
      <c r="LR444" s="1">
        <v>42282</v>
      </c>
      <c r="LS444">
        <v>111.61799999999999</v>
      </c>
      <c r="LT444" s="1">
        <v>42255</v>
      </c>
      <c r="LU444">
        <v>111.482</v>
      </c>
      <c r="LW444" s="1"/>
      <c r="LX444" s="1">
        <v>42255</v>
      </c>
      <c r="LY444">
        <v>112.645</v>
      </c>
      <c r="ME444" s="1"/>
      <c r="MF444" s="1">
        <v>42506</v>
      </c>
      <c r="MG444">
        <v>108.818</v>
      </c>
      <c r="MH444" s="1">
        <v>42394</v>
      </c>
      <c r="MI444">
        <v>110.788</v>
      </c>
      <c r="MJ444" s="1">
        <v>42282</v>
      </c>
      <c r="MK444">
        <v>111.61799999999999</v>
      </c>
      <c r="ML444" s="1">
        <v>42255</v>
      </c>
      <c r="MM444">
        <v>112.645</v>
      </c>
      <c r="MN444" s="1">
        <v>42255</v>
      </c>
      <c r="MO444">
        <v>170.94</v>
      </c>
      <c r="MP444" s="1">
        <v>42255</v>
      </c>
      <c r="MQ444">
        <v>159.738</v>
      </c>
      <c r="MR444" s="1">
        <v>42255</v>
      </c>
      <c r="MS444">
        <v>171.79300000000001</v>
      </c>
      <c r="MT444" s="1">
        <v>42310</v>
      </c>
      <c r="MU444">
        <v>130.13300000000001</v>
      </c>
      <c r="MV444" s="1">
        <v>42255</v>
      </c>
      <c r="MW444">
        <v>126.258</v>
      </c>
      <c r="MX444" s="1">
        <v>42255</v>
      </c>
      <c r="MY444">
        <v>151.51499999999999</v>
      </c>
    </row>
    <row r="445" spans="293:363" x14ac:dyDescent="0.25">
      <c r="KG445" s="1"/>
      <c r="KH445" s="1">
        <v>42486</v>
      </c>
      <c r="KI445">
        <v>100.21</v>
      </c>
      <c r="KJ445" s="1">
        <v>42405</v>
      </c>
      <c r="KK445">
        <v>100.209</v>
      </c>
      <c r="KL445" s="1">
        <v>42313</v>
      </c>
      <c r="KM445">
        <v>100.181</v>
      </c>
      <c r="KN445" s="1">
        <v>42272</v>
      </c>
      <c r="KO445">
        <v>100.04900000000001</v>
      </c>
      <c r="KP445" s="1">
        <v>42272</v>
      </c>
      <c r="KQ445">
        <v>100.04900000000001</v>
      </c>
      <c r="KR445" s="1">
        <v>42269</v>
      </c>
      <c r="KS445">
        <v>104.08499999999999</v>
      </c>
      <c r="KT445" s="1">
        <v>42256</v>
      </c>
      <c r="KU445">
        <v>101.628</v>
      </c>
      <c r="KW445" s="1"/>
      <c r="KX445" s="1">
        <v>42256</v>
      </c>
      <c r="KY445">
        <v>103.637</v>
      </c>
      <c r="LE445" s="1"/>
      <c r="LF445" s="1">
        <v>42500</v>
      </c>
      <c r="LG445">
        <v>102.613</v>
      </c>
      <c r="LH445" s="1">
        <v>42381</v>
      </c>
      <c r="LI445">
        <v>102.658</v>
      </c>
      <c r="LJ445" s="1">
        <v>42269</v>
      </c>
      <c r="LK445">
        <v>104.08499999999999</v>
      </c>
      <c r="LL445" s="1">
        <v>42256</v>
      </c>
      <c r="LM445">
        <v>103.637</v>
      </c>
      <c r="LN445" s="1">
        <v>42256</v>
      </c>
      <c r="LO445">
        <v>111.447</v>
      </c>
      <c r="LP445" s="1">
        <v>42256</v>
      </c>
      <c r="LQ445">
        <v>108.542</v>
      </c>
      <c r="LR445" s="1">
        <v>42283</v>
      </c>
      <c r="LS445">
        <v>111.393</v>
      </c>
      <c r="LT445" s="1">
        <v>42256</v>
      </c>
      <c r="LU445">
        <v>111.447</v>
      </c>
      <c r="LW445" s="1"/>
      <c r="LX445" s="1">
        <v>42256</v>
      </c>
      <c r="LY445">
        <v>112.545</v>
      </c>
      <c r="ME445" s="1"/>
      <c r="MF445" s="1">
        <v>42507</v>
      </c>
      <c r="MG445">
        <v>108.88500000000001</v>
      </c>
      <c r="MH445" s="1">
        <v>42395</v>
      </c>
      <c r="MI445">
        <v>111.003</v>
      </c>
      <c r="MJ445" s="1">
        <v>42283</v>
      </c>
      <c r="MK445">
        <v>111.393</v>
      </c>
      <c r="ML445" s="1">
        <v>42256</v>
      </c>
      <c r="MM445">
        <v>112.545</v>
      </c>
      <c r="MN445" s="1">
        <v>42256</v>
      </c>
      <c r="MO445">
        <v>170.61500000000001</v>
      </c>
      <c r="MP445" s="1">
        <v>42256</v>
      </c>
      <c r="MQ445">
        <v>159.28</v>
      </c>
      <c r="MR445" s="1">
        <v>42256</v>
      </c>
      <c r="MS445">
        <v>171.25800000000001</v>
      </c>
      <c r="MT445" s="1">
        <v>42311</v>
      </c>
      <c r="MU445">
        <v>128.79300000000001</v>
      </c>
      <c r="MV445" s="1">
        <v>42256</v>
      </c>
      <c r="MW445">
        <v>125.76</v>
      </c>
      <c r="MX445" s="1">
        <v>42256</v>
      </c>
      <c r="MY445">
        <v>151.66800000000001</v>
      </c>
    </row>
    <row r="446" spans="293:363" x14ac:dyDescent="0.25">
      <c r="KG446" s="1"/>
      <c r="KH446" s="1">
        <v>42487</v>
      </c>
      <c r="KI446">
        <v>100.21</v>
      </c>
      <c r="KJ446" s="1">
        <v>42408</v>
      </c>
      <c r="KK446">
        <v>100.218</v>
      </c>
      <c r="KL446" s="1">
        <v>42314</v>
      </c>
      <c r="KM446">
        <v>100.179</v>
      </c>
      <c r="KN446" s="1">
        <v>42275</v>
      </c>
      <c r="KO446">
        <v>100.05800000000001</v>
      </c>
      <c r="KP446" s="1">
        <v>42275</v>
      </c>
      <c r="KQ446">
        <v>100.05800000000001</v>
      </c>
      <c r="KR446" s="1">
        <v>42270</v>
      </c>
      <c r="KS446">
        <v>104.053</v>
      </c>
      <c r="KT446" s="1">
        <v>42257</v>
      </c>
      <c r="KU446">
        <v>101.623</v>
      </c>
      <c r="KW446" s="1"/>
      <c r="KX446" s="1">
        <v>42257</v>
      </c>
      <c r="KY446">
        <v>103.63500000000001</v>
      </c>
      <c r="LE446" s="1"/>
      <c r="LF446" s="1">
        <v>42501</v>
      </c>
      <c r="LG446">
        <v>102.625</v>
      </c>
      <c r="LH446" s="1">
        <v>42382</v>
      </c>
      <c r="LI446">
        <v>102.685</v>
      </c>
      <c r="LJ446" s="1">
        <v>42270</v>
      </c>
      <c r="LK446">
        <v>104.053</v>
      </c>
      <c r="LL446" s="1">
        <v>42257</v>
      </c>
      <c r="LM446">
        <v>103.63500000000001</v>
      </c>
      <c r="LN446" s="1">
        <v>42257</v>
      </c>
      <c r="LO446">
        <v>111.46299999999999</v>
      </c>
      <c r="LP446" s="1">
        <v>42257</v>
      </c>
      <c r="LQ446">
        <v>108.563</v>
      </c>
      <c r="LR446" s="1">
        <v>42284</v>
      </c>
      <c r="LS446">
        <v>111.417</v>
      </c>
      <c r="LT446" s="1">
        <v>42257</v>
      </c>
      <c r="LU446">
        <v>111.46299999999999</v>
      </c>
      <c r="LW446" s="1"/>
      <c r="LX446" s="1">
        <v>42257</v>
      </c>
      <c r="LY446">
        <v>112.55500000000001</v>
      </c>
      <c r="ME446" s="1"/>
      <c r="MF446" s="1">
        <v>42508</v>
      </c>
      <c r="MG446">
        <v>108.607</v>
      </c>
      <c r="MH446" s="1">
        <v>42396</v>
      </c>
      <c r="MI446">
        <v>110.982</v>
      </c>
      <c r="MJ446" s="1">
        <v>42284</v>
      </c>
      <c r="MK446">
        <v>111.417</v>
      </c>
      <c r="ML446" s="1">
        <v>42257</v>
      </c>
      <c r="MM446">
        <v>112.55500000000001</v>
      </c>
      <c r="MN446" s="1">
        <v>42257</v>
      </c>
      <c r="MO446">
        <v>170.56800000000001</v>
      </c>
      <c r="MP446" s="1">
        <v>42257</v>
      </c>
      <c r="MQ446">
        <v>159.24299999999999</v>
      </c>
      <c r="MR446" s="1">
        <v>42257</v>
      </c>
      <c r="MS446">
        <v>171.15</v>
      </c>
      <c r="MT446" s="1">
        <v>42312</v>
      </c>
      <c r="MU446">
        <v>127.51</v>
      </c>
      <c r="MV446" s="1">
        <v>42257</v>
      </c>
      <c r="MW446">
        <v>125.66</v>
      </c>
      <c r="MX446" s="1">
        <v>42257</v>
      </c>
      <c r="MY446">
        <v>151.58199999999999</v>
      </c>
    </row>
    <row r="447" spans="293:363" x14ac:dyDescent="0.25">
      <c r="KG447" s="1"/>
      <c r="KH447" s="1">
        <v>42488</v>
      </c>
      <c r="KI447">
        <v>100.205</v>
      </c>
      <c r="KJ447" s="1">
        <v>42409</v>
      </c>
      <c r="KK447">
        <v>100.21299999999999</v>
      </c>
      <c r="KL447" s="1">
        <v>42317</v>
      </c>
      <c r="KM447">
        <v>100.172</v>
      </c>
      <c r="KN447" s="1">
        <v>42276</v>
      </c>
      <c r="KO447">
        <v>100.051</v>
      </c>
      <c r="KP447" s="1">
        <v>42276</v>
      </c>
      <c r="KQ447">
        <v>100.051</v>
      </c>
      <c r="KR447" s="1">
        <v>42271</v>
      </c>
      <c r="KS447">
        <v>104.003</v>
      </c>
      <c r="KT447" s="1">
        <v>42258</v>
      </c>
      <c r="KU447">
        <v>101.623</v>
      </c>
      <c r="KW447" s="1"/>
      <c r="KX447" s="1">
        <v>42258</v>
      </c>
      <c r="KY447">
        <v>103.66500000000001</v>
      </c>
      <c r="LE447" s="1"/>
      <c r="LF447" s="1">
        <v>42502</v>
      </c>
      <c r="LG447">
        <v>102.602</v>
      </c>
      <c r="LH447" s="1">
        <v>42383</v>
      </c>
      <c r="LI447">
        <v>102.678</v>
      </c>
      <c r="LJ447" s="1">
        <v>42271</v>
      </c>
      <c r="LK447">
        <v>104.003</v>
      </c>
      <c r="LL447" s="1">
        <v>42258</v>
      </c>
      <c r="LM447">
        <v>103.66500000000001</v>
      </c>
      <c r="LN447" s="1">
        <v>42258</v>
      </c>
      <c r="LO447">
        <v>111.658</v>
      </c>
      <c r="LP447" s="1">
        <v>42258</v>
      </c>
      <c r="LQ447">
        <v>108.818</v>
      </c>
      <c r="LR447" s="1">
        <v>42285</v>
      </c>
      <c r="LS447">
        <v>111.46</v>
      </c>
      <c r="LT447" s="1">
        <v>42258</v>
      </c>
      <c r="LU447">
        <v>111.658</v>
      </c>
      <c r="LW447" s="1"/>
      <c r="LX447" s="1">
        <v>42258</v>
      </c>
      <c r="LY447">
        <v>112.855</v>
      </c>
      <c r="ME447" s="1"/>
      <c r="MF447" s="1">
        <v>42509</v>
      </c>
      <c r="MG447">
        <v>108.565</v>
      </c>
      <c r="MH447" s="1">
        <v>42397</v>
      </c>
      <c r="MI447">
        <v>111.285</v>
      </c>
      <c r="MJ447" s="1">
        <v>42285</v>
      </c>
      <c r="MK447">
        <v>111.46</v>
      </c>
      <c r="ML447" s="1">
        <v>42258</v>
      </c>
      <c r="MM447">
        <v>112.855</v>
      </c>
      <c r="MN447" s="1">
        <v>42258</v>
      </c>
      <c r="MO447">
        <v>171.11500000000001</v>
      </c>
      <c r="MP447" s="1">
        <v>42258</v>
      </c>
      <c r="MQ447">
        <v>159.86000000000001</v>
      </c>
      <c r="MR447" s="1">
        <v>42258</v>
      </c>
      <c r="MS447">
        <v>171.77199999999999</v>
      </c>
      <c r="MT447" s="1">
        <v>42313</v>
      </c>
      <c r="MU447">
        <v>126.468</v>
      </c>
      <c r="MV447" s="1">
        <v>42258</v>
      </c>
      <c r="MW447">
        <v>126.268</v>
      </c>
      <c r="MX447" s="1">
        <v>42258</v>
      </c>
      <c r="MY447">
        <v>152.22499999999999</v>
      </c>
    </row>
    <row r="448" spans="293:363" x14ac:dyDescent="0.25">
      <c r="KG448" s="1"/>
      <c r="KH448" s="1">
        <v>42489</v>
      </c>
      <c r="KI448">
        <v>100.2</v>
      </c>
      <c r="KJ448" s="1">
        <v>42410</v>
      </c>
      <c r="KK448">
        <v>100.21299999999999</v>
      </c>
      <c r="KL448" s="1">
        <v>42318</v>
      </c>
      <c r="KM448">
        <v>100.182</v>
      </c>
      <c r="KN448" s="1">
        <v>42277</v>
      </c>
      <c r="KO448">
        <v>100.051</v>
      </c>
      <c r="KP448" s="1">
        <v>42277</v>
      </c>
      <c r="KQ448">
        <v>100.051</v>
      </c>
      <c r="KR448" s="1">
        <v>42272</v>
      </c>
      <c r="KS448">
        <v>103.973</v>
      </c>
      <c r="KT448" s="1">
        <v>42261</v>
      </c>
      <c r="KU448">
        <v>101.625</v>
      </c>
      <c r="KW448" s="1"/>
      <c r="KX448" s="1">
        <v>42261</v>
      </c>
      <c r="KY448">
        <v>103.68</v>
      </c>
      <c r="LE448" s="1"/>
      <c r="LF448" s="1">
        <v>42503</v>
      </c>
      <c r="LG448">
        <v>102.613</v>
      </c>
      <c r="LH448" s="1">
        <v>42384</v>
      </c>
      <c r="LI448">
        <v>102.73</v>
      </c>
      <c r="LJ448" s="1">
        <v>42272</v>
      </c>
      <c r="LK448">
        <v>103.973</v>
      </c>
      <c r="LL448" s="1">
        <v>42261</v>
      </c>
      <c r="LM448">
        <v>103.68</v>
      </c>
      <c r="LN448" s="1">
        <v>42261</v>
      </c>
      <c r="LO448">
        <v>111.658</v>
      </c>
      <c r="LP448" s="1">
        <v>42261</v>
      </c>
      <c r="LQ448">
        <v>108.818</v>
      </c>
      <c r="LR448" s="1">
        <v>42286</v>
      </c>
      <c r="LS448">
        <v>111.208</v>
      </c>
      <c r="LT448" s="1">
        <v>42261</v>
      </c>
      <c r="LU448">
        <v>111.658</v>
      </c>
      <c r="LW448" s="1"/>
      <c r="LX448" s="1">
        <v>42261</v>
      </c>
      <c r="LY448">
        <v>112.83799999999999</v>
      </c>
      <c r="ME448" s="1"/>
      <c r="MF448" s="1">
        <v>42510</v>
      </c>
      <c r="MG448">
        <v>108.602</v>
      </c>
      <c r="MH448" s="1">
        <v>42398</v>
      </c>
      <c r="MI448">
        <v>111.905</v>
      </c>
      <c r="MJ448" s="1">
        <v>42286</v>
      </c>
      <c r="MK448">
        <v>111.208</v>
      </c>
      <c r="ML448" s="1">
        <v>42261</v>
      </c>
      <c r="MM448">
        <v>112.83799999999999</v>
      </c>
      <c r="MN448" s="1">
        <v>42261</v>
      </c>
      <c r="MO448">
        <v>171.16499999999999</v>
      </c>
      <c r="MP448" s="1">
        <v>42261</v>
      </c>
      <c r="MQ448">
        <v>160.053</v>
      </c>
      <c r="MR448" s="1">
        <v>42261</v>
      </c>
      <c r="MS448">
        <v>172.16</v>
      </c>
      <c r="MT448" s="1">
        <v>42314</v>
      </c>
      <c r="MU448">
        <v>123.608</v>
      </c>
      <c r="MV448" s="1">
        <v>42261</v>
      </c>
      <c r="MW448">
        <v>126.628</v>
      </c>
      <c r="MX448" s="1">
        <v>42261</v>
      </c>
      <c r="MY448">
        <v>152.46</v>
      </c>
    </row>
    <row r="449" spans="293:363" x14ac:dyDescent="0.25">
      <c r="KG449" s="1"/>
      <c r="KH449" s="1">
        <v>42492</v>
      </c>
      <c r="KI449">
        <v>100.197</v>
      </c>
      <c r="KJ449" s="1">
        <v>42411</v>
      </c>
      <c r="KK449">
        <v>100.20399999999999</v>
      </c>
      <c r="KL449" s="1">
        <v>42319</v>
      </c>
      <c r="KM449">
        <v>100.178</v>
      </c>
      <c r="KN449" s="1">
        <v>42278</v>
      </c>
      <c r="KO449">
        <v>100.048</v>
      </c>
      <c r="KP449" s="1">
        <v>42278</v>
      </c>
      <c r="KQ449">
        <v>100.048</v>
      </c>
      <c r="KR449" s="1">
        <v>42275</v>
      </c>
      <c r="KS449">
        <v>104.038</v>
      </c>
      <c r="KT449" s="1">
        <v>42262</v>
      </c>
      <c r="KU449">
        <v>101.61799999999999</v>
      </c>
      <c r="KW449" s="1"/>
      <c r="KX449" s="1">
        <v>42262</v>
      </c>
      <c r="KY449">
        <v>103.613</v>
      </c>
      <c r="LE449" s="1"/>
      <c r="LF449" s="1">
        <v>42506</v>
      </c>
      <c r="LG449">
        <v>102.58799999999999</v>
      </c>
      <c r="LH449" s="1">
        <v>42387</v>
      </c>
      <c r="LI449">
        <v>102.738</v>
      </c>
      <c r="LJ449" s="1">
        <v>42275</v>
      </c>
      <c r="LK449">
        <v>104.038</v>
      </c>
      <c r="LL449" s="1">
        <v>42262</v>
      </c>
      <c r="LM449">
        <v>103.613</v>
      </c>
      <c r="LN449" s="1">
        <v>42262</v>
      </c>
      <c r="LO449">
        <v>111.255</v>
      </c>
      <c r="LP449" s="1">
        <v>42262</v>
      </c>
      <c r="LQ449">
        <v>108.26</v>
      </c>
      <c r="LR449" s="1">
        <v>42289</v>
      </c>
      <c r="LS449">
        <v>111.518</v>
      </c>
      <c r="LT449" s="1">
        <v>42262</v>
      </c>
      <c r="LU449">
        <v>111.255</v>
      </c>
      <c r="LW449" s="1"/>
      <c r="LX449" s="1">
        <v>42262</v>
      </c>
      <c r="LY449">
        <v>112.178</v>
      </c>
      <c r="ME449" s="1"/>
      <c r="MF449" s="1">
        <v>42513</v>
      </c>
      <c r="MG449">
        <v>108.515</v>
      </c>
      <c r="MH449" s="1">
        <v>42401</v>
      </c>
      <c r="MI449">
        <v>111.62</v>
      </c>
      <c r="MJ449" s="1">
        <v>42289</v>
      </c>
      <c r="MK449">
        <v>111.518</v>
      </c>
      <c r="ML449" s="1">
        <v>42262</v>
      </c>
      <c r="MM449">
        <v>112.178</v>
      </c>
      <c r="MN449" s="1">
        <v>42262</v>
      </c>
      <c r="MO449">
        <v>169.46</v>
      </c>
      <c r="MP449" s="1">
        <v>42262</v>
      </c>
      <c r="MQ449">
        <v>157.97800000000001</v>
      </c>
      <c r="MR449" s="1">
        <v>42262</v>
      </c>
      <c r="MS449">
        <v>169.43299999999999</v>
      </c>
      <c r="MT449" s="1">
        <v>42317</v>
      </c>
      <c r="MU449">
        <v>123.065</v>
      </c>
      <c r="MV449" s="1">
        <v>42262</v>
      </c>
      <c r="MW449">
        <v>124.15300000000001</v>
      </c>
      <c r="MX449" s="1">
        <v>42262</v>
      </c>
      <c r="MY449">
        <v>149.51</v>
      </c>
    </row>
    <row r="450" spans="293:363" x14ac:dyDescent="0.25">
      <c r="KG450" s="1"/>
      <c r="KH450" s="1">
        <v>42493</v>
      </c>
      <c r="KI450">
        <v>100.2</v>
      </c>
      <c r="KJ450" s="1">
        <v>42412</v>
      </c>
      <c r="KK450">
        <v>100.206</v>
      </c>
      <c r="KL450" s="1">
        <v>42320</v>
      </c>
      <c r="KM450">
        <v>100.17700000000001</v>
      </c>
      <c r="KN450" s="1">
        <v>42279</v>
      </c>
      <c r="KO450">
        <v>100.044</v>
      </c>
      <c r="KP450" s="1">
        <v>42279</v>
      </c>
      <c r="KQ450">
        <v>100.044</v>
      </c>
      <c r="KR450" s="1">
        <v>42276</v>
      </c>
      <c r="KS450">
        <v>104.008</v>
      </c>
      <c r="KT450" s="1">
        <v>42263</v>
      </c>
      <c r="KU450">
        <v>101.602</v>
      </c>
      <c r="KW450" s="1"/>
      <c r="KX450" s="1">
        <v>42263</v>
      </c>
      <c r="KY450">
        <v>103.565</v>
      </c>
      <c r="LE450" s="1"/>
      <c r="LF450" s="1">
        <v>42507</v>
      </c>
      <c r="LG450">
        <v>102.602</v>
      </c>
      <c r="LH450" s="1">
        <v>42388</v>
      </c>
      <c r="LI450">
        <v>102.74</v>
      </c>
      <c r="LJ450" s="1">
        <v>42276</v>
      </c>
      <c r="LK450">
        <v>104.008</v>
      </c>
      <c r="LL450" s="1">
        <v>42263</v>
      </c>
      <c r="LM450">
        <v>103.565</v>
      </c>
      <c r="LN450" s="1">
        <v>42263</v>
      </c>
      <c r="LO450">
        <v>111.113</v>
      </c>
      <c r="LP450" s="1">
        <v>42263</v>
      </c>
      <c r="LQ450">
        <v>108.08</v>
      </c>
      <c r="LR450" s="1">
        <v>42290</v>
      </c>
      <c r="LS450">
        <v>111.43300000000001</v>
      </c>
      <c r="LT450" s="1">
        <v>42263</v>
      </c>
      <c r="LU450">
        <v>111.113</v>
      </c>
      <c r="LW450" s="1"/>
      <c r="LX450" s="1">
        <v>42263</v>
      </c>
      <c r="LY450">
        <v>111.995</v>
      </c>
      <c r="ME450" s="1"/>
      <c r="MF450" s="1">
        <v>42514</v>
      </c>
      <c r="MG450">
        <v>108.523</v>
      </c>
      <c r="MH450" s="1">
        <v>42402</v>
      </c>
      <c r="MI450">
        <v>111.92</v>
      </c>
      <c r="MJ450" s="1">
        <v>42290</v>
      </c>
      <c r="MK450">
        <v>111.43300000000001</v>
      </c>
      <c r="ML450" s="1">
        <v>42263</v>
      </c>
      <c r="MM450">
        <v>111.995</v>
      </c>
      <c r="MN450" s="1">
        <v>42263</v>
      </c>
      <c r="MO450">
        <v>169.023</v>
      </c>
      <c r="MP450" s="1">
        <v>42263</v>
      </c>
      <c r="MQ450">
        <v>157.595</v>
      </c>
      <c r="MR450" s="1">
        <v>42263</v>
      </c>
      <c r="MS450">
        <v>168.97499999999999</v>
      </c>
      <c r="MT450" s="1">
        <v>42318</v>
      </c>
      <c r="MU450">
        <v>124.07</v>
      </c>
      <c r="MV450" s="1">
        <v>42263</v>
      </c>
      <c r="MW450">
        <v>123.765</v>
      </c>
      <c r="MX450" s="1">
        <v>42263</v>
      </c>
      <c r="MY450">
        <v>148.678</v>
      </c>
    </row>
    <row r="451" spans="293:363" x14ac:dyDescent="0.25">
      <c r="KG451" s="1"/>
      <c r="KH451" s="1">
        <v>42494</v>
      </c>
      <c r="KI451">
        <v>100.2</v>
      </c>
      <c r="KJ451" s="1">
        <v>42415</v>
      </c>
      <c r="KK451">
        <v>100.209</v>
      </c>
      <c r="KL451" s="1">
        <v>42321</v>
      </c>
      <c r="KM451">
        <v>100.178</v>
      </c>
      <c r="KN451" s="1">
        <v>42282</v>
      </c>
      <c r="KO451">
        <v>100.045</v>
      </c>
      <c r="KP451" s="1">
        <v>42282</v>
      </c>
      <c r="KQ451">
        <v>100.045</v>
      </c>
      <c r="KR451" s="1">
        <v>42277</v>
      </c>
      <c r="KS451">
        <v>104.02500000000001</v>
      </c>
      <c r="KT451" s="1">
        <v>42264</v>
      </c>
      <c r="KU451">
        <v>101.58</v>
      </c>
      <c r="KW451" s="1"/>
      <c r="KX451" s="1">
        <v>42264</v>
      </c>
      <c r="KY451">
        <v>103.49299999999999</v>
      </c>
      <c r="LE451" s="1"/>
      <c r="LF451" s="1">
        <v>42508</v>
      </c>
      <c r="LG451">
        <v>102.56</v>
      </c>
      <c r="LH451" s="1">
        <v>42389</v>
      </c>
      <c r="LI451">
        <v>102.81</v>
      </c>
      <c r="LJ451" s="1">
        <v>42277</v>
      </c>
      <c r="LK451">
        <v>104.02500000000001</v>
      </c>
      <c r="LL451" s="1">
        <v>42264</v>
      </c>
      <c r="LM451">
        <v>103.49299999999999</v>
      </c>
      <c r="LN451" s="1">
        <v>42264</v>
      </c>
      <c r="LO451">
        <v>110.977</v>
      </c>
      <c r="LP451" s="1">
        <v>42264</v>
      </c>
      <c r="LQ451">
        <v>107.97</v>
      </c>
      <c r="LR451" s="1">
        <v>42291</v>
      </c>
      <c r="LS451">
        <v>111.815</v>
      </c>
      <c r="LT451" s="1">
        <v>42264</v>
      </c>
      <c r="LU451">
        <v>110.977</v>
      </c>
      <c r="LW451" s="1"/>
      <c r="LX451" s="1">
        <v>42264</v>
      </c>
      <c r="LY451">
        <v>111.88500000000001</v>
      </c>
      <c r="ME451" s="1"/>
      <c r="MF451" s="1">
        <v>42515</v>
      </c>
      <c r="MG451">
        <v>108.72499999999999</v>
      </c>
      <c r="MH451" s="1">
        <v>42403</v>
      </c>
      <c r="MI451">
        <v>112.173</v>
      </c>
      <c r="MJ451" s="1">
        <v>42291</v>
      </c>
      <c r="MK451">
        <v>111.815</v>
      </c>
      <c r="ML451" s="1">
        <v>42264</v>
      </c>
      <c r="MM451">
        <v>111.88500000000001</v>
      </c>
      <c r="MN451" s="1">
        <v>42264</v>
      </c>
      <c r="MO451">
        <v>169.04499999999999</v>
      </c>
      <c r="MP451" s="1">
        <v>42264</v>
      </c>
      <c r="MQ451">
        <v>157.678</v>
      </c>
      <c r="MR451" s="1">
        <v>42264</v>
      </c>
      <c r="MS451">
        <v>169.21</v>
      </c>
      <c r="MT451" s="1">
        <v>42319</v>
      </c>
      <c r="MU451">
        <v>124.63</v>
      </c>
      <c r="MV451" s="1">
        <v>42264</v>
      </c>
      <c r="MW451">
        <v>123.968</v>
      </c>
      <c r="MX451" s="1">
        <v>42264</v>
      </c>
      <c r="MY451">
        <v>149.18799999999999</v>
      </c>
    </row>
    <row r="452" spans="293:363" x14ac:dyDescent="0.25">
      <c r="KG452" s="1"/>
      <c r="KH452" s="1">
        <v>42495</v>
      </c>
      <c r="KI452">
        <v>100.2</v>
      </c>
      <c r="KJ452" s="1">
        <v>42416</v>
      </c>
      <c r="KK452">
        <v>100.20699999999999</v>
      </c>
      <c r="KL452" s="1">
        <v>42324</v>
      </c>
      <c r="KM452">
        <v>100.176</v>
      </c>
      <c r="KN452" s="1">
        <v>42283</v>
      </c>
      <c r="KO452">
        <v>100.045</v>
      </c>
      <c r="KP452" s="1">
        <v>42283</v>
      </c>
      <c r="KQ452">
        <v>100.045</v>
      </c>
      <c r="KR452" s="1">
        <v>42278</v>
      </c>
      <c r="KS452">
        <v>104.105</v>
      </c>
      <c r="KT452" s="1">
        <v>42265</v>
      </c>
      <c r="KU452">
        <v>101.59</v>
      </c>
      <c r="KW452" s="1"/>
      <c r="KX452" s="1">
        <v>42265</v>
      </c>
      <c r="KY452">
        <v>103.63500000000001</v>
      </c>
      <c r="LE452" s="1"/>
      <c r="LF452" s="1">
        <v>42509</v>
      </c>
      <c r="LG452">
        <v>102.535</v>
      </c>
      <c r="LH452" s="1">
        <v>42390</v>
      </c>
      <c r="LI452">
        <v>102.928</v>
      </c>
      <c r="LJ452" s="1">
        <v>42278</v>
      </c>
      <c r="LK452">
        <v>104.105</v>
      </c>
      <c r="LL452" s="1">
        <v>42265</v>
      </c>
      <c r="LM452">
        <v>103.63500000000001</v>
      </c>
      <c r="LN452" s="1">
        <v>42265</v>
      </c>
      <c r="LO452">
        <v>111.5</v>
      </c>
      <c r="LP452" s="1">
        <v>42265</v>
      </c>
      <c r="LQ452">
        <v>108.685</v>
      </c>
      <c r="LR452" s="1">
        <v>42292</v>
      </c>
      <c r="LS452">
        <v>111.73</v>
      </c>
      <c r="LT452" s="1">
        <v>42265</v>
      </c>
      <c r="LU452">
        <v>111.5</v>
      </c>
      <c r="LW452" s="1"/>
      <c r="LX452" s="1">
        <v>42265</v>
      </c>
      <c r="LY452">
        <v>112.708</v>
      </c>
      <c r="ME452" s="1"/>
      <c r="MF452" s="1">
        <v>42516</v>
      </c>
      <c r="MG452">
        <v>108.78</v>
      </c>
      <c r="MH452" s="1">
        <v>42404</v>
      </c>
      <c r="MI452">
        <v>111.923</v>
      </c>
      <c r="MJ452" s="1">
        <v>42292</v>
      </c>
      <c r="MK452">
        <v>111.73</v>
      </c>
      <c r="ML452" s="1">
        <v>42265</v>
      </c>
      <c r="MM452">
        <v>112.708</v>
      </c>
      <c r="MN452" s="1">
        <v>42265</v>
      </c>
      <c r="MO452">
        <v>171.39</v>
      </c>
      <c r="MP452" s="1">
        <v>42265</v>
      </c>
      <c r="MQ452">
        <v>160.68299999999999</v>
      </c>
      <c r="MR452" s="1">
        <v>42265</v>
      </c>
      <c r="MS452">
        <v>173.19</v>
      </c>
      <c r="MT452" s="1">
        <v>42320</v>
      </c>
      <c r="MU452">
        <v>125.72</v>
      </c>
      <c r="MV452" s="1">
        <v>42265</v>
      </c>
      <c r="MW452">
        <v>127.62</v>
      </c>
      <c r="MX452" s="1">
        <v>42265</v>
      </c>
      <c r="MY452">
        <v>154.59299999999999</v>
      </c>
    </row>
    <row r="453" spans="293:363" x14ac:dyDescent="0.25">
      <c r="KG453" s="1"/>
      <c r="KH453" s="1">
        <v>42496</v>
      </c>
      <c r="KI453">
        <v>100.19499999999999</v>
      </c>
      <c r="KJ453" s="1">
        <v>42417</v>
      </c>
      <c r="KK453">
        <v>100.20399999999999</v>
      </c>
      <c r="KL453" s="1">
        <v>42325</v>
      </c>
      <c r="KM453">
        <v>100.176</v>
      </c>
      <c r="KN453" s="1">
        <v>42284</v>
      </c>
      <c r="KO453">
        <v>100.04900000000001</v>
      </c>
      <c r="KP453" s="1">
        <v>42284</v>
      </c>
      <c r="KQ453">
        <v>100.04900000000001</v>
      </c>
      <c r="KR453" s="1">
        <v>42279</v>
      </c>
      <c r="KS453">
        <v>104.11499999999999</v>
      </c>
      <c r="KT453" s="1">
        <v>42268</v>
      </c>
      <c r="KU453">
        <v>101.58799999999999</v>
      </c>
      <c r="KW453" s="1"/>
      <c r="KX453" s="1">
        <v>42268</v>
      </c>
      <c r="KY453">
        <v>103.637</v>
      </c>
      <c r="LE453" s="1"/>
      <c r="LF453" s="1">
        <v>42510</v>
      </c>
      <c r="LG453">
        <v>102.548</v>
      </c>
      <c r="LH453" s="1">
        <v>42391</v>
      </c>
      <c r="LI453">
        <v>102.905</v>
      </c>
      <c r="LJ453" s="1">
        <v>42279</v>
      </c>
      <c r="LK453">
        <v>104.11499999999999</v>
      </c>
      <c r="LL453" s="1">
        <v>42268</v>
      </c>
      <c r="LM453">
        <v>103.637</v>
      </c>
      <c r="LN453" s="1">
        <v>42268</v>
      </c>
      <c r="LO453">
        <v>111.435</v>
      </c>
      <c r="LP453" s="1">
        <v>42268</v>
      </c>
      <c r="LQ453">
        <v>108.572</v>
      </c>
      <c r="LR453" s="1">
        <v>42293</v>
      </c>
      <c r="LS453">
        <v>111.758</v>
      </c>
      <c r="LT453" s="1">
        <v>42268</v>
      </c>
      <c r="LU453">
        <v>111.435</v>
      </c>
      <c r="LW453" s="1"/>
      <c r="LX453" s="1">
        <v>42268</v>
      </c>
      <c r="LY453">
        <v>112.565</v>
      </c>
      <c r="ME453" s="1"/>
      <c r="MF453" s="1">
        <v>42517</v>
      </c>
      <c r="MG453">
        <v>108.83799999999999</v>
      </c>
      <c r="MH453" s="1">
        <v>42405</v>
      </c>
      <c r="MI453">
        <v>112.008</v>
      </c>
      <c r="MJ453" s="1">
        <v>42293</v>
      </c>
      <c r="MK453">
        <v>111.758</v>
      </c>
      <c r="ML453" s="1">
        <v>42268</v>
      </c>
      <c r="MM453">
        <v>112.565</v>
      </c>
      <c r="MN453" s="1">
        <v>42268</v>
      </c>
      <c r="MO453">
        <v>170.773</v>
      </c>
      <c r="MP453" s="1">
        <v>42268</v>
      </c>
      <c r="MQ453">
        <v>159.83000000000001</v>
      </c>
      <c r="MR453" s="1">
        <v>42268</v>
      </c>
      <c r="MS453">
        <v>171.94300000000001</v>
      </c>
      <c r="MT453" s="1">
        <v>42321</v>
      </c>
      <c r="MU453">
        <v>126.97499999999999</v>
      </c>
      <c r="MV453" s="1">
        <v>42268</v>
      </c>
      <c r="MW453">
        <v>126.515</v>
      </c>
      <c r="MX453" s="1">
        <v>42268</v>
      </c>
      <c r="MY453">
        <v>153.06800000000001</v>
      </c>
    </row>
    <row r="454" spans="293:363" x14ac:dyDescent="0.25">
      <c r="KG454" s="1"/>
      <c r="KH454" s="1">
        <v>42499</v>
      </c>
      <c r="KI454">
        <v>100.19499999999999</v>
      </c>
      <c r="KJ454" s="1">
        <v>42418</v>
      </c>
      <c r="KK454">
        <v>100.202</v>
      </c>
      <c r="KL454" s="1">
        <v>42326</v>
      </c>
      <c r="KM454">
        <v>100.172</v>
      </c>
      <c r="KN454" s="1">
        <v>42285</v>
      </c>
      <c r="KO454">
        <v>100.048</v>
      </c>
      <c r="KP454" s="1">
        <v>42285</v>
      </c>
      <c r="KQ454">
        <v>100.048</v>
      </c>
      <c r="KR454" s="1">
        <v>42282</v>
      </c>
      <c r="KS454">
        <v>104.063</v>
      </c>
      <c r="KT454" s="1">
        <v>42269</v>
      </c>
      <c r="KU454">
        <v>101.6</v>
      </c>
      <c r="KW454" s="1"/>
      <c r="KX454" s="1">
        <v>42269</v>
      </c>
      <c r="KY454">
        <v>103.745</v>
      </c>
      <c r="LE454" s="1"/>
      <c r="LF454" s="1">
        <v>42513</v>
      </c>
      <c r="LG454">
        <v>102.538</v>
      </c>
      <c r="LH454" s="1">
        <v>42394</v>
      </c>
      <c r="LI454">
        <v>102.91500000000001</v>
      </c>
      <c r="LJ454" s="1">
        <v>42282</v>
      </c>
      <c r="LK454">
        <v>104.063</v>
      </c>
      <c r="LL454" s="1">
        <v>42269</v>
      </c>
      <c r="LM454">
        <v>103.745</v>
      </c>
      <c r="LN454" s="1">
        <v>42269</v>
      </c>
      <c r="LO454">
        <v>111.875</v>
      </c>
      <c r="LP454" s="1">
        <v>42269</v>
      </c>
      <c r="LQ454">
        <v>109.167</v>
      </c>
      <c r="LR454" s="1">
        <v>42296</v>
      </c>
      <c r="LS454">
        <v>111.613</v>
      </c>
      <c r="LT454" s="1">
        <v>42269</v>
      </c>
      <c r="LU454">
        <v>111.875</v>
      </c>
      <c r="LW454" s="1"/>
      <c r="LX454" s="1">
        <v>42269</v>
      </c>
      <c r="LY454">
        <v>113.255</v>
      </c>
      <c r="ME454" s="1"/>
      <c r="MF454" s="1">
        <v>42520</v>
      </c>
      <c r="MG454">
        <v>108.598</v>
      </c>
      <c r="MH454" s="1">
        <v>42408</v>
      </c>
      <c r="MI454">
        <v>112.628</v>
      </c>
      <c r="MJ454" s="1">
        <v>42296</v>
      </c>
      <c r="MK454">
        <v>111.613</v>
      </c>
      <c r="ML454" s="1">
        <v>42269</v>
      </c>
      <c r="MM454">
        <v>113.255</v>
      </c>
      <c r="MN454" s="1">
        <v>42269</v>
      </c>
      <c r="MO454">
        <v>172.47499999999999</v>
      </c>
      <c r="MP454" s="1">
        <v>42269</v>
      </c>
      <c r="MQ454">
        <v>162.02500000000001</v>
      </c>
      <c r="MR454" s="1">
        <v>42269</v>
      </c>
      <c r="MS454">
        <v>174.988</v>
      </c>
      <c r="MT454" s="1">
        <v>42324</v>
      </c>
      <c r="MU454">
        <v>127.822</v>
      </c>
      <c r="MV454" s="1">
        <v>42269</v>
      </c>
      <c r="MW454">
        <v>129.28299999999999</v>
      </c>
      <c r="MX454" s="1">
        <v>42269</v>
      </c>
      <c r="MY454">
        <v>156.56800000000001</v>
      </c>
    </row>
    <row r="455" spans="293:363" x14ac:dyDescent="0.25">
      <c r="KG455" s="1"/>
      <c r="KH455" s="1">
        <v>42500</v>
      </c>
      <c r="KI455">
        <v>100.19499999999999</v>
      </c>
      <c r="KJ455" s="1">
        <v>42419</v>
      </c>
      <c r="KK455">
        <v>100.203</v>
      </c>
      <c r="KL455" s="1">
        <v>42327</v>
      </c>
      <c r="KM455">
        <v>100.167</v>
      </c>
      <c r="KN455" s="1">
        <v>42286</v>
      </c>
      <c r="KO455">
        <v>100.048</v>
      </c>
      <c r="KP455" s="1">
        <v>42286</v>
      </c>
      <c r="KQ455">
        <v>100.048</v>
      </c>
      <c r="KR455" s="1">
        <v>42283</v>
      </c>
      <c r="KS455">
        <v>103.998</v>
      </c>
      <c r="KT455" s="1">
        <v>42270</v>
      </c>
      <c r="KU455">
        <v>101.593</v>
      </c>
      <c r="KW455" s="1"/>
      <c r="KX455" s="1">
        <v>42270</v>
      </c>
      <c r="KY455">
        <v>103.715</v>
      </c>
      <c r="LE455" s="1"/>
      <c r="LF455" s="1">
        <v>42514</v>
      </c>
      <c r="LG455">
        <v>102.542</v>
      </c>
      <c r="LH455" s="1">
        <v>42395</v>
      </c>
      <c r="LI455">
        <v>102.928</v>
      </c>
      <c r="LJ455" s="1">
        <v>42283</v>
      </c>
      <c r="LK455">
        <v>103.998</v>
      </c>
      <c r="LL455" s="1">
        <v>42270</v>
      </c>
      <c r="LM455">
        <v>103.715</v>
      </c>
      <c r="LN455" s="1">
        <v>42270</v>
      </c>
      <c r="LO455">
        <v>111.818</v>
      </c>
      <c r="LP455" s="1">
        <v>42270</v>
      </c>
      <c r="LQ455">
        <v>109.11799999999999</v>
      </c>
      <c r="LR455" s="1">
        <v>42297</v>
      </c>
      <c r="LS455">
        <v>111.075</v>
      </c>
      <c r="LT455" s="1">
        <v>42270</v>
      </c>
      <c r="LU455">
        <v>111.818</v>
      </c>
      <c r="LW455" s="1"/>
      <c r="LX455" s="1">
        <v>42270</v>
      </c>
      <c r="LY455">
        <v>113.188</v>
      </c>
      <c r="ME455" s="1"/>
      <c r="MF455" s="1">
        <v>42521</v>
      </c>
      <c r="MG455">
        <v>108.827</v>
      </c>
      <c r="MH455" s="1">
        <v>42409</v>
      </c>
      <c r="MI455">
        <v>112.512</v>
      </c>
      <c r="MJ455" s="1">
        <v>42297</v>
      </c>
      <c r="MK455">
        <v>111.075</v>
      </c>
      <c r="ML455" s="1">
        <v>42270</v>
      </c>
      <c r="MM455">
        <v>113.188</v>
      </c>
      <c r="MN455" s="1">
        <v>42270</v>
      </c>
      <c r="MO455">
        <v>172.42</v>
      </c>
      <c r="MP455" s="1">
        <v>42270</v>
      </c>
      <c r="MQ455">
        <v>162.02799999999999</v>
      </c>
      <c r="MR455" s="1">
        <v>42270</v>
      </c>
      <c r="MS455">
        <v>175.03299999999999</v>
      </c>
      <c r="MT455" s="1">
        <v>42325</v>
      </c>
      <c r="MU455">
        <v>127.637</v>
      </c>
      <c r="MV455" s="1">
        <v>42270</v>
      </c>
      <c r="MW455">
        <v>129.33199999999999</v>
      </c>
      <c r="MX455" s="1">
        <v>42270</v>
      </c>
      <c r="MY455">
        <v>156.33699999999999</v>
      </c>
    </row>
    <row r="456" spans="293:363" x14ac:dyDescent="0.25">
      <c r="KG456" s="1"/>
      <c r="KH456" s="1">
        <v>42501</v>
      </c>
      <c r="KI456">
        <v>100.193</v>
      </c>
      <c r="KJ456" s="1">
        <v>42422</v>
      </c>
      <c r="KK456">
        <v>100.19799999999999</v>
      </c>
      <c r="KL456" s="1">
        <v>42328</v>
      </c>
      <c r="KM456">
        <v>100.172</v>
      </c>
      <c r="KN456" s="1">
        <v>42289</v>
      </c>
      <c r="KO456">
        <v>100.041</v>
      </c>
      <c r="KP456" s="1">
        <v>42289</v>
      </c>
      <c r="KQ456">
        <v>100.041</v>
      </c>
      <c r="KR456" s="1">
        <v>42284</v>
      </c>
      <c r="KS456">
        <v>103.998</v>
      </c>
      <c r="KT456" s="1">
        <v>42271</v>
      </c>
      <c r="KU456">
        <v>101.57</v>
      </c>
      <c r="KW456" s="1"/>
      <c r="KX456" s="1">
        <v>42271</v>
      </c>
      <c r="KY456">
        <v>103.667</v>
      </c>
      <c r="LE456" s="1"/>
      <c r="LF456" s="1">
        <v>42515</v>
      </c>
      <c r="LG456">
        <v>102.572</v>
      </c>
      <c r="LH456" s="1">
        <v>42396</v>
      </c>
      <c r="LI456">
        <v>102.893</v>
      </c>
      <c r="LJ456" s="1">
        <v>42284</v>
      </c>
      <c r="LK456">
        <v>103.998</v>
      </c>
      <c r="LL456" s="1">
        <v>42271</v>
      </c>
      <c r="LM456">
        <v>103.667</v>
      </c>
      <c r="LN456" s="1">
        <v>42271</v>
      </c>
      <c r="LO456">
        <v>111.74299999999999</v>
      </c>
      <c r="LP456" s="1">
        <v>42271</v>
      </c>
      <c r="LQ456">
        <v>109.05500000000001</v>
      </c>
      <c r="LR456" s="1">
        <v>42298</v>
      </c>
      <c r="LS456">
        <v>111.533</v>
      </c>
      <c r="LT456" s="1">
        <v>42271</v>
      </c>
      <c r="LU456">
        <v>111.74299999999999</v>
      </c>
      <c r="LW456" s="1"/>
      <c r="LX456" s="1">
        <v>42271</v>
      </c>
      <c r="LY456">
        <v>113.108</v>
      </c>
      <c r="ME456" s="1"/>
      <c r="MF456" s="1">
        <v>42522</v>
      </c>
      <c r="MG456">
        <v>108.845</v>
      </c>
      <c r="MH456" s="1">
        <v>42410</v>
      </c>
      <c r="MI456">
        <v>112.455</v>
      </c>
      <c r="MJ456" s="1">
        <v>42298</v>
      </c>
      <c r="MK456">
        <v>111.533</v>
      </c>
      <c r="ML456" s="1">
        <v>42271</v>
      </c>
      <c r="MM456">
        <v>113.108</v>
      </c>
      <c r="MN456" s="1">
        <v>42271</v>
      </c>
      <c r="MO456">
        <v>172.345</v>
      </c>
      <c r="MP456" s="1">
        <v>42271</v>
      </c>
      <c r="MQ456">
        <v>162.08799999999999</v>
      </c>
      <c r="MR456" s="1">
        <v>42271</v>
      </c>
      <c r="MS456">
        <v>175.08699999999999</v>
      </c>
      <c r="MT456" s="1">
        <v>42326</v>
      </c>
      <c r="MU456">
        <v>128.93799999999999</v>
      </c>
      <c r="MV456" s="1">
        <v>42271</v>
      </c>
      <c r="MW456">
        <v>129.38</v>
      </c>
      <c r="MX456" s="1">
        <v>42271</v>
      </c>
      <c r="MY456">
        <v>156.34299999999999</v>
      </c>
    </row>
    <row r="457" spans="293:363" x14ac:dyDescent="0.25">
      <c r="KG457" s="1"/>
      <c r="KH457" s="1">
        <v>42502</v>
      </c>
      <c r="KI457">
        <v>100.188</v>
      </c>
      <c r="KJ457" s="1">
        <v>42423</v>
      </c>
      <c r="KK457">
        <v>100.187</v>
      </c>
      <c r="KL457" s="1">
        <v>42331</v>
      </c>
      <c r="KM457">
        <v>100.172</v>
      </c>
      <c r="KN457" s="1">
        <v>42290</v>
      </c>
      <c r="KO457">
        <v>100.038</v>
      </c>
      <c r="KP457" s="1">
        <v>42290</v>
      </c>
      <c r="KQ457">
        <v>100.038</v>
      </c>
      <c r="KR457" s="1">
        <v>42285</v>
      </c>
      <c r="KS457">
        <v>103.988</v>
      </c>
      <c r="KT457" s="1">
        <v>42272</v>
      </c>
      <c r="KU457">
        <v>101.563</v>
      </c>
      <c r="KW457" s="1"/>
      <c r="KX457" s="1">
        <v>42272</v>
      </c>
      <c r="KY457">
        <v>103.645</v>
      </c>
      <c r="LE457" s="1"/>
      <c r="LF457" s="1">
        <v>42516</v>
      </c>
      <c r="LG457">
        <v>102.608</v>
      </c>
      <c r="LH457" s="1">
        <v>42397</v>
      </c>
      <c r="LI457">
        <v>102.905</v>
      </c>
      <c r="LJ457" s="1">
        <v>42285</v>
      </c>
      <c r="LK457">
        <v>103.988</v>
      </c>
      <c r="LL457" s="1">
        <v>42272</v>
      </c>
      <c r="LM457">
        <v>103.645</v>
      </c>
      <c r="LN457" s="1">
        <v>42272</v>
      </c>
      <c r="LO457">
        <v>111.58</v>
      </c>
      <c r="LP457" s="1">
        <v>42272</v>
      </c>
      <c r="LQ457">
        <v>108.813</v>
      </c>
      <c r="LR457" s="1">
        <v>42299</v>
      </c>
      <c r="LS457">
        <v>112.158</v>
      </c>
      <c r="LT457" s="1">
        <v>42272</v>
      </c>
      <c r="LU457">
        <v>111.58</v>
      </c>
      <c r="LW457" s="1"/>
      <c r="LX457" s="1">
        <v>42272</v>
      </c>
      <c r="LY457">
        <v>112.80500000000001</v>
      </c>
      <c r="ME457" s="1"/>
      <c r="MF457" s="1">
        <v>42523</v>
      </c>
      <c r="MG457">
        <v>108.982</v>
      </c>
      <c r="MH457" s="1">
        <v>42411</v>
      </c>
      <c r="MI457">
        <v>112.863</v>
      </c>
      <c r="MJ457" s="1">
        <v>42299</v>
      </c>
      <c r="MK457">
        <v>112.158</v>
      </c>
      <c r="ML457" s="1">
        <v>42272</v>
      </c>
      <c r="MM457">
        <v>112.80500000000001</v>
      </c>
      <c r="MN457" s="1">
        <v>42272</v>
      </c>
      <c r="MO457">
        <v>171.36</v>
      </c>
      <c r="MP457" s="1">
        <v>42272</v>
      </c>
      <c r="MQ457">
        <v>160.73500000000001</v>
      </c>
      <c r="MR457" s="1">
        <v>42272</v>
      </c>
      <c r="MS457">
        <v>173.21299999999999</v>
      </c>
      <c r="MT457" s="1">
        <v>42327</v>
      </c>
      <c r="MU457">
        <v>130.22499999999999</v>
      </c>
      <c r="MV457" s="1">
        <v>42272</v>
      </c>
      <c r="MW457">
        <v>127.678</v>
      </c>
      <c r="MX457" s="1">
        <v>42272</v>
      </c>
      <c r="MY457">
        <v>153.77799999999999</v>
      </c>
    </row>
    <row r="458" spans="293:363" x14ac:dyDescent="0.25">
      <c r="KG458" s="1"/>
      <c r="KH458" s="1">
        <v>42503</v>
      </c>
      <c r="KI458">
        <v>100.185</v>
      </c>
      <c r="KJ458" s="1">
        <v>42424</v>
      </c>
      <c r="KK458">
        <v>100.199</v>
      </c>
      <c r="KL458" s="1">
        <v>42332</v>
      </c>
      <c r="KM458">
        <v>100.16800000000001</v>
      </c>
      <c r="KN458" s="1">
        <v>42291</v>
      </c>
      <c r="KO458">
        <v>100.041</v>
      </c>
      <c r="KP458" s="1">
        <v>42291</v>
      </c>
      <c r="KQ458">
        <v>100.041</v>
      </c>
      <c r="KR458" s="1">
        <v>42286</v>
      </c>
      <c r="KS458">
        <v>103.97</v>
      </c>
      <c r="KT458" s="1">
        <v>42275</v>
      </c>
      <c r="KU458">
        <v>101.563</v>
      </c>
      <c r="KW458" s="1"/>
      <c r="KX458" s="1">
        <v>42275</v>
      </c>
      <c r="KY458">
        <v>103.693</v>
      </c>
      <c r="LE458" s="1"/>
      <c r="LF458" s="1">
        <v>42517</v>
      </c>
      <c r="LG458">
        <v>102.625</v>
      </c>
      <c r="LH458" s="1">
        <v>42398</v>
      </c>
      <c r="LI458">
        <v>103.012</v>
      </c>
      <c r="LJ458" s="1">
        <v>42286</v>
      </c>
      <c r="LK458">
        <v>103.97</v>
      </c>
      <c r="LL458" s="1">
        <v>42275</v>
      </c>
      <c r="LM458">
        <v>103.693</v>
      </c>
      <c r="LN458" s="1">
        <v>42275</v>
      </c>
      <c r="LO458">
        <v>111.843</v>
      </c>
      <c r="LP458" s="1">
        <v>42275</v>
      </c>
      <c r="LQ458">
        <v>109.185</v>
      </c>
      <c r="LR458" s="1">
        <v>42300</v>
      </c>
      <c r="LS458">
        <v>112.023</v>
      </c>
      <c r="LT458" s="1">
        <v>42275</v>
      </c>
      <c r="LU458">
        <v>111.843</v>
      </c>
      <c r="LW458" s="1"/>
      <c r="LX458" s="1">
        <v>42275</v>
      </c>
      <c r="LY458">
        <v>113.248</v>
      </c>
      <c r="ME458" s="1"/>
      <c r="MF458" s="1">
        <v>42524</v>
      </c>
      <c r="MG458">
        <v>109.37</v>
      </c>
      <c r="MH458" s="1">
        <v>42412</v>
      </c>
      <c r="MI458">
        <v>112.283</v>
      </c>
      <c r="MJ458" s="1">
        <v>42300</v>
      </c>
      <c r="MK458">
        <v>112.023</v>
      </c>
      <c r="ML458" s="1">
        <v>42275</v>
      </c>
      <c r="MM458">
        <v>113.248</v>
      </c>
      <c r="MN458" s="1">
        <v>42275</v>
      </c>
      <c r="MO458">
        <v>172.51300000000001</v>
      </c>
      <c r="MP458" s="1">
        <v>42275</v>
      </c>
      <c r="MQ458">
        <v>162.17500000000001</v>
      </c>
      <c r="MR458" s="1">
        <v>42275</v>
      </c>
      <c r="MS458">
        <v>175.25299999999999</v>
      </c>
      <c r="MT458" s="1">
        <v>42328</v>
      </c>
      <c r="MU458">
        <v>131.16</v>
      </c>
      <c r="MV458" s="1">
        <v>42275</v>
      </c>
      <c r="MW458">
        <v>129.55000000000001</v>
      </c>
      <c r="MX458" s="1">
        <v>42275</v>
      </c>
      <c r="MY458">
        <v>155.72800000000001</v>
      </c>
    </row>
    <row r="459" spans="293:363" x14ac:dyDescent="0.25">
      <c r="KG459" s="1"/>
      <c r="KH459" s="1">
        <v>42506</v>
      </c>
      <c r="KI459">
        <v>100.185</v>
      </c>
      <c r="KJ459" s="1">
        <v>42425</v>
      </c>
      <c r="KK459">
        <v>100.196</v>
      </c>
      <c r="KL459" s="1">
        <v>42333</v>
      </c>
      <c r="KM459">
        <v>100.17400000000001</v>
      </c>
      <c r="KN459" s="1">
        <v>42292</v>
      </c>
      <c r="KO459">
        <v>100.03400000000001</v>
      </c>
      <c r="KP459" s="1">
        <v>42292</v>
      </c>
      <c r="KQ459">
        <v>100.03400000000001</v>
      </c>
      <c r="KR459" s="1">
        <v>42289</v>
      </c>
      <c r="KS459">
        <v>104.018</v>
      </c>
      <c r="KT459" s="1">
        <v>42276</v>
      </c>
      <c r="KU459">
        <v>101.55800000000001</v>
      </c>
      <c r="KW459" s="1"/>
      <c r="KX459" s="1">
        <v>42276</v>
      </c>
      <c r="KY459">
        <v>103.667</v>
      </c>
      <c r="LE459" s="1"/>
      <c r="LF459" s="1">
        <v>42520</v>
      </c>
      <c r="LG459">
        <v>102.572</v>
      </c>
      <c r="LH459" s="1">
        <v>42401</v>
      </c>
      <c r="LI459">
        <v>102.943</v>
      </c>
      <c r="LJ459" s="1">
        <v>42289</v>
      </c>
      <c r="LK459">
        <v>104.018</v>
      </c>
      <c r="LL459" s="1">
        <v>42276</v>
      </c>
      <c r="LM459">
        <v>103.667</v>
      </c>
      <c r="LN459" s="1">
        <v>42276</v>
      </c>
      <c r="LO459">
        <v>111.80500000000001</v>
      </c>
      <c r="LP459" s="1">
        <v>42276</v>
      </c>
      <c r="LQ459">
        <v>109.178</v>
      </c>
      <c r="LR459" s="1">
        <v>42303</v>
      </c>
      <c r="LS459">
        <v>112.098</v>
      </c>
      <c r="LT459" s="1">
        <v>42276</v>
      </c>
      <c r="LU459">
        <v>111.80500000000001</v>
      </c>
      <c r="LW459" s="1"/>
      <c r="LX459" s="1">
        <v>42276</v>
      </c>
      <c r="LY459">
        <v>113.245</v>
      </c>
      <c r="ME459" s="1"/>
      <c r="MF459" s="1">
        <v>42527</v>
      </c>
      <c r="MG459">
        <v>109.248</v>
      </c>
      <c r="MH459" s="1">
        <v>42415</v>
      </c>
      <c r="MI459">
        <v>112.49</v>
      </c>
      <c r="MJ459" s="1">
        <v>42303</v>
      </c>
      <c r="MK459">
        <v>112.098</v>
      </c>
      <c r="ML459" s="1">
        <v>42276</v>
      </c>
      <c r="MM459">
        <v>113.245</v>
      </c>
      <c r="MN459" s="1">
        <v>42276</v>
      </c>
      <c r="MO459">
        <v>172.36799999999999</v>
      </c>
      <c r="MP459" s="1">
        <v>42276</v>
      </c>
      <c r="MQ459">
        <v>162.16300000000001</v>
      </c>
      <c r="MR459" s="1">
        <v>42276</v>
      </c>
      <c r="MS459">
        <v>175.25</v>
      </c>
      <c r="MT459" s="1">
        <v>42331</v>
      </c>
      <c r="MU459">
        <v>129.477</v>
      </c>
      <c r="MV459" s="1">
        <v>42276</v>
      </c>
      <c r="MW459">
        <v>129.565</v>
      </c>
      <c r="MX459" s="1">
        <v>42276</v>
      </c>
      <c r="MY459">
        <v>156.45500000000001</v>
      </c>
    </row>
    <row r="460" spans="293:363" x14ac:dyDescent="0.25">
      <c r="KG460" s="1"/>
      <c r="KH460" s="1">
        <v>42507</v>
      </c>
      <c r="KI460">
        <v>100.185</v>
      </c>
      <c r="KJ460" s="1">
        <v>42426</v>
      </c>
      <c r="KK460">
        <v>100.19499999999999</v>
      </c>
      <c r="KL460" s="1">
        <v>42334</v>
      </c>
      <c r="KM460">
        <v>100.17700000000001</v>
      </c>
      <c r="KN460" s="1">
        <v>42293</v>
      </c>
      <c r="KO460">
        <v>100.035</v>
      </c>
      <c r="KP460" s="1">
        <v>42293</v>
      </c>
      <c r="KQ460">
        <v>100.035</v>
      </c>
      <c r="KR460" s="1">
        <v>42290</v>
      </c>
      <c r="KS460">
        <v>104</v>
      </c>
      <c r="KT460" s="1">
        <v>42277</v>
      </c>
      <c r="KU460">
        <v>101.55800000000001</v>
      </c>
      <c r="KW460" s="1"/>
      <c r="KX460" s="1">
        <v>42277</v>
      </c>
      <c r="KY460">
        <v>103.678</v>
      </c>
      <c r="LE460" s="1"/>
      <c r="LF460" s="1">
        <v>42521</v>
      </c>
      <c r="LG460">
        <v>102.6</v>
      </c>
      <c r="LH460" s="1">
        <v>42402</v>
      </c>
      <c r="LI460">
        <v>102.995</v>
      </c>
      <c r="LJ460" s="1">
        <v>42290</v>
      </c>
      <c r="LK460">
        <v>104</v>
      </c>
      <c r="LL460" s="1">
        <v>42277</v>
      </c>
      <c r="LM460">
        <v>103.678</v>
      </c>
      <c r="LN460" s="1">
        <v>42277</v>
      </c>
      <c r="LO460">
        <v>111.822</v>
      </c>
      <c r="LP460" s="1">
        <v>42277</v>
      </c>
      <c r="LQ460">
        <v>109.16500000000001</v>
      </c>
      <c r="LR460" s="1">
        <v>42304</v>
      </c>
      <c r="LS460">
        <v>112.568</v>
      </c>
      <c r="LT460" s="1">
        <v>42277</v>
      </c>
      <c r="LU460">
        <v>111.822</v>
      </c>
      <c r="LW460" s="1"/>
      <c r="LX460" s="1">
        <v>42277</v>
      </c>
      <c r="LY460">
        <v>113.235</v>
      </c>
      <c r="ME460" s="1"/>
      <c r="MF460" s="1">
        <v>42528</v>
      </c>
      <c r="MG460">
        <v>109.55</v>
      </c>
      <c r="MH460" s="1">
        <v>42416</v>
      </c>
      <c r="MI460">
        <v>112.258</v>
      </c>
      <c r="MJ460" s="1">
        <v>42304</v>
      </c>
      <c r="MK460">
        <v>112.568</v>
      </c>
      <c r="ML460" s="1">
        <v>42277</v>
      </c>
      <c r="MM460">
        <v>113.235</v>
      </c>
      <c r="MN460" s="1">
        <v>42277</v>
      </c>
      <c r="MO460">
        <v>172.178</v>
      </c>
      <c r="MP460" s="1">
        <v>42277</v>
      </c>
      <c r="MQ460">
        <v>161.77500000000001</v>
      </c>
      <c r="MR460" s="1">
        <v>42277</v>
      </c>
      <c r="MS460">
        <v>174.71199999999999</v>
      </c>
      <c r="MT460" s="1">
        <v>42332</v>
      </c>
      <c r="MU460">
        <v>129.565</v>
      </c>
      <c r="MV460" s="1">
        <v>42277</v>
      </c>
      <c r="MW460">
        <v>129.08699999999999</v>
      </c>
      <c r="MX460" s="1">
        <v>42277</v>
      </c>
      <c r="MY460">
        <v>156.435</v>
      </c>
    </row>
    <row r="461" spans="293:363" x14ac:dyDescent="0.25">
      <c r="KG461" s="1"/>
      <c r="KH461" s="1">
        <v>42508</v>
      </c>
      <c r="KI461">
        <v>100.18</v>
      </c>
      <c r="KJ461" s="1">
        <v>42429</v>
      </c>
      <c r="KK461">
        <v>100.191</v>
      </c>
      <c r="KL461" s="1">
        <v>42335</v>
      </c>
      <c r="KM461">
        <v>100.172</v>
      </c>
      <c r="KN461" s="1">
        <v>42296</v>
      </c>
      <c r="KO461">
        <v>100.03700000000001</v>
      </c>
      <c r="KP461" s="1">
        <v>42296</v>
      </c>
      <c r="KQ461">
        <v>100.03700000000001</v>
      </c>
      <c r="KR461" s="1">
        <v>42291</v>
      </c>
      <c r="KS461">
        <v>104.065</v>
      </c>
      <c r="KT461" s="1">
        <v>42278</v>
      </c>
      <c r="KU461">
        <v>101.565</v>
      </c>
      <c r="KW461" s="1"/>
      <c r="KX461" s="1">
        <v>42278</v>
      </c>
      <c r="KY461">
        <v>103.73</v>
      </c>
      <c r="LE461" s="1"/>
      <c r="LF461" s="1">
        <v>42522</v>
      </c>
      <c r="LG461">
        <v>102.613</v>
      </c>
      <c r="LH461" s="1">
        <v>42403</v>
      </c>
      <c r="LI461">
        <v>103.042</v>
      </c>
      <c r="LJ461" s="1">
        <v>42291</v>
      </c>
      <c r="LK461">
        <v>104.065</v>
      </c>
      <c r="LL461" s="1">
        <v>42278</v>
      </c>
      <c r="LM461">
        <v>103.73</v>
      </c>
      <c r="LN461" s="1">
        <v>42278</v>
      </c>
      <c r="LO461">
        <v>112.09</v>
      </c>
      <c r="LP461" s="1">
        <v>42278</v>
      </c>
      <c r="LQ461">
        <v>109.51300000000001</v>
      </c>
      <c r="LR461" s="1">
        <v>42305</v>
      </c>
      <c r="LS461">
        <v>112.602</v>
      </c>
      <c r="LT461" s="1">
        <v>42278</v>
      </c>
      <c r="LU461">
        <v>112.09</v>
      </c>
      <c r="LW461" s="1"/>
      <c r="LX461" s="1">
        <v>42278</v>
      </c>
      <c r="LY461">
        <v>113.633</v>
      </c>
      <c r="ME461" s="1"/>
      <c r="MF461" s="1">
        <v>42529</v>
      </c>
      <c r="MG461">
        <v>109.518</v>
      </c>
      <c r="MH461" s="1">
        <v>42417</v>
      </c>
      <c r="MI461">
        <v>112.227</v>
      </c>
      <c r="MJ461" s="1">
        <v>42305</v>
      </c>
      <c r="MK461">
        <v>112.602</v>
      </c>
      <c r="ML461" s="1">
        <v>42278</v>
      </c>
      <c r="MM461">
        <v>113.633</v>
      </c>
      <c r="MN461" s="1">
        <v>42278</v>
      </c>
      <c r="MO461">
        <v>173.13</v>
      </c>
      <c r="MP461" s="1">
        <v>42278</v>
      </c>
      <c r="MQ461">
        <v>162.9</v>
      </c>
      <c r="MR461" s="1">
        <v>42278</v>
      </c>
      <c r="MS461">
        <v>176.24799999999999</v>
      </c>
      <c r="MT461" s="1">
        <v>42333</v>
      </c>
      <c r="MU461">
        <v>130.02699999999999</v>
      </c>
      <c r="MV461" s="1">
        <v>42278</v>
      </c>
      <c r="MW461">
        <v>130.512</v>
      </c>
      <c r="MX461" s="1">
        <v>42278</v>
      </c>
      <c r="MY461">
        <v>158.38300000000001</v>
      </c>
    </row>
    <row r="462" spans="293:363" x14ac:dyDescent="0.25">
      <c r="KG462" s="1"/>
      <c r="KH462" s="1">
        <v>42509</v>
      </c>
      <c r="KI462">
        <v>100.175</v>
      </c>
      <c r="KJ462" s="1">
        <v>42430</v>
      </c>
      <c r="KK462">
        <v>100.188</v>
      </c>
      <c r="KL462" s="1">
        <v>42338</v>
      </c>
      <c r="KM462">
        <v>100.17400000000001</v>
      </c>
      <c r="KN462" s="1">
        <v>42297</v>
      </c>
      <c r="KO462">
        <v>100.036</v>
      </c>
      <c r="KP462" s="1">
        <v>42297</v>
      </c>
      <c r="KQ462">
        <v>100.036</v>
      </c>
      <c r="KR462" s="1">
        <v>42292</v>
      </c>
      <c r="KS462">
        <v>104.033</v>
      </c>
      <c r="KT462" s="1">
        <v>42279</v>
      </c>
      <c r="KU462">
        <v>101.563</v>
      </c>
      <c r="KW462" s="1"/>
      <c r="KX462" s="1">
        <v>42279</v>
      </c>
      <c r="KY462">
        <v>103.735</v>
      </c>
      <c r="LE462" s="1"/>
      <c r="LF462" s="1">
        <v>42523</v>
      </c>
      <c r="LG462">
        <v>102.593</v>
      </c>
      <c r="LH462" s="1">
        <v>42404</v>
      </c>
      <c r="LI462">
        <v>102.995</v>
      </c>
      <c r="LJ462" s="1">
        <v>42292</v>
      </c>
      <c r="LK462">
        <v>104.033</v>
      </c>
      <c r="LL462" s="1">
        <v>42279</v>
      </c>
      <c r="LM462">
        <v>103.735</v>
      </c>
      <c r="LN462" s="1">
        <v>42279</v>
      </c>
      <c r="LO462">
        <v>112.178</v>
      </c>
      <c r="LP462" s="1">
        <v>42279</v>
      </c>
      <c r="LQ462">
        <v>109.673</v>
      </c>
      <c r="LR462" s="1">
        <v>42306</v>
      </c>
      <c r="LS462">
        <v>111.813</v>
      </c>
      <c r="LT462" s="1">
        <v>42279</v>
      </c>
      <c r="LU462">
        <v>112.178</v>
      </c>
      <c r="LW462" s="1"/>
      <c r="LX462" s="1">
        <v>42279</v>
      </c>
      <c r="LY462">
        <v>113.818</v>
      </c>
      <c r="ME462" s="1"/>
      <c r="MF462" s="1">
        <v>42530</v>
      </c>
      <c r="MG462">
        <v>109.61799999999999</v>
      </c>
      <c r="MH462" s="1">
        <v>42418</v>
      </c>
      <c r="MI462">
        <v>112.58499999999999</v>
      </c>
      <c r="MJ462" s="1">
        <v>42306</v>
      </c>
      <c r="MK462">
        <v>111.813</v>
      </c>
      <c r="ML462" s="1">
        <v>42279</v>
      </c>
      <c r="MM462">
        <v>113.818</v>
      </c>
      <c r="MN462" s="1">
        <v>42279</v>
      </c>
      <c r="MO462">
        <v>173.78800000000001</v>
      </c>
      <c r="MP462" s="1">
        <v>42279</v>
      </c>
      <c r="MQ462">
        <v>163.79</v>
      </c>
      <c r="MR462" s="1">
        <v>42279</v>
      </c>
      <c r="MS462">
        <v>177.548</v>
      </c>
      <c r="MT462" s="1">
        <v>42334</v>
      </c>
      <c r="MU462">
        <v>130.22</v>
      </c>
      <c r="MV462" s="1">
        <v>42279</v>
      </c>
      <c r="MW462">
        <v>131.72300000000001</v>
      </c>
      <c r="MX462" s="1">
        <v>42279</v>
      </c>
      <c r="MY462">
        <v>160.328</v>
      </c>
    </row>
    <row r="463" spans="293:363" x14ac:dyDescent="0.25">
      <c r="KG463" s="1"/>
      <c r="KH463" s="1">
        <v>42510</v>
      </c>
      <c r="KI463">
        <v>100.175</v>
      </c>
      <c r="KJ463" s="1">
        <v>42431</v>
      </c>
      <c r="KK463">
        <v>100.187</v>
      </c>
      <c r="KL463" s="1">
        <v>42339</v>
      </c>
      <c r="KM463">
        <v>100.173</v>
      </c>
      <c r="KN463" s="1">
        <v>42298</v>
      </c>
      <c r="KO463">
        <v>100.033</v>
      </c>
      <c r="KP463" s="1">
        <v>42298</v>
      </c>
      <c r="KQ463">
        <v>100.033</v>
      </c>
      <c r="KR463" s="1">
        <v>42293</v>
      </c>
      <c r="KS463">
        <v>104.05500000000001</v>
      </c>
      <c r="KT463" s="1">
        <v>42282</v>
      </c>
      <c r="KU463">
        <v>101.55500000000001</v>
      </c>
      <c r="KW463" s="1"/>
      <c r="KX463" s="1">
        <v>42282</v>
      </c>
      <c r="KY463">
        <v>103.69</v>
      </c>
      <c r="LE463" s="1"/>
      <c r="LF463" s="1">
        <v>42524</v>
      </c>
      <c r="LG463">
        <v>102.675</v>
      </c>
      <c r="LH463" s="1">
        <v>42405</v>
      </c>
      <c r="LI463">
        <v>103.003</v>
      </c>
      <c r="LJ463" s="1">
        <v>42293</v>
      </c>
      <c r="LK463">
        <v>104.05500000000001</v>
      </c>
      <c r="LL463" s="1">
        <v>42282</v>
      </c>
      <c r="LM463">
        <v>103.69</v>
      </c>
      <c r="LN463" s="1">
        <v>42282</v>
      </c>
      <c r="LO463">
        <v>111.958</v>
      </c>
      <c r="LP463" s="1">
        <v>42282</v>
      </c>
      <c r="LQ463">
        <v>109.352</v>
      </c>
      <c r="LR463" s="1">
        <v>42307</v>
      </c>
      <c r="LS463">
        <v>111.9</v>
      </c>
      <c r="LT463" s="1">
        <v>42282</v>
      </c>
      <c r="LU463">
        <v>111.958</v>
      </c>
      <c r="LW463" s="1"/>
      <c r="LX463" s="1">
        <v>42282</v>
      </c>
      <c r="LY463">
        <v>113.423</v>
      </c>
      <c r="ME463" s="1"/>
      <c r="MF463" s="1">
        <v>42531</v>
      </c>
      <c r="MG463">
        <v>109.67</v>
      </c>
      <c r="MH463" s="1">
        <v>42419</v>
      </c>
      <c r="MI463">
        <v>112.702</v>
      </c>
      <c r="MJ463" s="1">
        <v>42307</v>
      </c>
      <c r="MK463">
        <v>111.9</v>
      </c>
      <c r="ML463" s="1">
        <v>42282</v>
      </c>
      <c r="MM463">
        <v>113.423</v>
      </c>
      <c r="MN463" s="1">
        <v>42282</v>
      </c>
      <c r="MO463">
        <v>172.4</v>
      </c>
      <c r="MP463" s="1">
        <v>42282</v>
      </c>
      <c r="MQ463">
        <v>161.80799999999999</v>
      </c>
      <c r="MR463" s="1">
        <v>42282</v>
      </c>
      <c r="MS463">
        <v>174.74799999999999</v>
      </c>
      <c r="MT463" s="1">
        <v>42335</v>
      </c>
      <c r="MU463">
        <v>130.387</v>
      </c>
      <c r="MV463" s="1">
        <v>42282</v>
      </c>
      <c r="MW463">
        <v>129.178</v>
      </c>
      <c r="MX463" s="1">
        <v>42282</v>
      </c>
      <c r="MY463">
        <v>157.07499999999999</v>
      </c>
    </row>
    <row r="464" spans="293:363" x14ac:dyDescent="0.25">
      <c r="KG464" s="1"/>
      <c r="KH464" s="1">
        <v>42513</v>
      </c>
      <c r="KI464">
        <v>100.175</v>
      </c>
      <c r="KJ464" s="1">
        <v>42432</v>
      </c>
      <c r="KK464">
        <v>100.184</v>
      </c>
      <c r="KL464" s="1">
        <v>42340</v>
      </c>
      <c r="KM464">
        <v>100.173</v>
      </c>
      <c r="KN464" s="1">
        <v>42299</v>
      </c>
      <c r="KO464">
        <v>100.038</v>
      </c>
      <c r="KP464" s="1">
        <v>42299</v>
      </c>
      <c r="KQ464">
        <v>100.038</v>
      </c>
      <c r="KR464" s="1">
        <v>42296</v>
      </c>
      <c r="KS464">
        <v>104.04</v>
      </c>
      <c r="KT464" s="1">
        <v>42283</v>
      </c>
      <c r="KU464">
        <v>101.545</v>
      </c>
      <c r="KW464" s="1"/>
      <c r="KX464" s="1">
        <v>42283</v>
      </c>
      <c r="KY464">
        <v>103.637</v>
      </c>
      <c r="LE464" s="1"/>
      <c r="LF464" s="1">
        <v>42527</v>
      </c>
      <c r="LG464">
        <v>102.66</v>
      </c>
      <c r="LH464" s="1">
        <v>42408</v>
      </c>
      <c r="LI464">
        <v>103.08799999999999</v>
      </c>
      <c r="LJ464" s="1">
        <v>42296</v>
      </c>
      <c r="LK464">
        <v>104.04</v>
      </c>
      <c r="LL464" s="1">
        <v>42283</v>
      </c>
      <c r="LM464">
        <v>103.637</v>
      </c>
      <c r="LN464" s="1">
        <v>42283</v>
      </c>
      <c r="LO464">
        <v>111.80800000000001</v>
      </c>
      <c r="LP464" s="1">
        <v>42283</v>
      </c>
      <c r="LQ464">
        <v>109.163</v>
      </c>
      <c r="LR464" s="1">
        <v>42310</v>
      </c>
      <c r="LS464">
        <v>111.577</v>
      </c>
      <c r="LT464" s="1">
        <v>42283</v>
      </c>
      <c r="LU464">
        <v>111.80800000000001</v>
      </c>
      <c r="LW464" s="1"/>
      <c r="LX464" s="1">
        <v>42283</v>
      </c>
      <c r="LY464">
        <v>113.218</v>
      </c>
      <c r="ME464" s="1"/>
      <c r="MF464" s="1">
        <v>42534</v>
      </c>
      <c r="MG464">
        <v>109.65</v>
      </c>
      <c r="MH464" s="1">
        <v>42422</v>
      </c>
      <c r="MI464">
        <v>112.90300000000001</v>
      </c>
      <c r="MJ464" s="1">
        <v>42310</v>
      </c>
      <c r="MK464">
        <v>111.577</v>
      </c>
      <c r="ML464" s="1">
        <v>42283</v>
      </c>
      <c r="MM464">
        <v>113.218</v>
      </c>
      <c r="MN464" s="1">
        <v>42283</v>
      </c>
      <c r="MO464">
        <v>171.79</v>
      </c>
      <c r="MP464" s="1">
        <v>42283</v>
      </c>
      <c r="MQ464">
        <v>161.02699999999999</v>
      </c>
      <c r="MR464" s="1">
        <v>42283</v>
      </c>
      <c r="MS464">
        <v>173.72</v>
      </c>
      <c r="MT464" s="1">
        <v>42338</v>
      </c>
      <c r="MU464">
        <v>129.39500000000001</v>
      </c>
      <c r="MV464" s="1">
        <v>42283</v>
      </c>
      <c r="MW464">
        <v>128.22800000000001</v>
      </c>
      <c r="MX464" s="1">
        <v>42283</v>
      </c>
      <c r="MY464">
        <v>155.47999999999999</v>
      </c>
    </row>
    <row r="465" spans="293:363" x14ac:dyDescent="0.25">
      <c r="KG465" s="1"/>
      <c r="KH465" s="1">
        <v>42514</v>
      </c>
      <c r="KI465">
        <v>100.175</v>
      </c>
      <c r="KJ465" s="1">
        <v>42433</v>
      </c>
      <c r="KK465">
        <v>100.18</v>
      </c>
      <c r="KL465" s="1">
        <v>42341</v>
      </c>
      <c r="KM465">
        <v>100.152</v>
      </c>
      <c r="KN465" s="1">
        <v>42300</v>
      </c>
      <c r="KO465">
        <v>100.035</v>
      </c>
      <c r="KP465" s="1">
        <v>42300</v>
      </c>
      <c r="KQ465">
        <v>100.035</v>
      </c>
      <c r="KR465" s="1">
        <v>42297</v>
      </c>
      <c r="KS465">
        <v>103.92</v>
      </c>
      <c r="KT465" s="1">
        <v>42284</v>
      </c>
      <c r="KU465">
        <v>101.55</v>
      </c>
      <c r="KW465" s="1"/>
      <c r="KX465" s="1">
        <v>42284</v>
      </c>
      <c r="KY465">
        <v>103.64</v>
      </c>
      <c r="LE465" s="1"/>
      <c r="LF465" s="1">
        <v>42528</v>
      </c>
      <c r="LG465">
        <v>102.66500000000001</v>
      </c>
      <c r="LH465" s="1">
        <v>42409</v>
      </c>
      <c r="LI465">
        <v>103.107</v>
      </c>
      <c r="LJ465" s="1">
        <v>42297</v>
      </c>
      <c r="LK465">
        <v>103.92</v>
      </c>
      <c r="LL465" s="1">
        <v>42284</v>
      </c>
      <c r="LM465">
        <v>103.64</v>
      </c>
      <c r="LN465" s="1">
        <v>42284</v>
      </c>
      <c r="LO465">
        <v>111.818</v>
      </c>
      <c r="LP465" s="1">
        <v>42284</v>
      </c>
      <c r="LQ465">
        <v>109.188</v>
      </c>
      <c r="LR465" s="1">
        <v>42311</v>
      </c>
      <c r="LS465">
        <v>111.46</v>
      </c>
      <c r="LT465" s="1">
        <v>42284</v>
      </c>
      <c r="LU465">
        <v>111.818</v>
      </c>
      <c r="LW465" s="1"/>
      <c r="LX465" s="1">
        <v>42284</v>
      </c>
      <c r="LY465">
        <v>113.24</v>
      </c>
      <c r="ME465" s="1"/>
      <c r="MF465" s="1">
        <v>42535</v>
      </c>
      <c r="MG465">
        <v>109.9</v>
      </c>
      <c r="MH465" s="1">
        <v>42423</v>
      </c>
      <c r="MI465">
        <v>112.827</v>
      </c>
      <c r="MJ465" s="1">
        <v>42311</v>
      </c>
      <c r="MK465">
        <v>111.46</v>
      </c>
      <c r="ML465" s="1">
        <v>42284</v>
      </c>
      <c r="MM465">
        <v>113.24</v>
      </c>
      <c r="MN465" s="1">
        <v>42284</v>
      </c>
      <c r="MO465">
        <v>171.91300000000001</v>
      </c>
      <c r="MP465" s="1">
        <v>42284</v>
      </c>
      <c r="MQ465">
        <v>161.19499999999999</v>
      </c>
      <c r="MR465" s="1">
        <v>42284</v>
      </c>
      <c r="MS465">
        <v>174.04</v>
      </c>
      <c r="MT465" s="1">
        <v>42339</v>
      </c>
      <c r="MU465">
        <v>128.702</v>
      </c>
      <c r="MV465" s="1">
        <v>42284</v>
      </c>
      <c r="MW465">
        <v>128.55000000000001</v>
      </c>
      <c r="MX465" s="1">
        <v>42284</v>
      </c>
      <c r="MY465">
        <v>156.017</v>
      </c>
    </row>
    <row r="466" spans="293:363" x14ac:dyDescent="0.25">
      <c r="KG466" s="1"/>
      <c r="KH466" s="1">
        <v>42515</v>
      </c>
      <c r="KI466">
        <v>100.175</v>
      </c>
      <c r="KJ466" s="1">
        <v>42436</v>
      </c>
      <c r="KK466">
        <v>100.175</v>
      </c>
      <c r="KL466" s="1">
        <v>42342</v>
      </c>
      <c r="KM466">
        <v>100.154</v>
      </c>
      <c r="KN466" s="1">
        <v>42303</v>
      </c>
      <c r="KO466">
        <v>100.03700000000001</v>
      </c>
      <c r="KP466" s="1">
        <v>42303</v>
      </c>
      <c r="KQ466">
        <v>100.03700000000001</v>
      </c>
      <c r="KR466" s="1">
        <v>42298</v>
      </c>
      <c r="KS466">
        <v>104.008</v>
      </c>
      <c r="KT466" s="1">
        <v>42285</v>
      </c>
      <c r="KU466">
        <v>101.535</v>
      </c>
      <c r="KW466" s="1"/>
      <c r="KX466" s="1">
        <v>42285</v>
      </c>
      <c r="KY466">
        <v>103.633</v>
      </c>
      <c r="LE466" s="1"/>
      <c r="LF466" s="1">
        <v>42529</v>
      </c>
      <c r="LG466">
        <v>102.645</v>
      </c>
      <c r="LH466" s="1">
        <v>42410</v>
      </c>
      <c r="LI466">
        <v>103.077</v>
      </c>
      <c r="LJ466" s="1">
        <v>42298</v>
      </c>
      <c r="LK466">
        <v>104.008</v>
      </c>
      <c r="LL466" s="1">
        <v>42285</v>
      </c>
      <c r="LM466">
        <v>103.633</v>
      </c>
      <c r="LN466" s="1">
        <v>42285</v>
      </c>
      <c r="LO466">
        <v>111.81</v>
      </c>
      <c r="LP466" s="1">
        <v>42285</v>
      </c>
      <c r="LQ466">
        <v>109.21299999999999</v>
      </c>
      <c r="LR466" s="1">
        <v>42312</v>
      </c>
      <c r="LS466">
        <v>111.292</v>
      </c>
      <c r="LT466" s="1">
        <v>42285</v>
      </c>
      <c r="LU466">
        <v>111.81</v>
      </c>
      <c r="LW466" s="1"/>
      <c r="LX466" s="1">
        <v>42285</v>
      </c>
      <c r="LY466">
        <v>113.27800000000001</v>
      </c>
      <c r="ME466" s="1"/>
      <c r="MF466" s="1">
        <v>42536</v>
      </c>
      <c r="MG466">
        <v>109.947</v>
      </c>
      <c r="MH466" s="1">
        <v>42424</v>
      </c>
      <c r="MI466">
        <v>113.02800000000001</v>
      </c>
      <c r="MJ466" s="1">
        <v>42312</v>
      </c>
      <c r="MK466">
        <v>111.292</v>
      </c>
      <c r="ML466" s="1">
        <v>42285</v>
      </c>
      <c r="MM466">
        <v>113.27800000000001</v>
      </c>
      <c r="MN466" s="1">
        <v>42285</v>
      </c>
      <c r="MO466">
        <v>171.988</v>
      </c>
      <c r="MP466" s="1">
        <v>42285</v>
      </c>
      <c r="MQ466">
        <v>161.36799999999999</v>
      </c>
      <c r="MR466" s="1">
        <v>42285</v>
      </c>
      <c r="MS466">
        <v>174.37799999999999</v>
      </c>
      <c r="MT466" s="1">
        <v>42340</v>
      </c>
      <c r="MU466">
        <v>128.87299999999999</v>
      </c>
      <c r="MV466" s="1">
        <v>42285</v>
      </c>
      <c r="MW466">
        <v>128.9</v>
      </c>
      <c r="MX466" s="1">
        <v>42285</v>
      </c>
      <c r="MY466">
        <v>156.88800000000001</v>
      </c>
    </row>
    <row r="467" spans="293:363" x14ac:dyDescent="0.25">
      <c r="KG467" s="1"/>
      <c r="KH467" s="1">
        <v>42516</v>
      </c>
      <c r="KI467">
        <v>100.17</v>
      </c>
      <c r="KJ467" s="1">
        <v>42437</v>
      </c>
      <c r="KK467">
        <v>100.178</v>
      </c>
      <c r="KL467" s="1">
        <v>42345</v>
      </c>
      <c r="KM467">
        <v>100.15900000000001</v>
      </c>
      <c r="KN467" s="1">
        <v>42304</v>
      </c>
      <c r="KO467">
        <v>100.03100000000001</v>
      </c>
      <c r="KP467" s="1">
        <v>42304</v>
      </c>
      <c r="KQ467">
        <v>100.03100000000001</v>
      </c>
      <c r="KR467" s="1">
        <v>42299</v>
      </c>
      <c r="KS467">
        <v>104.227</v>
      </c>
      <c r="KT467" s="1">
        <v>42286</v>
      </c>
      <c r="KU467">
        <v>101.533</v>
      </c>
      <c r="KW467" s="1"/>
      <c r="KX467" s="1">
        <v>42286</v>
      </c>
      <c r="KY467">
        <v>103.61799999999999</v>
      </c>
      <c r="LE467" s="1"/>
      <c r="LF467" s="1">
        <v>42530</v>
      </c>
      <c r="LG467">
        <v>102.673</v>
      </c>
      <c r="LH467" s="1">
        <v>42411</v>
      </c>
      <c r="LI467">
        <v>103.155</v>
      </c>
      <c r="LJ467" s="1">
        <v>42299</v>
      </c>
      <c r="LK467">
        <v>104.227</v>
      </c>
      <c r="LL467" s="1">
        <v>42286</v>
      </c>
      <c r="LM467">
        <v>103.61799999999999</v>
      </c>
      <c r="LN467" s="1">
        <v>42286</v>
      </c>
      <c r="LO467">
        <v>111.69499999999999</v>
      </c>
      <c r="LP467" s="1">
        <v>42286</v>
      </c>
      <c r="LQ467">
        <v>109.035</v>
      </c>
      <c r="LR467" s="1">
        <v>42313</v>
      </c>
      <c r="LS467">
        <v>111.235</v>
      </c>
      <c r="LT467" s="1">
        <v>42286</v>
      </c>
      <c r="LU467">
        <v>111.69499999999999</v>
      </c>
      <c r="LW467" s="1"/>
      <c r="LX467" s="1">
        <v>42286</v>
      </c>
      <c r="LY467">
        <v>113.05800000000001</v>
      </c>
      <c r="ME467" s="1"/>
      <c r="MF467" s="1">
        <v>42537</v>
      </c>
      <c r="MG467">
        <v>110.05800000000001</v>
      </c>
      <c r="MH467" s="1">
        <v>42425</v>
      </c>
      <c r="MI467">
        <v>113.19</v>
      </c>
      <c r="MJ467" s="1">
        <v>42313</v>
      </c>
      <c r="MK467">
        <v>111.235</v>
      </c>
      <c r="ML467" s="1">
        <v>42286</v>
      </c>
      <c r="MM467">
        <v>113.05800000000001</v>
      </c>
      <c r="MN467" s="1">
        <v>42286</v>
      </c>
      <c r="MO467">
        <v>171.44499999999999</v>
      </c>
      <c r="MP467" s="1">
        <v>42286</v>
      </c>
      <c r="MQ467">
        <v>160.63800000000001</v>
      </c>
      <c r="MR467" s="1">
        <v>42286</v>
      </c>
      <c r="MS467">
        <v>173.37299999999999</v>
      </c>
      <c r="MT467" s="1">
        <v>42341</v>
      </c>
      <c r="MU467">
        <v>124.88</v>
      </c>
      <c r="MV467" s="1">
        <v>42286</v>
      </c>
      <c r="MW467">
        <v>127.955</v>
      </c>
      <c r="MX467" s="1">
        <v>42286</v>
      </c>
      <c r="MY467">
        <v>155.62799999999999</v>
      </c>
    </row>
    <row r="468" spans="293:363" x14ac:dyDescent="0.25">
      <c r="KG468" s="1"/>
      <c r="KH468" s="1">
        <v>42517</v>
      </c>
      <c r="KI468">
        <v>100.17</v>
      </c>
      <c r="KJ468" s="1">
        <v>42438</v>
      </c>
      <c r="KK468">
        <v>100.173</v>
      </c>
      <c r="KL468" s="1">
        <v>42346</v>
      </c>
      <c r="KM468">
        <v>100.15900000000001</v>
      </c>
      <c r="KN468" s="1">
        <v>42305</v>
      </c>
      <c r="KO468">
        <v>100.02500000000001</v>
      </c>
      <c r="KP468" s="1">
        <v>42305</v>
      </c>
      <c r="KQ468">
        <v>100.02500000000001</v>
      </c>
      <c r="KR468" s="1">
        <v>42300</v>
      </c>
      <c r="KS468">
        <v>104.22499999999999</v>
      </c>
      <c r="KT468" s="1">
        <v>42289</v>
      </c>
      <c r="KU468">
        <v>101.533</v>
      </c>
      <c r="KW468" s="1"/>
      <c r="KX468" s="1">
        <v>42289</v>
      </c>
      <c r="KY468">
        <v>103.658</v>
      </c>
      <c r="LE468" s="1"/>
      <c r="LF468" s="1">
        <v>42531</v>
      </c>
      <c r="LG468">
        <v>102.66500000000001</v>
      </c>
      <c r="LH468" s="1">
        <v>42412</v>
      </c>
      <c r="LI468">
        <v>103.038</v>
      </c>
      <c r="LJ468" s="1">
        <v>42300</v>
      </c>
      <c r="LK468">
        <v>104.22499999999999</v>
      </c>
      <c r="LL468" s="1">
        <v>42289</v>
      </c>
      <c r="LM468">
        <v>103.658</v>
      </c>
      <c r="LN468" s="1">
        <v>42289</v>
      </c>
      <c r="LO468">
        <v>111.898</v>
      </c>
      <c r="LP468" s="1">
        <v>42289</v>
      </c>
      <c r="LQ468">
        <v>109.283</v>
      </c>
      <c r="LR468" s="1">
        <v>42314</v>
      </c>
      <c r="LS468">
        <v>110.52800000000001</v>
      </c>
      <c r="LT468" s="1">
        <v>42289</v>
      </c>
      <c r="LU468">
        <v>111.898</v>
      </c>
      <c r="LW468" s="1"/>
      <c r="LX468" s="1">
        <v>42289</v>
      </c>
      <c r="LY468">
        <v>113.33499999999999</v>
      </c>
      <c r="ME468" s="1"/>
      <c r="MF468" s="1">
        <v>42538</v>
      </c>
      <c r="MG468">
        <v>109.738</v>
      </c>
      <c r="MH468" s="1">
        <v>42426</v>
      </c>
      <c r="MI468">
        <v>113.15</v>
      </c>
      <c r="MJ468" s="1">
        <v>42314</v>
      </c>
      <c r="MK468">
        <v>110.52800000000001</v>
      </c>
      <c r="ML468" s="1">
        <v>42289</v>
      </c>
      <c r="MM468">
        <v>113.33499999999999</v>
      </c>
      <c r="MN468" s="1">
        <v>42289</v>
      </c>
      <c r="MO468">
        <v>172.22499999999999</v>
      </c>
      <c r="MP468" s="1">
        <v>42289</v>
      </c>
      <c r="MQ468">
        <v>161.52199999999999</v>
      </c>
      <c r="MR468" s="1">
        <v>42289</v>
      </c>
      <c r="MS468">
        <v>174.517</v>
      </c>
      <c r="MT468" s="1">
        <v>42342</v>
      </c>
      <c r="MU468">
        <v>124.58</v>
      </c>
      <c r="MV468" s="1">
        <v>42289</v>
      </c>
      <c r="MW468">
        <v>129.035</v>
      </c>
      <c r="MX468" s="1">
        <v>42289</v>
      </c>
      <c r="MY468">
        <v>157.113</v>
      </c>
    </row>
    <row r="469" spans="293:363" x14ac:dyDescent="0.25">
      <c r="KG469" s="1"/>
      <c r="KH469" s="1">
        <v>42520</v>
      </c>
      <c r="KI469">
        <v>100.17</v>
      </c>
      <c r="KJ469" s="1">
        <v>42439</v>
      </c>
      <c r="KK469">
        <v>100.16200000000001</v>
      </c>
      <c r="KL469" s="1">
        <v>42347</v>
      </c>
      <c r="KM469">
        <v>100.16</v>
      </c>
      <c r="KN469" s="1">
        <v>42306</v>
      </c>
      <c r="KO469">
        <v>100.026</v>
      </c>
      <c r="KP469" s="1">
        <v>42306</v>
      </c>
      <c r="KQ469">
        <v>100.026</v>
      </c>
      <c r="KR469" s="1">
        <v>42303</v>
      </c>
      <c r="KS469">
        <v>104.23</v>
      </c>
      <c r="KT469" s="1">
        <v>42290</v>
      </c>
      <c r="KU469">
        <v>101.53</v>
      </c>
      <c r="KW469" s="1"/>
      <c r="KX469" s="1">
        <v>42290</v>
      </c>
      <c r="KY469">
        <v>103.63500000000001</v>
      </c>
      <c r="LE469" s="1"/>
      <c r="LF469" s="1">
        <v>42534</v>
      </c>
      <c r="LG469">
        <v>102.68</v>
      </c>
      <c r="LH469" s="1">
        <v>42415</v>
      </c>
      <c r="LI469">
        <v>103.095</v>
      </c>
      <c r="LJ469" s="1">
        <v>42303</v>
      </c>
      <c r="LK469">
        <v>104.23</v>
      </c>
      <c r="LL469" s="1">
        <v>42290</v>
      </c>
      <c r="LM469">
        <v>103.63500000000001</v>
      </c>
      <c r="LN469" s="1">
        <v>42290</v>
      </c>
      <c r="LO469">
        <v>111.833</v>
      </c>
      <c r="LP469" s="1">
        <v>42290</v>
      </c>
      <c r="LQ469">
        <v>109.21299999999999</v>
      </c>
      <c r="LR469" s="1">
        <v>42317</v>
      </c>
      <c r="LS469">
        <v>110.86499999999999</v>
      </c>
      <c r="LT469" s="1">
        <v>42290</v>
      </c>
      <c r="LU469">
        <v>111.833</v>
      </c>
      <c r="LW469" s="1"/>
      <c r="LX469" s="1">
        <v>42290</v>
      </c>
      <c r="LY469">
        <v>113.253</v>
      </c>
      <c r="ME469" s="1"/>
      <c r="MF469" s="1">
        <v>42541</v>
      </c>
      <c r="MG469">
        <v>109.465</v>
      </c>
      <c r="MH469" s="1">
        <v>42429</v>
      </c>
      <c r="MI469">
        <v>113.49</v>
      </c>
      <c r="MJ469" s="1">
        <v>42317</v>
      </c>
      <c r="MK469">
        <v>110.86499999999999</v>
      </c>
      <c r="ML469" s="1">
        <v>42290</v>
      </c>
      <c r="MM469">
        <v>113.253</v>
      </c>
      <c r="MN469" s="1">
        <v>42290</v>
      </c>
      <c r="MO469">
        <v>171.94</v>
      </c>
      <c r="MP469" s="1">
        <v>42290</v>
      </c>
      <c r="MQ469">
        <v>161.078</v>
      </c>
      <c r="MR469" s="1">
        <v>42290</v>
      </c>
      <c r="MS469">
        <v>173.858</v>
      </c>
      <c r="MT469" s="1">
        <v>42345</v>
      </c>
      <c r="MU469">
        <v>127.203</v>
      </c>
      <c r="MV469" s="1">
        <v>42290</v>
      </c>
      <c r="MW469">
        <v>128.43</v>
      </c>
      <c r="MX469" s="1">
        <v>42290</v>
      </c>
      <c r="MY469">
        <v>156.613</v>
      </c>
    </row>
    <row r="470" spans="293:363" x14ac:dyDescent="0.25">
      <c r="KG470" s="1"/>
      <c r="KH470" s="1">
        <v>42521</v>
      </c>
      <c r="KI470">
        <v>100.17</v>
      </c>
      <c r="KJ470" s="1">
        <v>42440</v>
      </c>
      <c r="KK470">
        <v>100.158</v>
      </c>
      <c r="KL470" s="1">
        <v>42348</v>
      </c>
      <c r="KM470">
        <v>100.15900000000001</v>
      </c>
      <c r="KN470" s="1">
        <v>42307</v>
      </c>
      <c r="KO470">
        <v>100.026</v>
      </c>
      <c r="KP470" s="1">
        <v>42307</v>
      </c>
      <c r="KQ470">
        <v>100.026</v>
      </c>
      <c r="KR470" s="1">
        <v>42304</v>
      </c>
      <c r="KS470">
        <v>104.303</v>
      </c>
      <c r="KT470" s="1">
        <v>42291</v>
      </c>
      <c r="KU470">
        <v>101.52800000000001</v>
      </c>
      <c r="KW470" s="1"/>
      <c r="KX470" s="1">
        <v>42291</v>
      </c>
      <c r="KY470">
        <v>103.685</v>
      </c>
      <c r="LE470" s="1"/>
      <c r="LF470" s="1">
        <v>42535</v>
      </c>
      <c r="LG470">
        <v>102.79</v>
      </c>
      <c r="LH470" s="1">
        <v>42416</v>
      </c>
      <c r="LI470">
        <v>103.063</v>
      </c>
      <c r="LJ470" s="1">
        <v>42304</v>
      </c>
      <c r="LK470">
        <v>104.303</v>
      </c>
      <c r="LL470" s="1">
        <v>42291</v>
      </c>
      <c r="LM470">
        <v>103.685</v>
      </c>
      <c r="LN470" s="1">
        <v>42291</v>
      </c>
      <c r="LO470">
        <v>112.065</v>
      </c>
      <c r="LP470" s="1">
        <v>42291</v>
      </c>
      <c r="LQ470">
        <v>109.52500000000001</v>
      </c>
      <c r="LR470" s="1">
        <v>42318</v>
      </c>
      <c r="LS470">
        <v>111.18</v>
      </c>
      <c r="LT470" s="1">
        <v>42291</v>
      </c>
      <c r="LU470">
        <v>112.065</v>
      </c>
      <c r="LW470" s="1"/>
      <c r="LX470" s="1">
        <v>42291</v>
      </c>
      <c r="LY470">
        <v>113.59</v>
      </c>
      <c r="ME470" s="1"/>
      <c r="MF470" s="1">
        <v>42542</v>
      </c>
      <c r="MG470">
        <v>109.46</v>
      </c>
      <c r="MH470" s="1">
        <v>42430</v>
      </c>
      <c r="MI470">
        <v>113.18300000000001</v>
      </c>
      <c r="MJ470" s="1">
        <v>42318</v>
      </c>
      <c r="MK470">
        <v>111.18</v>
      </c>
      <c r="ML470" s="1">
        <v>42291</v>
      </c>
      <c r="MM470">
        <v>113.59</v>
      </c>
      <c r="MN470" s="1">
        <v>42291</v>
      </c>
      <c r="MO470">
        <v>172.69800000000001</v>
      </c>
      <c r="MP470" s="1">
        <v>42291</v>
      </c>
      <c r="MQ470">
        <v>161.983</v>
      </c>
      <c r="MR470" s="1">
        <v>42291</v>
      </c>
      <c r="MS470">
        <v>175.173</v>
      </c>
      <c r="MT470" s="1">
        <v>42346</v>
      </c>
      <c r="MU470">
        <v>128.18799999999999</v>
      </c>
      <c r="MV470" s="1">
        <v>42291</v>
      </c>
      <c r="MW470">
        <v>129.63999999999999</v>
      </c>
      <c r="MX470" s="1">
        <v>42291</v>
      </c>
      <c r="MY470">
        <v>158.27199999999999</v>
      </c>
    </row>
    <row r="471" spans="293:363" x14ac:dyDescent="0.25">
      <c r="KG471" s="1"/>
      <c r="KH471" s="1">
        <v>42522</v>
      </c>
      <c r="KI471">
        <v>100.16500000000001</v>
      </c>
      <c r="KJ471" s="1">
        <v>42443</v>
      </c>
      <c r="KK471">
        <v>100.155</v>
      </c>
      <c r="KL471" s="1">
        <v>42349</v>
      </c>
      <c r="KM471">
        <v>100.163</v>
      </c>
      <c r="KN471" s="1">
        <v>42310</v>
      </c>
      <c r="KO471">
        <v>100.02200000000001</v>
      </c>
      <c r="KP471" s="1">
        <v>42310</v>
      </c>
      <c r="KQ471">
        <v>100.02200000000001</v>
      </c>
      <c r="KR471" s="1">
        <v>42305</v>
      </c>
      <c r="KS471">
        <v>104.33</v>
      </c>
      <c r="KT471" s="1">
        <v>42292</v>
      </c>
      <c r="KU471">
        <v>101.52</v>
      </c>
      <c r="KW471" s="1"/>
      <c r="KX471" s="1">
        <v>42292</v>
      </c>
      <c r="KY471">
        <v>103.663</v>
      </c>
      <c r="LE471" s="1"/>
      <c r="LF471" s="1">
        <v>42536</v>
      </c>
      <c r="LG471">
        <v>102.83</v>
      </c>
      <c r="LH471" s="1">
        <v>42417</v>
      </c>
      <c r="LI471">
        <v>103.04</v>
      </c>
      <c r="LJ471" s="1">
        <v>42305</v>
      </c>
      <c r="LK471">
        <v>104.33</v>
      </c>
      <c r="LL471" s="1">
        <v>42292</v>
      </c>
      <c r="LM471">
        <v>103.663</v>
      </c>
      <c r="LN471" s="1">
        <v>42292</v>
      </c>
      <c r="LO471">
        <v>111.988</v>
      </c>
      <c r="LP471" s="1">
        <v>42292</v>
      </c>
      <c r="LQ471">
        <v>109.447</v>
      </c>
      <c r="LR471" s="1">
        <v>42319</v>
      </c>
      <c r="LS471">
        <v>111.265</v>
      </c>
      <c r="LT471" s="1">
        <v>42292</v>
      </c>
      <c r="LU471">
        <v>111.988</v>
      </c>
      <c r="LW471" s="1"/>
      <c r="LX471" s="1">
        <v>42292</v>
      </c>
      <c r="LY471">
        <v>113.51</v>
      </c>
      <c r="ME471" s="1"/>
      <c r="MF471" s="1">
        <v>42543</v>
      </c>
      <c r="MG471">
        <v>109.36799999999999</v>
      </c>
      <c r="MH471" s="1">
        <v>42431</v>
      </c>
      <c r="MI471">
        <v>112.678</v>
      </c>
      <c r="MJ471" s="1">
        <v>42319</v>
      </c>
      <c r="MK471">
        <v>111.265</v>
      </c>
      <c r="ML471" s="1">
        <v>42292</v>
      </c>
      <c r="MM471">
        <v>113.51</v>
      </c>
      <c r="MN471" s="1">
        <v>42292</v>
      </c>
      <c r="MO471">
        <v>172.6</v>
      </c>
      <c r="MP471" s="1">
        <v>42292</v>
      </c>
      <c r="MQ471">
        <v>161.92500000000001</v>
      </c>
      <c r="MR471" s="1">
        <v>42292</v>
      </c>
      <c r="MS471">
        <v>175.12299999999999</v>
      </c>
      <c r="MT471" s="1">
        <v>42347</v>
      </c>
      <c r="MU471">
        <v>127.19</v>
      </c>
      <c r="MV471" s="1">
        <v>42292</v>
      </c>
      <c r="MW471">
        <v>129.61799999999999</v>
      </c>
      <c r="MX471" s="1">
        <v>42292</v>
      </c>
      <c r="MY471">
        <v>157.738</v>
      </c>
    </row>
    <row r="472" spans="293:363" x14ac:dyDescent="0.25">
      <c r="KG472" s="1"/>
      <c r="KH472" s="1">
        <v>42523</v>
      </c>
      <c r="KI472">
        <v>100.163</v>
      </c>
      <c r="KJ472" s="1">
        <v>42444</v>
      </c>
      <c r="KK472">
        <v>100.158</v>
      </c>
      <c r="KL472" s="1">
        <v>42352</v>
      </c>
      <c r="KM472">
        <v>100.15900000000001</v>
      </c>
      <c r="KN472" s="1">
        <v>42311</v>
      </c>
      <c r="KO472">
        <v>100.024</v>
      </c>
      <c r="KP472" s="1">
        <v>42311</v>
      </c>
      <c r="KQ472">
        <v>100.024</v>
      </c>
      <c r="KR472" s="1">
        <v>42306</v>
      </c>
      <c r="KS472">
        <v>104.178</v>
      </c>
      <c r="KT472" s="1">
        <v>42293</v>
      </c>
      <c r="KU472">
        <v>101.518</v>
      </c>
      <c r="KW472" s="1"/>
      <c r="KX472" s="1">
        <v>42293</v>
      </c>
      <c r="KY472">
        <v>103.675</v>
      </c>
      <c r="LE472" s="1"/>
      <c r="LF472" s="1">
        <v>42537</v>
      </c>
      <c r="LG472">
        <v>102.843</v>
      </c>
      <c r="LH472" s="1">
        <v>42418</v>
      </c>
      <c r="LI472">
        <v>103.083</v>
      </c>
      <c r="LJ472" s="1">
        <v>42306</v>
      </c>
      <c r="LK472">
        <v>104.178</v>
      </c>
      <c r="LL472" s="1">
        <v>42293</v>
      </c>
      <c r="LM472">
        <v>103.675</v>
      </c>
      <c r="LN472" s="1">
        <v>42293</v>
      </c>
      <c r="LO472">
        <v>112.008</v>
      </c>
      <c r="LP472" s="1">
        <v>42293</v>
      </c>
      <c r="LQ472">
        <v>109.47499999999999</v>
      </c>
      <c r="LR472" s="1">
        <v>42320</v>
      </c>
      <c r="LS472">
        <v>111.27</v>
      </c>
      <c r="LT472" s="1">
        <v>42293</v>
      </c>
      <c r="LU472">
        <v>112.008</v>
      </c>
      <c r="LW472" s="1"/>
      <c r="LX472" s="1">
        <v>42293</v>
      </c>
      <c r="LY472">
        <v>113.533</v>
      </c>
      <c r="ME472" s="1"/>
      <c r="MF472" s="1">
        <v>42544</v>
      </c>
      <c r="MG472">
        <v>109.113</v>
      </c>
      <c r="MH472" s="1">
        <v>42432</v>
      </c>
      <c r="MI472">
        <v>112.988</v>
      </c>
      <c r="MJ472" s="1">
        <v>42320</v>
      </c>
      <c r="MK472">
        <v>111.27</v>
      </c>
      <c r="ML472" s="1">
        <v>42293</v>
      </c>
      <c r="MM472">
        <v>113.533</v>
      </c>
      <c r="MN472" s="1">
        <v>42293</v>
      </c>
      <c r="MO472">
        <v>172.68799999999999</v>
      </c>
      <c r="MP472" s="1">
        <v>42293</v>
      </c>
      <c r="MQ472">
        <v>162.05799999999999</v>
      </c>
      <c r="MR472" s="1">
        <v>42293</v>
      </c>
      <c r="MS472">
        <v>175.36799999999999</v>
      </c>
      <c r="MT472" s="1">
        <v>42348</v>
      </c>
      <c r="MU472">
        <v>127.565</v>
      </c>
      <c r="MV472" s="1">
        <v>42293</v>
      </c>
      <c r="MW472">
        <v>129.86799999999999</v>
      </c>
      <c r="MX472" s="1">
        <v>42293</v>
      </c>
      <c r="MY472">
        <v>158.08500000000001</v>
      </c>
    </row>
    <row r="473" spans="293:363" x14ac:dyDescent="0.25">
      <c r="KG473" s="1"/>
      <c r="KH473" s="1">
        <v>42524</v>
      </c>
      <c r="KI473">
        <v>100.16</v>
      </c>
      <c r="KJ473" s="1">
        <v>42445</v>
      </c>
      <c r="KK473">
        <v>100.15300000000001</v>
      </c>
      <c r="KL473" s="1">
        <v>42353</v>
      </c>
      <c r="KM473">
        <v>100.15900000000001</v>
      </c>
      <c r="KN473" s="1">
        <v>42312</v>
      </c>
      <c r="KO473">
        <v>100.01900000000001</v>
      </c>
      <c r="KP473" s="1">
        <v>42312</v>
      </c>
      <c r="KQ473">
        <v>100.01900000000001</v>
      </c>
      <c r="KR473" s="1">
        <v>42307</v>
      </c>
      <c r="KS473">
        <v>104.16</v>
      </c>
      <c r="KT473" s="1">
        <v>42296</v>
      </c>
      <c r="KU473">
        <v>101.51</v>
      </c>
      <c r="KW473" s="1"/>
      <c r="KX473" s="1">
        <v>42296</v>
      </c>
      <c r="KY473">
        <v>103.67</v>
      </c>
      <c r="LE473" s="1"/>
      <c r="LF473" s="1">
        <v>42538</v>
      </c>
      <c r="LG473">
        <v>102.848</v>
      </c>
      <c r="LH473" s="1">
        <v>42419</v>
      </c>
      <c r="LI473">
        <v>103.11</v>
      </c>
      <c r="LJ473" s="1">
        <v>42307</v>
      </c>
      <c r="LK473">
        <v>104.16</v>
      </c>
      <c r="LL473" s="1">
        <v>42296</v>
      </c>
      <c r="LM473">
        <v>103.67</v>
      </c>
      <c r="LN473" s="1">
        <v>42296</v>
      </c>
      <c r="LO473">
        <v>111.958</v>
      </c>
      <c r="LP473" s="1">
        <v>42296</v>
      </c>
      <c r="LQ473">
        <v>109.387</v>
      </c>
      <c r="LR473" s="1">
        <v>42321</v>
      </c>
      <c r="LS473">
        <v>111.663</v>
      </c>
      <c r="LT473" s="1">
        <v>42296</v>
      </c>
      <c r="LU473">
        <v>111.958</v>
      </c>
      <c r="LW473" s="1"/>
      <c r="LX473" s="1">
        <v>42296</v>
      </c>
      <c r="LY473">
        <v>113.41</v>
      </c>
      <c r="MG473" s="1"/>
      <c r="MH473" s="1">
        <v>42433</v>
      </c>
      <c r="MI473">
        <v>112.44</v>
      </c>
      <c r="MJ473" s="1">
        <v>42321</v>
      </c>
      <c r="MK473">
        <v>111.663</v>
      </c>
      <c r="ML473" s="1">
        <v>42296</v>
      </c>
      <c r="MM473">
        <v>113.41</v>
      </c>
      <c r="MN473" s="1">
        <v>42296</v>
      </c>
      <c r="MO473">
        <v>172.26</v>
      </c>
      <c r="MP473" s="1">
        <v>42296</v>
      </c>
      <c r="MQ473">
        <v>161.41300000000001</v>
      </c>
      <c r="MR473" s="1">
        <v>42296</v>
      </c>
      <c r="MS473">
        <v>174.48500000000001</v>
      </c>
      <c r="MT473" s="1">
        <v>42349</v>
      </c>
      <c r="MU473">
        <v>129.19300000000001</v>
      </c>
      <c r="MV473" s="1">
        <v>42296</v>
      </c>
      <c r="MW473">
        <v>129.065</v>
      </c>
      <c r="MX473" s="1">
        <v>42296</v>
      </c>
      <c r="MY473">
        <v>157.13999999999999</v>
      </c>
    </row>
    <row r="474" spans="293:363" x14ac:dyDescent="0.25">
      <c r="KG474" s="1"/>
      <c r="KH474" s="1">
        <v>42527</v>
      </c>
      <c r="KI474">
        <v>100.163</v>
      </c>
      <c r="KJ474" s="1">
        <v>42446</v>
      </c>
      <c r="KK474">
        <v>100.151</v>
      </c>
      <c r="KL474" s="1">
        <v>42354</v>
      </c>
      <c r="KM474">
        <v>100.154</v>
      </c>
      <c r="KN474" s="1">
        <v>42313</v>
      </c>
      <c r="KO474">
        <v>100.024</v>
      </c>
      <c r="KP474" s="1">
        <v>42313</v>
      </c>
      <c r="KQ474">
        <v>100.024</v>
      </c>
      <c r="KR474" s="1">
        <v>42310</v>
      </c>
      <c r="KS474">
        <v>104.105</v>
      </c>
      <c r="KT474" s="1">
        <v>42297</v>
      </c>
      <c r="KU474">
        <v>101.5</v>
      </c>
      <c r="KW474" s="1"/>
      <c r="KX474" s="1">
        <v>42297</v>
      </c>
      <c r="KY474">
        <v>103.57</v>
      </c>
      <c r="LE474" s="1"/>
      <c r="LF474" s="1">
        <v>42541</v>
      </c>
      <c r="LG474">
        <v>102.77</v>
      </c>
      <c r="LH474" s="1">
        <v>42422</v>
      </c>
      <c r="LI474">
        <v>103.128</v>
      </c>
      <c r="LJ474" s="1">
        <v>42310</v>
      </c>
      <c r="LK474">
        <v>104.105</v>
      </c>
      <c r="LL474" s="1">
        <v>42297</v>
      </c>
      <c r="LM474">
        <v>103.57</v>
      </c>
      <c r="LN474" s="1">
        <v>42297</v>
      </c>
      <c r="LO474">
        <v>111.633</v>
      </c>
      <c r="LP474" s="1">
        <v>42297</v>
      </c>
      <c r="LQ474">
        <v>108.97</v>
      </c>
      <c r="LR474" s="1">
        <v>42324</v>
      </c>
      <c r="LS474">
        <v>111.883</v>
      </c>
      <c r="LT474" s="1">
        <v>42297</v>
      </c>
      <c r="LU474">
        <v>111.633</v>
      </c>
      <c r="LW474" s="1"/>
      <c r="LX474" s="1">
        <v>42297</v>
      </c>
      <c r="LY474">
        <v>112.91</v>
      </c>
      <c r="MG474" s="1"/>
      <c r="MH474" s="1">
        <v>42436</v>
      </c>
      <c r="MI474">
        <v>112.56</v>
      </c>
      <c r="MJ474" s="1">
        <v>42324</v>
      </c>
      <c r="MK474">
        <v>111.883</v>
      </c>
      <c r="ML474" s="1">
        <v>42297</v>
      </c>
      <c r="MM474">
        <v>112.91</v>
      </c>
      <c r="MN474" s="1">
        <v>42297</v>
      </c>
      <c r="MO474">
        <v>171.13800000000001</v>
      </c>
      <c r="MP474" s="1">
        <v>42297</v>
      </c>
      <c r="MQ474">
        <v>160.07</v>
      </c>
      <c r="MR474" s="1">
        <v>42297</v>
      </c>
      <c r="MS474">
        <v>172.73</v>
      </c>
      <c r="MT474" s="1">
        <v>42352</v>
      </c>
      <c r="MU474">
        <v>128.33500000000001</v>
      </c>
      <c r="MV474" s="1">
        <v>42297</v>
      </c>
      <c r="MW474">
        <v>127.458</v>
      </c>
      <c r="MX474" s="1">
        <v>42297</v>
      </c>
      <c r="MY474">
        <v>154.82300000000001</v>
      </c>
    </row>
    <row r="475" spans="293:363" x14ac:dyDescent="0.25">
      <c r="KG475" s="1"/>
      <c r="KH475" s="1">
        <v>42528</v>
      </c>
      <c r="KI475">
        <v>100.16500000000001</v>
      </c>
      <c r="KJ475" s="1">
        <v>42447</v>
      </c>
      <c r="KK475">
        <v>100.148</v>
      </c>
      <c r="KL475" s="1">
        <v>42355</v>
      </c>
      <c r="KM475">
        <v>100.146</v>
      </c>
      <c r="KN475" s="1">
        <v>42314</v>
      </c>
      <c r="KO475">
        <v>100.02200000000001</v>
      </c>
      <c r="KP475" s="1">
        <v>42314</v>
      </c>
      <c r="KQ475">
        <v>100.02200000000001</v>
      </c>
      <c r="KR475" s="1">
        <v>42311</v>
      </c>
      <c r="KS475">
        <v>104.13500000000001</v>
      </c>
      <c r="KT475" s="1">
        <v>42298</v>
      </c>
      <c r="KU475">
        <v>101.5</v>
      </c>
      <c r="KW475" s="1"/>
      <c r="KX475" s="1">
        <v>42298</v>
      </c>
      <c r="KY475">
        <v>103.633</v>
      </c>
      <c r="LE475" s="1"/>
      <c r="LF475" s="1">
        <v>42542</v>
      </c>
      <c r="LG475">
        <v>102.755</v>
      </c>
      <c r="LH475" s="1">
        <v>42423</v>
      </c>
      <c r="LI475">
        <v>103.12</v>
      </c>
      <c r="LJ475" s="1">
        <v>42311</v>
      </c>
      <c r="LK475">
        <v>104.13500000000001</v>
      </c>
      <c r="LL475" s="1">
        <v>42298</v>
      </c>
      <c r="LM475">
        <v>103.633</v>
      </c>
      <c r="LN475" s="1">
        <v>42298</v>
      </c>
      <c r="LO475">
        <v>111.923</v>
      </c>
      <c r="LP475" s="1">
        <v>42298</v>
      </c>
      <c r="LQ475">
        <v>109.373</v>
      </c>
      <c r="LR475" s="1">
        <v>42325</v>
      </c>
      <c r="LS475">
        <v>111.928</v>
      </c>
      <c r="LT475" s="1">
        <v>42298</v>
      </c>
      <c r="LU475">
        <v>111.923</v>
      </c>
      <c r="LW475" s="1"/>
      <c r="LX475" s="1">
        <v>42298</v>
      </c>
      <c r="LY475">
        <v>113.348</v>
      </c>
      <c r="MG475" s="1"/>
      <c r="MH475" s="1">
        <v>42437</v>
      </c>
      <c r="MI475">
        <v>112.88</v>
      </c>
      <c r="MJ475" s="1">
        <v>42325</v>
      </c>
      <c r="MK475">
        <v>111.928</v>
      </c>
      <c r="ML475" s="1">
        <v>42298</v>
      </c>
      <c r="MM475">
        <v>113.348</v>
      </c>
      <c r="MN475" s="1">
        <v>42298</v>
      </c>
      <c r="MO475">
        <v>172.39</v>
      </c>
      <c r="MP475" s="1">
        <v>42298</v>
      </c>
      <c r="MQ475">
        <v>161.66800000000001</v>
      </c>
      <c r="MR475" s="1">
        <v>42298</v>
      </c>
      <c r="MS475">
        <v>174.73500000000001</v>
      </c>
      <c r="MT475" s="1">
        <v>42353</v>
      </c>
      <c r="MU475">
        <v>127.018</v>
      </c>
      <c r="MV475" s="1">
        <v>42298</v>
      </c>
      <c r="MW475">
        <v>129.31299999999999</v>
      </c>
      <c r="MX475" s="1">
        <v>42298</v>
      </c>
      <c r="MY475">
        <v>157.798</v>
      </c>
    </row>
    <row r="476" spans="293:363" x14ac:dyDescent="0.25">
      <c r="KG476" s="1"/>
      <c r="KH476" s="1">
        <v>42529</v>
      </c>
      <c r="KI476">
        <v>100.16</v>
      </c>
      <c r="KJ476" s="1">
        <v>42450</v>
      </c>
      <c r="KK476">
        <v>100.148</v>
      </c>
      <c r="KL476" s="1">
        <v>42356</v>
      </c>
      <c r="KM476">
        <v>100.14700000000001</v>
      </c>
      <c r="KN476" s="1">
        <v>42317</v>
      </c>
      <c r="KO476">
        <v>100.021</v>
      </c>
      <c r="KP476" s="1">
        <v>42317</v>
      </c>
      <c r="KQ476">
        <v>100.021</v>
      </c>
      <c r="KR476" s="1">
        <v>42312</v>
      </c>
      <c r="KS476">
        <v>104.13</v>
      </c>
      <c r="KT476" s="1">
        <v>42299</v>
      </c>
      <c r="KU476">
        <v>101.52500000000001</v>
      </c>
      <c r="KW476" s="1"/>
      <c r="KX476" s="1">
        <v>42299</v>
      </c>
      <c r="KY476">
        <v>103.822</v>
      </c>
      <c r="LE476" s="1"/>
      <c r="LF476" s="1">
        <v>42543</v>
      </c>
      <c r="LG476">
        <v>102.73</v>
      </c>
      <c r="LH476" s="1">
        <v>42424</v>
      </c>
      <c r="LI476">
        <v>103.105</v>
      </c>
      <c r="LJ476" s="1">
        <v>42312</v>
      </c>
      <c r="LK476">
        <v>104.13</v>
      </c>
      <c r="LL476" s="1">
        <v>42299</v>
      </c>
      <c r="LM476">
        <v>103.822</v>
      </c>
      <c r="LN476" s="1">
        <v>42299</v>
      </c>
      <c r="LO476">
        <v>112.413</v>
      </c>
      <c r="LP476" s="1">
        <v>42299</v>
      </c>
      <c r="LQ476">
        <v>109.928</v>
      </c>
      <c r="LR476" s="1">
        <v>42326</v>
      </c>
      <c r="LS476">
        <v>112.07</v>
      </c>
      <c r="LT476" s="1">
        <v>42299</v>
      </c>
      <c r="LU476">
        <v>112.413</v>
      </c>
      <c r="LW476" s="1"/>
      <c r="LX476" s="1">
        <v>42299</v>
      </c>
      <c r="LY476">
        <v>113.97</v>
      </c>
      <c r="MG476" s="1"/>
      <c r="MH476" s="1">
        <v>42438</v>
      </c>
      <c r="MI476">
        <v>112.39</v>
      </c>
      <c r="MJ476" s="1">
        <v>42326</v>
      </c>
      <c r="MK476">
        <v>112.07</v>
      </c>
      <c r="ML476" s="1">
        <v>42299</v>
      </c>
      <c r="MM476">
        <v>113.97</v>
      </c>
      <c r="MN476" s="1">
        <v>42299</v>
      </c>
      <c r="MO476">
        <v>173.7</v>
      </c>
      <c r="MP476" s="1">
        <v>42299</v>
      </c>
      <c r="MQ476">
        <v>163.19499999999999</v>
      </c>
      <c r="MR476" s="1">
        <v>42299</v>
      </c>
      <c r="MS476">
        <v>176.69800000000001</v>
      </c>
      <c r="MT476" s="1">
        <v>42354</v>
      </c>
      <c r="MU476">
        <v>125.958</v>
      </c>
      <c r="MV476" s="1">
        <v>42299</v>
      </c>
      <c r="MW476">
        <v>131.12299999999999</v>
      </c>
      <c r="MX476" s="1">
        <v>42299</v>
      </c>
      <c r="MY476">
        <v>161.25800000000001</v>
      </c>
    </row>
    <row r="477" spans="293:363" x14ac:dyDescent="0.25">
      <c r="KG477" s="1"/>
      <c r="KH477" s="1">
        <v>42530</v>
      </c>
      <c r="KI477">
        <v>100.155</v>
      </c>
      <c r="KJ477" s="1">
        <v>42451</v>
      </c>
      <c r="KK477">
        <v>100.148</v>
      </c>
      <c r="KL477" s="1">
        <v>42359</v>
      </c>
      <c r="KM477">
        <v>100.146</v>
      </c>
      <c r="KN477" s="1">
        <v>42318</v>
      </c>
      <c r="KO477">
        <v>100.02</v>
      </c>
      <c r="KP477" s="1">
        <v>42318</v>
      </c>
      <c r="KQ477">
        <v>100.02</v>
      </c>
      <c r="KR477" s="1">
        <v>42313</v>
      </c>
      <c r="KS477">
        <v>104.1</v>
      </c>
      <c r="KT477" s="1">
        <v>42300</v>
      </c>
      <c r="KU477">
        <v>101.52800000000001</v>
      </c>
      <c r="KW477" s="1"/>
      <c r="KX477" s="1">
        <v>42300</v>
      </c>
      <c r="KY477">
        <v>103.82</v>
      </c>
      <c r="LE477" s="1"/>
      <c r="LF477" s="1">
        <v>42544</v>
      </c>
      <c r="LG477">
        <v>102.663</v>
      </c>
      <c r="LH477" s="1">
        <v>42425</v>
      </c>
      <c r="LI477">
        <v>103.16</v>
      </c>
      <c r="LJ477" s="1">
        <v>42313</v>
      </c>
      <c r="LK477">
        <v>104.1</v>
      </c>
      <c r="LL477" s="1">
        <v>42300</v>
      </c>
      <c r="LM477">
        <v>103.82</v>
      </c>
      <c r="LN477" s="1">
        <v>42300</v>
      </c>
      <c r="LO477">
        <v>112.373</v>
      </c>
      <c r="LP477" s="1">
        <v>42300</v>
      </c>
      <c r="LQ477">
        <v>109.86799999999999</v>
      </c>
      <c r="LR477" s="1">
        <v>42327</v>
      </c>
      <c r="LS477">
        <v>112.27</v>
      </c>
      <c r="LT477" s="1">
        <v>42300</v>
      </c>
      <c r="LU477">
        <v>112.373</v>
      </c>
      <c r="LW477" s="1"/>
      <c r="LX477" s="1">
        <v>42300</v>
      </c>
      <c r="LY477">
        <v>113.875</v>
      </c>
      <c r="MG477" s="1"/>
      <c r="MH477" s="1">
        <v>42439</v>
      </c>
      <c r="MI477">
        <v>111.748</v>
      </c>
      <c r="MJ477" s="1">
        <v>42327</v>
      </c>
      <c r="MK477">
        <v>112.27</v>
      </c>
      <c r="ML477" s="1">
        <v>42300</v>
      </c>
      <c r="MM477">
        <v>113.875</v>
      </c>
      <c r="MN477" s="1">
        <v>42300</v>
      </c>
      <c r="MO477">
        <v>173.26300000000001</v>
      </c>
      <c r="MP477" s="1">
        <v>42300</v>
      </c>
      <c r="MQ477">
        <v>162.59200000000001</v>
      </c>
      <c r="MR477" s="1">
        <v>42300</v>
      </c>
      <c r="MS477">
        <v>175.84299999999999</v>
      </c>
      <c r="MT477" s="1">
        <v>42355</v>
      </c>
      <c r="MU477">
        <v>128.322</v>
      </c>
      <c r="MV477" s="1">
        <v>42300</v>
      </c>
      <c r="MW477">
        <v>130.375</v>
      </c>
      <c r="MX477" s="1">
        <v>42300</v>
      </c>
      <c r="MY477">
        <v>160.66800000000001</v>
      </c>
    </row>
    <row r="478" spans="293:363" x14ac:dyDescent="0.25">
      <c r="KG478" s="1"/>
      <c r="KH478" s="1">
        <v>42531</v>
      </c>
      <c r="KI478">
        <v>100.155</v>
      </c>
      <c r="KJ478" s="1">
        <v>42452</v>
      </c>
      <c r="KK478">
        <v>100.14</v>
      </c>
      <c r="KL478" s="1">
        <v>42360</v>
      </c>
      <c r="KM478">
        <v>100.14400000000001</v>
      </c>
      <c r="KN478" s="1">
        <v>42319</v>
      </c>
      <c r="KO478">
        <v>100.02200000000001</v>
      </c>
      <c r="KP478" s="1">
        <v>42319</v>
      </c>
      <c r="KQ478">
        <v>100.02200000000001</v>
      </c>
      <c r="KR478" s="1">
        <v>42314</v>
      </c>
      <c r="KS478">
        <v>103.96299999999999</v>
      </c>
      <c r="KT478" s="1">
        <v>42303</v>
      </c>
      <c r="KU478">
        <v>101.52</v>
      </c>
      <c r="KW478" s="1"/>
      <c r="KX478" s="1">
        <v>42303</v>
      </c>
      <c r="KY478">
        <v>103.83</v>
      </c>
      <c r="LG478" s="1"/>
      <c r="LH478" s="1">
        <v>42426</v>
      </c>
      <c r="LI478">
        <v>103.185</v>
      </c>
      <c r="LJ478" s="1">
        <v>42314</v>
      </c>
      <c r="LK478">
        <v>103.96299999999999</v>
      </c>
      <c r="LL478" s="1">
        <v>42303</v>
      </c>
      <c r="LM478">
        <v>103.83</v>
      </c>
      <c r="LN478" s="1">
        <v>42303</v>
      </c>
      <c r="LO478">
        <v>112.395</v>
      </c>
      <c r="LP478" s="1">
        <v>42303</v>
      </c>
      <c r="LQ478">
        <v>109.917</v>
      </c>
      <c r="LR478" s="1">
        <v>42328</v>
      </c>
      <c r="LS478">
        <v>112.27800000000001</v>
      </c>
      <c r="LT478" s="1">
        <v>42303</v>
      </c>
      <c r="LU478">
        <v>112.395</v>
      </c>
      <c r="LW478" s="1"/>
      <c r="LX478" s="1">
        <v>42303</v>
      </c>
      <c r="LY478">
        <v>113.93</v>
      </c>
      <c r="MG478" s="1"/>
      <c r="MH478" s="1">
        <v>42440</v>
      </c>
      <c r="MI478">
        <v>112.06</v>
      </c>
      <c r="MJ478" s="1">
        <v>42328</v>
      </c>
      <c r="MK478">
        <v>112.27800000000001</v>
      </c>
      <c r="ML478" s="1">
        <v>42303</v>
      </c>
      <c r="MM478">
        <v>113.93</v>
      </c>
      <c r="MN478" s="1">
        <v>42303</v>
      </c>
      <c r="MO478">
        <v>173.63</v>
      </c>
      <c r="MP478" s="1">
        <v>42303</v>
      </c>
      <c r="MQ478">
        <v>163.142</v>
      </c>
      <c r="MR478" s="1">
        <v>42303</v>
      </c>
      <c r="MS478">
        <v>176.595</v>
      </c>
      <c r="MT478" s="1">
        <v>42356</v>
      </c>
      <c r="MU478">
        <v>130.053</v>
      </c>
      <c r="MV478" s="1">
        <v>42303</v>
      </c>
      <c r="MW478">
        <v>131.09800000000001</v>
      </c>
      <c r="MX478" s="1">
        <v>42303</v>
      </c>
      <c r="MY478">
        <v>161</v>
      </c>
    </row>
    <row r="479" spans="293:363" x14ac:dyDescent="0.25">
      <c r="KG479" s="1"/>
      <c r="KH479" s="1">
        <v>42534</v>
      </c>
      <c r="KI479">
        <v>100.15</v>
      </c>
      <c r="KJ479" s="1">
        <v>42453</v>
      </c>
      <c r="KK479">
        <v>100.13500000000001</v>
      </c>
      <c r="KL479" s="1">
        <v>42361</v>
      </c>
      <c r="KM479">
        <v>100.13500000000001</v>
      </c>
      <c r="KN479" s="1">
        <v>42320</v>
      </c>
      <c r="KO479">
        <v>100.023</v>
      </c>
      <c r="KP479" s="1">
        <v>42320</v>
      </c>
      <c r="KQ479">
        <v>100.023</v>
      </c>
      <c r="KR479" s="1">
        <v>42317</v>
      </c>
      <c r="KS479">
        <v>104.13500000000001</v>
      </c>
      <c r="KT479" s="1">
        <v>42304</v>
      </c>
      <c r="KU479">
        <v>101.52500000000001</v>
      </c>
      <c r="KW479" s="1"/>
      <c r="KX479" s="1">
        <v>42304</v>
      </c>
      <c r="KY479">
        <v>103.88500000000001</v>
      </c>
      <c r="LG479" s="1"/>
      <c r="LH479" s="1">
        <v>42429</v>
      </c>
      <c r="LI479">
        <v>103.288</v>
      </c>
      <c r="LJ479" s="1">
        <v>42317</v>
      </c>
      <c r="LK479">
        <v>104.13500000000001</v>
      </c>
      <c r="LL479" s="1">
        <v>42304</v>
      </c>
      <c r="LM479">
        <v>103.88500000000001</v>
      </c>
      <c r="LN479" s="1">
        <v>42304</v>
      </c>
      <c r="LO479">
        <v>112.65</v>
      </c>
      <c r="LP479" s="1">
        <v>42304</v>
      </c>
      <c r="LQ479">
        <v>110.27800000000001</v>
      </c>
      <c r="LR479" s="1">
        <v>42331</v>
      </c>
      <c r="LS479">
        <v>111.9</v>
      </c>
      <c r="LT479" s="1">
        <v>42304</v>
      </c>
      <c r="LU479">
        <v>112.65</v>
      </c>
      <c r="LW479" s="1"/>
      <c r="LX479" s="1">
        <v>42304</v>
      </c>
      <c r="LY479">
        <v>114.333</v>
      </c>
      <c r="MG479" s="1"/>
      <c r="MH479" s="1">
        <v>42443</v>
      </c>
      <c r="MI479">
        <v>111.998</v>
      </c>
      <c r="MJ479" s="1">
        <v>42331</v>
      </c>
      <c r="MK479">
        <v>111.9</v>
      </c>
      <c r="ML479" s="1">
        <v>42304</v>
      </c>
      <c r="MM479">
        <v>114.333</v>
      </c>
      <c r="MN479" s="1">
        <v>42304</v>
      </c>
      <c r="MO479">
        <v>174.83</v>
      </c>
      <c r="MP479" s="1">
        <v>42304</v>
      </c>
      <c r="MQ479">
        <v>164.73500000000001</v>
      </c>
      <c r="MR479" s="1">
        <v>42304</v>
      </c>
      <c r="MS479">
        <v>178.78</v>
      </c>
      <c r="MT479" s="1">
        <v>42359</v>
      </c>
      <c r="MU479">
        <v>129.643</v>
      </c>
      <c r="MV479" s="1">
        <v>42304</v>
      </c>
      <c r="MW479">
        <v>133.13800000000001</v>
      </c>
      <c r="MX479" s="1">
        <v>42304</v>
      </c>
      <c r="MY479">
        <v>163.69800000000001</v>
      </c>
    </row>
    <row r="480" spans="293:363" x14ac:dyDescent="0.25">
      <c r="KG480" s="1"/>
      <c r="KH480" s="1">
        <v>42535</v>
      </c>
      <c r="KI480">
        <v>100.155</v>
      </c>
      <c r="KJ480" s="1">
        <v>42458</v>
      </c>
      <c r="KK480">
        <v>100.133</v>
      </c>
      <c r="KL480" s="1">
        <v>42366</v>
      </c>
      <c r="KM480">
        <v>100.136</v>
      </c>
      <c r="KN480" s="1">
        <v>42321</v>
      </c>
      <c r="KO480">
        <v>100.017</v>
      </c>
      <c r="KP480" s="1">
        <v>42321</v>
      </c>
      <c r="KQ480">
        <v>100.017</v>
      </c>
      <c r="KR480" s="1">
        <v>42318</v>
      </c>
      <c r="KS480">
        <v>104.215</v>
      </c>
      <c r="KT480" s="1">
        <v>42305</v>
      </c>
      <c r="KU480">
        <v>101.53</v>
      </c>
      <c r="KW480" s="1"/>
      <c r="KX480" s="1">
        <v>42305</v>
      </c>
      <c r="KY480">
        <v>103.905</v>
      </c>
      <c r="LG480" s="1"/>
      <c r="LH480" s="1">
        <v>42430</v>
      </c>
      <c r="LI480">
        <v>103.248</v>
      </c>
      <c r="LJ480" s="1">
        <v>42318</v>
      </c>
      <c r="LK480">
        <v>104.215</v>
      </c>
      <c r="LL480" s="1">
        <v>42305</v>
      </c>
      <c r="LM480">
        <v>103.905</v>
      </c>
      <c r="LN480" s="1">
        <v>42305</v>
      </c>
      <c r="LO480">
        <v>112.69</v>
      </c>
      <c r="LP480" s="1">
        <v>42305</v>
      </c>
      <c r="LQ480">
        <v>110.30800000000001</v>
      </c>
      <c r="LR480" s="1">
        <v>42332</v>
      </c>
      <c r="LS480">
        <v>111.99299999999999</v>
      </c>
      <c r="LT480" s="1">
        <v>42305</v>
      </c>
      <c r="LU480">
        <v>112.69</v>
      </c>
      <c r="LW480" s="1"/>
      <c r="LX480" s="1">
        <v>42305</v>
      </c>
      <c r="LY480">
        <v>114.37</v>
      </c>
      <c r="MG480" s="1"/>
      <c r="MH480" s="1">
        <v>42444</v>
      </c>
      <c r="MI480">
        <v>111.723</v>
      </c>
      <c r="MJ480" s="1">
        <v>42332</v>
      </c>
      <c r="MK480">
        <v>111.99299999999999</v>
      </c>
      <c r="ML480" s="1">
        <v>42305</v>
      </c>
      <c r="MM480">
        <v>114.37</v>
      </c>
      <c r="MN480" s="1">
        <v>42305</v>
      </c>
      <c r="MO480">
        <v>174.82</v>
      </c>
      <c r="MP480" s="1">
        <v>42305</v>
      </c>
      <c r="MQ480">
        <v>164.78800000000001</v>
      </c>
      <c r="MR480" s="1">
        <v>42305</v>
      </c>
      <c r="MS480">
        <v>178.995</v>
      </c>
      <c r="MT480" s="1">
        <v>42360</v>
      </c>
      <c r="MU480">
        <v>127.8</v>
      </c>
      <c r="MV480" s="1">
        <v>42305</v>
      </c>
      <c r="MW480">
        <v>133.33000000000001</v>
      </c>
      <c r="MX480" s="1">
        <v>42305</v>
      </c>
      <c r="MY480">
        <v>164.24799999999999</v>
      </c>
    </row>
    <row r="481" spans="293:363" x14ac:dyDescent="0.25">
      <c r="KG481" s="1"/>
      <c r="KH481" s="1">
        <v>42536</v>
      </c>
      <c r="KI481">
        <v>100.15</v>
      </c>
      <c r="KJ481" s="1">
        <v>42459</v>
      </c>
      <c r="KK481">
        <v>100.131</v>
      </c>
      <c r="KL481" s="1">
        <v>42367</v>
      </c>
      <c r="KM481">
        <v>100.134</v>
      </c>
      <c r="KN481" s="1">
        <v>42324</v>
      </c>
      <c r="KO481">
        <v>100.01600000000001</v>
      </c>
      <c r="KP481" s="1">
        <v>42324</v>
      </c>
      <c r="KQ481">
        <v>100.01600000000001</v>
      </c>
      <c r="KR481" s="1">
        <v>42319</v>
      </c>
      <c r="KS481">
        <v>104.23</v>
      </c>
      <c r="KT481" s="1">
        <v>42306</v>
      </c>
      <c r="KU481">
        <v>101.5</v>
      </c>
      <c r="KW481" s="1"/>
      <c r="KX481" s="1">
        <v>42306</v>
      </c>
      <c r="KY481">
        <v>103.8</v>
      </c>
      <c r="LG481" s="1"/>
      <c r="LH481" s="1">
        <v>42431</v>
      </c>
      <c r="LI481">
        <v>103.197</v>
      </c>
      <c r="LJ481" s="1">
        <v>42319</v>
      </c>
      <c r="LK481">
        <v>104.23</v>
      </c>
      <c r="LL481" s="1">
        <v>42306</v>
      </c>
      <c r="LM481">
        <v>103.8</v>
      </c>
      <c r="LN481" s="1">
        <v>42306</v>
      </c>
      <c r="LO481">
        <v>112.175</v>
      </c>
      <c r="LP481" s="1">
        <v>42306</v>
      </c>
      <c r="LQ481">
        <v>109.673</v>
      </c>
      <c r="LR481" s="1">
        <v>42333</v>
      </c>
      <c r="LS481">
        <v>112.425</v>
      </c>
      <c r="LT481" s="1">
        <v>42306</v>
      </c>
      <c r="LU481">
        <v>112.175</v>
      </c>
      <c r="LW481" s="1"/>
      <c r="LX481" s="1">
        <v>42306</v>
      </c>
      <c r="LY481">
        <v>113.63500000000001</v>
      </c>
      <c r="MG481" s="1"/>
      <c r="MH481" s="1">
        <v>42445</v>
      </c>
      <c r="MI481">
        <v>111.76</v>
      </c>
      <c r="MJ481" s="1">
        <v>42333</v>
      </c>
      <c r="MK481">
        <v>112.425</v>
      </c>
      <c r="ML481" s="1">
        <v>42306</v>
      </c>
      <c r="MM481">
        <v>113.63500000000001</v>
      </c>
      <c r="MN481" s="1">
        <v>42306</v>
      </c>
      <c r="MO481">
        <v>173.16</v>
      </c>
      <c r="MP481" s="1">
        <v>42306</v>
      </c>
      <c r="MQ481">
        <v>162.87799999999999</v>
      </c>
      <c r="MR481" s="1">
        <v>42306</v>
      </c>
      <c r="MS481">
        <v>176.35</v>
      </c>
      <c r="MT481" s="1">
        <v>42361</v>
      </c>
      <c r="MU481">
        <v>126.11799999999999</v>
      </c>
      <c r="MV481" s="1">
        <v>42306</v>
      </c>
      <c r="MW481">
        <v>130.88999999999999</v>
      </c>
      <c r="MX481" s="1">
        <v>42306</v>
      </c>
      <c r="MY481">
        <v>160.898</v>
      </c>
    </row>
    <row r="482" spans="293:363" x14ac:dyDescent="0.25">
      <c r="KG482" s="1"/>
      <c r="KH482" s="1">
        <v>42537</v>
      </c>
      <c r="KI482">
        <v>100.15300000000001</v>
      </c>
      <c r="KJ482" s="1">
        <v>42460</v>
      </c>
      <c r="KK482">
        <v>100.126</v>
      </c>
      <c r="KL482" s="1">
        <v>42368</v>
      </c>
      <c r="KM482">
        <v>100.129</v>
      </c>
      <c r="KN482" s="1">
        <v>42325</v>
      </c>
      <c r="KO482">
        <v>100.01600000000001</v>
      </c>
      <c r="KP482" s="1">
        <v>42325</v>
      </c>
      <c r="KQ482">
        <v>100.01600000000001</v>
      </c>
      <c r="KR482" s="1">
        <v>42320</v>
      </c>
      <c r="KS482">
        <v>104.2</v>
      </c>
      <c r="KT482" s="1">
        <v>42307</v>
      </c>
      <c r="KU482">
        <v>101.482</v>
      </c>
      <c r="KW482" s="1"/>
      <c r="KX482" s="1">
        <v>42307</v>
      </c>
      <c r="KY482">
        <v>103.785</v>
      </c>
      <c r="LG482" s="1"/>
      <c r="LH482" s="1">
        <v>42432</v>
      </c>
      <c r="LI482">
        <v>103.303</v>
      </c>
      <c r="LJ482" s="1">
        <v>42320</v>
      </c>
      <c r="LK482">
        <v>104.2</v>
      </c>
      <c r="LL482" s="1">
        <v>42307</v>
      </c>
      <c r="LM482">
        <v>103.785</v>
      </c>
      <c r="LN482" s="1">
        <v>42307</v>
      </c>
      <c r="LO482">
        <v>112.19499999999999</v>
      </c>
      <c r="LP482" s="1">
        <v>42307</v>
      </c>
      <c r="LQ482">
        <v>109.732</v>
      </c>
      <c r="LR482" s="1">
        <v>42334</v>
      </c>
      <c r="LS482">
        <v>112.43</v>
      </c>
      <c r="LT482" s="1">
        <v>42307</v>
      </c>
      <c r="LU482">
        <v>112.19499999999999</v>
      </c>
      <c r="LW482" s="1"/>
      <c r="LX482" s="1">
        <v>42307</v>
      </c>
      <c r="LY482">
        <v>113.71299999999999</v>
      </c>
      <c r="MG482" s="1"/>
      <c r="MH482" s="1">
        <v>42446</v>
      </c>
      <c r="MI482">
        <v>112.378</v>
      </c>
      <c r="MJ482" s="1">
        <v>42334</v>
      </c>
      <c r="MK482">
        <v>112.43</v>
      </c>
      <c r="ML482" s="1">
        <v>42307</v>
      </c>
      <c r="MM482">
        <v>113.71299999999999</v>
      </c>
      <c r="MN482" s="1">
        <v>42307</v>
      </c>
      <c r="MO482">
        <v>173.42500000000001</v>
      </c>
      <c r="MP482" s="1">
        <v>42307</v>
      </c>
      <c r="MQ482">
        <v>163.185</v>
      </c>
      <c r="MR482" s="1">
        <v>42307</v>
      </c>
      <c r="MS482">
        <v>176.76300000000001</v>
      </c>
      <c r="MT482" s="1">
        <v>42362</v>
      </c>
      <c r="MU482">
        <v>125.738</v>
      </c>
      <c r="MV482" s="1">
        <v>42307</v>
      </c>
      <c r="MW482">
        <v>131.27199999999999</v>
      </c>
      <c r="MX482" s="1">
        <v>42307</v>
      </c>
      <c r="MY482">
        <v>161.65</v>
      </c>
    </row>
    <row r="483" spans="293:363" x14ac:dyDescent="0.25">
      <c r="KG483" s="1"/>
      <c r="KH483" s="1">
        <v>42538</v>
      </c>
      <c r="KI483">
        <v>100.15300000000001</v>
      </c>
      <c r="KJ483" s="1">
        <v>42461</v>
      </c>
      <c r="KK483">
        <v>100.125</v>
      </c>
      <c r="KL483" s="1">
        <v>42373</v>
      </c>
      <c r="KM483">
        <v>100.13200000000001</v>
      </c>
      <c r="KN483" s="1">
        <v>42326</v>
      </c>
      <c r="KO483">
        <v>100.01600000000001</v>
      </c>
      <c r="KP483" s="1">
        <v>42326</v>
      </c>
      <c r="KQ483">
        <v>100.01600000000001</v>
      </c>
      <c r="KR483" s="1">
        <v>42321</v>
      </c>
      <c r="KS483">
        <v>104.265</v>
      </c>
      <c r="KT483" s="1">
        <v>42310</v>
      </c>
      <c r="KU483">
        <v>101.468</v>
      </c>
      <c r="KW483" s="1"/>
      <c r="KX483" s="1">
        <v>42310</v>
      </c>
      <c r="KY483">
        <v>103.74</v>
      </c>
      <c r="LG483" s="1"/>
      <c r="LH483" s="1">
        <v>42433</v>
      </c>
      <c r="LI483">
        <v>103.158</v>
      </c>
      <c r="LJ483" s="1">
        <v>42321</v>
      </c>
      <c r="LK483">
        <v>104.265</v>
      </c>
      <c r="LL483" s="1">
        <v>42310</v>
      </c>
      <c r="LM483">
        <v>103.74</v>
      </c>
      <c r="LN483" s="1">
        <v>42310</v>
      </c>
      <c r="LO483">
        <v>112.023</v>
      </c>
      <c r="LP483" s="1">
        <v>42310</v>
      </c>
      <c r="LQ483">
        <v>109.48</v>
      </c>
      <c r="LR483" s="1">
        <v>42335</v>
      </c>
      <c r="LS483">
        <v>112.54</v>
      </c>
      <c r="LT483" s="1">
        <v>42310</v>
      </c>
      <c r="LU483">
        <v>112.023</v>
      </c>
      <c r="LW483" s="1"/>
      <c r="LX483" s="1">
        <v>42310</v>
      </c>
      <c r="LY483">
        <v>113.413</v>
      </c>
      <c r="MG483" s="1"/>
      <c r="MH483" s="1">
        <v>42447</v>
      </c>
      <c r="MI483">
        <v>112.523</v>
      </c>
      <c r="MJ483" s="1">
        <v>42335</v>
      </c>
      <c r="MK483">
        <v>112.54</v>
      </c>
      <c r="ML483" s="1">
        <v>42310</v>
      </c>
      <c r="MM483">
        <v>113.413</v>
      </c>
      <c r="MN483" s="1">
        <v>42310</v>
      </c>
      <c r="MO483">
        <v>172.63499999999999</v>
      </c>
      <c r="MP483" s="1">
        <v>42310</v>
      </c>
      <c r="MQ483">
        <v>162.108</v>
      </c>
      <c r="MR483" s="1">
        <v>42310</v>
      </c>
      <c r="MS483">
        <v>175.19</v>
      </c>
      <c r="MT483" s="1">
        <v>42363</v>
      </c>
      <c r="MU483">
        <v>125.738</v>
      </c>
      <c r="MV483" s="1">
        <v>42310</v>
      </c>
      <c r="MW483">
        <v>129.803</v>
      </c>
      <c r="MX483" s="1">
        <v>42310</v>
      </c>
      <c r="MY483">
        <v>158.71799999999999</v>
      </c>
    </row>
    <row r="484" spans="293:363" x14ac:dyDescent="0.25">
      <c r="KG484" s="1"/>
      <c r="KH484" s="1">
        <v>42541</v>
      </c>
      <c r="KI484">
        <v>100.145</v>
      </c>
      <c r="KJ484" s="1">
        <v>42464</v>
      </c>
      <c r="KK484">
        <v>100.121</v>
      </c>
      <c r="KL484" s="1">
        <v>42374</v>
      </c>
      <c r="KM484">
        <v>100.13200000000001</v>
      </c>
      <c r="KN484" s="1">
        <v>42327</v>
      </c>
      <c r="KO484">
        <v>100.011</v>
      </c>
      <c r="KP484" s="1">
        <v>42327</v>
      </c>
      <c r="KQ484">
        <v>100.011</v>
      </c>
      <c r="KR484" s="1">
        <v>42324</v>
      </c>
      <c r="KS484">
        <v>104.295</v>
      </c>
      <c r="KT484" s="1">
        <v>42311</v>
      </c>
      <c r="KU484">
        <v>101.473</v>
      </c>
      <c r="KW484" s="1"/>
      <c r="KX484" s="1">
        <v>42311</v>
      </c>
      <c r="KY484">
        <v>103.765</v>
      </c>
      <c r="LG484" s="1"/>
      <c r="LH484" s="1">
        <v>42436</v>
      </c>
      <c r="LI484">
        <v>103.208</v>
      </c>
      <c r="LJ484" s="1">
        <v>42324</v>
      </c>
      <c r="LK484">
        <v>104.295</v>
      </c>
      <c r="LL484" s="1">
        <v>42311</v>
      </c>
      <c r="LM484">
        <v>103.765</v>
      </c>
      <c r="LN484" s="1">
        <v>42311</v>
      </c>
      <c r="LO484">
        <v>112.003</v>
      </c>
      <c r="LP484" s="1">
        <v>42311</v>
      </c>
      <c r="LQ484">
        <v>109.423</v>
      </c>
      <c r="LR484" s="1">
        <v>42338</v>
      </c>
      <c r="LS484">
        <v>112.46</v>
      </c>
      <c r="LT484" s="1">
        <v>42311</v>
      </c>
      <c r="LU484">
        <v>112.003</v>
      </c>
      <c r="LW484" s="1"/>
      <c r="LX484" s="1">
        <v>42311</v>
      </c>
      <c r="LY484">
        <v>113.322</v>
      </c>
      <c r="MG484" s="1"/>
      <c r="MH484" s="1">
        <v>42450</v>
      </c>
      <c r="MI484">
        <v>112.39</v>
      </c>
      <c r="MJ484" s="1">
        <v>42338</v>
      </c>
      <c r="MK484">
        <v>112.46</v>
      </c>
      <c r="ML484" s="1">
        <v>42311</v>
      </c>
      <c r="MM484">
        <v>113.322</v>
      </c>
      <c r="MN484" s="1">
        <v>42311</v>
      </c>
      <c r="MO484">
        <v>171.94499999999999</v>
      </c>
      <c r="MP484" s="1">
        <v>42311</v>
      </c>
      <c r="MQ484">
        <v>161.16300000000001</v>
      </c>
      <c r="MR484" s="1">
        <v>42311</v>
      </c>
      <c r="MS484">
        <v>173.82300000000001</v>
      </c>
      <c r="MT484" s="1">
        <v>42366</v>
      </c>
      <c r="MU484">
        <v>128.16999999999999</v>
      </c>
      <c r="MV484" s="1">
        <v>42311</v>
      </c>
      <c r="MW484">
        <v>128.56</v>
      </c>
      <c r="MX484" s="1">
        <v>42311</v>
      </c>
      <c r="MY484">
        <v>157.31800000000001</v>
      </c>
    </row>
    <row r="485" spans="293:363" x14ac:dyDescent="0.25">
      <c r="KG485" s="1"/>
      <c r="KH485" s="1">
        <v>42542</v>
      </c>
      <c r="KI485">
        <v>100.145</v>
      </c>
      <c r="KJ485" s="1">
        <v>42465</v>
      </c>
      <c r="KK485">
        <v>100.119</v>
      </c>
      <c r="KL485" s="1">
        <v>42375</v>
      </c>
      <c r="KM485">
        <v>100.13</v>
      </c>
      <c r="KN485" s="1">
        <v>42328</v>
      </c>
      <c r="KO485">
        <v>100.012</v>
      </c>
      <c r="KP485" s="1">
        <v>42328</v>
      </c>
      <c r="KQ485">
        <v>100.012</v>
      </c>
      <c r="KR485" s="1">
        <v>42325</v>
      </c>
      <c r="KS485">
        <v>104.322</v>
      </c>
      <c r="KT485" s="1">
        <v>42312</v>
      </c>
      <c r="KU485">
        <v>101.465</v>
      </c>
      <c r="KW485" s="1"/>
      <c r="KX485" s="1">
        <v>42312</v>
      </c>
      <c r="KY485">
        <v>103.755</v>
      </c>
      <c r="LG485" s="1"/>
      <c r="LH485" s="1">
        <v>42437</v>
      </c>
      <c r="LI485">
        <v>103.3</v>
      </c>
      <c r="LJ485" s="1">
        <v>42325</v>
      </c>
      <c r="LK485">
        <v>104.322</v>
      </c>
      <c r="LL485" s="1">
        <v>42312</v>
      </c>
      <c r="LM485">
        <v>103.755</v>
      </c>
      <c r="LN485" s="1">
        <v>42312</v>
      </c>
      <c r="LO485">
        <v>111.96</v>
      </c>
      <c r="LP485" s="1">
        <v>42312</v>
      </c>
      <c r="LQ485">
        <v>109.322</v>
      </c>
      <c r="LR485" s="1">
        <v>42339</v>
      </c>
      <c r="LS485">
        <v>112.565</v>
      </c>
      <c r="LT485" s="1">
        <v>42312</v>
      </c>
      <c r="LU485">
        <v>111.96</v>
      </c>
      <c r="LW485" s="1"/>
      <c r="LX485" s="1">
        <v>42312</v>
      </c>
      <c r="LY485">
        <v>113.19</v>
      </c>
      <c r="MG485" s="1"/>
      <c r="MH485" s="1">
        <v>42451</v>
      </c>
      <c r="MI485">
        <v>112.512</v>
      </c>
      <c r="MJ485" s="1">
        <v>42339</v>
      </c>
      <c r="MK485">
        <v>112.565</v>
      </c>
      <c r="ML485" s="1">
        <v>42312</v>
      </c>
      <c r="MM485">
        <v>113.19</v>
      </c>
      <c r="MN485" s="1">
        <v>42312</v>
      </c>
      <c r="MO485">
        <v>171.363</v>
      </c>
      <c r="MP485" s="1">
        <v>42312</v>
      </c>
      <c r="MQ485">
        <v>160.35499999999999</v>
      </c>
      <c r="MR485" s="1">
        <v>42312</v>
      </c>
      <c r="MS485">
        <v>172.53</v>
      </c>
      <c r="MT485" s="1">
        <v>42367</v>
      </c>
      <c r="MU485">
        <v>125.24299999999999</v>
      </c>
      <c r="MV485" s="1">
        <v>42312</v>
      </c>
      <c r="MW485">
        <v>127.36499999999999</v>
      </c>
      <c r="MX485" s="1">
        <v>42312</v>
      </c>
      <c r="MY485">
        <v>155.953</v>
      </c>
    </row>
    <row r="486" spans="293:363" x14ac:dyDescent="0.25">
      <c r="KG486" s="1"/>
      <c r="KH486" s="1">
        <v>42543</v>
      </c>
      <c r="KI486">
        <v>100.143</v>
      </c>
      <c r="KJ486" s="1">
        <v>42466</v>
      </c>
      <c r="KK486">
        <v>100.121</v>
      </c>
      <c r="KL486" s="1">
        <v>42376</v>
      </c>
      <c r="KM486">
        <v>100.124</v>
      </c>
      <c r="KN486" s="1">
        <v>42331</v>
      </c>
      <c r="KO486">
        <v>100.011</v>
      </c>
      <c r="KP486" s="1">
        <v>42331</v>
      </c>
      <c r="KQ486">
        <v>100.011</v>
      </c>
      <c r="KR486" s="1">
        <v>42326</v>
      </c>
      <c r="KS486">
        <v>104.31</v>
      </c>
      <c r="KT486" s="1">
        <v>42313</v>
      </c>
      <c r="KU486">
        <v>101.45</v>
      </c>
      <c r="KW486" s="1"/>
      <c r="KX486" s="1">
        <v>42313</v>
      </c>
      <c r="KY486">
        <v>103.735</v>
      </c>
      <c r="LG486" s="1"/>
      <c r="LH486" s="1">
        <v>42438</v>
      </c>
      <c r="LI486">
        <v>103.188</v>
      </c>
      <c r="LJ486" s="1">
        <v>42326</v>
      </c>
      <c r="LK486">
        <v>104.31</v>
      </c>
      <c r="LL486" s="1">
        <v>42313</v>
      </c>
      <c r="LM486">
        <v>103.735</v>
      </c>
      <c r="LN486" s="1">
        <v>42313</v>
      </c>
      <c r="LO486">
        <v>111.908</v>
      </c>
      <c r="LP486" s="1">
        <v>42313</v>
      </c>
      <c r="LQ486">
        <v>109.27</v>
      </c>
      <c r="LR486" s="1">
        <v>42340</v>
      </c>
      <c r="LS486">
        <v>112.6</v>
      </c>
      <c r="LT486" s="1">
        <v>42313</v>
      </c>
      <c r="LU486">
        <v>111.908</v>
      </c>
      <c r="LW486" s="1"/>
      <c r="LX486" s="1">
        <v>42313</v>
      </c>
      <c r="LY486">
        <v>113.113</v>
      </c>
      <c r="MG486" s="1"/>
      <c r="MH486" s="1">
        <v>42452</v>
      </c>
      <c r="MI486">
        <v>112.62</v>
      </c>
      <c r="MJ486" s="1">
        <v>42340</v>
      </c>
      <c r="MK486">
        <v>112.6</v>
      </c>
      <c r="ML486" s="1">
        <v>42313</v>
      </c>
      <c r="MM486">
        <v>113.113</v>
      </c>
      <c r="MN486" s="1">
        <v>42313</v>
      </c>
      <c r="MO486">
        <v>170.97499999999999</v>
      </c>
      <c r="MP486" s="1">
        <v>42313</v>
      </c>
      <c r="MQ486">
        <v>159.66</v>
      </c>
      <c r="MR486" s="1">
        <v>42313</v>
      </c>
      <c r="MS486">
        <v>171.483</v>
      </c>
      <c r="MT486" s="1">
        <v>42368</v>
      </c>
      <c r="MU486">
        <v>124.88800000000001</v>
      </c>
      <c r="MV486" s="1">
        <v>42313</v>
      </c>
      <c r="MW486">
        <v>126.408</v>
      </c>
      <c r="MX486" s="1">
        <v>42313</v>
      </c>
      <c r="MY486">
        <v>154.80000000000001</v>
      </c>
    </row>
    <row r="487" spans="293:363" x14ac:dyDescent="0.25">
      <c r="KG487" s="1"/>
      <c r="KH487" s="1">
        <v>42544</v>
      </c>
      <c r="KI487">
        <v>100.143</v>
      </c>
      <c r="KJ487" s="1">
        <v>42467</v>
      </c>
      <c r="KK487">
        <v>100.117</v>
      </c>
      <c r="KL487" s="1">
        <v>42377</v>
      </c>
      <c r="KM487">
        <v>100.114</v>
      </c>
      <c r="KN487" s="1">
        <v>42332</v>
      </c>
      <c r="KO487">
        <v>100.004</v>
      </c>
      <c r="KP487" s="1">
        <v>42332</v>
      </c>
      <c r="KQ487">
        <v>100.004</v>
      </c>
      <c r="KR487" s="1">
        <v>42327</v>
      </c>
      <c r="KS487">
        <v>104.325</v>
      </c>
      <c r="KT487" s="1">
        <v>42314</v>
      </c>
      <c r="KU487">
        <v>101.425</v>
      </c>
      <c r="KW487" s="1"/>
      <c r="KX487" s="1">
        <v>42314</v>
      </c>
      <c r="KY487">
        <v>103.625</v>
      </c>
      <c r="LG487" s="1"/>
      <c r="LH487" s="1">
        <v>42439</v>
      </c>
      <c r="LI487">
        <v>102.878</v>
      </c>
      <c r="LJ487" s="1">
        <v>42327</v>
      </c>
      <c r="LK487">
        <v>104.325</v>
      </c>
      <c r="LL487" s="1">
        <v>42314</v>
      </c>
      <c r="LM487">
        <v>103.625</v>
      </c>
      <c r="LN487" s="1">
        <v>42314</v>
      </c>
      <c r="LO487">
        <v>111.477</v>
      </c>
      <c r="LP487" s="1">
        <v>42314</v>
      </c>
      <c r="LQ487">
        <v>108.727</v>
      </c>
      <c r="LR487" s="1">
        <v>42341</v>
      </c>
      <c r="LS487">
        <v>110.908</v>
      </c>
      <c r="LT487" s="1">
        <v>42314</v>
      </c>
      <c r="LU487">
        <v>111.477</v>
      </c>
      <c r="LW487" s="1"/>
      <c r="LX487" s="1">
        <v>42314</v>
      </c>
      <c r="LY487">
        <v>112.47499999999999</v>
      </c>
      <c r="MG487" s="1"/>
      <c r="MH487" s="1">
        <v>42453</v>
      </c>
      <c r="MI487">
        <v>112.71299999999999</v>
      </c>
      <c r="MJ487" s="1">
        <v>42341</v>
      </c>
      <c r="MK487">
        <v>110.908</v>
      </c>
      <c r="ML487" s="1">
        <v>42314</v>
      </c>
      <c r="MM487">
        <v>112.47499999999999</v>
      </c>
      <c r="MN487" s="1">
        <v>42314</v>
      </c>
      <c r="MO487">
        <v>169.34800000000001</v>
      </c>
      <c r="MP487" s="1">
        <v>42314</v>
      </c>
      <c r="MQ487">
        <v>157.56</v>
      </c>
      <c r="MR487" s="1">
        <v>42314</v>
      </c>
      <c r="MS487">
        <v>168.52699999999999</v>
      </c>
      <c r="MT487" s="1">
        <v>42369</v>
      </c>
      <c r="MU487">
        <v>124.88800000000001</v>
      </c>
      <c r="MV487" s="1">
        <v>42314</v>
      </c>
      <c r="MW487">
        <v>123.66800000000001</v>
      </c>
      <c r="MX487" s="1">
        <v>42314</v>
      </c>
      <c r="MY487">
        <v>151.40799999999999</v>
      </c>
    </row>
    <row r="488" spans="293:363" x14ac:dyDescent="0.25">
      <c r="KI488" s="1"/>
      <c r="KJ488" s="1">
        <v>42468</v>
      </c>
      <c r="KK488">
        <v>100.113</v>
      </c>
      <c r="KL488" s="1">
        <v>42380</v>
      </c>
      <c r="KM488">
        <v>100.114</v>
      </c>
      <c r="KN488" s="1">
        <v>42333</v>
      </c>
      <c r="KO488">
        <v>100.011</v>
      </c>
      <c r="KP488" s="1">
        <v>42333</v>
      </c>
      <c r="KQ488">
        <v>100.011</v>
      </c>
      <c r="KR488" s="1">
        <v>42328</v>
      </c>
      <c r="KS488">
        <v>104.345</v>
      </c>
      <c r="KT488" s="1">
        <v>42317</v>
      </c>
      <c r="KU488">
        <v>101.452</v>
      </c>
      <c r="KW488" s="1"/>
      <c r="KX488" s="1">
        <v>42317</v>
      </c>
      <c r="KY488">
        <v>103.76</v>
      </c>
      <c r="LG488" s="1"/>
      <c r="LH488" s="1">
        <v>42440</v>
      </c>
      <c r="LI488">
        <v>102.952</v>
      </c>
      <c r="LJ488" s="1">
        <v>42328</v>
      </c>
      <c r="LK488">
        <v>104.345</v>
      </c>
      <c r="LL488" s="1">
        <v>42317</v>
      </c>
      <c r="LM488">
        <v>103.76</v>
      </c>
      <c r="LN488" s="1">
        <v>42317</v>
      </c>
      <c r="LO488">
        <v>111.765</v>
      </c>
      <c r="LP488" s="1">
        <v>42317</v>
      </c>
      <c r="LQ488">
        <v>109.048</v>
      </c>
      <c r="LR488" s="1">
        <v>42342</v>
      </c>
      <c r="LS488">
        <v>110.77500000000001</v>
      </c>
      <c r="LT488" s="1">
        <v>42317</v>
      </c>
      <c r="LU488">
        <v>111.765</v>
      </c>
      <c r="LW488" s="1"/>
      <c r="LX488" s="1">
        <v>42317</v>
      </c>
      <c r="LY488">
        <v>112.798</v>
      </c>
      <c r="MG488" s="1"/>
      <c r="MH488" s="1">
        <v>42454</v>
      </c>
      <c r="MI488">
        <v>112.71299999999999</v>
      </c>
      <c r="MJ488" s="1">
        <v>42342</v>
      </c>
      <c r="MK488">
        <v>110.77500000000001</v>
      </c>
      <c r="ML488" s="1">
        <v>42317</v>
      </c>
      <c r="MM488">
        <v>112.798</v>
      </c>
      <c r="MN488" s="1">
        <v>42317</v>
      </c>
      <c r="MO488">
        <v>169.41800000000001</v>
      </c>
      <c r="MP488" s="1">
        <v>42317</v>
      </c>
      <c r="MQ488">
        <v>157.37299999999999</v>
      </c>
      <c r="MR488" s="1">
        <v>42317</v>
      </c>
      <c r="MS488">
        <v>167.988</v>
      </c>
      <c r="MT488" s="1">
        <v>42370</v>
      </c>
      <c r="MU488">
        <v>124.88800000000001</v>
      </c>
      <c r="MV488" s="1">
        <v>42317</v>
      </c>
      <c r="MW488">
        <v>123.16</v>
      </c>
      <c r="MX488" s="1">
        <v>42317</v>
      </c>
      <c r="MY488">
        <v>149.41800000000001</v>
      </c>
    </row>
    <row r="489" spans="293:363" x14ac:dyDescent="0.25">
      <c r="KI489" s="1"/>
      <c r="KJ489" s="1">
        <v>42471</v>
      </c>
      <c r="KK489">
        <v>100.111</v>
      </c>
      <c r="KL489" s="1">
        <v>42381</v>
      </c>
      <c r="KM489">
        <v>100.111</v>
      </c>
      <c r="KN489" s="1">
        <v>42334</v>
      </c>
      <c r="KO489">
        <v>100.008</v>
      </c>
      <c r="KP489" s="1">
        <v>42334</v>
      </c>
      <c r="KQ489">
        <v>100.008</v>
      </c>
      <c r="KR489" s="1">
        <v>42331</v>
      </c>
      <c r="KS489">
        <v>104.34</v>
      </c>
      <c r="KT489" s="1">
        <v>42318</v>
      </c>
      <c r="KU489">
        <v>101.46</v>
      </c>
      <c r="KW489" s="1"/>
      <c r="KX489" s="1">
        <v>42318</v>
      </c>
      <c r="KY489">
        <v>103.83499999999999</v>
      </c>
      <c r="LG489" s="1"/>
      <c r="LH489" s="1">
        <v>42443</v>
      </c>
      <c r="LI489">
        <v>102.92</v>
      </c>
      <c r="LJ489" s="1">
        <v>42331</v>
      </c>
      <c r="LK489">
        <v>104.34</v>
      </c>
      <c r="LL489" s="1">
        <v>42318</v>
      </c>
      <c r="LM489">
        <v>103.83499999999999</v>
      </c>
      <c r="LN489" s="1">
        <v>42318</v>
      </c>
      <c r="LO489">
        <v>111.968</v>
      </c>
      <c r="LP489" s="1">
        <v>42318</v>
      </c>
      <c r="LQ489">
        <v>109.315</v>
      </c>
      <c r="LR489" s="1">
        <v>42345</v>
      </c>
      <c r="LS489">
        <v>111.473</v>
      </c>
      <c r="LT489" s="1">
        <v>42318</v>
      </c>
      <c r="LU489">
        <v>111.968</v>
      </c>
      <c r="LW489" s="1"/>
      <c r="LX489" s="1">
        <v>42318</v>
      </c>
      <c r="LY489">
        <v>113.083</v>
      </c>
      <c r="MG489" s="1"/>
      <c r="MH489" s="1">
        <v>42457</v>
      </c>
      <c r="MI489">
        <v>112.71299999999999</v>
      </c>
      <c r="MJ489" s="1">
        <v>42345</v>
      </c>
      <c r="MK489">
        <v>111.473</v>
      </c>
      <c r="ML489" s="1">
        <v>42318</v>
      </c>
      <c r="MM489">
        <v>113.083</v>
      </c>
      <c r="MN489" s="1">
        <v>42318</v>
      </c>
      <c r="MO489">
        <v>170.06</v>
      </c>
      <c r="MP489" s="1">
        <v>42318</v>
      </c>
      <c r="MQ489">
        <v>158.11000000000001</v>
      </c>
      <c r="MR489" s="1">
        <v>42318</v>
      </c>
      <c r="MS489">
        <v>168.983</v>
      </c>
      <c r="MT489" s="1">
        <v>42373</v>
      </c>
      <c r="MU489">
        <v>126.935</v>
      </c>
      <c r="MV489" s="1">
        <v>42318</v>
      </c>
      <c r="MW489">
        <v>124.113</v>
      </c>
      <c r="MX489" s="1">
        <v>42318</v>
      </c>
      <c r="MY489">
        <v>151.41</v>
      </c>
    </row>
    <row r="490" spans="293:363" x14ac:dyDescent="0.25">
      <c r="KI490" s="1"/>
      <c r="KJ490" s="1">
        <v>42472</v>
      </c>
      <c r="KK490">
        <v>100.111</v>
      </c>
      <c r="KL490" s="1">
        <v>42382</v>
      </c>
      <c r="KM490">
        <v>100.107</v>
      </c>
      <c r="KN490" s="1">
        <v>42335</v>
      </c>
      <c r="KO490">
        <v>100.00700000000001</v>
      </c>
      <c r="KP490" s="1">
        <v>42335</v>
      </c>
      <c r="KQ490">
        <v>100.00700000000001</v>
      </c>
      <c r="KR490" s="1">
        <v>42332</v>
      </c>
      <c r="KS490">
        <v>104.298</v>
      </c>
      <c r="KT490" s="1">
        <v>42319</v>
      </c>
      <c r="KU490">
        <v>101.458</v>
      </c>
      <c r="KW490" s="1"/>
      <c r="KX490" s="1">
        <v>42319</v>
      </c>
      <c r="KY490">
        <v>103.85</v>
      </c>
      <c r="LG490" s="1"/>
      <c r="LH490" s="1">
        <v>42444</v>
      </c>
      <c r="LI490">
        <v>102.88</v>
      </c>
      <c r="LJ490" s="1">
        <v>42332</v>
      </c>
      <c r="LK490">
        <v>104.298</v>
      </c>
      <c r="LL490" s="1">
        <v>42319</v>
      </c>
      <c r="LM490">
        <v>103.85</v>
      </c>
      <c r="LN490" s="1">
        <v>42319</v>
      </c>
      <c r="LO490">
        <v>112.02</v>
      </c>
      <c r="LP490" s="1">
        <v>42319</v>
      </c>
      <c r="LQ490">
        <v>109.38</v>
      </c>
      <c r="LR490" s="1">
        <v>42346</v>
      </c>
      <c r="LS490">
        <v>111.5</v>
      </c>
      <c r="LT490" s="1">
        <v>42319</v>
      </c>
      <c r="LU490">
        <v>112.02</v>
      </c>
      <c r="LW490" s="1"/>
      <c r="LX490" s="1">
        <v>42319</v>
      </c>
      <c r="LY490">
        <v>113.16</v>
      </c>
      <c r="MG490" s="1"/>
      <c r="MH490" s="1">
        <v>42458</v>
      </c>
      <c r="MI490">
        <v>113.072</v>
      </c>
      <c r="MJ490" s="1">
        <v>42346</v>
      </c>
      <c r="MK490">
        <v>111.5</v>
      </c>
      <c r="ML490" s="1">
        <v>42319</v>
      </c>
      <c r="MM490">
        <v>113.16</v>
      </c>
      <c r="MN490" s="1">
        <v>42319</v>
      </c>
      <c r="MO490">
        <v>170.363</v>
      </c>
      <c r="MP490" s="1">
        <v>42319</v>
      </c>
      <c r="MQ490">
        <v>158.495</v>
      </c>
      <c r="MR490" s="1">
        <v>42319</v>
      </c>
      <c r="MS490">
        <v>169.55799999999999</v>
      </c>
      <c r="MT490" s="1">
        <v>42374</v>
      </c>
      <c r="MU490">
        <v>127.26</v>
      </c>
      <c r="MV490" s="1">
        <v>42319</v>
      </c>
      <c r="MW490">
        <v>124.64</v>
      </c>
      <c r="MX490" s="1">
        <v>42319</v>
      </c>
      <c r="MY490">
        <v>152.19300000000001</v>
      </c>
    </row>
    <row r="491" spans="293:363" x14ac:dyDescent="0.25">
      <c r="KI491" s="1"/>
      <c r="KJ491" s="1">
        <v>42473</v>
      </c>
      <c r="KK491">
        <v>100.105</v>
      </c>
      <c r="KL491" s="1">
        <v>42383</v>
      </c>
      <c r="KM491">
        <v>100.09</v>
      </c>
      <c r="KN491" s="1">
        <v>42338</v>
      </c>
      <c r="KO491">
        <v>100.00700000000001</v>
      </c>
      <c r="KP491" s="1">
        <v>42338</v>
      </c>
      <c r="KQ491">
        <v>100.00700000000001</v>
      </c>
      <c r="KR491" s="1">
        <v>42333</v>
      </c>
      <c r="KS491">
        <v>104.44499999999999</v>
      </c>
      <c r="KT491" s="1">
        <v>42320</v>
      </c>
      <c r="KU491">
        <v>101.447</v>
      </c>
      <c r="KW491" s="1"/>
      <c r="KX491" s="1">
        <v>42320</v>
      </c>
      <c r="KY491">
        <v>103.825</v>
      </c>
      <c r="LG491" s="1"/>
      <c r="LH491" s="1">
        <v>42445</v>
      </c>
      <c r="LI491">
        <v>102.88500000000001</v>
      </c>
      <c r="LJ491" s="1">
        <v>42333</v>
      </c>
      <c r="LK491">
        <v>104.44499999999999</v>
      </c>
      <c r="LL491" s="1">
        <v>42320</v>
      </c>
      <c r="LM491">
        <v>103.825</v>
      </c>
      <c r="LN491" s="1">
        <v>42320</v>
      </c>
      <c r="LO491">
        <v>111.973</v>
      </c>
      <c r="LP491" s="1">
        <v>42320</v>
      </c>
      <c r="LQ491">
        <v>109.352</v>
      </c>
      <c r="LR491" s="1">
        <v>42347</v>
      </c>
      <c r="LS491">
        <v>111.30500000000001</v>
      </c>
      <c r="LT491" s="1">
        <v>42320</v>
      </c>
      <c r="LU491">
        <v>111.973</v>
      </c>
      <c r="LW491" s="1"/>
      <c r="LX491" s="1">
        <v>42320</v>
      </c>
      <c r="LY491">
        <v>113.145</v>
      </c>
      <c r="MG491" s="1"/>
      <c r="MH491" s="1">
        <v>42459</v>
      </c>
      <c r="MI491">
        <v>112.91500000000001</v>
      </c>
      <c r="MJ491" s="1">
        <v>42347</v>
      </c>
      <c r="MK491">
        <v>111.30500000000001</v>
      </c>
      <c r="ML491" s="1">
        <v>42320</v>
      </c>
      <c r="MM491">
        <v>113.145</v>
      </c>
      <c r="MN491" s="1">
        <v>42320</v>
      </c>
      <c r="MO491">
        <v>170.785</v>
      </c>
      <c r="MP491" s="1">
        <v>42320</v>
      </c>
      <c r="MQ491">
        <v>159.18799999999999</v>
      </c>
      <c r="MR491" s="1">
        <v>42320</v>
      </c>
      <c r="MS491">
        <v>170.648</v>
      </c>
      <c r="MT491" s="1">
        <v>42375</v>
      </c>
      <c r="MU491">
        <v>128.22300000000001</v>
      </c>
      <c r="MV491" s="1">
        <v>42320</v>
      </c>
      <c r="MW491">
        <v>125.63800000000001</v>
      </c>
      <c r="MX491" s="1">
        <v>42320</v>
      </c>
      <c r="MY491">
        <v>153.08500000000001</v>
      </c>
    </row>
    <row r="492" spans="293:363" x14ac:dyDescent="0.25">
      <c r="KI492" s="1"/>
      <c r="KJ492" s="1">
        <v>42474</v>
      </c>
      <c r="KK492">
        <v>100.101</v>
      </c>
      <c r="KL492" s="1">
        <v>42384</v>
      </c>
      <c r="KM492">
        <v>100.099</v>
      </c>
      <c r="KN492" s="1">
        <v>42339</v>
      </c>
      <c r="KO492">
        <v>100.004</v>
      </c>
      <c r="KP492" s="1">
        <v>42339</v>
      </c>
      <c r="KQ492">
        <v>100.004</v>
      </c>
      <c r="KR492" s="1">
        <v>42334</v>
      </c>
      <c r="KS492">
        <v>104.43300000000001</v>
      </c>
      <c r="KT492" s="1">
        <v>42321</v>
      </c>
      <c r="KU492">
        <v>101.455</v>
      </c>
      <c r="KW492" s="1"/>
      <c r="KX492" s="1">
        <v>42321</v>
      </c>
      <c r="KY492">
        <v>103.883</v>
      </c>
      <c r="LG492" s="1"/>
      <c r="LH492" s="1">
        <v>42446</v>
      </c>
      <c r="LI492">
        <v>102.952</v>
      </c>
      <c r="LJ492" s="1">
        <v>42334</v>
      </c>
      <c r="LK492">
        <v>104.43300000000001</v>
      </c>
      <c r="LL492" s="1">
        <v>42321</v>
      </c>
      <c r="LM492">
        <v>103.883</v>
      </c>
      <c r="LN492" s="1">
        <v>42321</v>
      </c>
      <c r="LO492">
        <v>112.2</v>
      </c>
      <c r="LP492" s="1">
        <v>42321</v>
      </c>
      <c r="LQ492">
        <v>109.65300000000001</v>
      </c>
      <c r="LR492" s="1">
        <v>42348</v>
      </c>
      <c r="LS492">
        <v>111.533</v>
      </c>
      <c r="LT492" s="1">
        <v>42321</v>
      </c>
      <c r="LU492">
        <v>112.2</v>
      </c>
      <c r="LW492" s="1"/>
      <c r="LX492" s="1">
        <v>42321</v>
      </c>
      <c r="LY492">
        <v>113.49299999999999</v>
      </c>
      <c r="MG492" s="1"/>
      <c r="MH492" s="1">
        <v>42460</v>
      </c>
      <c r="MI492">
        <v>112.908</v>
      </c>
      <c r="MJ492" s="1">
        <v>42348</v>
      </c>
      <c r="MK492">
        <v>111.533</v>
      </c>
      <c r="ML492" s="1">
        <v>42321</v>
      </c>
      <c r="MM492">
        <v>113.49299999999999</v>
      </c>
      <c r="MN492" s="1">
        <v>42321</v>
      </c>
      <c r="MO492">
        <v>171.66499999999999</v>
      </c>
      <c r="MP492" s="1">
        <v>42321</v>
      </c>
      <c r="MQ492">
        <v>160.18</v>
      </c>
      <c r="MR492" s="1">
        <v>42321</v>
      </c>
      <c r="MS492">
        <v>171.94499999999999</v>
      </c>
      <c r="MT492" s="1">
        <v>42376</v>
      </c>
      <c r="MU492">
        <v>126.88500000000001</v>
      </c>
      <c r="MV492" s="1">
        <v>42321</v>
      </c>
      <c r="MW492">
        <v>126.83499999999999</v>
      </c>
      <c r="MX492" s="1">
        <v>42321</v>
      </c>
      <c r="MY492">
        <v>154.89500000000001</v>
      </c>
    </row>
    <row r="493" spans="293:363" x14ac:dyDescent="0.25">
      <c r="KI493" s="1"/>
      <c r="KJ493" s="1">
        <v>42475</v>
      </c>
      <c r="KK493">
        <v>100.09699999999999</v>
      </c>
      <c r="KL493" s="1">
        <v>42387</v>
      </c>
      <c r="KM493">
        <v>100.095</v>
      </c>
      <c r="KN493" s="1">
        <v>42340</v>
      </c>
      <c r="KO493">
        <v>100.00700000000001</v>
      </c>
      <c r="KP493" s="1">
        <v>42340</v>
      </c>
      <c r="KQ493">
        <v>100.00700000000001</v>
      </c>
      <c r="KR493" s="1">
        <v>42335</v>
      </c>
      <c r="KS493">
        <v>104.425</v>
      </c>
      <c r="KT493" s="1">
        <v>42324</v>
      </c>
      <c r="KU493">
        <v>101.447</v>
      </c>
      <c r="KW493" s="1"/>
      <c r="KX493" s="1">
        <v>42324</v>
      </c>
      <c r="KY493">
        <v>103.905</v>
      </c>
      <c r="LG493" s="1"/>
      <c r="LH493" s="1">
        <v>42447</v>
      </c>
      <c r="LI493">
        <v>102.97499999999999</v>
      </c>
      <c r="LJ493" s="1">
        <v>42335</v>
      </c>
      <c r="LK493">
        <v>104.425</v>
      </c>
      <c r="LL493" s="1">
        <v>42324</v>
      </c>
      <c r="LM493">
        <v>103.905</v>
      </c>
      <c r="LN493" s="1">
        <v>42324</v>
      </c>
      <c r="LO493">
        <v>112.322</v>
      </c>
      <c r="LP493" s="1">
        <v>42324</v>
      </c>
      <c r="LQ493">
        <v>109.827</v>
      </c>
      <c r="LR493" s="1">
        <v>42349</v>
      </c>
      <c r="LS493">
        <v>111.77800000000001</v>
      </c>
      <c r="LT493" s="1">
        <v>42324</v>
      </c>
      <c r="LU493">
        <v>112.322</v>
      </c>
      <c r="LW493" s="1"/>
      <c r="LX493" s="1">
        <v>42324</v>
      </c>
      <c r="LY493">
        <v>113.693</v>
      </c>
      <c r="MG493" s="1"/>
      <c r="MH493" s="1">
        <v>42461</v>
      </c>
      <c r="MI493">
        <v>113.048</v>
      </c>
      <c r="MJ493" s="1">
        <v>42349</v>
      </c>
      <c r="MK493">
        <v>111.77800000000001</v>
      </c>
      <c r="ML493" s="1">
        <v>42324</v>
      </c>
      <c r="MM493">
        <v>113.693</v>
      </c>
      <c r="MN493" s="1">
        <v>42324</v>
      </c>
      <c r="MO493">
        <v>172.16499999999999</v>
      </c>
      <c r="MP493" s="1">
        <v>42324</v>
      </c>
      <c r="MQ493">
        <v>160.82499999999999</v>
      </c>
      <c r="MR493" s="1">
        <v>42324</v>
      </c>
      <c r="MS493">
        <v>172.80799999999999</v>
      </c>
      <c r="MT493" s="1">
        <v>42377</v>
      </c>
      <c r="MU493">
        <v>127.85</v>
      </c>
      <c r="MV493" s="1">
        <v>42324</v>
      </c>
      <c r="MW493">
        <v>127.62</v>
      </c>
      <c r="MX493" s="1">
        <v>42324</v>
      </c>
      <c r="MY493">
        <v>155.9</v>
      </c>
    </row>
    <row r="494" spans="293:363" x14ac:dyDescent="0.25">
      <c r="KI494" s="1"/>
      <c r="KJ494" s="1">
        <v>42478</v>
      </c>
      <c r="KK494">
        <v>100.09699999999999</v>
      </c>
      <c r="KL494" s="1">
        <v>42388</v>
      </c>
      <c r="KM494">
        <v>100.09</v>
      </c>
      <c r="KN494" s="1">
        <v>42341</v>
      </c>
      <c r="KO494">
        <v>99.998999999999995</v>
      </c>
      <c r="KP494" s="1">
        <v>42341</v>
      </c>
      <c r="KQ494">
        <v>99.998999999999995</v>
      </c>
      <c r="KR494" s="1">
        <v>42338</v>
      </c>
      <c r="KS494">
        <v>104.398</v>
      </c>
      <c r="KT494" s="1">
        <v>42325</v>
      </c>
      <c r="KU494">
        <v>101.45</v>
      </c>
      <c r="KW494" s="1"/>
      <c r="KX494" s="1">
        <v>42325</v>
      </c>
      <c r="KY494">
        <v>103.93300000000001</v>
      </c>
      <c r="LG494" s="1"/>
      <c r="LH494" s="1">
        <v>42450</v>
      </c>
      <c r="LI494">
        <v>102.973</v>
      </c>
      <c r="LJ494" s="1">
        <v>42338</v>
      </c>
      <c r="LK494">
        <v>104.398</v>
      </c>
      <c r="LL494" s="1">
        <v>42325</v>
      </c>
      <c r="LM494">
        <v>103.93300000000001</v>
      </c>
      <c r="LN494" s="1">
        <v>42325</v>
      </c>
      <c r="LO494">
        <v>112.378</v>
      </c>
      <c r="LP494" s="1">
        <v>42325</v>
      </c>
      <c r="LQ494">
        <v>109.883</v>
      </c>
      <c r="LR494" s="1">
        <v>42352</v>
      </c>
      <c r="LS494">
        <v>111.518</v>
      </c>
      <c r="LT494" s="1">
        <v>42325</v>
      </c>
      <c r="LU494">
        <v>112.378</v>
      </c>
      <c r="LW494" s="1"/>
      <c r="LX494" s="1">
        <v>42325</v>
      </c>
      <c r="LY494">
        <v>113.753</v>
      </c>
      <c r="MG494" s="1"/>
      <c r="MH494" s="1">
        <v>42464</v>
      </c>
      <c r="MI494">
        <v>113.065</v>
      </c>
      <c r="MJ494" s="1">
        <v>42352</v>
      </c>
      <c r="MK494">
        <v>111.518</v>
      </c>
      <c r="ML494" s="1">
        <v>42325</v>
      </c>
      <c r="MM494">
        <v>113.753</v>
      </c>
      <c r="MN494" s="1">
        <v>42325</v>
      </c>
      <c r="MO494">
        <v>172.17500000000001</v>
      </c>
      <c r="MP494" s="1">
        <v>42325</v>
      </c>
      <c r="MQ494">
        <v>160.75800000000001</v>
      </c>
      <c r="MR494" s="1">
        <v>42325</v>
      </c>
      <c r="MS494">
        <v>172.60499999999999</v>
      </c>
      <c r="MT494" s="1">
        <v>42380</v>
      </c>
      <c r="MU494">
        <v>127.435</v>
      </c>
      <c r="MV494" s="1">
        <v>42325</v>
      </c>
      <c r="MW494">
        <v>127.455</v>
      </c>
      <c r="MX494" s="1">
        <v>42325</v>
      </c>
      <c r="MY494">
        <v>155.923</v>
      </c>
    </row>
    <row r="495" spans="293:363" x14ac:dyDescent="0.25">
      <c r="KI495" s="1"/>
      <c r="KJ495" s="1">
        <v>42479</v>
      </c>
      <c r="KK495">
        <v>100.095</v>
      </c>
      <c r="KL495" s="1">
        <v>42389</v>
      </c>
      <c r="KM495">
        <v>100.086</v>
      </c>
      <c r="KN495" s="1">
        <v>42342</v>
      </c>
      <c r="KO495">
        <v>100.004</v>
      </c>
      <c r="KP495" s="1">
        <v>42342</v>
      </c>
      <c r="KQ495">
        <v>100.004</v>
      </c>
      <c r="KR495" s="1">
        <v>42339</v>
      </c>
      <c r="KS495">
        <v>104.458</v>
      </c>
      <c r="KT495" s="1">
        <v>42326</v>
      </c>
      <c r="KU495">
        <v>101.44</v>
      </c>
      <c r="KW495" s="1"/>
      <c r="KX495" s="1">
        <v>42326</v>
      </c>
      <c r="KY495">
        <v>103.92</v>
      </c>
      <c r="LG495" s="1"/>
      <c r="LH495" s="1">
        <v>42451</v>
      </c>
      <c r="LI495">
        <v>102.977</v>
      </c>
      <c r="LJ495" s="1">
        <v>42339</v>
      </c>
      <c r="LK495">
        <v>104.458</v>
      </c>
      <c r="LL495" s="1">
        <v>42326</v>
      </c>
      <c r="LM495">
        <v>103.92</v>
      </c>
      <c r="LN495" s="1">
        <v>42326</v>
      </c>
      <c r="LO495">
        <v>112.428</v>
      </c>
      <c r="LP495" s="1">
        <v>42326</v>
      </c>
      <c r="LQ495">
        <v>109.973</v>
      </c>
      <c r="LR495" s="1">
        <v>42353</v>
      </c>
      <c r="LS495">
        <v>111.003</v>
      </c>
      <c r="LT495" s="1">
        <v>42326</v>
      </c>
      <c r="LU495">
        <v>112.428</v>
      </c>
      <c r="LW495" s="1"/>
      <c r="LX495" s="1">
        <v>42326</v>
      </c>
      <c r="LY495">
        <v>113.86799999999999</v>
      </c>
      <c r="MG495" s="1"/>
      <c r="MH495" s="1">
        <v>42465</v>
      </c>
      <c r="MI495">
        <v>113.313</v>
      </c>
      <c r="MJ495" s="1">
        <v>42353</v>
      </c>
      <c r="MK495">
        <v>111.003</v>
      </c>
      <c r="ML495" s="1">
        <v>42326</v>
      </c>
      <c r="MM495">
        <v>113.86799999999999</v>
      </c>
      <c r="MN495" s="1">
        <v>42326</v>
      </c>
      <c r="MO495">
        <v>172.81</v>
      </c>
      <c r="MP495" s="1">
        <v>42326</v>
      </c>
      <c r="MQ495">
        <v>161.625</v>
      </c>
      <c r="MR495" s="1">
        <v>42326</v>
      </c>
      <c r="MS495">
        <v>173.928</v>
      </c>
      <c r="MT495" s="1">
        <v>42381</v>
      </c>
      <c r="MU495">
        <v>128.45699999999999</v>
      </c>
      <c r="MV495" s="1">
        <v>42326</v>
      </c>
      <c r="MW495">
        <v>128.66300000000001</v>
      </c>
      <c r="MX495" s="1">
        <v>42326</v>
      </c>
      <c r="MY495">
        <v>157.38800000000001</v>
      </c>
    </row>
    <row r="496" spans="293:363" x14ac:dyDescent="0.25">
      <c r="KI496" s="1"/>
      <c r="KJ496" s="1">
        <v>42480</v>
      </c>
      <c r="KK496">
        <v>100.092</v>
      </c>
      <c r="KL496" s="1">
        <v>42390</v>
      </c>
      <c r="KM496">
        <v>100.083</v>
      </c>
      <c r="KN496" s="1">
        <v>42345</v>
      </c>
      <c r="KO496">
        <v>100.001</v>
      </c>
      <c r="KP496" s="1">
        <v>42345</v>
      </c>
      <c r="KQ496">
        <v>100.001</v>
      </c>
      <c r="KR496" s="1">
        <v>42340</v>
      </c>
      <c r="KS496">
        <v>104.48</v>
      </c>
      <c r="KT496" s="1">
        <v>42327</v>
      </c>
      <c r="KU496">
        <v>101.428</v>
      </c>
      <c r="KW496" s="1"/>
      <c r="KX496" s="1">
        <v>42327</v>
      </c>
      <c r="KY496">
        <v>103.925</v>
      </c>
      <c r="LG496" s="1"/>
      <c r="LH496" s="1">
        <v>42452</v>
      </c>
      <c r="LI496">
        <v>102.982</v>
      </c>
      <c r="LJ496" s="1">
        <v>42340</v>
      </c>
      <c r="LK496">
        <v>104.48</v>
      </c>
      <c r="LL496" s="1">
        <v>42327</v>
      </c>
      <c r="LM496">
        <v>103.925</v>
      </c>
      <c r="LN496" s="1">
        <v>42327</v>
      </c>
      <c r="LO496">
        <v>112.52</v>
      </c>
      <c r="LP496" s="1">
        <v>42327</v>
      </c>
      <c r="LQ496">
        <v>110.105</v>
      </c>
      <c r="LR496" s="1">
        <v>42354</v>
      </c>
      <c r="LS496">
        <v>110.685</v>
      </c>
      <c r="LT496" s="1">
        <v>42327</v>
      </c>
      <c r="LU496">
        <v>112.52</v>
      </c>
      <c r="LW496" s="1"/>
      <c r="LX496" s="1">
        <v>42327</v>
      </c>
      <c r="LY496">
        <v>114.035</v>
      </c>
      <c r="MG496" s="1"/>
      <c r="MH496" s="1">
        <v>42466</v>
      </c>
      <c r="MI496">
        <v>113.155</v>
      </c>
      <c r="MJ496" s="1">
        <v>42354</v>
      </c>
      <c r="MK496">
        <v>110.685</v>
      </c>
      <c r="ML496" s="1">
        <v>42327</v>
      </c>
      <c r="MM496">
        <v>114.035</v>
      </c>
      <c r="MN496" s="1">
        <v>42327</v>
      </c>
      <c r="MO496">
        <v>173.41300000000001</v>
      </c>
      <c r="MP496" s="1">
        <v>42327</v>
      </c>
      <c r="MQ496">
        <v>162.60300000000001</v>
      </c>
      <c r="MR496" s="1">
        <v>42327</v>
      </c>
      <c r="MS496">
        <v>175.20500000000001</v>
      </c>
      <c r="MT496" s="1">
        <v>42382</v>
      </c>
      <c r="MU496">
        <v>129.72499999999999</v>
      </c>
      <c r="MV496" s="1">
        <v>42327</v>
      </c>
      <c r="MW496">
        <v>129.875</v>
      </c>
      <c r="MX496" s="1">
        <v>42327</v>
      </c>
      <c r="MY496">
        <v>158.798</v>
      </c>
    </row>
    <row r="497" spans="295:363" x14ac:dyDescent="0.25">
      <c r="KI497" s="1"/>
      <c r="KJ497" s="1">
        <v>42481</v>
      </c>
      <c r="KK497">
        <v>100.08199999999999</v>
      </c>
      <c r="KL497" s="1">
        <v>42391</v>
      </c>
      <c r="KM497">
        <v>100.074</v>
      </c>
      <c r="KN497" s="1">
        <v>42346</v>
      </c>
      <c r="KO497">
        <v>99.994</v>
      </c>
      <c r="KP497" s="1">
        <v>42346</v>
      </c>
      <c r="KQ497">
        <v>99.994</v>
      </c>
      <c r="KR497" s="1">
        <v>42341</v>
      </c>
      <c r="KS497">
        <v>103.94</v>
      </c>
      <c r="KT497" s="1">
        <v>42328</v>
      </c>
      <c r="KU497">
        <v>101.438</v>
      </c>
      <c r="KW497" s="1"/>
      <c r="KX497" s="1">
        <v>42328</v>
      </c>
      <c r="KY497">
        <v>103.947</v>
      </c>
      <c r="LG497" s="1"/>
      <c r="LH497" s="1">
        <v>42453</v>
      </c>
      <c r="LI497">
        <v>102.965</v>
      </c>
      <c r="LJ497" s="1">
        <v>42341</v>
      </c>
      <c r="LK497">
        <v>103.94</v>
      </c>
      <c r="LL497" s="1">
        <v>42328</v>
      </c>
      <c r="LM497">
        <v>103.947</v>
      </c>
      <c r="LN497" s="1">
        <v>42328</v>
      </c>
      <c r="LO497">
        <v>112.545</v>
      </c>
      <c r="LP497" s="1">
        <v>42328</v>
      </c>
      <c r="LQ497">
        <v>110.128</v>
      </c>
      <c r="LR497" s="1">
        <v>42355</v>
      </c>
      <c r="LS497">
        <v>111.273</v>
      </c>
      <c r="LT497" s="1">
        <v>42328</v>
      </c>
      <c r="LU497">
        <v>112.545</v>
      </c>
      <c r="LW497" s="1"/>
      <c r="LX497" s="1">
        <v>42328</v>
      </c>
      <c r="LY497">
        <v>114.053</v>
      </c>
      <c r="MG497" s="1"/>
      <c r="MH497" s="1">
        <v>42467</v>
      </c>
      <c r="MI497">
        <v>113.398</v>
      </c>
      <c r="MJ497" s="1">
        <v>42355</v>
      </c>
      <c r="MK497">
        <v>111.273</v>
      </c>
      <c r="ML497" s="1">
        <v>42328</v>
      </c>
      <c r="MM497">
        <v>114.053</v>
      </c>
      <c r="MN497" s="1">
        <v>42328</v>
      </c>
      <c r="MO497">
        <v>173.71700000000001</v>
      </c>
      <c r="MP497" s="1">
        <v>42328</v>
      </c>
      <c r="MQ497">
        <v>163.27699999999999</v>
      </c>
      <c r="MR497" s="1">
        <v>42328</v>
      </c>
      <c r="MS497">
        <v>176.15799999999999</v>
      </c>
      <c r="MT497" s="1">
        <v>42383</v>
      </c>
      <c r="MU497">
        <v>128.858</v>
      </c>
      <c r="MV497" s="1">
        <v>42328</v>
      </c>
      <c r="MW497">
        <v>130.762</v>
      </c>
      <c r="MX497" s="1">
        <v>42328</v>
      </c>
      <c r="MY497">
        <v>159.90199999999999</v>
      </c>
    </row>
    <row r="498" spans="295:363" x14ac:dyDescent="0.25">
      <c r="KI498" s="1"/>
      <c r="KJ498" s="1">
        <v>42482</v>
      </c>
      <c r="KK498">
        <v>100.08499999999999</v>
      </c>
      <c r="KL498" s="1">
        <v>42394</v>
      </c>
      <c r="KM498">
        <v>100.077</v>
      </c>
      <c r="KN498" s="1"/>
      <c r="KO498" s="1"/>
      <c r="KP498" s="1"/>
      <c r="KQ498" s="1"/>
      <c r="KR498" s="1">
        <v>42342</v>
      </c>
      <c r="KS498">
        <v>103.908</v>
      </c>
      <c r="KT498" s="1">
        <v>42331</v>
      </c>
      <c r="KU498">
        <v>101.435</v>
      </c>
      <c r="KW498" s="1"/>
      <c r="KX498" s="1">
        <v>42331</v>
      </c>
      <c r="KY498">
        <v>103.95</v>
      </c>
      <c r="LG498" s="1"/>
      <c r="LH498" s="1">
        <v>42454</v>
      </c>
      <c r="LI498">
        <v>102.965</v>
      </c>
      <c r="LJ498" s="1">
        <v>42342</v>
      </c>
      <c r="LK498">
        <v>103.908</v>
      </c>
      <c r="LL498" s="1">
        <v>42331</v>
      </c>
      <c r="LM498">
        <v>103.95</v>
      </c>
      <c r="LN498" s="1">
        <v>42331</v>
      </c>
      <c r="LO498">
        <v>112.383</v>
      </c>
      <c r="LP498" s="1">
        <v>42331</v>
      </c>
      <c r="LQ498">
        <v>109.855</v>
      </c>
      <c r="LR498" s="1">
        <v>42356</v>
      </c>
      <c r="LS498">
        <v>111.655</v>
      </c>
      <c r="LT498" s="1">
        <v>42331</v>
      </c>
      <c r="LU498">
        <v>112.383</v>
      </c>
      <c r="LW498" s="1"/>
      <c r="LX498" s="1">
        <v>42331</v>
      </c>
      <c r="LY498">
        <v>113.727</v>
      </c>
      <c r="MG498" s="1"/>
      <c r="MH498" s="1">
        <v>42468</v>
      </c>
      <c r="MI498">
        <v>113.345</v>
      </c>
      <c r="MJ498" s="1">
        <v>42356</v>
      </c>
      <c r="MK498">
        <v>111.655</v>
      </c>
      <c r="ML498" s="1">
        <v>42331</v>
      </c>
      <c r="MM498">
        <v>113.727</v>
      </c>
      <c r="MN498" s="1">
        <v>42331</v>
      </c>
      <c r="MO498">
        <v>172.69800000000001</v>
      </c>
      <c r="MP498" s="1">
        <v>42331</v>
      </c>
      <c r="MQ498">
        <v>161.995</v>
      </c>
      <c r="MR498" s="1">
        <v>42331</v>
      </c>
      <c r="MS498">
        <v>174.435</v>
      </c>
      <c r="MT498" s="1">
        <v>42384</v>
      </c>
      <c r="MU498">
        <v>129.75</v>
      </c>
      <c r="MV498" s="1">
        <v>42331</v>
      </c>
      <c r="MW498">
        <v>129.19999999999999</v>
      </c>
      <c r="MX498" s="1">
        <v>42331</v>
      </c>
      <c r="MY498">
        <v>157.69800000000001</v>
      </c>
    </row>
    <row r="499" spans="295:363" x14ac:dyDescent="0.25">
      <c r="KI499" s="1"/>
      <c r="KJ499" s="1">
        <v>42485</v>
      </c>
      <c r="KK499">
        <v>100.08199999999999</v>
      </c>
      <c r="KL499" s="1">
        <v>42395</v>
      </c>
      <c r="KM499">
        <v>100.07599999999999</v>
      </c>
      <c r="KN499" s="1"/>
      <c r="KO499" s="1"/>
      <c r="KP499" s="1"/>
      <c r="KQ499" s="1"/>
      <c r="KR499" s="1">
        <v>42345</v>
      </c>
      <c r="KS499">
        <v>104.023</v>
      </c>
      <c r="KT499" s="1">
        <v>42332</v>
      </c>
      <c r="KU499">
        <v>101.423</v>
      </c>
      <c r="KW499" s="1"/>
      <c r="KX499" s="1">
        <v>42332</v>
      </c>
      <c r="KY499">
        <v>103.908</v>
      </c>
      <c r="LG499" s="1"/>
      <c r="LH499" s="1">
        <v>42457</v>
      </c>
      <c r="LI499">
        <v>102.965</v>
      </c>
      <c r="LJ499" s="1">
        <v>42345</v>
      </c>
      <c r="LK499">
        <v>104.023</v>
      </c>
      <c r="LL499" s="1">
        <v>42332</v>
      </c>
      <c r="LM499">
        <v>103.908</v>
      </c>
      <c r="LN499" s="1">
        <v>42332</v>
      </c>
      <c r="LO499">
        <v>112.38</v>
      </c>
      <c r="LP499" s="1">
        <v>42332</v>
      </c>
      <c r="LQ499">
        <v>109.905</v>
      </c>
      <c r="LR499" s="1">
        <v>42359</v>
      </c>
      <c r="LS499">
        <v>111.61799999999999</v>
      </c>
      <c r="LT499" s="1">
        <v>42332</v>
      </c>
      <c r="LU499">
        <v>112.38</v>
      </c>
      <c r="LW499" s="1"/>
      <c r="LX499" s="1">
        <v>42332</v>
      </c>
      <c r="LY499">
        <v>113.798</v>
      </c>
      <c r="MG499" s="1"/>
      <c r="MH499" s="1">
        <v>42471</v>
      </c>
      <c r="MI499">
        <v>113.248</v>
      </c>
      <c r="MJ499" s="1">
        <v>42359</v>
      </c>
      <c r="MK499">
        <v>111.61799999999999</v>
      </c>
      <c r="ML499" s="1">
        <v>42332</v>
      </c>
      <c r="MM499">
        <v>113.798</v>
      </c>
      <c r="MN499" s="1">
        <v>42332</v>
      </c>
      <c r="MO499">
        <v>172.863</v>
      </c>
      <c r="MP499" s="1">
        <v>42332</v>
      </c>
      <c r="MQ499">
        <v>162.11799999999999</v>
      </c>
      <c r="MR499" s="1">
        <v>42332</v>
      </c>
      <c r="MS499">
        <v>174.47300000000001</v>
      </c>
      <c r="MT499" s="1">
        <v>42387</v>
      </c>
      <c r="MU499">
        <v>129.75</v>
      </c>
      <c r="MV499" s="1">
        <v>42332</v>
      </c>
      <c r="MW499">
        <v>129.23500000000001</v>
      </c>
      <c r="MX499" s="1">
        <v>42332</v>
      </c>
      <c r="MY499">
        <v>158.03800000000001</v>
      </c>
    </row>
    <row r="500" spans="295:363" x14ac:dyDescent="0.25">
      <c r="KI500" s="1"/>
      <c r="KJ500" s="1">
        <v>42486</v>
      </c>
      <c r="KK500">
        <v>100.081</v>
      </c>
      <c r="KL500" s="1">
        <v>42396</v>
      </c>
      <c r="KM500">
        <v>100.071</v>
      </c>
      <c r="KN500" s="1"/>
      <c r="KO500" s="1"/>
      <c r="KP500" s="1"/>
      <c r="KQ500" s="1"/>
      <c r="KR500" s="1">
        <v>42346</v>
      </c>
      <c r="KS500">
        <v>104.008</v>
      </c>
      <c r="KT500" s="1">
        <v>42333</v>
      </c>
      <c r="KU500">
        <v>101.44499999999999</v>
      </c>
      <c r="KW500" s="1"/>
      <c r="KX500" s="1">
        <v>42333</v>
      </c>
      <c r="KY500">
        <v>104.033</v>
      </c>
      <c r="LG500" s="1"/>
      <c r="LH500" s="1">
        <v>42458</v>
      </c>
      <c r="LI500">
        <v>103.048</v>
      </c>
      <c r="LJ500" s="1">
        <v>42346</v>
      </c>
      <c r="LK500">
        <v>104.008</v>
      </c>
      <c r="LL500" s="1">
        <v>42333</v>
      </c>
      <c r="LM500">
        <v>104.033</v>
      </c>
      <c r="LN500" s="1">
        <v>42333</v>
      </c>
      <c r="LO500">
        <v>112.705</v>
      </c>
      <c r="LP500" s="1">
        <v>42333</v>
      </c>
      <c r="LQ500">
        <v>110.28</v>
      </c>
      <c r="LR500" s="1">
        <v>42360</v>
      </c>
      <c r="LS500">
        <v>111.215</v>
      </c>
      <c r="LT500" s="1">
        <v>42333</v>
      </c>
      <c r="LU500">
        <v>112.705</v>
      </c>
      <c r="LW500" s="1"/>
      <c r="LX500" s="1">
        <v>42333</v>
      </c>
      <c r="LY500">
        <v>114.22499999999999</v>
      </c>
      <c r="MG500" s="1"/>
      <c r="MH500" s="1">
        <v>42472</v>
      </c>
      <c r="MI500">
        <v>112.83499999999999</v>
      </c>
      <c r="MJ500" s="1">
        <v>42360</v>
      </c>
      <c r="MK500">
        <v>111.215</v>
      </c>
      <c r="ML500" s="1">
        <v>42333</v>
      </c>
      <c r="MM500">
        <v>114.22499999999999</v>
      </c>
      <c r="MN500" s="1">
        <v>42333</v>
      </c>
      <c r="MO500">
        <v>173.453</v>
      </c>
      <c r="MP500" s="1">
        <v>42333</v>
      </c>
      <c r="MQ500">
        <v>162.62799999999999</v>
      </c>
      <c r="MR500" s="1">
        <v>42333</v>
      </c>
      <c r="MS500">
        <v>174.95699999999999</v>
      </c>
      <c r="MT500" s="1">
        <v>42388</v>
      </c>
      <c r="MU500">
        <v>129.47</v>
      </c>
      <c r="MV500" s="1">
        <v>42333</v>
      </c>
      <c r="MW500">
        <v>129.697</v>
      </c>
      <c r="MX500" s="1">
        <v>42333</v>
      </c>
      <c r="MY500">
        <v>159.00299999999999</v>
      </c>
    </row>
    <row r="501" spans="295:363" x14ac:dyDescent="0.25">
      <c r="KI501" s="1"/>
      <c r="KJ501" s="1">
        <v>42487</v>
      </c>
      <c r="KK501">
        <v>100.07899999999999</v>
      </c>
      <c r="KL501" s="1">
        <v>42397</v>
      </c>
      <c r="KM501">
        <v>100.07299999999999</v>
      </c>
      <c r="KN501" s="1"/>
      <c r="KO501" s="1"/>
      <c r="KP501" s="1"/>
      <c r="KQ501" s="1"/>
      <c r="KR501" s="1">
        <v>42347</v>
      </c>
      <c r="KS501">
        <v>104.008</v>
      </c>
      <c r="KT501" s="1">
        <v>42334</v>
      </c>
      <c r="KU501">
        <v>101.43</v>
      </c>
      <c r="KW501" s="1"/>
      <c r="KX501" s="1">
        <v>42334</v>
      </c>
      <c r="KY501">
        <v>104.02</v>
      </c>
      <c r="LG501" s="1"/>
      <c r="LH501" s="1">
        <v>42459</v>
      </c>
      <c r="LI501">
        <v>103.01</v>
      </c>
      <c r="LJ501" s="1">
        <v>42347</v>
      </c>
      <c r="LK501">
        <v>104.008</v>
      </c>
      <c r="LL501" s="1">
        <v>42334</v>
      </c>
      <c r="LM501">
        <v>104.02</v>
      </c>
      <c r="LN501" s="1">
        <v>42334</v>
      </c>
      <c r="LO501">
        <v>112.708</v>
      </c>
      <c r="LP501" s="1">
        <v>42334</v>
      </c>
      <c r="LQ501">
        <v>110.295</v>
      </c>
      <c r="LR501" s="1">
        <v>42361</v>
      </c>
      <c r="LS501">
        <v>110.99</v>
      </c>
      <c r="LT501" s="1">
        <v>42334</v>
      </c>
      <c r="LU501">
        <v>112.708</v>
      </c>
      <c r="LW501" s="1"/>
      <c r="LX501" s="1">
        <v>42334</v>
      </c>
      <c r="LY501">
        <v>114.235</v>
      </c>
      <c r="MG501" s="1"/>
      <c r="MH501" s="1">
        <v>42473</v>
      </c>
      <c r="MI501">
        <v>113.093</v>
      </c>
      <c r="MJ501" s="1">
        <v>42361</v>
      </c>
      <c r="MK501">
        <v>110.99</v>
      </c>
      <c r="ML501" s="1">
        <v>42334</v>
      </c>
      <c r="MM501">
        <v>114.235</v>
      </c>
      <c r="MN501" s="1">
        <v>42334</v>
      </c>
      <c r="MO501">
        <v>173.47800000000001</v>
      </c>
      <c r="MP501" s="1">
        <v>42334</v>
      </c>
      <c r="MQ501">
        <v>162.71</v>
      </c>
      <c r="MR501" s="1">
        <v>42334</v>
      </c>
      <c r="MS501">
        <v>175.142</v>
      </c>
      <c r="MT501" s="1">
        <v>42389</v>
      </c>
      <c r="MU501">
        <v>132.34800000000001</v>
      </c>
      <c r="MV501" s="1">
        <v>42334</v>
      </c>
      <c r="MW501">
        <v>129.875</v>
      </c>
      <c r="MX501" s="1">
        <v>42334</v>
      </c>
      <c r="MY501">
        <v>159.065</v>
      </c>
    </row>
    <row r="502" spans="295:363" x14ac:dyDescent="0.25">
      <c r="KI502" s="1"/>
      <c r="KJ502" s="1">
        <v>42488</v>
      </c>
      <c r="KK502">
        <v>100.072</v>
      </c>
      <c r="KL502" s="1">
        <v>42398</v>
      </c>
      <c r="KM502">
        <v>100.066</v>
      </c>
      <c r="KN502" s="1"/>
      <c r="KO502" s="1"/>
      <c r="KP502" s="1"/>
      <c r="KQ502" s="1"/>
      <c r="KR502" s="1">
        <v>42348</v>
      </c>
      <c r="KS502">
        <v>104.063</v>
      </c>
      <c r="KT502" s="1">
        <v>42335</v>
      </c>
      <c r="KU502">
        <v>101.428</v>
      </c>
      <c r="KW502" s="1"/>
      <c r="KX502" s="1">
        <v>42335</v>
      </c>
      <c r="KY502">
        <v>104.012</v>
      </c>
      <c r="LG502" s="1"/>
      <c r="LH502" s="1">
        <v>42460</v>
      </c>
      <c r="LI502">
        <v>102.99299999999999</v>
      </c>
      <c r="LJ502" s="1">
        <v>42348</v>
      </c>
      <c r="LK502">
        <v>104.063</v>
      </c>
      <c r="LL502" s="1">
        <v>42335</v>
      </c>
      <c r="LM502">
        <v>104.012</v>
      </c>
      <c r="LN502" s="1">
        <v>42335</v>
      </c>
      <c r="LO502">
        <v>112.723</v>
      </c>
      <c r="LP502" s="1">
        <v>42335</v>
      </c>
      <c r="LQ502">
        <v>110.355</v>
      </c>
      <c r="LR502" s="1">
        <v>42362</v>
      </c>
      <c r="LS502">
        <v>110.893</v>
      </c>
      <c r="LT502" s="1">
        <v>42335</v>
      </c>
      <c r="LU502">
        <v>112.723</v>
      </c>
      <c r="LW502" s="1"/>
      <c r="LX502" s="1">
        <v>42335</v>
      </c>
      <c r="LY502">
        <v>114.313</v>
      </c>
      <c r="MG502" s="1"/>
      <c r="MH502" s="1">
        <v>42474</v>
      </c>
      <c r="MI502">
        <v>112.77800000000001</v>
      </c>
      <c r="MJ502" s="1">
        <v>42362</v>
      </c>
      <c r="MK502">
        <v>110.893</v>
      </c>
      <c r="ML502" s="1">
        <v>42335</v>
      </c>
      <c r="MM502">
        <v>114.313</v>
      </c>
      <c r="MN502" s="1">
        <v>42335</v>
      </c>
      <c r="MO502">
        <v>173.578</v>
      </c>
      <c r="MP502" s="1">
        <v>42335</v>
      </c>
      <c r="MQ502">
        <v>162.84800000000001</v>
      </c>
      <c r="MR502" s="1">
        <v>42335</v>
      </c>
      <c r="MS502">
        <v>175.315</v>
      </c>
      <c r="MT502" s="1">
        <v>42390</v>
      </c>
      <c r="MU502">
        <v>132.655</v>
      </c>
      <c r="MV502" s="1">
        <v>42335</v>
      </c>
      <c r="MW502">
        <v>130.03</v>
      </c>
      <c r="MX502" s="1">
        <v>42335</v>
      </c>
      <c r="MY502">
        <v>159.023</v>
      </c>
    </row>
    <row r="503" spans="295:363" x14ac:dyDescent="0.25">
      <c r="KI503" s="1"/>
      <c r="KJ503" s="1">
        <v>42489</v>
      </c>
      <c r="KK503">
        <v>100.07</v>
      </c>
      <c r="KL503" s="1">
        <v>42401</v>
      </c>
      <c r="KM503">
        <v>100.05500000000001</v>
      </c>
      <c r="KN503" s="1"/>
      <c r="KO503" s="1"/>
      <c r="KP503" s="1"/>
      <c r="KQ503" s="1"/>
      <c r="KR503" s="1">
        <v>42349</v>
      </c>
      <c r="KS503">
        <v>104.125</v>
      </c>
      <c r="KT503" s="1">
        <v>42338</v>
      </c>
      <c r="KU503">
        <v>101.423</v>
      </c>
      <c r="KW503" s="1"/>
      <c r="KX503" s="1">
        <v>42338</v>
      </c>
      <c r="KY503">
        <v>103.998</v>
      </c>
      <c r="LG503" s="1"/>
      <c r="LH503" s="1">
        <v>42461</v>
      </c>
      <c r="LI503">
        <v>102.99</v>
      </c>
      <c r="LJ503" s="1">
        <v>42349</v>
      </c>
      <c r="LK503">
        <v>104.125</v>
      </c>
      <c r="LL503" s="1">
        <v>42338</v>
      </c>
      <c r="LM503">
        <v>103.998</v>
      </c>
      <c r="LN503" s="1">
        <v>42338</v>
      </c>
      <c r="LO503">
        <v>112.658</v>
      </c>
      <c r="LP503" s="1">
        <v>42338</v>
      </c>
      <c r="LQ503">
        <v>110.295</v>
      </c>
      <c r="LR503" s="1">
        <v>42363</v>
      </c>
      <c r="LS503">
        <v>110.893</v>
      </c>
      <c r="LT503" s="1">
        <v>42338</v>
      </c>
      <c r="LU503">
        <v>112.658</v>
      </c>
      <c r="LW503" s="1"/>
      <c r="LX503" s="1">
        <v>42338</v>
      </c>
      <c r="LY503">
        <v>114.253</v>
      </c>
      <c r="MG503" s="1"/>
      <c r="MH503" s="1">
        <v>42475</v>
      </c>
      <c r="MI503">
        <v>113.09</v>
      </c>
      <c r="MJ503" s="1">
        <v>42363</v>
      </c>
      <c r="MK503">
        <v>110.893</v>
      </c>
      <c r="ML503" s="1">
        <v>42338</v>
      </c>
      <c r="MM503">
        <v>114.253</v>
      </c>
      <c r="MN503" s="1">
        <v>42338</v>
      </c>
      <c r="MO503">
        <v>172.988</v>
      </c>
      <c r="MP503" s="1">
        <v>42338</v>
      </c>
      <c r="MQ503">
        <v>162.09</v>
      </c>
      <c r="MR503" s="1">
        <v>42338</v>
      </c>
      <c r="MS503">
        <v>174.26</v>
      </c>
      <c r="MT503" s="1">
        <v>42391</v>
      </c>
      <c r="MU503">
        <v>131.14699999999999</v>
      </c>
      <c r="MV503" s="1">
        <v>42338</v>
      </c>
      <c r="MW503">
        <v>129.07499999999999</v>
      </c>
      <c r="MX503" s="1">
        <v>42338</v>
      </c>
      <c r="MY503">
        <v>157.803</v>
      </c>
    </row>
    <row r="504" spans="295:363" x14ac:dyDescent="0.25">
      <c r="KI504" s="1"/>
      <c r="KJ504" s="1">
        <v>42492</v>
      </c>
      <c r="KK504">
        <v>100.063</v>
      </c>
      <c r="KL504" s="1">
        <v>42402</v>
      </c>
      <c r="KM504">
        <v>100.054</v>
      </c>
      <c r="KN504" s="1"/>
      <c r="KO504" s="1"/>
      <c r="KP504" s="1"/>
      <c r="KQ504" s="1"/>
      <c r="KR504" s="1">
        <v>42352</v>
      </c>
      <c r="KS504">
        <v>104.093</v>
      </c>
      <c r="KT504" s="1">
        <v>42339</v>
      </c>
      <c r="KU504">
        <v>101.43</v>
      </c>
      <c r="KW504" s="1"/>
      <c r="KX504" s="1">
        <v>42339</v>
      </c>
      <c r="KY504">
        <v>104.06</v>
      </c>
      <c r="LG504" s="1"/>
      <c r="LH504" s="1">
        <v>42464</v>
      </c>
      <c r="LI504">
        <v>102.977</v>
      </c>
      <c r="LJ504" s="1">
        <v>42352</v>
      </c>
      <c r="LK504">
        <v>104.093</v>
      </c>
      <c r="LL504" s="1">
        <v>42339</v>
      </c>
      <c r="LM504">
        <v>104.06</v>
      </c>
      <c r="LN504" s="1">
        <v>42339</v>
      </c>
      <c r="LO504">
        <v>112.76300000000001</v>
      </c>
      <c r="LP504" s="1">
        <v>42339</v>
      </c>
      <c r="LQ504">
        <v>110.387</v>
      </c>
      <c r="LR504" s="1">
        <v>42366</v>
      </c>
      <c r="LS504">
        <v>111.428</v>
      </c>
      <c r="LT504" s="1">
        <v>42339</v>
      </c>
      <c r="LU504">
        <v>112.76300000000001</v>
      </c>
      <c r="LW504" s="1"/>
      <c r="LX504" s="1">
        <v>42339</v>
      </c>
      <c r="LY504">
        <v>114.38500000000001</v>
      </c>
      <c r="MG504" s="1"/>
      <c r="MH504" s="1">
        <v>42478</v>
      </c>
      <c r="MI504">
        <v>112.822</v>
      </c>
      <c r="MJ504" s="1">
        <v>42366</v>
      </c>
      <c r="MK504">
        <v>111.428</v>
      </c>
      <c r="ML504" s="1">
        <v>42339</v>
      </c>
      <c r="MM504">
        <v>114.38500000000001</v>
      </c>
      <c r="MN504" s="1">
        <v>42339</v>
      </c>
      <c r="MO504">
        <v>172.71199999999999</v>
      </c>
      <c r="MP504" s="1">
        <v>42339</v>
      </c>
      <c r="MQ504">
        <v>161.57300000000001</v>
      </c>
      <c r="MR504" s="1">
        <v>42339</v>
      </c>
      <c r="MS504">
        <v>173.548</v>
      </c>
      <c r="MT504" s="1">
        <v>42394</v>
      </c>
      <c r="MU504">
        <v>132.10499999999999</v>
      </c>
      <c r="MV504" s="1">
        <v>42339</v>
      </c>
      <c r="MW504">
        <v>128.44300000000001</v>
      </c>
      <c r="MX504" s="1">
        <v>42339</v>
      </c>
      <c r="MY504">
        <v>156.83500000000001</v>
      </c>
    </row>
    <row r="505" spans="295:363" x14ac:dyDescent="0.25">
      <c r="KI505" s="1"/>
      <c r="KJ505" s="1">
        <v>42493</v>
      </c>
      <c r="KK505">
        <v>100.065</v>
      </c>
      <c r="KL505" s="1">
        <v>42403</v>
      </c>
      <c r="KM505">
        <v>100.051</v>
      </c>
      <c r="KN505" s="1"/>
      <c r="KO505" s="1"/>
      <c r="KP505" s="1"/>
      <c r="KQ505" s="1"/>
      <c r="KR505" s="1">
        <v>42353</v>
      </c>
      <c r="KS505">
        <v>104.042</v>
      </c>
      <c r="KT505" s="1">
        <v>42340</v>
      </c>
      <c r="KU505">
        <v>101.43</v>
      </c>
      <c r="KW505" s="1"/>
      <c r="KX505" s="1">
        <v>42340</v>
      </c>
      <c r="KY505">
        <v>104.072</v>
      </c>
      <c r="LG505" s="1"/>
      <c r="LH505" s="1">
        <v>42465</v>
      </c>
      <c r="LI505">
        <v>103.02</v>
      </c>
      <c r="LJ505" s="1">
        <v>42353</v>
      </c>
      <c r="LK505">
        <v>104.042</v>
      </c>
      <c r="LL505" s="1">
        <v>42340</v>
      </c>
      <c r="LM505">
        <v>104.072</v>
      </c>
      <c r="LN505" s="1">
        <v>42340</v>
      </c>
      <c r="LO505">
        <v>112.8</v>
      </c>
      <c r="LP505" s="1">
        <v>42340</v>
      </c>
      <c r="LQ505">
        <v>110.413</v>
      </c>
      <c r="LR505" s="1">
        <v>42367</v>
      </c>
      <c r="LS505">
        <v>110.958</v>
      </c>
      <c r="LT505" s="1">
        <v>42340</v>
      </c>
      <c r="LU505">
        <v>112.8</v>
      </c>
      <c r="LW505" s="1"/>
      <c r="LX505" s="1">
        <v>42340</v>
      </c>
      <c r="LY505">
        <v>114.408</v>
      </c>
      <c r="MG505" s="1"/>
      <c r="MH505" s="1">
        <v>42479</v>
      </c>
      <c r="MI505">
        <v>112.755</v>
      </c>
      <c r="MJ505" s="1">
        <v>42367</v>
      </c>
      <c r="MK505">
        <v>110.958</v>
      </c>
      <c r="ML505" s="1">
        <v>42340</v>
      </c>
      <c r="MM505">
        <v>114.408</v>
      </c>
      <c r="MN505" s="1">
        <v>42340</v>
      </c>
      <c r="MO505">
        <v>172.57</v>
      </c>
      <c r="MP505" s="1">
        <v>42340</v>
      </c>
      <c r="MQ505">
        <v>161.58500000000001</v>
      </c>
      <c r="MR505" s="1">
        <v>42340</v>
      </c>
      <c r="MS505">
        <v>173.71700000000001</v>
      </c>
      <c r="MT505" s="1">
        <v>42395</v>
      </c>
      <c r="MU505">
        <v>133.23500000000001</v>
      </c>
      <c r="MV505" s="1">
        <v>42340</v>
      </c>
      <c r="MW505">
        <v>128.59299999999999</v>
      </c>
      <c r="MX505" s="1">
        <v>42340</v>
      </c>
      <c r="MY505">
        <v>156.84299999999999</v>
      </c>
    </row>
    <row r="506" spans="295:363" x14ac:dyDescent="0.25">
      <c r="KI506" s="1"/>
      <c r="KJ506" s="1">
        <v>42494</v>
      </c>
      <c r="KK506">
        <v>100.062</v>
      </c>
      <c r="KL506" s="1">
        <v>42404</v>
      </c>
      <c r="KM506">
        <v>100.06</v>
      </c>
      <c r="KN506" s="1"/>
      <c r="KO506" s="1"/>
      <c r="KP506" s="1"/>
      <c r="KQ506" s="1"/>
      <c r="KR506" s="1">
        <v>42354</v>
      </c>
      <c r="KS506">
        <v>103.982</v>
      </c>
      <c r="KT506" s="1">
        <v>42341</v>
      </c>
      <c r="KU506">
        <v>101.33</v>
      </c>
      <c r="KW506" s="1"/>
      <c r="KX506" s="1">
        <v>42341</v>
      </c>
      <c r="KY506">
        <v>103.61499999999999</v>
      </c>
      <c r="LG506" s="1"/>
      <c r="LH506" s="1">
        <v>42466</v>
      </c>
      <c r="LI506">
        <v>103.02</v>
      </c>
      <c r="LJ506" s="1">
        <v>42354</v>
      </c>
      <c r="LK506">
        <v>103.982</v>
      </c>
      <c r="LL506" s="1">
        <v>42341</v>
      </c>
      <c r="LM506">
        <v>103.61499999999999</v>
      </c>
      <c r="LN506" s="1">
        <v>42341</v>
      </c>
      <c r="LO506">
        <v>111.572</v>
      </c>
      <c r="LP506" s="1">
        <v>42341</v>
      </c>
      <c r="LQ506">
        <v>108.93300000000001</v>
      </c>
      <c r="LR506" s="1">
        <v>42368</v>
      </c>
      <c r="LS506">
        <v>110.953</v>
      </c>
      <c r="LT506" s="1">
        <v>42341</v>
      </c>
      <c r="LU506">
        <v>111.572</v>
      </c>
      <c r="LW506" s="1"/>
      <c r="LX506" s="1">
        <v>42341</v>
      </c>
      <c r="LY506">
        <v>112.79300000000001</v>
      </c>
      <c r="MG506" s="1"/>
      <c r="MH506" s="1">
        <v>42480</v>
      </c>
      <c r="MI506">
        <v>112.87</v>
      </c>
      <c r="MJ506" s="1">
        <v>42368</v>
      </c>
      <c r="MK506">
        <v>110.953</v>
      </c>
      <c r="ML506" s="1">
        <v>42341</v>
      </c>
      <c r="MM506">
        <v>112.79300000000001</v>
      </c>
      <c r="MN506" s="1">
        <v>42341</v>
      </c>
      <c r="MO506">
        <v>169.25800000000001</v>
      </c>
      <c r="MP506" s="1">
        <v>42341</v>
      </c>
      <c r="MQ506">
        <v>158.142</v>
      </c>
      <c r="MR506" s="1">
        <v>42341</v>
      </c>
      <c r="MS506">
        <v>169.63</v>
      </c>
      <c r="MT506" s="1">
        <v>42396</v>
      </c>
      <c r="MU506">
        <v>133.565</v>
      </c>
      <c r="MV506" s="1">
        <v>42341</v>
      </c>
      <c r="MW506">
        <v>124.863</v>
      </c>
      <c r="MX506" s="1">
        <v>42341</v>
      </c>
      <c r="MY506">
        <v>150.87299999999999</v>
      </c>
    </row>
    <row r="507" spans="295:363" x14ac:dyDescent="0.25">
      <c r="KI507" s="1"/>
      <c r="KJ507" s="1">
        <v>42495</v>
      </c>
      <c r="KK507">
        <v>100.05500000000001</v>
      </c>
      <c r="KL507" s="1">
        <v>42405</v>
      </c>
      <c r="KM507">
        <v>100.04600000000001</v>
      </c>
      <c r="KN507" s="1"/>
      <c r="KO507" s="1"/>
      <c r="KP507" s="1"/>
      <c r="KQ507" s="1"/>
      <c r="KR507" s="1">
        <v>42355</v>
      </c>
      <c r="KS507">
        <v>104.08799999999999</v>
      </c>
      <c r="KT507" s="1">
        <v>42342</v>
      </c>
      <c r="KU507">
        <v>101.33499999999999</v>
      </c>
      <c r="KW507" s="1"/>
      <c r="KX507" s="1">
        <v>42342</v>
      </c>
      <c r="KY507">
        <v>103.58499999999999</v>
      </c>
      <c r="LG507" s="1"/>
      <c r="LH507" s="1">
        <v>42467</v>
      </c>
      <c r="LI507">
        <v>103.077</v>
      </c>
      <c r="LJ507" s="1">
        <v>42355</v>
      </c>
      <c r="LK507">
        <v>104.08799999999999</v>
      </c>
      <c r="LL507" s="1">
        <v>42342</v>
      </c>
      <c r="LM507">
        <v>103.58499999999999</v>
      </c>
      <c r="LN507" s="1">
        <v>42342</v>
      </c>
      <c r="LO507">
        <v>111.408</v>
      </c>
      <c r="LP507" s="1">
        <v>42342</v>
      </c>
      <c r="LQ507">
        <v>108.78</v>
      </c>
      <c r="LR507" s="1">
        <v>42369</v>
      </c>
      <c r="LS507">
        <v>110.953</v>
      </c>
      <c r="LT507" s="1">
        <v>42342</v>
      </c>
      <c r="LU507">
        <v>111.408</v>
      </c>
      <c r="LW507" s="1"/>
      <c r="LX507" s="1">
        <v>42342</v>
      </c>
      <c r="LY507">
        <v>112.62</v>
      </c>
      <c r="MG507" s="1"/>
      <c r="MH507" s="1">
        <v>42481</v>
      </c>
      <c r="MI507">
        <v>112.175</v>
      </c>
      <c r="MJ507" s="1">
        <v>42369</v>
      </c>
      <c r="MK507">
        <v>110.953</v>
      </c>
      <c r="ML507" s="1">
        <v>42342</v>
      </c>
      <c r="MM507">
        <v>112.62</v>
      </c>
      <c r="MN507" s="1">
        <v>42342</v>
      </c>
      <c r="MO507">
        <v>169.03800000000001</v>
      </c>
      <c r="MP507" s="1">
        <v>42342</v>
      </c>
      <c r="MQ507">
        <v>157.81800000000001</v>
      </c>
      <c r="MR507" s="1">
        <v>42342</v>
      </c>
      <c r="MS507">
        <v>169.203</v>
      </c>
      <c r="MT507" s="1">
        <v>42397</v>
      </c>
      <c r="MU507">
        <v>135.08000000000001</v>
      </c>
      <c r="MV507" s="1">
        <v>42342</v>
      </c>
      <c r="MW507">
        <v>124.508</v>
      </c>
      <c r="MX507" s="1">
        <v>42342</v>
      </c>
      <c r="MY507">
        <v>150.898</v>
      </c>
    </row>
    <row r="508" spans="295:363" x14ac:dyDescent="0.25">
      <c r="KI508" s="1"/>
      <c r="KJ508" s="1">
        <v>42496</v>
      </c>
      <c r="KK508">
        <v>100.05800000000001</v>
      </c>
      <c r="KL508" s="1">
        <v>42408</v>
      </c>
      <c r="KM508">
        <v>100.036</v>
      </c>
      <c r="KN508" s="1"/>
      <c r="KO508" s="1"/>
      <c r="KP508" s="1"/>
      <c r="KQ508" s="1"/>
      <c r="KR508" s="1">
        <v>42356</v>
      </c>
      <c r="KS508">
        <v>104.133</v>
      </c>
      <c r="KT508" s="1">
        <v>42345</v>
      </c>
      <c r="KU508">
        <v>101.34</v>
      </c>
      <c r="KW508" s="1"/>
      <c r="KX508" s="1">
        <v>42345</v>
      </c>
      <c r="KY508">
        <v>103.667</v>
      </c>
      <c r="LG508" s="1"/>
      <c r="LH508" s="1">
        <v>42468</v>
      </c>
      <c r="LI508">
        <v>103.093</v>
      </c>
      <c r="LJ508" s="1">
        <v>42356</v>
      </c>
      <c r="LK508">
        <v>104.133</v>
      </c>
      <c r="LL508" s="1">
        <v>42345</v>
      </c>
      <c r="LM508">
        <v>103.667</v>
      </c>
      <c r="LN508" s="1">
        <v>42345</v>
      </c>
      <c r="LO508">
        <v>111.852</v>
      </c>
      <c r="LP508" s="1">
        <v>42345</v>
      </c>
      <c r="LQ508">
        <v>109.345</v>
      </c>
      <c r="LR508" s="1">
        <v>42370</v>
      </c>
      <c r="LS508">
        <v>110.953</v>
      </c>
      <c r="LT508" s="1">
        <v>42345</v>
      </c>
      <c r="LU508">
        <v>111.852</v>
      </c>
      <c r="LW508" s="1"/>
      <c r="LX508" s="1">
        <v>42345</v>
      </c>
      <c r="LY508">
        <v>113.265</v>
      </c>
      <c r="MG508" s="1"/>
      <c r="MH508" s="1">
        <v>42482</v>
      </c>
      <c r="MI508">
        <v>112.268</v>
      </c>
      <c r="MJ508" s="1">
        <v>42370</v>
      </c>
      <c r="MK508">
        <v>110.953</v>
      </c>
      <c r="ML508" s="1">
        <v>42345</v>
      </c>
      <c r="MM508">
        <v>113.265</v>
      </c>
      <c r="MN508" s="1">
        <v>42345</v>
      </c>
      <c r="MO508">
        <v>170.62</v>
      </c>
      <c r="MP508" s="1">
        <v>42345</v>
      </c>
      <c r="MQ508">
        <v>159.803</v>
      </c>
      <c r="MR508" s="1">
        <v>42345</v>
      </c>
      <c r="MS508">
        <v>171.89500000000001</v>
      </c>
      <c r="MT508" s="1">
        <v>42398</v>
      </c>
      <c r="MU508">
        <v>137.58500000000001</v>
      </c>
      <c r="MV508" s="1">
        <v>42345</v>
      </c>
      <c r="MW508">
        <v>126.96</v>
      </c>
      <c r="MX508" s="1">
        <v>42345</v>
      </c>
      <c r="MY508">
        <v>155.363</v>
      </c>
    </row>
    <row r="509" spans="295:363" x14ac:dyDescent="0.25">
      <c r="KI509" s="1"/>
      <c r="KJ509" s="1">
        <v>42499</v>
      </c>
      <c r="KK509">
        <v>100.056</v>
      </c>
      <c r="KL509" s="1">
        <v>42409</v>
      </c>
      <c r="KM509">
        <v>100.024</v>
      </c>
      <c r="KN509" s="1"/>
      <c r="KO509" s="1"/>
      <c r="KP509" s="1"/>
      <c r="KQ509" s="1"/>
      <c r="KR509" s="1">
        <v>42359</v>
      </c>
      <c r="KS509">
        <v>104.137</v>
      </c>
      <c r="KT509" s="1">
        <v>42346</v>
      </c>
      <c r="KU509">
        <v>101.348</v>
      </c>
      <c r="KW509" s="1"/>
      <c r="KX509" s="1">
        <v>42346</v>
      </c>
      <c r="KY509">
        <v>103.65</v>
      </c>
      <c r="LG509" s="1"/>
      <c r="LH509" s="1">
        <v>42471</v>
      </c>
      <c r="LI509">
        <v>103.102</v>
      </c>
      <c r="LJ509" s="1">
        <v>42359</v>
      </c>
      <c r="LK509">
        <v>104.137</v>
      </c>
      <c r="LL509" s="1">
        <v>42346</v>
      </c>
      <c r="LM509">
        <v>103.65</v>
      </c>
      <c r="LN509" s="1">
        <v>42346</v>
      </c>
      <c r="LO509">
        <v>111.833</v>
      </c>
      <c r="LP509" s="1">
        <v>42346</v>
      </c>
      <c r="LQ509">
        <v>109.38500000000001</v>
      </c>
      <c r="LR509" s="1">
        <v>42373</v>
      </c>
      <c r="LS509">
        <v>111.398</v>
      </c>
      <c r="LT509" s="1">
        <v>42346</v>
      </c>
      <c r="LU509">
        <v>111.833</v>
      </c>
      <c r="LW509" s="1"/>
      <c r="LX509" s="1">
        <v>42346</v>
      </c>
      <c r="LY509">
        <v>113.313</v>
      </c>
      <c r="MG509" s="1"/>
      <c r="MH509" s="1">
        <v>42485</v>
      </c>
      <c r="MI509">
        <v>112.02800000000001</v>
      </c>
      <c r="MJ509" s="1">
        <v>42373</v>
      </c>
      <c r="MK509">
        <v>111.398</v>
      </c>
      <c r="ML509" s="1">
        <v>42346</v>
      </c>
      <c r="MM509">
        <v>113.313</v>
      </c>
      <c r="MN509" s="1">
        <v>42346</v>
      </c>
      <c r="MO509">
        <v>171.018</v>
      </c>
      <c r="MP509" s="1">
        <v>42346</v>
      </c>
      <c r="MQ509">
        <v>160.35</v>
      </c>
      <c r="MR509" s="1">
        <v>42346</v>
      </c>
      <c r="MS509">
        <v>172.90799999999999</v>
      </c>
      <c r="MT509" s="1">
        <v>42401</v>
      </c>
      <c r="MU509">
        <v>136.69300000000001</v>
      </c>
      <c r="MV509" s="1">
        <v>42346</v>
      </c>
      <c r="MW509">
        <v>127.92</v>
      </c>
      <c r="MX509" s="1">
        <v>42346</v>
      </c>
      <c r="MY509">
        <v>157.52000000000001</v>
      </c>
    </row>
    <row r="510" spans="295:363" x14ac:dyDescent="0.25">
      <c r="KI510" s="1"/>
      <c r="KJ510" s="1">
        <v>42500</v>
      </c>
      <c r="KK510">
        <v>100.05</v>
      </c>
      <c r="KL510" s="1">
        <v>42410</v>
      </c>
      <c r="KM510">
        <v>100.033</v>
      </c>
      <c r="KN510" s="1"/>
      <c r="KO510" s="1"/>
      <c r="KP510" s="1"/>
      <c r="KQ510" s="1"/>
      <c r="KR510" s="1">
        <v>42360</v>
      </c>
      <c r="KS510">
        <v>104.048</v>
      </c>
      <c r="KT510" s="1">
        <v>42347</v>
      </c>
      <c r="KU510">
        <v>101.363</v>
      </c>
      <c r="KW510" s="1"/>
      <c r="KX510" s="1">
        <v>42347</v>
      </c>
      <c r="KY510">
        <v>103.658</v>
      </c>
      <c r="LG510" s="1"/>
      <c r="LH510" s="1">
        <v>42472</v>
      </c>
      <c r="LI510">
        <v>103.05800000000001</v>
      </c>
      <c r="LJ510" s="1">
        <v>42360</v>
      </c>
      <c r="LK510">
        <v>104.048</v>
      </c>
      <c r="LL510" s="1">
        <v>42347</v>
      </c>
      <c r="LM510">
        <v>103.658</v>
      </c>
      <c r="LN510" s="1">
        <v>42347</v>
      </c>
      <c r="LO510">
        <v>111.783</v>
      </c>
      <c r="LP510" s="1">
        <v>42347</v>
      </c>
      <c r="LQ510">
        <v>109.283</v>
      </c>
      <c r="LR510" s="1">
        <v>42374</v>
      </c>
      <c r="LS510">
        <v>111.655</v>
      </c>
      <c r="LT510" s="1">
        <v>42347</v>
      </c>
      <c r="LU510">
        <v>111.783</v>
      </c>
      <c r="LW510" s="1"/>
      <c r="LX510" s="1">
        <v>42347</v>
      </c>
      <c r="LY510">
        <v>113.18</v>
      </c>
      <c r="MG510" s="1"/>
      <c r="MH510" s="1">
        <v>42486</v>
      </c>
      <c r="MI510">
        <v>111.73</v>
      </c>
      <c r="MJ510" s="1">
        <v>42374</v>
      </c>
      <c r="MK510">
        <v>111.655</v>
      </c>
      <c r="ML510" s="1">
        <v>42347</v>
      </c>
      <c r="MM510">
        <v>113.18</v>
      </c>
      <c r="MN510" s="1">
        <v>42347</v>
      </c>
      <c r="MO510">
        <v>170.40199999999999</v>
      </c>
      <c r="MP510" s="1">
        <v>42347</v>
      </c>
      <c r="MQ510">
        <v>159.51499999999999</v>
      </c>
      <c r="MR510" s="1">
        <v>42347</v>
      </c>
      <c r="MS510">
        <v>171.81299999999999</v>
      </c>
      <c r="MT510" s="1">
        <v>42402</v>
      </c>
      <c r="MU510">
        <v>137.678</v>
      </c>
      <c r="MV510" s="1">
        <v>42347</v>
      </c>
      <c r="MW510">
        <v>126.928</v>
      </c>
      <c r="MX510" s="1">
        <v>42347</v>
      </c>
      <c r="MY510">
        <v>156.065</v>
      </c>
    </row>
    <row r="511" spans="295:363" x14ac:dyDescent="0.25">
      <c r="KI511" s="1"/>
      <c r="KJ511" s="1">
        <v>42501</v>
      </c>
      <c r="KK511">
        <v>100.045</v>
      </c>
      <c r="KL511" s="1">
        <v>42411</v>
      </c>
      <c r="KM511">
        <v>100.029</v>
      </c>
      <c r="KN511" s="1"/>
      <c r="KO511" s="1"/>
      <c r="KP511" s="1"/>
      <c r="KQ511" s="1"/>
      <c r="KR511" s="1">
        <v>42361</v>
      </c>
      <c r="KS511">
        <v>103.99</v>
      </c>
      <c r="KT511" s="1">
        <v>42348</v>
      </c>
      <c r="KU511">
        <v>101.355</v>
      </c>
      <c r="KW511" s="1"/>
      <c r="KX511" s="1">
        <v>42348</v>
      </c>
      <c r="KY511">
        <v>103.708</v>
      </c>
      <c r="LG511" s="1"/>
      <c r="LH511" s="1">
        <v>42473</v>
      </c>
      <c r="LI511">
        <v>103.077</v>
      </c>
      <c r="LJ511" s="1">
        <v>42361</v>
      </c>
      <c r="LK511">
        <v>103.99</v>
      </c>
      <c r="LL511" s="1">
        <v>42348</v>
      </c>
      <c r="LM511">
        <v>103.708</v>
      </c>
      <c r="LN511" s="1">
        <v>42348</v>
      </c>
      <c r="LO511">
        <v>111.938</v>
      </c>
      <c r="LP511" s="1">
        <v>42348</v>
      </c>
      <c r="LQ511">
        <v>109.503</v>
      </c>
      <c r="LR511" s="1">
        <v>42375</v>
      </c>
      <c r="LS511">
        <v>111.92</v>
      </c>
      <c r="LT511" s="1">
        <v>42348</v>
      </c>
      <c r="LU511">
        <v>111.938</v>
      </c>
      <c r="LW511" s="1"/>
      <c r="LX511" s="1">
        <v>42348</v>
      </c>
      <c r="LY511">
        <v>113.44499999999999</v>
      </c>
      <c r="MG511" s="1"/>
      <c r="MH511" s="1">
        <v>42487</v>
      </c>
      <c r="MI511">
        <v>111.85</v>
      </c>
      <c r="MJ511" s="1">
        <v>42375</v>
      </c>
      <c r="MK511">
        <v>111.92</v>
      </c>
      <c r="ML511" s="1">
        <v>42348</v>
      </c>
      <c r="MM511">
        <v>113.44499999999999</v>
      </c>
      <c r="MN511" s="1">
        <v>42348</v>
      </c>
      <c r="MO511">
        <v>170.74799999999999</v>
      </c>
      <c r="MP511" s="1">
        <v>42348</v>
      </c>
      <c r="MQ511">
        <v>159.9</v>
      </c>
      <c r="MR511" s="1">
        <v>42348</v>
      </c>
      <c r="MS511">
        <v>172.173</v>
      </c>
      <c r="MT511" s="1">
        <v>42403</v>
      </c>
      <c r="MU511">
        <v>139.22800000000001</v>
      </c>
      <c r="MV511" s="1">
        <v>42348</v>
      </c>
      <c r="MW511">
        <v>127.28</v>
      </c>
      <c r="MX511" s="1">
        <v>42348</v>
      </c>
      <c r="MY511">
        <v>157.19999999999999</v>
      </c>
    </row>
    <row r="512" spans="295:363" x14ac:dyDescent="0.25">
      <c r="KI512" s="1"/>
      <c r="KJ512" s="1">
        <v>42502</v>
      </c>
      <c r="KK512">
        <v>100.04</v>
      </c>
      <c r="KL512" s="1">
        <v>42412</v>
      </c>
      <c r="KM512">
        <v>100.027</v>
      </c>
      <c r="KN512" s="1"/>
      <c r="KO512" s="1"/>
      <c r="KP512" s="1"/>
      <c r="KQ512" s="1"/>
      <c r="KR512" s="1">
        <v>42362</v>
      </c>
      <c r="KS512">
        <v>103.97</v>
      </c>
      <c r="KT512" s="1">
        <v>42349</v>
      </c>
      <c r="KU512">
        <v>101.355</v>
      </c>
      <c r="KW512" s="1"/>
      <c r="KX512" s="1">
        <v>42349</v>
      </c>
      <c r="KY512">
        <v>103.755</v>
      </c>
      <c r="LG512" s="1"/>
      <c r="LH512" s="1">
        <v>42474</v>
      </c>
      <c r="LI512">
        <v>103.012</v>
      </c>
      <c r="LJ512" s="1">
        <v>42362</v>
      </c>
      <c r="LK512">
        <v>103.97</v>
      </c>
      <c r="LL512" s="1">
        <v>42349</v>
      </c>
      <c r="LM512">
        <v>103.755</v>
      </c>
      <c r="LN512" s="1">
        <v>42349</v>
      </c>
      <c r="LO512">
        <v>112.102</v>
      </c>
      <c r="LP512" s="1">
        <v>42349</v>
      </c>
      <c r="LQ512">
        <v>109.688</v>
      </c>
      <c r="LR512" s="1">
        <v>42376</v>
      </c>
      <c r="LS512">
        <v>111.643</v>
      </c>
      <c r="LT512" s="1">
        <v>42349</v>
      </c>
      <c r="LU512">
        <v>112.102</v>
      </c>
      <c r="LW512" s="1"/>
      <c r="LX512" s="1">
        <v>42349</v>
      </c>
      <c r="LY512">
        <v>113.65</v>
      </c>
      <c r="MG512" s="1"/>
      <c r="MH512" s="1">
        <v>42488</v>
      </c>
      <c r="MI512">
        <v>112.05500000000001</v>
      </c>
      <c r="MJ512" s="1">
        <v>42376</v>
      </c>
      <c r="MK512">
        <v>111.643</v>
      </c>
      <c r="ML512" s="1">
        <v>42349</v>
      </c>
      <c r="MM512">
        <v>113.65</v>
      </c>
      <c r="MN512" s="1">
        <v>42349</v>
      </c>
      <c r="MO512">
        <v>171.48500000000001</v>
      </c>
      <c r="MP512" s="1">
        <v>42349</v>
      </c>
      <c r="MQ512">
        <v>160.95500000000001</v>
      </c>
      <c r="MR512" s="1">
        <v>42349</v>
      </c>
      <c r="MS512">
        <v>173.83</v>
      </c>
      <c r="MT512" s="1">
        <v>42404</v>
      </c>
      <c r="MU512">
        <v>138.48500000000001</v>
      </c>
      <c r="MV512" s="1">
        <v>42349</v>
      </c>
      <c r="MW512">
        <v>128.798</v>
      </c>
      <c r="MX512" s="1">
        <v>42349</v>
      </c>
      <c r="MY512">
        <v>158.65799999999999</v>
      </c>
    </row>
    <row r="513" spans="295:363" x14ac:dyDescent="0.25">
      <c r="KI513" s="1"/>
      <c r="KJ513" s="1">
        <v>42503</v>
      </c>
      <c r="KK513">
        <v>100.044</v>
      </c>
      <c r="KL513" s="1">
        <v>42415</v>
      </c>
      <c r="KM513">
        <v>100.02500000000001</v>
      </c>
      <c r="KN513" s="1"/>
      <c r="KO513" s="1"/>
      <c r="KP513" s="1"/>
      <c r="KQ513" s="1"/>
      <c r="KR513" s="1">
        <v>42363</v>
      </c>
      <c r="KS513">
        <v>103.97</v>
      </c>
      <c r="KT513" s="1">
        <v>42352</v>
      </c>
      <c r="KU513">
        <v>101.348</v>
      </c>
      <c r="KW513" s="1"/>
      <c r="KX513" s="1">
        <v>42352</v>
      </c>
      <c r="KY513">
        <v>103.718</v>
      </c>
      <c r="LG513" s="1"/>
      <c r="LH513" s="1">
        <v>42475</v>
      </c>
      <c r="LI513">
        <v>103.053</v>
      </c>
      <c r="LJ513" s="1">
        <v>42363</v>
      </c>
      <c r="LK513">
        <v>103.97</v>
      </c>
      <c r="LL513" s="1">
        <v>42352</v>
      </c>
      <c r="LM513">
        <v>103.718</v>
      </c>
      <c r="LN513" s="1">
        <v>42352</v>
      </c>
      <c r="LO513">
        <v>111.96</v>
      </c>
      <c r="LP513" s="1">
        <v>42352</v>
      </c>
      <c r="LQ513">
        <v>109.49</v>
      </c>
      <c r="LR513" s="1">
        <v>42377</v>
      </c>
      <c r="LS513">
        <v>111.833</v>
      </c>
      <c r="LT513" s="1">
        <v>42352</v>
      </c>
      <c r="LU513">
        <v>111.96</v>
      </c>
      <c r="LW513" s="1"/>
      <c r="LX513" s="1">
        <v>42352</v>
      </c>
      <c r="LY513">
        <v>113.425</v>
      </c>
      <c r="MG513" s="1"/>
      <c r="MH513" s="1">
        <v>42489</v>
      </c>
      <c r="MI513">
        <v>111.9</v>
      </c>
      <c r="MJ513" s="1">
        <v>42377</v>
      </c>
      <c r="MK513">
        <v>111.833</v>
      </c>
      <c r="ML513" s="1">
        <v>42352</v>
      </c>
      <c r="MM513">
        <v>113.425</v>
      </c>
      <c r="MN513" s="1">
        <v>42352</v>
      </c>
      <c r="MO513">
        <v>170.97300000000001</v>
      </c>
      <c r="MP513" s="1">
        <v>42352</v>
      </c>
      <c r="MQ513">
        <v>160.32300000000001</v>
      </c>
      <c r="MR513" s="1">
        <v>42352</v>
      </c>
      <c r="MS513">
        <v>172.935</v>
      </c>
      <c r="MT513" s="1">
        <v>42405</v>
      </c>
      <c r="MU513">
        <v>139.15799999999999</v>
      </c>
      <c r="MV513" s="1">
        <v>42352</v>
      </c>
      <c r="MW513">
        <v>127.965</v>
      </c>
      <c r="MX513" s="1">
        <v>42352</v>
      </c>
      <c r="MY513">
        <v>156.13800000000001</v>
      </c>
    </row>
    <row r="514" spans="295:363" x14ac:dyDescent="0.25">
      <c r="KI514" s="1"/>
      <c r="KJ514" s="1">
        <v>42506</v>
      </c>
      <c r="KK514">
        <v>100.048</v>
      </c>
      <c r="KL514" s="1">
        <v>42416</v>
      </c>
      <c r="KM514">
        <v>100.024</v>
      </c>
      <c r="KN514" s="1"/>
      <c r="KO514" s="1"/>
      <c r="KP514" s="1"/>
      <c r="KQ514" s="1"/>
      <c r="KR514" s="1">
        <v>42366</v>
      </c>
      <c r="KS514">
        <v>104.02800000000001</v>
      </c>
      <c r="KT514" s="1">
        <v>42353</v>
      </c>
      <c r="KU514">
        <v>101.34</v>
      </c>
      <c r="KW514" s="1"/>
      <c r="KX514" s="1">
        <v>42353</v>
      </c>
      <c r="KY514">
        <v>103.68</v>
      </c>
      <c r="LG514" s="1"/>
      <c r="LH514" s="1">
        <v>42478</v>
      </c>
      <c r="LI514">
        <v>103.012</v>
      </c>
      <c r="LJ514" s="1">
        <v>42366</v>
      </c>
      <c r="LK514">
        <v>104.02800000000001</v>
      </c>
      <c r="LL514" s="1">
        <v>42353</v>
      </c>
      <c r="LM514">
        <v>103.68</v>
      </c>
      <c r="LN514" s="1">
        <v>42353</v>
      </c>
      <c r="LO514">
        <v>111.63500000000001</v>
      </c>
      <c r="LP514" s="1">
        <v>42353</v>
      </c>
      <c r="LQ514">
        <v>109.01</v>
      </c>
      <c r="LR514" s="1">
        <v>42380</v>
      </c>
      <c r="LS514">
        <v>111.59</v>
      </c>
      <c r="LT514" s="1">
        <v>42353</v>
      </c>
      <c r="LU514">
        <v>111.63500000000001</v>
      </c>
      <c r="LW514" s="1"/>
      <c r="LX514" s="1">
        <v>42353</v>
      </c>
      <c r="LY514">
        <v>112.908</v>
      </c>
      <c r="MG514" s="1"/>
      <c r="MH514" s="1">
        <v>42492</v>
      </c>
      <c r="MI514">
        <v>111.917</v>
      </c>
      <c r="MJ514" s="1">
        <v>42380</v>
      </c>
      <c r="MK514">
        <v>111.59</v>
      </c>
      <c r="ML514" s="1">
        <v>42353</v>
      </c>
      <c r="MM514">
        <v>112.908</v>
      </c>
      <c r="MN514" s="1">
        <v>42353</v>
      </c>
      <c r="MO514">
        <v>169.97300000000001</v>
      </c>
      <c r="MP514" s="1">
        <v>42353</v>
      </c>
      <c r="MQ514">
        <v>159.22</v>
      </c>
      <c r="MR514" s="1">
        <v>42353</v>
      </c>
      <c r="MS514">
        <v>171.58</v>
      </c>
      <c r="MT514" s="1">
        <v>42408</v>
      </c>
      <c r="MU514">
        <v>142.47999999999999</v>
      </c>
      <c r="MV514" s="1">
        <v>42353</v>
      </c>
      <c r="MW514">
        <v>126.72</v>
      </c>
      <c r="MX514" s="1">
        <v>42353</v>
      </c>
      <c r="MY514">
        <v>154.33699999999999</v>
      </c>
    </row>
    <row r="515" spans="295:363" x14ac:dyDescent="0.25">
      <c r="KI515" s="1"/>
      <c r="KJ515" s="1">
        <v>42507</v>
      </c>
      <c r="KK515">
        <v>100.036</v>
      </c>
      <c r="KL515" s="1">
        <v>42417</v>
      </c>
      <c r="KM515">
        <v>100.024</v>
      </c>
      <c r="KN515" s="1"/>
      <c r="KO515" s="1"/>
      <c r="KP515" s="1"/>
      <c r="KQ515" s="1"/>
      <c r="KR515" s="1">
        <v>42367</v>
      </c>
      <c r="KS515">
        <v>103.98</v>
      </c>
      <c r="KT515" s="1">
        <v>42354</v>
      </c>
      <c r="KU515">
        <v>101.33</v>
      </c>
      <c r="KW515" s="1"/>
      <c r="KX515" s="1">
        <v>42354</v>
      </c>
      <c r="KY515">
        <v>103.633</v>
      </c>
      <c r="LG515" s="1"/>
      <c r="LH515" s="1">
        <v>42479</v>
      </c>
      <c r="LI515">
        <v>103.02</v>
      </c>
      <c r="LJ515" s="1">
        <v>42367</v>
      </c>
      <c r="LK515">
        <v>103.98</v>
      </c>
      <c r="LL515" s="1">
        <v>42354</v>
      </c>
      <c r="LM515">
        <v>103.633</v>
      </c>
      <c r="LN515" s="1">
        <v>42354</v>
      </c>
      <c r="LO515">
        <v>111.417</v>
      </c>
      <c r="LP515" s="1">
        <v>42354</v>
      </c>
      <c r="LQ515">
        <v>108.697</v>
      </c>
      <c r="LR515" s="1">
        <v>42381</v>
      </c>
      <c r="LS515">
        <v>111.577</v>
      </c>
      <c r="LT515" s="1">
        <v>42354</v>
      </c>
      <c r="LU515">
        <v>111.417</v>
      </c>
      <c r="LW515" s="1"/>
      <c r="LX515" s="1">
        <v>42354</v>
      </c>
      <c r="LY515">
        <v>112.563</v>
      </c>
      <c r="MG515" s="1"/>
      <c r="MH515" s="1">
        <v>42493</v>
      </c>
      <c r="MI515">
        <v>112.443</v>
      </c>
      <c r="MJ515" s="1">
        <v>42381</v>
      </c>
      <c r="MK515">
        <v>111.577</v>
      </c>
      <c r="ML515" s="1">
        <v>42354</v>
      </c>
      <c r="MM515">
        <v>112.563</v>
      </c>
      <c r="MN515" s="1">
        <v>42354</v>
      </c>
      <c r="MO515">
        <v>169.34200000000001</v>
      </c>
      <c r="MP515" s="1">
        <v>42354</v>
      </c>
      <c r="MQ515">
        <v>158.41800000000001</v>
      </c>
      <c r="MR515" s="1">
        <v>42354</v>
      </c>
      <c r="MS515">
        <v>170.51300000000001</v>
      </c>
      <c r="MT515" s="1">
        <v>42409</v>
      </c>
      <c r="MU515">
        <v>142.03299999999999</v>
      </c>
      <c r="MV515" s="1">
        <v>42354</v>
      </c>
      <c r="MW515">
        <v>125.69499999999999</v>
      </c>
      <c r="MX515" s="1">
        <v>42354</v>
      </c>
      <c r="MY515">
        <v>152.88999999999999</v>
      </c>
    </row>
    <row r="516" spans="295:363" x14ac:dyDescent="0.25">
      <c r="KI516" s="1"/>
      <c r="KJ516" s="1">
        <v>42508</v>
      </c>
      <c r="KK516">
        <v>100.038</v>
      </c>
      <c r="KL516" s="1">
        <v>42418</v>
      </c>
      <c r="KM516">
        <v>100.01300000000001</v>
      </c>
      <c r="KN516" s="1"/>
      <c r="KO516" s="1"/>
      <c r="KP516" s="1"/>
      <c r="KQ516" s="1"/>
      <c r="KR516" s="1">
        <v>42368</v>
      </c>
      <c r="KS516">
        <v>104.003</v>
      </c>
      <c r="KT516" s="1">
        <v>42355</v>
      </c>
      <c r="KU516">
        <v>101.318</v>
      </c>
      <c r="KW516" s="1"/>
      <c r="KX516" s="1">
        <v>42355</v>
      </c>
      <c r="KY516">
        <v>103.7</v>
      </c>
      <c r="LG516" s="1"/>
      <c r="LH516" s="1">
        <v>42480</v>
      </c>
      <c r="LI516">
        <v>103.012</v>
      </c>
      <c r="LJ516" s="1">
        <v>42368</v>
      </c>
      <c r="LK516">
        <v>104.003</v>
      </c>
      <c r="LL516" s="1">
        <v>42355</v>
      </c>
      <c r="LM516">
        <v>103.7</v>
      </c>
      <c r="LN516" s="1">
        <v>42355</v>
      </c>
      <c r="LO516">
        <v>111.738</v>
      </c>
      <c r="LP516" s="1">
        <v>42355</v>
      </c>
      <c r="LQ516">
        <v>109.155</v>
      </c>
      <c r="LR516" s="1">
        <v>42382</v>
      </c>
      <c r="LS516">
        <v>111.825</v>
      </c>
      <c r="LT516" s="1">
        <v>42355</v>
      </c>
      <c r="LU516">
        <v>111.738</v>
      </c>
      <c r="LW516" s="1"/>
      <c r="LX516" s="1">
        <v>42355</v>
      </c>
      <c r="LY516">
        <v>113.093</v>
      </c>
      <c r="MG516" s="1"/>
      <c r="MH516" s="1">
        <v>42494</v>
      </c>
      <c r="MI516">
        <v>112.41500000000001</v>
      </c>
      <c r="MJ516" s="1">
        <v>42382</v>
      </c>
      <c r="MK516">
        <v>111.825</v>
      </c>
      <c r="ML516" s="1">
        <v>42355</v>
      </c>
      <c r="MM516">
        <v>113.093</v>
      </c>
      <c r="MN516" s="1">
        <v>42355</v>
      </c>
      <c r="MO516">
        <v>170.72300000000001</v>
      </c>
      <c r="MP516" s="1">
        <v>42355</v>
      </c>
      <c r="MQ516">
        <v>160.18799999999999</v>
      </c>
      <c r="MR516" s="1">
        <v>42355</v>
      </c>
      <c r="MS516">
        <v>172.95500000000001</v>
      </c>
      <c r="MT516" s="1">
        <v>42410</v>
      </c>
      <c r="MU516">
        <v>141.173</v>
      </c>
      <c r="MV516" s="1">
        <v>42355</v>
      </c>
      <c r="MW516">
        <v>127.985</v>
      </c>
      <c r="MX516" s="1">
        <v>42355</v>
      </c>
      <c r="MY516">
        <v>155.91999999999999</v>
      </c>
    </row>
    <row r="517" spans="295:363" x14ac:dyDescent="0.25">
      <c r="KI517" s="1"/>
      <c r="KJ517" s="1">
        <v>42509</v>
      </c>
      <c r="KK517">
        <v>100.026</v>
      </c>
      <c r="KL517" s="1">
        <v>42419</v>
      </c>
      <c r="KM517">
        <v>100.014</v>
      </c>
      <c r="KN517" s="1"/>
      <c r="KO517" s="1"/>
      <c r="KP517" s="1"/>
      <c r="KQ517" s="1"/>
      <c r="KR517" s="1">
        <v>42369</v>
      </c>
      <c r="KS517">
        <v>104.003</v>
      </c>
      <c r="KT517" s="1">
        <v>42356</v>
      </c>
      <c r="KU517">
        <v>101.315</v>
      </c>
      <c r="KW517" s="1"/>
      <c r="KX517" s="1">
        <v>42356</v>
      </c>
      <c r="KY517">
        <v>103.745</v>
      </c>
      <c r="LG517" s="1"/>
      <c r="LH517" s="1">
        <v>42481</v>
      </c>
      <c r="LI517">
        <v>102.908</v>
      </c>
      <c r="LJ517" s="1">
        <v>42369</v>
      </c>
      <c r="LK517">
        <v>104.003</v>
      </c>
      <c r="LL517" s="1">
        <v>42356</v>
      </c>
      <c r="LM517">
        <v>103.745</v>
      </c>
      <c r="LN517" s="1">
        <v>42356</v>
      </c>
      <c r="LO517">
        <v>111.938</v>
      </c>
      <c r="LP517" s="1">
        <v>42356</v>
      </c>
      <c r="LQ517">
        <v>109.468</v>
      </c>
      <c r="LR517" s="1">
        <v>42383</v>
      </c>
      <c r="LS517">
        <v>111.773</v>
      </c>
      <c r="LT517" s="1">
        <v>42356</v>
      </c>
      <c r="LU517">
        <v>111.938</v>
      </c>
      <c r="LW517" s="1"/>
      <c r="LX517" s="1">
        <v>42356</v>
      </c>
      <c r="LY517">
        <v>113.43300000000001</v>
      </c>
      <c r="MG517" s="1"/>
      <c r="MH517" s="1">
        <v>42495</v>
      </c>
      <c r="MI517">
        <v>112.755</v>
      </c>
      <c r="MJ517" s="1">
        <v>42383</v>
      </c>
      <c r="MK517">
        <v>111.773</v>
      </c>
      <c r="ML517" s="1">
        <v>42356</v>
      </c>
      <c r="MM517">
        <v>113.43300000000001</v>
      </c>
      <c r="MN517" s="1">
        <v>42356</v>
      </c>
      <c r="MO517">
        <v>171.72</v>
      </c>
      <c r="MP517" s="1">
        <v>42356</v>
      </c>
      <c r="MQ517">
        <v>161.49799999999999</v>
      </c>
      <c r="MR517" s="1">
        <v>42356</v>
      </c>
      <c r="MS517">
        <v>174.72300000000001</v>
      </c>
      <c r="MT517" s="1">
        <v>42411</v>
      </c>
      <c r="MU517">
        <v>144</v>
      </c>
      <c r="MV517" s="1">
        <v>42356</v>
      </c>
      <c r="MW517">
        <v>129.613</v>
      </c>
      <c r="MX517" s="1">
        <v>42356</v>
      </c>
      <c r="MY517">
        <v>158.04499999999999</v>
      </c>
    </row>
    <row r="518" spans="295:363" x14ac:dyDescent="0.25">
      <c r="KI518" s="1"/>
      <c r="KJ518" s="1">
        <v>42510</v>
      </c>
      <c r="KK518">
        <v>100.023</v>
      </c>
      <c r="KL518" s="1">
        <v>42422</v>
      </c>
      <c r="KM518">
        <v>100.014</v>
      </c>
      <c r="KN518" s="1"/>
      <c r="KO518" s="1"/>
      <c r="KP518" s="1"/>
      <c r="KQ518" s="1"/>
      <c r="KR518" s="1">
        <v>42370</v>
      </c>
      <c r="KS518">
        <v>104.003</v>
      </c>
      <c r="KT518" s="1">
        <v>42359</v>
      </c>
      <c r="KU518">
        <v>101.315</v>
      </c>
      <c r="KW518" s="1"/>
      <c r="KX518" s="1">
        <v>42359</v>
      </c>
      <c r="KY518">
        <v>103.75</v>
      </c>
      <c r="LG518" s="1"/>
      <c r="LH518" s="1">
        <v>42482</v>
      </c>
      <c r="LI518">
        <v>102.958</v>
      </c>
      <c r="LJ518" s="1">
        <v>42370</v>
      </c>
      <c r="LK518">
        <v>104.003</v>
      </c>
      <c r="LL518" s="1">
        <v>42359</v>
      </c>
      <c r="LM518">
        <v>103.75</v>
      </c>
      <c r="LN518" s="1">
        <v>42359</v>
      </c>
      <c r="LO518">
        <v>111.895</v>
      </c>
      <c r="LP518" s="1">
        <v>42359</v>
      </c>
      <c r="LQ518">
        <v>109.443</v>
      </c>
      <c r="LR518" s="1">
        <v>42384</v>
      </c>
      <c r="LS518">
        <v>112.03</v>
      </c>
      <c r="LT518" s="1">
        <v>42359</v>
      </c>
      <c r="LU518">
        <v>111.895</v>
      </c>
      <c r="LW518" s="1"/>
      <c r="LX518" s="1">
        <v>42359</v>
      </c>
      <c r="LY518">
        <v>113.39</v>
      </c>
      <c r="MG518" s="1"/>
      <c r="MH518" s="1">
        <v>42496</v>
      </c>
      <c r="MI518">
        <v>112.91</v>
      </c>
      <c r="MJ518" s="1">
        <v>42384</v>
      </c>
      <c r="MK518">
        <v>112.03</v>
      </c>
      <c r="ML518" s="1">
        <v>42359</v>
      </c>
      <c r="MM518">
        <v>113.39</v>
      </c>
      <c r="MN518" s="1">
        <v>42359</v>
      </c>
      <c r="MO518">
        <v>171.47300000000001</v>
      </c>
      <c r="MP518" s="1">
        <v>42359</v>
      </c>
      <c r="MQ518">
        <v>161.20500000000001</v>
      </c>
      <c r="MR518" s="1">
        <v>42359</v>
      </c>
      <c r="MS518">
        <v>174.29499999999999</v>
      </c>
      <c r="MT518" s="1">
        <v>42412</v>
      </c>
      <c r="MU518">
        <v>141.46799999999999</v>
      </c>
      <c r="MV518" s="1">
        <v>42359</v>
      </c>
      <c r="MW518">
        <v>129.22</v>
      </c>
      <c r="MX518" s="1">
        <v>42359</v>
      </c>
      <c r="MY518">
        <v>157.89699999999999</v>
      </c>
    </row>
    <row r="519" spans="295:363" x14ac:dyDescent="0.25">
      <c r="KI519" s="1"/>
      <c r="KJ519" s="1">
        <v>42513</v>
      </c>
      <c r="KK519">
        <v>100.02500000000001</v>
      </c>
      <c r="KL519" s="1">
        <v>42423</v>
      </c>
      <c r="KM519">
        <v>100.008</v>
      </c>
      <c r="KN519" s="1"/>
      <c r="KO519" s="1"/>
      <c r="KP519" s="1"/>
      <c r="KQ519" s="1"/>
      <c r="KR519" s="1">
        <v>42373</v>
      </c>
      <c r="KS519">
        <v>104.048</v>
      </c>
      <c r="KT519" s="1">
        <v>42360</v>
      </c>
      <c r="KU519">
        <v>101.315</v>
      </c>
      <c r="KW519" s="1"/>
      <c r="KX519" s="1">
        <v>42360</v>
      </c>
      <c r="KY519">
        <v>103.678</v>
      </c>
      <c r="LG519" s="1"/>
      <c r="LH519" s="1">
        <v>42485</v>
      </c>
      <c r="LI519">
        <v>102.93300000000001</v>
      </c>
      <c r="LJ519" s="1">
        <v>42373</v>
      </c>
      <c r="LK519">
        <v>104.048</v>
      </c>
      <c r="LL519" s="1">
        <v>42360</v>
      </c>
      <c r="LM519">
        <v>103.678</v>
      </c>
      <c r="LN519" s="1">
        <v>42360</v>
      </c>
      <c r="LO519">
        <v>111.628</v>
      </c>
      <c r="LP519" s="1">
        <v>42360</v>
      </c>
      <c r="LQ519">
        <v>109.105</v>
      </c>
      <c r="LR519" s="1">
        <v>42387</v>
      </c>
      <c r="LS519">
        <v>112.098</v>
      </c>
      <c r="LT519" s="1">
        <v>42360</v>
      </c>
      <c r="LU519">
        <v>111.628</v>
      </c>
      <c r="LW519" s="1"/>
      <c r="LX519" s="1">
        <v>42360</v>
      </c>
      <c r="LY519">
        <v>113.02</v>
      </c>
      <c r="MG519" s="1"/>
      <c r="MH519" s="1">
        <v>42499</v>
      </c>
      <c r="MI519">
        <v>113.045</v>
      </c>
      <c r="MJ519" s="1">
        <v>42387</v>
      </c>
      <c r="MK519">
        <v>112.098</v>
      </c>
      <c r="ML519" s="1">
        <v>42360</v>
      </c>
      <c r="MM519">
        <v>113.02</v>
      </c>
      <c r="MN519" s="1">
        <v>42360</v>
      </c>
      <c r="MO519">
        <v>170.46</v>
      </c>
      <c r="MP519" s="1">
        <v>42360</v>
      </c>
      <c r="MQ519">
        <v>159.785</v>
      </c>
      <c r="MR519" s="1">
        <v>42360</v>
      </c>
      <c r="MS519">
        <v>172.375</v>
      </c>
      <c r="MT519" s="1">
        <v>42415</v>
      </c>
      <c r="MU519">
        <v>141.63300000000001</v>
      </c>
      <c r="MV519" s="1">
        <v>42360</v>
      </c>
      <c r="MW519">
        <v>127.47499999999999</v>
      </c>
      <c r="MX519" s="1">
        <v>42360</v>
      </c>
      <c r="MY519">
        <v>154.95500000000001</v>
      </c>
    </row>
    <row r="520" spans="295:363" x14ac:dyDescent="0.25">
      <c r="KI520" s="1"/>
      <c r="KJ520" s="1">
        <v>42514</v>
      </c>
      <c r="KK520">
        <v>100.026</v>
      </c>
      <c r="KL520" s="1">
        <v>42424</v>
      </c>
      <c r="KM520">
        <v>100.014</v>
      </c>
      <c r="KN520" s="1"/>
      <c r="KO520" s="1"/>
      <c r="KP520" s="1"/>
      <c r="KQ520" s="1"/>
      <c r="KR520" s="1">
        <v>42374</v>
      </c>
      <c r="KS520">
        <v>104.15</v>
      </c>
      <c r="KT520" s="1">
        <v>42361</v>
      </c>
      <c r="KU520">
        <v>101.29</v>
      </c>
      <c r="KW520" s="1"/>
      <c r="KX520" s="1">
        <v>42361</v>
      </c>
      <c r="KY520">
        <v>103.628</v>
      </c>
      <c r="LG520" s="1"/>
      <c r="LH520" s="1">
        <v>42486</v>
      </c>
      <c r="LI520">
        <v>102.887</v>
      </c>
      <c r="LJ520" s="1">
        <v>42374</v>
      </c>
      <c r="LK520">
        <v>104.15</v>
      </c>
      <c r="LL520" s="1">
        <v>42361</v>
      </c>
      <c r="LM520">
        <v>103.628</v>
      </c>
      <c r="LN520" s="1">
        <v>42361</v>
      </c>
      <c r="LO520">
        <v>111.46</v>
      </c>
      <c r="LP520" s="1">
        <v>42361</v>
      </c>
      <c r="LQ520">
        <v>108.92</v>
      </c>
      <c r="LR520" s="1">
        <v>42388</v>
      </c>
      <c r="LS520">
        <v>112.035</v>
      </c>
      <c r="LT520" s="1">
        <v>42361</v>
      </c>
      <c r="LU520">
        <v>111.46</v>
      </c>
      <c r="LW520" s="1"/>
      <c r="LX520" s="1">
        <v>42361</v>
      </c>
      <c r="LY520">
        <v>112.815</v>
      </c>
      <c r="MG520" s="1"/>
      <c r="MH520" s="1">
        <v>42500</v>
      </c>
      <c r="MI520">
        <v>113.06</v>
      </c>
      <c r="MJ520" s="1">
        <v>42388</v>
      </c>
      <c r="MK520">
        <v>112.035</v>
      </c>
      <c r="ML520" s="1">
        <v>42361</v>
      </c>
      <c r="MM520">
        <v>112.815</v>
      </c>
      <c r="MN520" s="1">
        <v>42361</v>
      </c>
      <c r="MO520">
        <v>169.67</v>
      </c>
      <c r="MP520" s="1">
        <v>42361</v>
      </c>
      <c r="MQ520">
        <v>158.61000000000001</v>
      </c>
      <c r="MR520" s="1">
        <v>42361</v>
      </c>
      <c r="MS520">
        <v>170.68799999999999</v>
      </c>
      <c r="MT520" s="1">
        <v>42416</v>
      </c>
      <c r="MU520">
        <v>140.11799999999999</v>
      </c>
      <c r="MV520" s="1">
        <v>42361</v>
      </c>
      <c r="MW520">
        <v>125.843</v>
      </c>
      <c r="MX520" s="1">
        <v>42361</v>
      </c>
      <c r="MY520">
        <v>152.828</v>
      </c>
    </row>
    <row r="521" spans="295:363" x14ac:dyDescent="0.25">
      <c r="KI521" s="1"/>
      <c r="KJ521" s="1">
        <v>42515</v>
      </c>
      <c r="KK521">
        <v>100.01900000000001</v>
      </c>
      <c r="KL521" s="1">
        <v>42425</v>
      </c>
      <c r="KM521">
        <v>100.009</v>
      </c>
      <c r="KN521" s="1"/>
      <c r="KO521" s="1"/>
      <c r="KP521" s="1"/>
      <c r="KQ521" s="1"/>
      <c r="KR521" s="1">
        <v>42375</v>
      </c>
      <c r="KS521">
        <v>104.193</v>
      </c>
      <c r="KT521" s="1">
        <v>42362</v>
      </c>
      <c r="KU521">
        <v>101.295</v>
      </c>
      <c r="KW521" s="1"/>
      <c r="KX521" s="1">
        <v>42362</v>
      </c>
      <c r="KY521">
        <v>103.613</v>
      </c>
      <c r="LG521" s="1"/>
      <c r="LH521" s="1">
        <v>42487</v>
      </c>
      <c r="LI521">
        <v>102.913</v>
      </c>
      <c r="LJ521" s="1">
        <v>42375</v>
      </c>
      <c r="LK521">
        <v>104.193</v>
      </c>
      <c r="LL521" s="1">
        <v>42362</v>
      </c>
      <c r="LM521">
        <v>103.613</v>
      </c>
      <c r="LN521" s="1">
        <v>42362</v>
      </c>
      <c r="LO521">
        <v>111.428</v>
      </c>
      <c r="LP521" s="1">
        <v>42362</v>
      </c>
      <c r="LQ521">
        <v>108.863</v>
      </c>
      <c r="LR521" s="1">
        <v>42389</v>
      </c>
      <c r="LS521">
        <v>112.52500000000001</v>
      </c>
      <c r="LT521" s="1">
        <v>42362</v>
      </c>
      <c r="LU521">
        <v>111.428</v>
      </c>
      <c r="LW521" s="1"/>
      <c r="LX521" s="1">
        <v>42362</v>
      </c>
      <c r="LY521">
        <v>112.758</v>
      </c>
      <c r="MG521" s="1"/>
      <c r="MH521" s="1">
        <v>42501</v>
      </c>
      <c r="MI521">
        <v>113.038</v>
      </c>
      <c r="MJ521" s="1">
        <v>42389</v>
      </c>
      <c r="MK521">
        <v>112.52500000000001</v>
      </c>
      <c r="ML521" s="1">
        <v>42362</v>
      </c>
      <c r="MM521">
        <v>112.758</v>
      </c>
      <c r="MN521" s="1">
        <v>42362</v>
      </c>
      <c r="MO521">
        <v>169.495</v>
      </c>
      <c r="MP521" s="1">
        <v>42362</v>
      </c>
      <c r="MQ521">
        <v>158.48500000000001</v>
      </c>
      <c r="MR521" s="1">
        <v>42362</v>
      </c>
      <c r="MS521">
        <v>170.24299999999999</v>
      </c>
      <c r="MT521" s="1">
        <v>42417</v>
      </c>
      <c r="MU521">
        <v>139.97999999999999</v>
      </c>
      <c r="MV521" s="1">
        <v>42362</v>
      </c>
      <c r="MW521">
        <v>125.49299999999999</v>
      </c>
      <c r="MX521" s="1">
        <v>42362</v>
      </c>
      <c r="MY521">
        <v>152.20500000000001</v>
      </c>
    </row>
    <row r="522" spans="295:363" x14ac:dyDescent="0.25">
      <c r="KI522" s="1"/>
      <c r="KJ522" s="1">
        <v>42516</v>
      </c>
      <c r="KK522">
        <v>100.015</v>
      </c>
      <c r="KL522" s="1">
        <v>42426</v>
      </c>
      <c r="KM522">
        <v>100.009</v>
      </c>
      <c r="KN522" s="1"/>
      <c r="KO522" s="1"/>
      <c r="KP522" s="1"/>
      <c r="KQ522" s="1"/>
      <c r="KR522" s="1">
        <v>42376</v>
      </c>
      <c r="KS522">
        <v>104.15300000000001</v>
      </c>
      <c r="KT522" s="1">
        <v>42363</v>
      </c>
      <c r="KU522">
        <v>101.295</v>
      </c>
      <c r="KW522" s="1"/>
      <c r="KX522" s="1">
        <v>42363</v>
      </c>
      <c r="KY522">
        <v>103.613</v>
      </c>
      <c r="LG522" s="1"/>
      <c r="LH522" s="1">
        <v>42488</v>
      </c>
      <c r="LI522">
        <v>102.928</v>
      </c>
      <c r="LJ522" s="1">
        <v>42376</v>
      </c>
      <c r="LK522">
        <v>104.15300000000001</v>
      </c>
      <c r="LL522" s="1">
        <v>42363</v>
      </c>
      <c r="LM522">
        <v>103.613</v>
      </c>
      <c r="LN522" s="1">
        <v>42363</v>
      </c>
      <c r="LO522">
        <v>111.428</v>
      </c>
      <c r="LP522" s="1">
        <v>42363</v>
      </c>
      <c r="LQ522">
        <v>108.863</v>
      </c>
      <c r="LR522" s="1">
        <v>42390</v>
      </c>
      <c r="LS522">
        <v>112.81</v>
      </c>
      <c r="LT522" s="1">
        <v>42363</v>
      </c>
      <c r="LU522">
        <v>111.428</v>
      </c>
      <c r="LW522" s="1"/>
      <c r="LX522" s="1">
        <v>42363</v>
      </c>
      <c r="LY522">
        <v>112.758</v>
      </c>
      <c r="MG522" s="1"/>
      <c r="MH522" s="1">
        <v>42502</v>
      </c>
      <c r="MI522">
        <v>112.848</v>
      </c>
      <c r="MJ522" s="1">
        <v>42390</v>
      </c>
      <c r="MK522">
        <v>112.81</v>
      </c>
      <c r="ML522" s="1">
        <v>42363</v>
      </c>
      <c r="MM522">
        <v>112.758</v>
      </c>
      <c r="MN522" s="1">
        <v>42363</v>
      </c>
      <c r="MO522">
        <v>169.495</v>
      </c>
      <c r="MP522" s="1">
        <v>42363</v>
      </c>
      <c r="MQ522">
        <v>158.48500000000001</v>
      </c>
      <c r="MR522" s="1">
        <v>42363</v>
      </c>
      <c r="MS522">
        <v>170.24299999999999</v>
      </c>
      <c r="MT522" s="1">
        <v>42418</v>
      </c>
      <c r="MU522">
        <v>141.85</v>
      </c>
      <c r="MV522" s="1">
        <v>42363</v>
      </c>
      <c r="MW522">
        <v>125.49299999999999</v>
      </c>
      <c r="MX522" s="1">
        <v>42363</v>
      </c>
      <c r="MY522">
        <v>152.20500000000001</v>
      </c>
    </row>
    <row r="523" spans="295:363" x14ac:dyDescent="0.25">
      <c r="KI523" s="1"/>
      <c r="KJ523" s="1">
        <v>42517</v>
      </c>
      <c r="KK523">
        <v>100.01</v>
      </c>
      <c r="KL523" s="1">
        <v>42429</v>
      </c>
      <c r="KM523">
        <v>100.001</v>
      </c>
      <c r="KN523" s="1"/>
      <c r="KO523" s="1"/>
      <c r="KP523" s="1"/>
      <c r="KQ523" s="1"/>
      <c r="KR523" s="1">
        <v>42377</v>
      </c>
      <c r="KS523">
        <v>104.197</v>
      </c>
      <c r="KT523" s="1">
        <v>42366</v>
      </c>
      <c r="KU523">
        <v>101.288</v>
      </c>
      <c r="KW523" s="1"/>
      <c r="KX523" s="1">
        <v>42366</v>
      </c>
      <c r="KY523">
        <v>103.65300000000001</v>
      </c>
      <c r="LG523" s="1"/>
      <c r="LH523" s="1">
        <v>42489</v>
      </c>
      <c r="LI523">
        <v>102.878</v>
      </c>
      <c r="LJ523" s="1">
        <v>42377</v>
      </c>
      <c r="LK523">
        <v>104.197</v>
      </c>
      <c r="LL523" s="1">
        <v>42366</v>
      </c>
      <c r="LM523">
        <v>103.65300000000001</v>
      </c>
      <c r="LN523" s="1">
        <v>42366</v>
      </c>
      <c r="LO523">
        <v>111.66800000000001</v>
      </c>
      <c r="LP523" s="1">
        <v>42366</v>
      </c>
      <c r="LQ523">
        <v>109.24</v>
      </c>
      <c r="LR523" s="1">
        <v>42391</v>
      </c>
      <c r="LS523">
        <v>112.6</v>
      </c>
      <c r="LT523" s="1">
        <v>42366</v>
      </c>
      <c r="LU523">
        <v>111.66800000000001</v>
      </c>
      <c r="LW523" s="1"/>
      <c r="LX523" s="1">
        <v>42366</v>
      </c>
      <c r="LY523">
        <v>113.21</v>
      </c>
      <c r="MG523" s="1"/>
      <c r="MH523" s="1">
        <v>42503</v>
      </c>
      <c r="MI523">
        <v>113.04</v>
      </c>
      <c r="MJ523" s="1">
        <v>42391</v>
      </c>
      <c r="MK523">
        <v>112.6</v>
      </c>
      <c r="ML523" s="1">
        <v>42366</v>
      </c>
      <c r="MM523">
        <v>113.21</v>
      </c>
      <c r="MN523" s="1">
        <v>42366</v>
      </c>
      <c r="MO523">
        <v>170.86500000000001</v>
      </c>
      <c r="MP523" s="1">
        <v>42366</v>
      </c>
      <c r="MQ523">
        <v>160.17500000000001</v>
      </c>
      <c r="MR523" s="1">
        <v>42366</v>
      </c>
      <c r="MS523">
        <v>172.773</v>
      </c>
      <c r="MT523" s="1">
        <v>42419</v>
      </c>
      <c r="MU523">
        <v>142.13</v>
      </c>
      <c r="MV523" s="1">
        <v>42366</v>
      </c>
      <c r="MW523">
        <v>127.8</v>
      </c>
      <c r="MX523" s="1">
        <v>42366</v>
      </c>
      <c r="MY523">
        <v>155.96799999999999</v>
      </c>
    </row>
    <row r="524" spans="295:363" x14ac:dyDescent="0.25">
      <c r="KI524" s="1"/>
      <c r="KJ524" s="1">
        <v>42520</v>
      </c>
      <c r="KK524">
        <v>100.009</v>
      </c>
      <c r="KL524" s="1">
        <v>42430</v>
      </c>
      <c r="KM524">
        <v>100.003</v>
      </c>
      <c r="KN524" s="1"/>
      <c r="KO524" s="1"/>
      <c r="KP524" s="1"/>
      <c r="KQ524" s="1"/>
      <c r="KR524" s="1">
        <v>42380</v>
      </c>
      <c r="KS524">
        <v>104.148</v>
      </c>
      <c r="KT524" s="1">
        <v>42367</v>
      </c>
      <c r="KU524">
        <v>101.285</v>
      </c>
      <c r="KW524" s="1"/>
      <c r="KX524" s="1">
        <v>42367</v>
      </c>
      <c r="KY524">
        <v>103.62</v>
      </c>
      <c r="LG524" s="1"/>
      <c r="LH524" s="1">
        <v>42492</v>
      </c>
      <c r="LI524">
        <v>102.87</v>
      </c>
      <c r="LJ524" s="1">
        <v>42380</v>
      </c>
      <c r="LK524">
        <v>104.148</v>
      </c>
      <c r="LL524" s="1">
        <v>42367</v>
      </c>
      <c r="LM524">
        <v>103.62</v>
      </c>
      <c r="LN524" s="1">
        <v>42367</v>
      </c>
      <c r="LO524">
        <v>111.41800000000001</v>
      </c>
      <c r="LP524" s="1">
        <v>42367</v>
      </c>
      <c r="LQ524">
        <v>108.878</v>
      </c>
      <c r="LR524" s="1">
        <v>42394</v>
      </c>
      <c r="LS524">
        <v>112.693</v>
      </c>
      <c r="LT524" s="1">
        <v>42367</v>
      </c>
      <c r="LU524">
        <v>111.41800000000001</v>
      </c>
      <c r="LW524" s="1"/>
      <c r="LX524" s="1">
        <v>42367</v>
      </c>
      <c r="LY524">
        <v>112.773</v>
      </c>
      <c r="MG524" s="1"/>
      <c r="MH524" s="1">
        <v>42506</v>
      </c>
      <c r="MI524">
        <v>112.883</v>
      </c>
      <c r="MJ524" s="1">
        <v>42394</v>
      </c>
      <c r="MK524">
        <v>112.693</v>
      </c>
      <c r="ML524" s="1">
        <v>42367</v>
      </c>
      <c r="MM524">
        <v>112.773</v>
      </c>
      <c r="MN524" s="1">
        <v>42367</v>
      </c>
      <c r="MO524">
        <v>169.405</v>
      </c>
      <c r="MP524" s="1">
        <v>42367</v>
      </c>
      <c r="MQ524">
        <v>158.16</v>
      </c>
      <c r="MR524" s="1">
        <v>42367</v>
      </c>
      <c r="MS524">
        <v>169.77799999999999</v>
      </c>
      <c r="MT524" s="1">
        <v>42422</v>
      </c>
      <c r="MU524">
        <v>143.52199999999999</v>
      </c>
      <c r="MV524" s="1">
        <v>42367</v>
      </c>
      <c r="MW524">
        <v>125.015</v>
      </c>
      <c r="MX524" s="1">
        <v>42367</v>
      </c>
      <c r="MY524">
        <v>151.53</v>
      </c>
    </row>
    <row r="525" spans="295:363" x14ac:dyDescent="0.25">
      <c r="KI525" s="1"/>
      <c r="KJ525" s="1">
        <v>42521</v>
      </c>
      <c r="KK525">
        <v>100.005</v>
      </c>
      <c r="KL525" s="1">
        <v>42431</v>
      </c>
      <c r="KM525">
        <v>99.998999999999995</v>
      </c>
      <c r="KN525" s="1"/>
      <c r="KO525" s="1"/>
      <c r="KP525" s="1"/>
      <c r="KQ525" s="1"/>
      <c r="KR525" s="1">
        <v>42381</v>
      </c>
      <c r="KS525">
        <v>104.137</v>
      </c>
      <c r="KT525" s="1">
        <v>42368</v>
      </c>
      <c r="KU525">
        <v>101.268</v>
      </c>
      <c r="KW525" s="1"/>
      <c r="KX525" s="1">
        <v>42368</v>
      </c>
      <c r="KY525">
        <v>103.637</v>
      </c>
      <c r="LG525" s="1"/>
      <c r="LH525" s="1">
        <v>42493</v>
      </c>
      <c r="LI525">
        <v>102.955</v>
      </c>
      <c r="LJ525" s="1">
        <v>42381</v>
      </c>
      <c r="LK525">
        <v>104.137</v>
      </c>
      <c r="LL525" s="1">
        <v>42368</v>
      </c>
      <c r="LM525">
        <v>103.637</v>
      </c>
      <c r="LN525" s="1">
        <v>42368</v>
      </c>
      <c r="LO525">
        <v>111.44</v>
      </c>
      <c r="LP525" s="1">
        <v>42368</v>
      </c>
      <c r="LQ525">
        <v>108.908</v>
      </c>
      <c r="LR525" s="1">
        <v>42395</v>
      </c>
      <c r="LS525">
        <v>112.908</v>
      </c>
      <c r="LT525" s="1">
        <v>42368</v>
      </c>
      <c r="LU525">
        <v>111.44</v>
      </c>
      <c r="LW525" s="1"/>
      <c r="LX525" s="1">
        <v>42368</v>
      </c>
      <c r="LY525">
        <v>112.785</v>
      </c>
      <c r="MG525" s="1"/>
      <c r="MH525" s="1">
        <v>42507</v>
      </c>
      <c r="MI525">
        <v>112.94</v>
      </c>
      <c r="MJ525" s="1">
        <v>42395</v>
      </c>
      <c r="MK525">
        <v>112.908</v>
      </c>
      <c r="ML525" s="1">
        <v>42368</v>
      </c>
      <c r="MM525">
        <v>112.785</v>
      </c>
      <c r="MN525" s="1">
        <v>42368</v>
      </c>
      <c r="MO525">
        <v>169.3</v>
      </c>
      <c r="MP525" s="1">
        <v>42368</v>
      </c>
      <c r="MQ525">
        <v>158.00299999999999</v>
      </c>
      <c r="MR525" s="1">
        <v>42368</v>
      </c>
      <c r="MS525">
        <v>169.46799999999999</v>
      </c>
      <c r="MT525" s="1">
        <v>42423</v>
      </c>
      <c r="MU525">
        <v>143.703</v>
      </c>
      <c r="MV525" s="1">
        <v>42368</v>
      </c>
      <c r="MW525">
        <v>124.783</v>
      </c>
      <c r="MX525" s="1">
        <v>42368</v>
      </c>
      <c r="MY525">
        <v>151.625</v>
      </c>
    </row>
    <row r="526" spans="295:363" x14ac:dyDescent="0.25">
      <c r="KI526" s="1"/>
      <c r="KJ526" s="1">
        <v>42522</v>
      </c>
      <c r="KK526">
        <v>100.005</v>
      </c>
      <c r="KL526" s="1">
        <v>42432</v>
      </c>
      <c r="KM526">
        <v>99.995999999999995</v>
      </c>
      <c r="KN526" s="1"/>
      <c r="KO526" s="1"/>
      <c r="KP526" s="1"/>
      <c r="KQ526" s="1"/>
      <c r="KR526" s="1">
        <v>42382</v>
      </c>
      <c r="KS526">
        <v>104.15300000000001</v>
      </c>
      <c r="KT526" s="1">
        <v>42369</v>
      </c>
      <c r="KU526">
        <v>101.268</v>
      </c>
      <c r="KW526" s="1"/>
      <c r="KX526" s="1">
        <v>42369</v>
      </c>
      <c r="KY526">
        <v>103.637</v>
      </c>
      <c r="LG526" s="1"/>
      <c r="LH526" s="1">
        <v>42494</v>
      </c>
      <c r="LI526">
        <v>102.958</v>
      </c>
      <c r="LJ526" s="1">
        <v>42382</v>
      </c>
      <c r="LK526">
        <v>104.15300000000001</v>
      </c>
      <c r="LL526" s="1">
        <v>42369</v>
      </c>
      <c r="LM526">
        <v>103.637</v>
      </c>
      <c r="LN526" s="1">
        <v>42369</v>
      </c>
      <c r="LO526">
        <v>111.44</v>
      </c>
      <c r="LP526" s="1">
        <v>42369</v>
      </c>
      <c r="LQ526">
        <v>108.908</v>
      </c>
      <c r="LR526" s="1">
        <v>42396</v>
      </c>
      <c r="LS526">
        <v>112.893</v>
      </c>
      <c r="LT526" s="1">
        <v>42369</v>
      </c>
      <c r="LU526">
        <v>111.44</v>
      </c>
      <c r="LW526" s="1"/>
      <c r="LX526" s="1">
        <v>42369</v>
      </c>
      <c r="LY526">
        <v>112.785</v>
      </c>
      <c r="MG526" s="1"/>
      <c r="MH526" s="1">
        <v>42508</v>
      </c>
      <c r="MI526">
        <v>112.65300000000001</v>
      </c>
      <c r="MJ526" s="1">
        <v>42396</v>
      </c>
      <c r="MK526">
        <v>112.893</v>
      </c>
      <c r="ML526" s="1">
        <v>42369</v>
      </c>
      <c r="MM526">
        <v>112.785</v>
      </c>
      <c r="MN526" s="1">
        <v>42369</v>
      </c>
      <c r="MO526">
        <v>169.3</v>
      </c>
      <c r="MP526" s="1">
        <v>42369</v>
      </c>
      <c r="MQ526">
        <v>158.00299999999999</v>
      </c>
      <c r="MR526" s="1">
        <v>42369</v>
      </c>
      <c r="MS526">
        <v>169.46799999999999</v>
      </c>
      <c r="MT526" s="1">
        <v>42424</v>
      </c>
      <c r="MU526">
        <v>145.21799999999999</v>
      </c>
      <c r="MV526" s="1">
        <v>42369</v>
      </c>
      <c r="MW526">
        <v>124.783</v>
      </c>
      <c r="MX526" s="1">
        <v>42369</v>
      </c>
      <c r="MY526">
        <v>151.625</v>
      </c>
    </row>
    <row r="527" spans="295:363" x14ac:dyDescent="0.25">
      <c r="KI527" s="1"/>
      <c r="KJ527" s="1">
        <v>42523</v>
      </c>
      <c r="KK527">
        <v>99.995999999999995</v>
      </c>
      <c r="KL527" s="1">
        <v>42433</v>
      </c>
      <c r="KM527">
        <v>99.995000000000005</v>
      </c>
      <c r="KN527" s="1"/>
      <c r="KO527" s="1"/>
      <c r="KP527" s="1"/>
      <c r="KQ527" s="1"/>
      <c r="KR527" s="1">
        <v>42383</v>
      </c>
      <c r="KS527">
        <v>104.137</v>
      </c>
      <c r="KT527" s="1">
        <v>42370</v>
      </c>
      <c r="KU527">
        <v>101.268</v>
      </c>
      <c r="KW527" s="1"/>
      <c r="KX527" s="1">
        <v>42370</v>
      </c>
      <c r="KY527">
        <v>103.637</v>
      </c>
      <c r="LG527" s="1"/>
      <c r="LH527" s="1">
        <v>42495</v>
      </c>
      <c r="LI527">
        <v>103</v>
      </c>
      <c r="LJ527" s="1">
        <v>42383</v>
      </c>
      <c r="LK527">
        <v>104.137</v>
      </c>
      <c r="LL527" s="1">
        <v>42370</v>
      </c>
      <c r="LM527">
        <v>103.637</v>
      </c>
      <c r="LN527" s="1">
        <v>42370</v>
      </c>
      <c r="LO527">
        <v>111.44</v>
      </c>
      <c r="LP527" s="1">
        <v>42370</v>
      </c>
      <c r="LQ527">
        <v>108.908</v>
      </c>
      <c r="LR527" s="1">
        <v>42397</v>
      </c>
      <c r="LS527">
        <v>113.18300000000001</v>
      </c>
      <c r="LT527" s="1">
        <v>42370</v>
      </c>
      <c r="LU527">
        <v>111.44</v>
      </c>
      <c r="LW527" s="1"/>
      <c r="LX527" s="1">
        <v>42370</v>
      </c>
      <c r="LY527">
        <v>112.785</v>
      </c>
      <c r="MG527" s="1"/>
      <c r="MH527" s="1">
        <v>42509</v>
      </c>
      <c r="MI527">
        <v>112.613</v>
      </c>
      <c r="MJ527" s="1">
        <v>42397</v>
      </c>
      <c r="MK527">
        <v>113.18300000000001</v>
      </c>
      <c r="ML527" s="1">
        <v>42370</v>
      </c>
      <c r="MM527">
        <v>112.785</v>
      </c>
      <c r="MN527" s="1">
        <v>42370</v>
      </c>
      <c r="MO527">
        <v>169.3</v>
      </c>
      <c r="MP527" s="1">
        <v>42370</v>
      </c>
      <c r="MQ527">
        <v>158.00299999999999</v>
      </c>
      <c r="MR527" s="1">
        <v>42370</v>
      </c>
      <c r="MS527">
        <v>169.46799999999999</v>
      </c>
      <c r="MT527" s="1">
        <v>42425</v>
      </c>
      <c r="MU527">
        <v>145.25299999999999</v>
      </c>
      <c r="MV527" s="1">
        <v>42370</v>
      </c>
      <c r="MW527">
        <v>124.783</v>
      </c>
      <c r="MX527" s="1">
        <v>42370</v>
      </c>
      <c r="MY527">
        <v>151.625</v>
      </c>
    </row>
    <row r="528" spans="295:363" x14ac:dyDescent="0.25">
      <c r="KI528" s="1"/>
      <c r="KJ528" s="1">
        <v>42524</v>
      </c>
      <c r="KK528">
        <v>99.998000000000005</v>
      </c>
      <c r="KL528" s="1">
        <v>42436</v>
      </c>
      <c r="KM528">
        <v>99.99</v>
      </c>
      <c r="KN528" s="1"/>
      <c r="KO528" s="1"/>
      <c r="KP528" s="1"/>
      <c r="KQ528" s="1"/>
      <c r="KR528" s="1">
        <v>42384</v>
      </c>
      <c r="KS528">
        <v>104.18300000000001</v>
      </c>
      <c r="KT528" s="1">
        <v>42373</v>
      </c>
      <c r="KU528">
        <v>101.265</v>
      </c>
      <c r="KW528" s="1"/>
      <c r="KX528" s="1">
        <v>42373</v>
      </c>
      <c r="KY528">
        <v>103.667</v>
      </c>
      <c r="LG528" s="1"/>
      <c r="LH528" s="1">
        <v>42496</v>
      </c>
      <c r="LI528">
        <v>103.023</v>
      </c>
      <c r="LJ528" s="1">
        <v>42384</v>
      </c>
      <c r="LK528">
        <v>104.18300000000001</v>
      </c>
      <c r="LL528" s="1">
        <v>42373</v>
      </c>
      <c r="LM528">
        <v>103.667</v>
      </c>
      <c r="LN528" s="1">
        <v>42373</v>
      </c>
      <c r="LO528">
        <v>111.655</v>
      </c>
      <c r="LP528" s="1">
        <v>42373</v>
      </c>
      <c r="LQ528">
        <v>109.24</v>
      </c>
      <c r="LR528" s="1">
        <v>42398</v>
      </c>
      <c r="LS528">
        <v>113.783</v>
      </c>
      <c r="LT528" s="1">
        <v>42373</v>
      </c>
      <c r="LU528">
        <v>111.655</v>
      </c>
      <c r="LW528" s="1"/>
      <c r="LX528" s="1">
        <v>42373</v>
      </c>
      <c r="LY528">
        <v>113.178</v>
      </c>
      <c r="MG528" s="1"/>
      <c r="MH528" s="1">
        <v>42510</v>
      </c>
      <c r="MI528">
        <v>112.648</v>
      </c>
      <c r="MJ528" s="1">
        <v>42398</v>
      </c>
      <c r="MK528">
        <v>113.783</v>
      </c>
      <c r="ML528" s="1">
        <v>42373</v>
      </c>
      <c r="MM528">
        <v>113.178</v>
      </c>
      <c r="MN528" s="1">
        <v>42373</v>
      </c>
      <c r="MO528">
        <v>170.51499999999999</v>
      </c>
      <c r="MP528" s="1">
        <v>42373</v>
      </c>
      <c r="MQ528">
        <v>159.483</v>
      </c>
      <c r="MR528" s="1">
        <v>42373</v>
      </c>
      <c r="MS528">
        <v>171.53</v>
      </c>
      <c r="MT528" s="1">
        <v>42426</v>
      </c>
      <c r="MU528">
        <v>144.12799999999999</v>
      </c>
      <c r="MV528" s="1">
        <v>42373</v>
      </c>
      <c r="MW528">
        <v>126.66500000000001</v>
      </c>
      <c r="MX528" s="1">
        <v>42373</v>
      </c>
      <c r="MY528">
        <v>153.13999999999999</v>
      </c>
    </row>
    <row r="529" spans="295:363" x14ac:dyDescent="0.25">
      <c r="KI529" s="1"/>
      <c r="KJ529" s="1">
        <v>42527</v>
      </c>
      <c r="KK529">
        <v>99.989000000000004</v>
      </c>
      <c r="KL529" s="1">
        <v>42437</v>
      </c>
      <c r="KM529">
        <v>99.992000000000004</v>
      </c>
      <c r="KN529" s="1"/>
      <c r="KO529" s="1"/>
      <c r="KP529" s="1"/>
      <c r="KQ529" s="1"/>
      <c r="KR529" s="1">
        <v>42387</v>
      </c>
      <c r="KS529">
        <v>104.193</v>
      </c>
      <c r="KT529" s="1">
        <v>42374</v>
      </c>
      <c r="KU529">
        <v>101.27500000000001</v>
      </c>
      <c r="KW529" s="1"/>
      <c r="KX529" s="1">
        <v>42374</v>
      </c>
      <c r="KY529">
        <v>103.75</v>
      </c>
      <c r="LG529" s="1"/>
      <c r="LH529" s="1">
        <v>42499</v>
      </c>
      <c r="LI529">
        <v>103.038</v>
      </c>
      <c r="LJ529" s="1">
        <v>42387</v>
      </c>
      <c r="LK529">
        <v>104.193</v>
      </c>
      <c r="LL529" s="1">
        <v>42374</v>
      </c>
      <c r="LM529">
        <v>103.75</v>
      </c>
      <c r="LN529" s="1">
        <v>42374</v>
      </c>
      <c r="LO529">
        <v>111.89</v>
      </c>
      <c r="LP529" s="1">
        <v>42374</v>
      </c>
      <c r="LQ529">
        <v>109.485</v>
      </c>
      <c r="LR529" s="1">
        <v>42401</v>
      </c>
      <c r="LS529">
        <v>113.503</v>
      </c>
      <c r="LT529" s="1">
        <v>42374</v>
      </c>
      <c r="LU529">
        <v>111.89</v>
      </c>
      <c r="LW529" s="1"/>
      <c r="LX529" s="1">
        <v>42374</v>
      </c>
      <c r="LY529">
        <v>113.41</v>
      </c>
      <c r="MG529" s="1"/>
      <c r="MH529" s="1">
        <v>42513</v>
      </c>
      <c r="MI529">
        <v>112.565</v>
      </c>
      <c r="MJ529" s="1">
        <v>42401</v>
      </c>
      <c r="MK529">
        <v>113.503</v>
      </c>
      <c r="ML529" s="1">
        <v>42374</v>
      </c>
      <c r="MM529">
        <v>113.41</v>
      </c>
      <c r="MN529" s="1">
        <v>42374</v>
      </c>
      <c r="MO529">
        <v>170.84800000000001</v>
      </c>
      <c r="MP529" s="1">
        <v>42374</v>
      </c>
      <c r="MQ529">
        <v>159.81299999999999</v>
      </c>
      <c r="MR529" s="1">
        <v>42374</v>
      </c>
      <c r="MS529">
        <v>171.87299999999999</v>
      </c>
      <c r="MT529" s="1">
        <v>42429</v>
      </c>
      <c r="MU529">
        <v>144.46199999999999</v>
      </c>
      <c r="MV529" s="1">
        <v>42374</v>
      </c>
      <c r="MW529">
        <v>126.95</v>
      </c>
      <c r="MX529" s="1">
        <v>42374</v>
      </c>
      <c r="MY529">
        <v>153.37299999999999</v>
      </c>
    </row>
    <row r="530" spans="295:363" x14ac:dyDescent="0.25">
      <c r="KI530" s="1"/>
      <c r="KJ530" s="1">
        <v>42528</v>
      </c>
      <c r="KK530">
        <v>99.992000000000004</v>
      </c>
      <c r="KL530" s="1"/>
      <c r="KM530" s="1"/>
      <c r="KN530" s="1"/>
      <c r="KO530" s="1"/>
      <c r="KP530" s="1"/>
      <c r="KQ530" s="1"/>
      <c r="KR530" s="1">
        <v>42388</v>
      </c>
      <c r="KS530">
        <v>104.185</v>
      </c>
      <c r="KT530" s="1">
        <v>42375</v>
      </c>
      <c r="KU530">
        <v>101.27500000000001</v>
      </c>
      <c r="KW530" s="1"/>
      <c r="KX530" s="1">
        <v>42375</v>
      </c>
      <c r="KY530">
        <v>103.785</v>
      </c>
      <c r="LG530" s="1"/>
      <c r="LH530" s="1">
        <v>42500</v>
      </c>
      <c r="LI530">
        <v>103.018</v>
      </c>
      <c r="LJ530" s="1">
        <v>42388</v>
      </c>
      <c r="LK530">
        <v>104.185</v>
      </c>
      <c r="LL530" s="1">
        <v>42375</v>
      </c>
      <c r="LM530">
        <v>103.785</v>
      </c>
      <c r="LN530" s="1">
        <v>42375</v>
      </c>
      <c r="LO530">
        <v>112.02</v>
      </c>
      <c r="LP530" s="1">
        <v>42375</v>
      </c>
      <c r="LQ530">
        <v>109.68</v>
      </c>
      <c r="LR530" s="1">
        <v>42402</v>
      </c>
      <c r="LS530">
        <v>113.798</v>
      </c>
      <c r="LT530" s="1">
        <v>42375</v>
      </c>
      <c r="LU530">
        <v>112.02</v>
      </c>
      <c r="LW530" s="1"/>
      <c r="LX530" s="1">
        <v>42375</v>
      </c>
      <c r="LY530">
        <v>113.623</v>
      </c>
      <c r="MG530" s="1"/>
      <c r="MH530" s="1">
        <v>42514</v>
      </c>
      <c r="MI530">
        <v>112.583</v>
      </c>
      <c r="MJ530" s="1">
        <v>42402</v>
      </c>
      <c r="MK530">
        <v>113.798</v>
      </c>
      <c r="ML530" s="1">
        <v>42375</v>
      </c>
      <c r="MM530">
        <v>113.623</v>
      </c>
      <c r="MN530" s="1">
        <v>42375</v>
      </c>
      <c r="MO530">
        <v>171.38499999999999</v>
      </c>
      <c r="MP530" s="1">
        <v>42375</v>
      </c>
      <c r="MQ530">
        <v>160.41999999999999</v>
      </c>
      <c r="MR530" s="1">
        <v>42375</v>
      </c>
      <c r="MS530">
        <v>172.84200000000001</v>
      </c>
      <c r="MT530" s="1">
        <v>42430</v>
      </c>
      <c r="MU530">
        <v>142.267</v>
      </c>
      <c r="MV530" s="1">
        <v>42375</v>
      </c>
      <c r="MW530">
        <v>127.898</v>
      </c>
      <c r="MX530" s="1">
        <v>42375</v>
      </c>
      <c r="MY530">
        <v>154.54499999999999</v>
      </c>
    </row>
    <row r="531" spans="295:363" x14ac:dyDescent="0.25">
      <c r="KI531" s="1"/>
      <c r="KJ531" s="1"/>
      <c r="KK531" s="1"/>
      <c r="KL531" s="1"/>
      <c r="KM531" s="1"/>
      <c r="KN531" s="1"/>
      <c r="KO531" s="1"/>
      <c r="KP531" s="1"/>
      <c r="KQ531" s="1"/>
      <c r="KR531" s="1">
        <v>42389</v>
      </c>
      <c r="KS531">
        <v>104.25</v>
      </c>
      <c r="KT531" s="1">
        <v>42376</v>
      </c>
      <c r="KU531">
        <v>101.26</v>
      </c>
      <c r="KW531" s="1"/>
      <c r="KX531" s="1">
        <v>42376</v>
      </c>
      <c r="KY531">
        <v>103.758</v>
      </c>
      <c r="LG531" s="1"/>
      <c r="LH531" s="1">
        <v>42501</v>
      </c>
      <c r="LI531">
        <v>103.02</v>
      </c>
      <c r="LJ531" s="1">
        <v>42389</v>
      </c>
      <c r="LK531">
        <v>104.25</v>
      </c>
      <c r="LL531" s="1">
        <v>42376</v>
      </c>
      <c r="LM531">
        <v>103.758</v>
      </c>
      <c r="LN531" s="1">
        <v>42376</v>
      </c>
      <c r="LO531">
        <v>111.80800000000001</v>
      </c>
      <c r="LP531" s="1">
        <v>42376</v>
      </c>
      <c r="LQ531">
        <v>109.45</v>
      </c>
      <c r="LR531" s="1">
        <v>42403</v>
      </c>
      <c r="LS531">
        <v>114.04</v>
      </c>
      <c r="LT531" s="1">
        <v>42376</v>
      </c>
      <c r="LU531">
        <v>111.80800000000001</v>
      </c>
      <c r="LW531" s="1"/>
      <c r="LX531" s="1">
        <v>42376</v>
      </c>
      <c r="LY531">
        <v>113.363</v>
      </c>
      <c r="MG531" s="1"/>
      <c r="MH531" s="1">
        <v>42515</v>
      </c>
      <c r="MI531">
        <v>112.77500000000001</v>
      </c>
      <c r="MJ531" s="1">
        <v>42403</v>
      </c>
      <c r="MK531">
        <v>114.04</v>
      </c>
      <c r="ML531" s="1">
        <v>42376</v>
      </c>
      <c r="MM531">
        <v>113.363</v>
      </c>
      <c r="MN531" s="1">
        <v>42376</v>
      </c>
      <c r="MO531">
        <v>170.54499999999999</v>
      </c>
      <c r="MP531" s="1">
        <v>42376</v>
      </c>
      <c r="MQ531">
        <v>159.38300000000001</v>
      </c>
      <c r="MR531" s="1">
        <v>42376</v>
      </c>
      <c r="MS531">
        <v>171.465</v>
      </c>
      <c r="MT531" s="1">
        <v>42431</v>
      </c>
      <c r="MU531">
        <v>139.51300000000001</v>
      </c>
      <c r="MV531" s="1">
        <v>42376</v>
      </c>
      <c r="MW531">
        <v>126.628</v>
      </c>
      <c r="MX531" s="1">
        <v>42376</v>
      </c>
      <c r="MY531">
        <v>152.767</v>
      </c>
    </row>
    <row r="532" spans="295:363" x14ac:dyDescent="0.25">
      <c r="KI532" s="1"/>
      <c r="KJ532" s="1"/>
      <c r="KK532" s="1"/>
      <c r="KL532" s="1"/>
      <c r="KM532" s="1"/>
      <c r="KN532" s="1"/>
      <c r="KO532" s="1"/>
      <c r="KP532" s="1"/>
      <c r="KQ532" s="1"/>
      <c r="KR532" s="1">
        <v>42390</v>
      </c>
      <c r="KS532">
        <v>104.355</v>
      </c>
      <c r="KT532" s="1">
        <v>42377</v>
      </c>
      <c r="KU532">
        <v>101.255</v>
      </c>
      <c r="KW532" s="1"/>
      <c r="KX532" s="1">
        <v>42377</v>
      </c>
      <c r="KY532">
        <v>103.798</v>
      </c>
      <c r="LG532" s="1"/>
      <c r="LH532" s="1">
        <v>42502</v>
      </c>
      <c r="LI532">
        <v>102.998</v>
      </c>
      <c r="LJ532" s="1">
        <v>42390</v>
      </c>
      <c r="LK532">
        <v>104.355</v>
      </c>
      <c r="LL532" s="1">
        <v>42377</v>
      </c>
      <c r="LM532">
        <v>103.798</v>
      </c>
      <c r="LN532" s="1">
        <v>42377</v>
      </c>
      <c r="LO532">
        <v>111.89</v>
      </c>
      <c r="LP532" s="1">
        <v>42377</v>
      </c>
      <c r="LQ532">
        <v>109.568</v>
      </c>
      <c r="LR532" s="1">
        <v>42404</v>
      </c>
      <c r="LS532">
        <v>113.803</v>
      </c>
      <c r="LT532" s="1">
        <v>42377</v>
      </c>
      <c r="LU532">
        <v>111.89</v>
      </c>
      <c r="LW532" s="1"/>
      <c r="LX532" s="1">
        <v>42377</v>
      </c>
      <c r="LY532">
        <v>113.523</v>
      </c>
      <c r="MG532" s="1"/>
      <c r="MH532" s="1">
        <v>42516</v>
      </c>
      <c r="MI532">
        <v>112.83</v>
      </c>
      <c r="MJ532" s="1">
        <v>42404</v>
      </c>
      <c r="MK532">
        <v>113.803</v>
      </c>
      <c r="ML532" s="1">
        <v>42377</v>
      </c>
      <c r="MM532">
        <v>113.523</v>
      </c>
      <c r="MN532" s="1">
        <v>42377</v>
      </c>
      <c r="MO532">
        <v>171.095</v>
      </c>
      <c r="MP532" s="1">
        <v>42377</v>
      </c>
      <c r="MQ532">
        <v>160.10499999999999</v>
      </c>
      <c r="MR532" s="1">
        <v>42377</v>
      </c>
      <c r="MS532">
        <v>172.453</v>
      </c>
      <c r="MT532" s="1">
        <v>42432</v>
      </c>
      <c r="MU532">
        <v>140.91300000000001</v>
      </c>
      <c r="MV532" s="1">
        <v>42377</v>
      </c>
      <c r="MW532">
        <v>127.54</v>
      </c>
      <c r="MX532" s="1">
        <v>42377</v>
      </c>
      <c r="MY532">
        <v>154.40299999999999</v>
      </c>
    </row>
    <row r="533" spans="295:363" x14ac:dyDescent="0.25">
      <c r="KI533" s="1"/>
      <c r="KJ533" s="1"/>
      <c r="KK533" s="1"/>
      <c r="KL533" s="1"/>
      <c r="KM533" s="1"/>
      <c r="KN533" s="1"/>
      <c r="KO533" s="1"/>
      <c r="KP533" s="1"/>
      <c r="KQ533" s="1"/>
      <c r="KR533" s="1">
        <v>42391</v>
      </c>
      <c r="KS533">
        <v>104.33499999999999</v>
      </c>
      <c r="KT533" s="1">
        <v>42380</v>
      </c>
      <c r="KU533">
        <v>101.255</v>
      </c>
      <c r="KW533" s="1"/>
      <c r="KX533" s="1">
        <v>42380</v>
      </c>
      <c r="KY533">
        <v>103.755</v>
      </c>
      <c r="LG533" s="1"/>
      <c r="LH533" s="1">
        <v>42503</v>
      </c>
      <c r="LI533">
        <v>103</v>
      </c>
      <c r="LJ533" s="1">
        <v>42391</v>
      </c>
      <c r="LK533">
        <v>104.33499999999999</v>
      </c>
      <c r="LL533" s="1">
        <v>42380</v>
      </c>
      <c r="LM533">
        <v>103.755</v>
      </c>
      <c r="LN533" s="1">
        <v>42380</v>
      </c>
      <c r="LO533">
        <v>111.74</v>
      </c>
      <c r="LP533" s="1">
        <v>42380</v>
      </c>
      <c r="LQ533">
        <v>109.33799999999999</v>
      </c>
      <c r="LR533" s="1">
        <v>42405</v>
      </c>
      <c r="LS533">
        <v>113.88500000000001</v>
      </c>
      <c r="LT533" s="1">
        <v>42380</v>
      </c>
      <c r="LU533">
        <v>111.74</v>
      </c>
      <c r="LW533" s="1"/>
      <c r="LX533" s="1">
        <v>42380</v>
      </c>
      <c r="LY533">
        <v>113.27</v>
      </c>
      <c r="MG533" s="1"/>
      <c r="MH533" s="1">
        <v>42517</v>
      </c>
      <c r="MI533">
        <v>112.88500000000001</v>
      </c>
      <c r="MJ533" s="1">
        <v>42405</v>
      </c>
      <c r="MK533">
        <v>113.88500000000001</v>
      </c>
      <c r="ML533" s="1">
        <v>42380</v>
      </c>
      <c r="MM533">
        <v>113.27</v>
      </c>
      <c r="MN533" s="1">
        <v>42380</v>
      </c>
      <c r="MO533">
        <v>170.68299999999999</v>
      </c>
      <c r="MP533" s="1">
        <v>42380</v>
      </c>
      <c r="MQ533">
        <v>159.685</v>
      </c>
      <c r="MR533" s="1">
        <v>42380</v>
      </c>
      <c r="MS533">
        <v>172.00299999999999</v>
      </c>
      <c r="MT533" s="1">
        <v>42433</v>
      </c>
      <c r="MU533">
        <v>139.20699999999999</v>
      </c>
      <c r="MV533" s="1">
        <v>42380</v>
      </c>
      <c r="MW533">
        <v>127.123</v>
      </c>
      <c r="MX533" s="1">
        <v>42380</v>
      </c>
      <c r="MY533">
        <v>153.28</v>
      </c>
    </row>
    <row r="534" spans="295:363" x14ac:dyDescent="0.25">
      <c r="KI534" s="1"/>
      <c r="KJ534" s="1"/>
      <c r="KK534" s="1"/>
      <c r="KL534" s="1"/>
      <c r="KM534" s="1"/>
      <c r="KN534" s="1"/>
      <c r="KO534" s="1"/>
      <c r="KP534" s="1"/>
      <c r="KQ534" s="1"/>
      <c r="KR534" s="1">
        <v>42394</v>
      </c>
      <c r="KS534">
        <v>104.333</v>
      </c>
      <c r="KT534" s="1">
        <v>42381</v>
      </c>
      <c r="KU534">
        <v>101.255</v>
      </c>
      <c r="KW534" s="1"/>
      <c r="KX534" s="1">
        <v>42381</v>
      </c>
      <c r="KY534">
        <v>103.745</v>
      </c>
      <c r="LG534" s="1"/>
      <c r="LH534" s="1">
        <v>42506</v>
      </c>
      <c r="LI534">
        <v>102.985</v>
      </c>
      <c r="LJ534" s="1">
        <v>42394</v>
      </c>
      <c r="LK534">
        <v>104.333</v>
      </c>
      <c r="LL534" s="1">
        <v>42381</v>
      </c>
      <c r="LM534">
        <v>103.745</v>
      </c>
      <c r="LN534" s="1">
        <v>42381</v>
      </c>
      <c r="LO534">
        <v>111.727</v>
      </c>
      <c r="LP534" s="1">
        <v>42381</v>
      </c>
      <c r="LQ534">
        <v>109.313</v>
      </c>
      <c r="LR534" s="1">
        <v>42408</v>
      </c>
      <c r="LS534">
        <v>114.488</v>
      </c>
      <c r="LT534" s="1">
        <v>42381</v>
      </c>
      <c r="LU534">
        <v>111.727</v>
      </c>
      <c r="LW534" s="1"/>
      <c r="LX534" s="1">
        <v>42381</v>
      </c>
      <c r="LY534">
        <v>113.268</v>
      </c>
      <c r="MG534" s="1"/>
      <c r="MH534" s="1">
        <v>42520</v>
      </c>
      <c r="MI534">
        <v>112.655</v>
      </c>
      <c r="MJ534" s="1">
        <v>42408</v>
      </c>
      <c r="MK534">
        <v>114.488</v>
      </c>
      <c r="ML534" s="1">
        <v>42381</v>
      </c>
      <c r="MM534">
        <v>113.268</v>
      </c>
      <c r="MN534" s="1">
        <v>42381</v>
      </c>
      <c r="MO534">
        <v>171.048</v>
      </c>
      <c r="MP534" s="1">
        <v>42381</v>
      </c>
      <c r="MQ534">
        <v>160.35</v>
      </c>
      <c r="MR534" s="1">
        <v>42381</v>
      </c>
      <c r="MS534">
        <v>173.035</v>
      </c>
      <c r="MT534" s="1">
        <v>42436</v>
      </c>
      <c r="MU534">
        <v>138.75299999999999</v>
      </c>
      <c r="MV534" s="1">
        <v>42381</v>
      </c>
      <c r="MW534">
        <v>128.08500000000001</v>
      </c>
      <c r="MX534" s="1">
        <v>42381</v>
      </c>
      <c r="MY534">
        <v>154.11000000000001</v>
      </c>
    </row>
    <row r="535" spans="295:363" x14ac:dyDescent="0.25">
      <c r="KI535" s="1"/>
      <c r="KJ535" s="1"/>
      <c r="KK535" s="1"/>
      <c r="KL535" s="1"/>
      <c r="KM535" s="1"/>
      <c r="KN535" s="1"/>
      <c r="KO535" s="1"/>
      <c r="KP535" s="1"/>
      <c r="KQ535" s="1"/>
      <c r="KR535" s="1">
        <v>42395</v>
      </c>
      <c r="KS535">
        <v>104.35</v>
      </c>
      <c r="KT535" s="1">
        <v>42382</v>
      </c>
      <c r="KU535">
        <v>101.248</v>
      </c>
      <c r="KW535" s="1"/>
      <c r="KX535" s="1">
        <v>42382</v>
      </c>
      <c r="KY535">
        <v>103.755</v>
      </c>
      <c r="LG535" s="1"/>
      <c r="LH535" s="1">
        <v>42507</v>
      </c>
      <c r="LI535">
        <v>102.985</v>
      </c>
      <c r="LJ535" s="1">
        <v>42395</v>
      </c>
      <c r="LK535">
        <v>104.35</v>
      </c>
      <c r="LL535" s="1">
        <v>42382</v>
      </c>
      <c r="LM535">
        <v>103.755</v>
      </c>
      <c r="LN535" s="1">
        <v>42382</v>
      </c>
      <c r="LO535">
        <v>111.878</v>
      </c>
      <c r="LP535" s="1">
        <v>42382</v>
      </c>
      <c r="LQ535">
        <v>109.575</v>
      </c>
      <c r="LR535" s="1">
        <v>42409</v>
      </c>
      <c r="LS535">
        <v>114.408</v>
      </c>
      <c r="LT535" s="1">
        <v>42382</v>
      </c>
      <c r="LU535">
        <v>111.878</v>
      </c>
      <c r="LW535" s="1"/>
      <c r="LX535" s="1">
        <v>42382</v>
      </c>
      <c r="LY535">
        <v>113.535</v>
      </c>
      <c r="MG535" s="1"/>
      <c r="MH535" s="1">
        <v>42521</v>
      </c>
      <c r="MI535">
        <v>112.89</v>
      </c>
      <c r="MJ535" s="1">
        <v>42409</v>
      </c>
      <c r="MK535">
        <v>114.408</v>
      </c>
      <c r="ML535" s="1">
        <v>42382</v>
      </c>
      <c r="MM535">
        <v>113.535</v>
      </c>
      <c r="MN535" s="1">
        <v>42382</v>
      </c>
      <c r="MO535">
        <v>171.81</v>
      </c>
      <c r="MP535" s="1">
        <v>42382</v>
      </c>
      <c r="MQ535">
        <v>161.27000000000001</v>
      </c>
      <c r="MR535" s="1">
        <v>42382</v>
      </c>
      <c r="MS535">
        <v>174.36</v>
      </c>
      <c r="MT535" s="1">
        <v>42437</v>
      </c>
      <c r="MU535">
        <v>140.40799999999999</v>
      </c>
      <c r="MV535" s="1">
        <v>42382</v>
      </c>
      <c r="MW535">
        <v>129.31800000000001</v>
      </c>
      <c r="MX535" s="1">
        <v>42382</v>
      </c>
      <c r="MY535">
        <v>155.94999999999999</v>
      </c>
    </row>
    <row r="536" spans="295:363" x14ac:dyDescent="0.25">
      <c r="KI536" s="1"/>
      <c r="KJ536" s="1"/>
      <c r="KK536" s="1"/>
      <c r="KL536" s="1"/>
      <c r="KM536" s="1"/>
      <c r="KN536" s="1"/>
      <c r="KO536" s="1"/>
      <c r="KP536" s="1"/>
      <c r="KQ536" s="1"/>
      <c r="KR536" s="1">
        <v>42396</v>
      </c>
      <c r="KS536">
        <v>104.31</v>
      </c>
      <c r="KT536" s="1">
        <v>42383</v>
      </c>
      <c r="KU536">
        <v>101.22499999999999</v>
      </c>
      <c r="KW536" s="1"/>
      <c r="KX536" s="1">
        <v>42383</v>
      </c>
      <c r="KY536">
        <v>103.738</v>
      </c>
      <c r="LG536" s="1"/>
      <c r="LH536" s="1">
        <v>42508</v>
      </c>
      <c r="LI536">
        <v>102.955</v>
      </c>
      <c r="LJ536" s="1">
        <v>42396</v>
      </c>
      <c r="LK536">
        <v>104.31</v>
      </c>
      <c r="LL536" s="1">
        <v>42383</v>
      </c>
      <c r="LM536">
        <v>103.738</v>
      </c>
      <c r="LN536" s="1">
        <v>42383</v>
      </c>
      <c r="LO536">
        <v>111.875</v>
      </c>
      <c r="LP536" s="1">
        <v>42383</v>
      </c>
      <c r="LQ536">
        <v>109.58</v>
      </c>
      <c r="LR536" s="1">
        <v>42410</v>
      </c>
      <c r="LS536">
        <v>114.352</v>
      </c>
      <c r="LT536" s="1">
        <v>42383</v>
      </c>
      <c r="LU536">
        <v>111.875</v>
      </c>
      <c r="LW536" s="1"/>
      <c r="LX536" s="1">
        <v>42383</v>
      </c>
      <c r="LY536">
        <v>113.51</v>
      </c>
      <c r="MG536" s="1"/>
      <c r="MH536" s="1">
        <v>42522</v>
      </c>
      <c r="MI536">
        <v>112.91500000000001</v>
      </c>
      <c r="MJ536" s="1">
        <v>42410</v>
      </c>
      <c r="MK536">
        <v>114.352</v>
      </c>
      <c r="ML536" s="1">
        <v>42383</v>
      </c>
      <c r="MM536">
        <v>113.51</v>
      </c>
      <c r="MN536" s="1">
        <v>42383</v>
      </c>
      <c r="MO536">
        <v>171.45500000000001</v>
      </c>
      <c r="MP536" s="1">
        <v>42383</v>
      </c>
      <c r="MQ536">
        <v>160.72</v>
      </c>
      <c r="MR536" s="1">
        <v>42383</v>
      </c>
      <c r="MS536">
        <v>173.45</v>
      </c>
      <c r="MT536" s="1">
        <v>42438</v>
      </c>
      <c r="MU536">
        <v>138.90799999999999</v>
      </c>
      <c r="MV536" s="1">
        <v>42383</v>
      </c>
      <c r="MW536">
        <v>128.47</v>
      </c>
      <c r="MX536" s="1">
        <v>42383</v>
      </c>
      <c r="MY536">
        <v>154.608</v>
      </c>
    </row>
    <row r="537" spans="295:363" x14ac:dyDescent="0.25">
      <c r="KI537" s="1"/>
      <c r="KJ537" s="1"/>
      <c r="KK537" s="1"/>
      <c r="KL537" s="1"/>
      <c r="KM537" s="1"/>
      <c r="KN537" s="1"/>
      <c r="KO537" s="1"/>
      <c r="KP537" s="1"/>
      <c r="KQ537" s="1"/>
      <c r="KR537" s="1">
        <v>42397</v>
      </c>
      <c r="KS537">
        <v>104.313</v>
      </c>
      <c r="KT537" s="1">
        <v>42384</v>
      </c>
      <c r="KU537">
        <v>101.223</v>
      </c>
      <c r="KW537" s="1"/>
      <c r="KX537" s="1">
        <v>42384</v>
      </c>
      <c r="KY537">
        <v>103.77500000000001</v>
      </c>
      <c r="LG537" s="1"/>
      <c r="LH537" s="1">
        <v>42509</v>
      </c>
      <c r="LI537">
        <v>102.935</v>
      </c>
      <c r="LJ537" s="1">
        <v>42397</v>
      </c>
      <c r="LK537">
        <v>104.313</v>
      </c>
      <c r="LL537" s="1">
        <v>42384</v>
      </c>
      <c r="LM537">
        <v>103.77500000000001</v>
      </c>
      <c r="LN537" s="1">
        <v>42384</v>
      </c>
      <c r="LO537">
        <v>112.048</v>
      </c>
      <c r="LP537" s="1">
        <v>42384</v>
      </c>
      <c r="LQ537">
        <v>109.818</v>
      </c>
      <c r="LR537" s="1">
        <v>42411</v>
      </c>
      <c r="LS537">
        <v>114.748</v>
      </c>
      <c r="LT537" s="1">
        <v>42384</v>
      </c>
      <c r="LU537">
        <v>112.048</v>
      </c>
      <c r="LW537" s="1"/>
      <c r="LX537" s="1">
        <v>42384</v>
      </c>
      <c r="LY537">
        <v>113.765</v>
      </c>
      <c r="MG537" s="1"/>
      <c r="MH537" s="1">
        <v>42523</v>
      </c>
      <c r="MI537">
        <v>113.04</v>
      </c>
      <c r="MJ537" s="1">
        <v>42411</v>
      </c>
      <c r="MK537">
        <v>114.748</v>
      </c>
      <c r="ML537" s="1">
        <v>42384</v>
      </c>
      <c r="MM537">
        <v>113.765</v>
      </c>
      <c r="MN537" s="1">
        <v>42384</v>
      </c>
      <c r="MO537">
        <v>172.035</v>
      </c>
      <c r="MP537" s="1">
        <v>42384</v>
      </c>
      <c r="MQ537">
        <v>161.41499999999999</v>
      </c>
      <c r="MR537" s="1">
        <v>42384</v>
      </c>
      <c r="MS537">
        <v>174.358</v>
      </c>
      <c r="MT537" s="1">
        <v>42439</v>
      </c>
      <c r="MU537">
        <v>137.065</v>
      </c>
      <c r="MV537" s="1">
        <v>42384</v>
      </c>
      <c r="MW537">
        <v>129.33000000000001</v>
      </c>
      <c r="MX537" s="1">
        <v>42384</v>
      </c>
      <c r="MY537">
        <v>155.57300000000001</v>
      </c>
    </row>
    <row r="538" spans="295:363" x14ac:dyDescent="0.25">
      <c r="KI538" s="1"/>
      <c r="KJ538" s="1"/>
      <c r="KK538" s="1"/>
      <c r="KL538" s="1"/>
      <c r="KM538" s="1"/>
      <c r="KN538" s="1"/>
      <c r="KO538" s="1"/>
      <c r="KP538" s="1"/>
      <c r="KQ538" s="1"/>
      <c r="KR538" s="1">
        <v>42398</v>
      </c>
      <c r="KS538">
        <v>104.435</v>
      </c>
      <c r="KT538" s="1">
        <v>42387</v>
      </c>
      <c r="KU538">
        <v>101.218</v>
      </c>
      <c r="KW538" s="1"/>
      <c r="KX538" s="1">
        <v>42387</v>
      </c>
      <c r="KY538">
        <v>103.77800000000001</v>
      </c>
      <c r="LG538" s="1"/>
      <c r="LH538" s="1">
        <v>42510</v>
      </c>
      <c r="LI538">
        <v>102.93300000000001</v>
      </c>
      <c r="LJ538" s="1">
        <v>42398</v>
      </c>
      <c r="LK538">
        <v>104.435</v>
      </c>
      <c r="LL538" s="1">
        <v>42387</v>
      </c>
      <c r="LM538">
        <v>103.77800000000001</v>
      </c>
      <c r="LN538" s="1">
        <v>42387</v>
      </c>
      <c r="LO538">
        <v>112.078</v>
      </c>
      <c r="LP538" s="1">
        <v>42387</v>
      </c>
      <c r="LQ538">
        <v>109.845</v>
      </c>
      <c r="LR538" s="1">
        <v>42412</v>
      </c>
      <c r="LS538">
        <v>114.19499999999999</v>
      </c>
      <c r="LT538" s="1">
        <v>42387</v>
      </c>
      <c r="LU538">
        <v>112.078</v>
      </c>
      <c r="LW538" s="1"/>
      <c r="LX538" s="1">
        <v>42387</v>
      </c>
      <c r="LY538">
        <v>113.81</v>
      </c>
      <c r="MG538" s="1"/>
      <c r="MH538" s="1">
        <v>42524</v>
      </c>
      <c r="MI538">
        <v>113.408</v>
      </c>
      <c r="MJ538" s="1">
        <v>42412</v>
      </c>
      <c r="MK538">
        <v>114.19499999999999</v>
      </c>
      <c r="ML538" s="1">
        <v>42387</v>
      </c>
      <c r="MM538">
        <v>113.81</v>
      </c>
      <c r="MN538" s="1">
        <v>42387</v>
      </c>
      <c r="MO538">
        <v>172.108</v>
      </c>
      <c r="MP538" s="1">
        <v>42387</v>
      </c>
      <c r="MQ538">
        <v>161.47800000000001</v>
      </c>
      <c r="MR538" s="1">
        <v>42387</v>
      </c>
      <c r="MS538">
        <v>174.35499999999999</v>
      </c>
      <c r="MT538" s="1">
        <v>42440</v>
      </c>
      <c r="MU538">
        <v>138.59</v>
      </c>
      <c r="MV538" s="1">
        <v>42387</v>
      </c>
      <c r="MW538">
        <v>129.34800000000001</v>
      </c>
      <c r="MX538" s="1">
        <v>42387</v>
      </c>
      <c r="MY538">
        <v>155.435</v>
      </c>
    </row>
    <row r="539" spans="295:363" x14ac:dyDescent="0.25">
      <c r="KI539" s="1"/>
      <c r="KJ539" s="1"/>
      <c r="KK539" s="1"/>
      <c r="KL539" s="1"/>
      <c r="KM539" s="1"/>
      <c r="KN539" s="1"/>
      <c r="KO539" s="1"/>
      <c r="KP539" s="1"/>
      <c r="KQ539" s="1"/>
      <c r="KR539" s="1">
        <v>42401</v>
      </c>
      <c r="KS539">
        <v>104.363</v>
      </c>
      <c r="KT539" s="1">
        <v>42388</v>
      </c>
      <c r="KU539">
        <v>101.215</v>
      </c>
      <c r="KW539" s="1"/>
      <c r="KX539" s="1">
        <v>42388</v>
      </c>
      <c r="KY539">
        <v>103.77500000000001</v>
      </c>
      <c r="LG539" s="1"/>
      <c r="LH539" s="1">
        <v>42513</v>
      </c>
      <c r="LI539">
        <v>102.925</v>
      </c>
      <c r="LJ539" s="1">
        <v>42401</v>
      </c>
      <c r="LK539">
        <v>104.363</v>
      </c>
      <c r="LL539" s="1">
        <v>42388</v>
      </c>
      <c r="LM539">
        <v>103.77500000000001</v>
      </c>
      <c r="LN539" s="1">
        <v>42388</v>
      </c>
      <c r="LO539">
        <v>112.05500000000001</v>
      </c>
      <c r="LP539" s="1">
        <v>42388</v>
      </c>
      <c r="LQ539">
        <v>109.80800000000001</v>
      </c>
      <c r="LR539" s="1">
        <v>42415</v>
      </c>
      <c r="LS539">
        <v>114.398</v>
      </c>
      <c r="LT539" s="1">
        <v>42388</v>
      </c>
      <c r="LU539">
        <v>112.05500000000001</v>
      </c>
      <c r="LW539" s="1"/>
      <c r="LX539" s="1">
        <v>42388</v>
      </c>
      <c r="LY539">
        <v>113.758</v>
      </c>
      <c r="MG539" s="1"/>
      <c r="MH539" s="1">
        <v>42527</v>
      </c>
      <c r="MI539">
        <v>113.29</v>
      </c>
      <c r="MJ539" s="1">
        <v>42415</v>
      </c>
      <c r="MK539">
        <v>114.398</v>
      </c>
      <c r="ML539" s="1">
        <v>42388</v>
      </c>
      <c r="MM539">
        <v>113.758</v>
      </c>
      <c r="MN539" s="1">
        <v>42388</v>
      </c>
      <c r="MO539">
        <v>171.923</v>
      </c>
      <c r="MP539" s="1">
        <v>42388</v>
      </c>
      <c r="MQ539">
        <v>161.233</v>
      </c>
      <c r="MR539" s="1">
        <v>42388</v>
      </c>
      <c r="MS539">
        <v>174.07499999999999</v>
      </c>
      <c r="MT539" s="1">
        <v>42443</v>
      </c>
      <c r="MU539">
        <v>138.65</v>
      </c>
      <c r="MV539" s="1">
        <v>42388</v>
      </c>
      <c r="MW539">
        <v>129.05799999999999</v>
      </c>
      <c r="MX539" s="1">
        <v>42388</v>
      </c>
      <c r="MY539">
        <v>155.11799999999999</v>
      </c>
    </row>
    <row r="540" spans="295:363" x14ac:dyDescent="0.25">
      <c r="KI540" s="1"/>
      <c r="KJ540" s="1"/>
      <c r="KK540" s="1"/>
      <c r="KL540" s="1"/>
      <c r="KM540" s="1"/>
      <c r="KN540" s="1"/>
      <c r="KO540" s="1"/>
      <c r="KP540" s="1"/>
      <c r="KQ540" s="1"/>
      <c r="KR540" s="1">
        <v>42402</v>
      </c>
      <c r="KS540">
        <v>104.405</v>
      </c>
      <c r="KT540" s="1">
        <v>42389</v>
      </c>
      <c r="KU540">
        <v>101.218</v>
      </c>
      <c r="KW540" s="1"/>
      <c r="KX540" s="1">
        <v>42389</v>
      </c>
      <c r="KY540">
        <v>103.83499999999999</v>
      </c>
      <c r="LG540" s="1"/>
      <c r="LH540" s="1">
        <v>42514</v>
      </c>
      <c r="LI540">
        <v>102.928</v>
      </c>
      <c r="LJ540" s="1">
        <v>42402</v>
      </c>
      <c r="LK540">
        <v>104.405</v>
      </c>
      <c r="LL540" s="1">
        <v>42389</v>
      </c>
      <c r="LM540">
        <v>103.83499999999999</v>
      </c>
      <c r="LN540" s="1">
        <v>42389</v>
      </c>
      <c r="LO540">
        <v>112.318</v>
      </c>
      <c r="LP540" s="1">
        <v>42389</v>
      </c>
      <c r="LQ540">
        <v>110.175</v>
      </c>
      <c r="LR540" s="1">
        <v>42416</v>
      </c>
      <c r="LS540">
        <v>114.163</v>
      </c>
      <c r="LT540" s="1">
        <v>42389</v>
      </c>
      <c r="LU540">
        <v>112.318</v>
      </c>
      <c r="LW540" s="1"/>
      <c r="LX540" s="1">
        <v>42389</v>
      </c>
      <c r="LY540">
        <v>114.18300000000001</v>
      </c>
      <c r="MG540" s="1"/>
      <c r="MH540" s="1">
        <v>42528</v>
      </c>
      <c r="MI540">
        <v>113.572</v>
      </c>
      <c r="MJ540" s="1">
        <v>42416</v>
      </c>
      <c r="MK540">
        <v>114.163</v>
      </c>
      <c r="ML540" s="1">
        <v>42389</v>
      </c>
      <c r="MM540">
        <v>114.18300000000001</v>
      </c>
      <c r="MN540" s="1">
        <v>42389</v>
      </c>
      <c r="MO540">
        <v>173.32499999999999</v>
      </c>
      <c r="MP540" s="1">
        <v>42389</v>
      </c>
      <c r="MQ540">
        <v>163.215</v>
      </c>
      <c r="MR540" s="1">
        <v>42389</v>
      </c>
      <c r="MS540">
        <v>176.983</v>
      </c>
      <c r="MT540" s="1">
        <v>42444</v>
      </c>
      <c r="MU540">
        <v>137.24799999999999</v>
      </c>
      <c r="MV540" s="1">
        <v>42389</v>
      </c>
      <c r="MW540">
        <v>131.74799999999999</v>
      </c>
      <c r="MX540" s="1">
        <v>42389</v>
      </c>
      <c r="MY540">
        <v>157.10499999999999</v>
      </c>
    </row>
    <row r="541" spans="295:363" x14ac:dyDescent="0.25">
      <c r="KI541" s="1"/>
      <c r="KJ541" s="1"/>
      <c r="KK541" s="1"/>
      <c r="KL541" s="1"/>
      <c r="KM541" s="1"/>
      <c r="KN541" s="1"/>
      <c r="KO541" s="1"/>
      <c r="KP541" s="1"/>
      <c r="KQ541" s="1"/>
      <c r="KR541" s="1">
        <v>42403</v>
      </c>
      <c r="KS541">
        <v>104.46299999999999</v>
      </c>
      <c r="KT541" s="1">
        <v>42390</v>
      </c>
      <c r="KU541">
        <v>101.22499999999999</v>
      </c>
      <c r="KW541" s="1"/>
      <c r="KX541" s="1">
        <v>42390</v>
      </c>
      <c r="KY541">
        <v>103.91800000000001</v>
      </c>
      <c r="LG541" s="1"/>
      <c r="LH541" s="1">
        <v>42515</v>
      </c>
      <c r="LI541">
        <v>102.94499999999999</v>
      </c>
      <c r="LJ541" s="1">
        <v>42403</v>
      </c>
      <c r="LK541">
        <v>104.46299999999999</v>
      </c>
      <c r="LL541" s="1">
        <v>42390</v>
      </c>
      <c r="LM541">
        <v>103.91800000000001</v>
      </c>
      <c r="LN541" s="1">
        <v>42390</v>
      </c>
      <c r="LO541">
        <v>112.56</v>
      </c>
      <c r="LP541" s="1">
        <v>42390</v>
      </c>
      <c r="LQ541">
        <v>110.44</v>
      </c>
      <c r="LR541" s="1">
        <v>42417</v>
      </c>
      <c r="LS541">
        <v>114.128</v>
      </c>
      <c r="LT541" s="1">
        <v>42390</v>
      </c>
      <c r="LU541">
        <v>112.56</v>
      </c>
      <c r="LW541" s="1"/>
      <c r="LX541" s="1">
        <v>42390</v>
      </c>
      <c r="LY541">
        <v>114.453</v>
      </c>
      <c r="MG541" s="1"/>
      <c r="MH541" s="1">
        <v>42529</v>
      </c>
      <c r="MI541">
        <v>113.533</v>
      </c>
      <c r="MJ541" s="1">
        <v>42417</v>
      </c>
      <c r="MK541">
        <v>114.128</v>
      </c>
      <c r="ML541" s="1">
        <v>42390</v>
      </c>
      <c r="MM541">
        <v>114.453</v>
      </c>
      <c r="MN541" s="1">
        <v>42390</v>
      </c>
      <c r="MO541">
        <v>173.69499999999999</v>
      </c>
      <c r="MP541" s="1">
        <v>42390</v>
      </c>
      <c r="MQ541">
        <v>163.61000000000001</v>
      </c>
      <c r="MR541" s="1">
        <v>42390</v>
      </c>
      <c r="MS541">
        <v>177.28800000000001</v>
      </c>
      <c r="MT541" s="1">
        <v>42445</v>
      </c>
      <c r="MU541">
        <v>137.55000000000001</v>
      </c>
      <c r="MV541" s="1">
        <v>42390</v>
      </c>
      <c r="MW541">
        <v>132.053</v>
      </c>
      <c r="MX541" s="1">
        <v>42390</v>
      </c>
      <c r="MY541">
        <v>158.66999999999999</v>
      </c>
    </row>
    <row r="542" spans="295:363" x14ac:dyDescent="0.25">
      <c r="KI542" s="1"/>
      <c r="KJ542" s="1"/>
      <c r="KK542" s="1"/>
      <c r="KL542" s="1"/>
      <c r="KM542" s="1"/>
      <c r="KN542" s="1"/>
      <c r="KO542" s="1"/>
      <c r="KP542" s="1"/>
      <c r="KQ542" s="1"/>
      <c r="KR542" s="1">
        <v>42404</v>
      </c>
      <c r="KS542">
        <v>104.40300000000001</v>
      </c>
      <c r="KT542" s="1">
        <v>42391</v>
      </c>
      <c r="KU542">
        <v>101.22</v>
      </c>
      <c r="KW542" s="1"/>
      <c r="KX542" s="1">
        <v>42391</v>
      </c>
      <c r="KY542">
        <v>103.898</v>
      </c>
      <c r="LG542" s="1"/>
      <c r="LH542" s="1">
        <v>42516</v>
      </c>
      <c r="LI542">
        <v>102.965</v>
      </c>
      <c r="LJ542" s="1">
        <v>42404</v>
      </c>
      <c r="LK542">
        <v>104.40300000000001</v>
      </c>
      <c r="LL542" s="1">
        <v>42391</v>
      </c>
      <c r="LM542">
        <v>103.898</v>
      </c>
      <c r="LN542" s="1">
        <v>42391</v>
      </c>
      <c r="LO542">
        <v>112.473</v>
      </c>
      <c r="LP542" s="1">
        <v>42391</v>
      </c>
      <c r="LQ542">
        <v>110.285</v>
      </c>
      <c r="LR542" s="1">
        <v>42418</v>
      </c>
      <c r="LS542">
        <v>114.47499999999999</v>
      </c>
      <c r="LT542" s="1">
        <v>42391</v>
      </c>
      <c r="LU542">
        <v>112.473</v>
      </c>
      <c r="LW542" s="1"/>
      <c r="LX542" s="1">
        <v>42391</v>
      </c>
      <c r="LY542">
        <v>114.273</v>
      </c>
      <c r="MG542" s="1"/>
      <c r="MH542" s="1">
        <v>42530</v>
      </c>
      <c r="MI542">
        <v>113.625</v>
      </c>
      <c r="MJ542" s="1">
        <v>42418</v>
      </c>
      <c r="MK542">
        <v>114.47499999999999</v>
      </c>
      <c r="ML542" s="1">
        <v>42391</v>
      </c>
      <c r="MM542">
        <v>114.273</v>
      </c>
      <c r="MN542" s="1">
        <v>42391</v>
      </c>
      <c r="MO542">
        <v>172.953</v>
      </c>
      <c r="MP542" s="1">
        <v>42391</v>
      </c>
      <c r="MQ542">
        <v>162.58000000000001</v>
      </c>
      <c r="MR542" s="1">
        <v>42391</v>
      </c>
      <c r="MS542">
        <v>175.77500000000001</v>
      </c>
      <c r="MT542" s="1">
        <v>42446</v>
      </c>
      <c r="MU542">
        <v>140.96</v>
      </c>
      <c r="MV542" s="1">
        <v>42391</v>
      </c>
      <c r="MW542">
        <v>130.63499999999999</v>
      </c>
      <c r="MX542" s="1">
        <v>42391</v>
      </c>
      <c r="MY542">
        <v>156.81800000000001</v>
      </c>
    </row>
    <row r="543" spans="295:363" x14ac:dyDescent="0.25">
      <c r="KI543" s="1"/>
      <c r="KJ543" s="1"/>
      <c r="KK543" s="1"/>
      <c r="KL543" s="1"/>
      <c r="KM543" s="1"/>
      <c r="KN543" s="1"/>
      <c r="KO543" s="1"/>
      <c r="KP543" s="1"/>
      <c r="KQ543" s="1"/>
      <c r="KR543" s="1">
        <v>42405</v>
      </c>
      <c r="KS543">
        <v>104.417</v>
      </c>
      <c r="KT543" s="1">
        <v>42394</v>
      </c>
      <c r="KU543">
        <v>101.215</v>
      </c>
      <c r="KW543" s="1"/>
      <c r="KX543" s="1">
        <v>42394</v>
      </c>
      <c r="KY543">
        <v>103.893</v>
      </c>
      <c r="LG543" s="1"/>
      <c r="LH543" s="1">
        <v>42517</v>
      </c>
      <c r="LI543">
        <v>102.97499999999999</v>
      </c>
      <c r="LJ543" s="1">
        <v>42405</v>
      </c>
      <c r="LK543">
        <v>104.417</v>
      </c>
      <c r="LL543" s="1">
        <v>42394</v>
      </c>
      <c r="LM543">
        <v>103.893</v>
      </c>
      <c r="LN543" s="1">
        <v>42394</v>
      </c>
      <c r="LO543">
        <v>112.518</v>
      </c>
      <c r="LP543" s="1">
        <v>42394</v>
      </c>
      <c r="LQ543">
        <v>110.352</v>
      </c>
      <c r="LR543" s="1">
        <v>42419</v>
      </c>
      <c r="LS543">
        <v>114.572</v>
      </c>
      <c r="LT543" s="1">
        <v>42394</v>
      </c>
      <c r="LU543">
        <v>112.518</v>
      </c>
      <c r="LW543" s="1"/>
      <c r="LX543" s="1">
        <v>42394</v>
      </c>
      <c r="LY543">
        <v>114.36</v>
      </c>
      <c r="MG543" s="1"/>
      <c r="MH543" s="1">
        <v>42531</v>
      </c>
      <c r="MI543">
        <v>113.66</v>
      </c>
      <c r="MJ543" s="1">
        <v>42419</v>
      </c>
      <c r="MK543">
        <v>114.572</v>
      </c>
      <c r="ML543" s="1">
        <v>42394</v>
      </c>
      <c r="MM543">
        <v>114.36</v>
      </c>
      <c r="MN543" s="1">
        <v>42394</v>
      </c>
      <c r="MO543">
        <v>173.3</v>
      </c>
      <c r="MP543" s="1">
        <v>42394</v>
      </c>
      <c r="MQ543">
        <v>163.22</v>
      </c>
      <c r="MR543" s="1">
        <v>42394</v>
      </c>
      <c r="MS543">
        <v>176.74</v>
      </c>
      <c r="MT543" s="1">
        <v>42447</v>
      </c>
      <c r="MU543">
        <v>142.15799999999999</v>
      </c>
      <c r="MV543" s="1">
        <v>42394</v>
      </c>
      <c r="MW543">
        <v>131.53800000000001</v>
      </c>
      <c r="MX543" s="1">
        <v>42394</v>
      </c>
      <c r="MY543">
        <v>157.76300000000001</v>
      </c>
    </row>
    <row r="544" spans="295:363" x14ac:dyDescent="0.25">
      <c r="KI544" s="1"/>
      <c r="KJ544" s="1"/>
      <c r="KK544" s="1"/>
      <c r="KL544" s="1"/>
      <c r="KM544" s="1"/>
      <c r="KN544" s="1"/>
      <c r="KO544" s="1"/>
      <c r="KP544" s="1"/>
      <c r="KQ544" s="1"/>
      <c r="KR544" s="1">
        <v>42408</v>
      </c>
      <c r="KS544">
        <v>104.48</v>
      </c>
      <c r="KT544" s="1">
        <v>42395</v>
      </c>
      <c r="KU544">
        <v>101.215</v>
      </c>
      <c r="KW544" s="1"/>
      <c r="KX544" s="1">
        <v>42395</v>
      </c>
      <c r="KY544">
        <v>103.908</v>
      </c>
      <c r="LG544" s="1"/>
      <c r="LH544" s="1">
        <v>42520</v>
      </c>
      <c r="LI544">
        <v>102.943</v>
      </c>
      <c r="LJ544" s="1">
        <v>42408</v>
      </c>
      <c r="LK544">
        <v>104.48</v>
      </c>
      <c r="LL544" s="1">
        <v>42395</v>
      </c>
      <c r="LM544">
        <v>103.908</v>
      </c>
      <c r="LN544" s="1">
        <v>42395</v>
      </c>
      <c r="LO544">
        <v>112.648</v>
      </c>
      <c r="LP544" s="1">
        <v>42395</v>
      </c>
      <c r="LQ544">
        <v>110.512</v>
      </c>
      <c r="LR544" s="1">
        <v>42422</v>
      </c>
      <c r="LS544">
        <v>114.768</v>
      </c>
      <c r="LT544" s="1">
        <v>42395</v>
      </c>
      <c r="LU544">
        <v>112.648</v>
      </c>
      <c r="LW544" s="1"/>
      <c r="LX544" s="1">
        <v>42395</v>
      </c>
      <c r="LY544">
        <v>114.55500000000001</v>
      </c>
      <c r="MG544" s="1"/>
      <c r="MH544" s="1">
        <v>42534</v>
      </c>
      <c r="MI544">
        <v>113.625</v>
      </c>
      <c r="MJ544" s="1">
        <v>42422</v>
      </c>
      <c r="MK544">
        <v>114.768</v>
      </c>
      <c r="ML544" s="1">
        <v>42395</v>
      </c>
      <c r="MM544">
        <v>114.55500000000001</v>
      </c>
      <c r="MN544" s="1">
        <v>42395</v>
      </c>
      <c r="MO544">
        <v>173.92500000000001</v>
      </c>
      <c r="MP544" s="1">
        <v>42395</v>
      </c>
      <c r="MQ544">
        <v>164.108</v>
      </c>
      <c r="MR544" s="1">
        <v>42395</v>
      </c>
      <c r="MS544">
        <v>177.88</v>
      </c>
      <c r="MT544" s="1">
        <v>42450</v>
      </c>
      <c r="MU544">
        <v>140.96799999999999</v>
      </c>
      <c r="MV544" s="1">
        <v>42395</v>
      </c>
      <c r="MW544">
        <v>132.58199999999999</v>
      </c>
      <c r="MX544" s="1">
        <v>42395</v>
      </c>
      <c r="MY544">
        <v>159.04300000000001</v>
      </c>
    </row>
    <row r="545" spans="295:363" x14ac:dyDescent="0.25">
      <c r="KI545" s="1"/>
      <c r="KJ545" s="1"/>
      <c r="KK545" s="1"/>
      <c r="KL545" s="1"/>
      <c r="KM545" s="1"/>
      <c r="KN545" s="1"/>
      <c r="KO545" s="1"/>
      <c r="KP545" s="1"/>
      <c r="KQ545" s="1"/>
      <c r="KR545" s="1">
        <v>42409</v>
      </c>
      <c r="KS545">
        <v>104.508</v>
      </c>
      <c r="KT545" s="1">
        <v>42396</v>
      </c>
      <c r="KU545">
        <v>101.19499999999999</v>
      </c>
      <c r="KW545" s="1"/>
      <c r="KX545" s="1">
        <v>42396</v>
      </c>
      <c r="KY545">
        <v>103.87</v>
      </c>
      <c r="LG545" s="1"/>
      <c r="LH545" s="1">
        <v>42521</v>
      </c>
      <c r="LI545">
        <v>102.955</v>
      </c>
      <c r="LJ545" s="1">
        <v>42409</v>
      </c>
      <c r="LK545">
        <v>104.508</v>
      </c>
      <c r="LL545" s="1">
        <v>42396</v>
      </c>
      <c r="LM545">
        <v>103.87</v>
      </c>
      <c r="LN545" s="1">
        <v>42396</v>
      </c>
      <c r="LO545">
        <v>112.6</v>
      </c>
      <c r="LP545" s="1">
        <v>42396</v>
      </c>
      <c r="LQ545">
        <v>110.47</v>
      </c>
      <c r="LR545" s="1">
        <v>42423</v>
      </c>
      <c r="LS545">
        <v>114.68300000000001</v>
      </c>
      <c r="LT545" s="1">
        <v>42396</v>
      </c>
      <c r="LU545">
        <v>112.6</v>
      </c>
      <c r="LW545" s="1"/>
      <c r="LX545" s="1">
        <v>42396</v>
      </c>
      <c r="LY545">
        <v>114.52800000000001</v>
      </c>
      <c r="MG545" s="1"/>
      <c r="MH545" s="1">
        <v>42535</v>
      </c>
      <c r="MI545">
        <v>113.88500000000001</v>
      </c>
      <c r="MJ545" s="1">
        <v>42423</v>
      </c>
      <c r="MK545">
        <v>114.68300000000001</v>
      </c>
      <c r="ML545" s="1">
        <v>42396</v>
      </c>
      <c r="MM545">
        <v>114.52800000000001</v>
      </c>
      <c r="MN545" s="1">
        <v>42396</v>
      </c>
      <c r="MO545">
        <v>174</v>
      </c>
      <c r="MP545" s="1">
        <v>42396</v>
      </c>
      <c r="MQ545">
        <v>164.31299999999999</v>
      </c>
      <c r="MR545" s="1">
        <v>42396</v>
      </c>
      <c r="MS545">
        <v>178.27199999999999</v>
      </c>
      <c r="MT545" s="1">
        <v>42451</v>
      </c>
      <c r="MU545">
        <v>142.1</v>
      </c>
      <c r="MV545" s="1">
        <v>42396</v>
      </c>
      <c r="MW545">
        <v>132.92500000000001</v>
      </c>
      <c r="MX545" s="1">
        <v>42396</v>
      </c>
      <c r="MY545">
        <v>159.08799999999999</v>
      </c>
    </row>
    <row r="546" spans="295:363" x14ac:dyDescent="0.25">
      <c r="KI546" s="1"/>
      <c r="KJ546" s="1"/>
      <c r="KK546" s="1"/>
      <c r="KL546" s="1"/>
      <c r="KM546" s="1"/>
      <c r="KN546" s="1"/>
      <c r="KO546" s="1"/>
      <c r="KP546" s="1"/>
      <c r="KQ546" s="1"/>
      <c r="KR546" s="1">
        <v>42410</v>
      </c>
      <c r="KS546">
        <v>104.47499999999999</v>
      </c>
      <c r="KT546" s="1">
        <v>42397</v>
      </c>
      <c r="KU546">
        <v>101.185</v>
      </c>
      <c r="KW546" s="1"/>
      <c r="KX546" s="1">
        <v>42397</v>
      </c>
      <c r="KY546">
        <v>103.873</v>
      </c>
      <c r="LG546" s="1"/>
      <c r="LH546" s="1">
        <v>42522</v>
      </c>
      <c r="LI546">
        <v>102.96</v>
      </c>
      <c r="LJ546" s="1">
        <v>42410</v>
      </c>
      <c r="LK546">
        <v>104.47499999999999</v>
      </c>
      <c r="LL546" s="1">
        <v>42397</v>
      </c>
      <c r="LM546">
        <v>103.873</v>
      </c>
      <c r="LN546" s="1">
        <v>42397</v>
      </c>
      <c r="LO546">
        <v>112.795</v>
      </c>
      <c r="LP546" s="1">
        <v>42397</v>
      </c>
      <c r="LQ546">
        <v>110.705</v>
      </c>
      <c r="LR546" s="1">
        <v>42424</v>
      </c>
      <c r="LS546">
        <v>114.86799999999999</v>
      </c>
      <c r="LT546" s="1">
        <v>42397</v>
      </c>
      <c r="LU546">
        <v>112.795</v>
      </c>
      <c r="LW546" s="1"/>
      <c r="LX546" s="1">
        <v>42397</v>
      </c>
      <c r="LY546">
        <v>114.80500000000001</v>
      </c>
      <c r="MG546" s="1"/>
      <c r="MH546" s="1">
        <v>42536</v>
      </c>
      <c r="MI546">
        <v>113.925</v>
      </c>
      <c r="MJ546" s="1">
        <v>42424</v>
      </c>
      <c r="MK546">
        <v>114.86799999999999</v>
      </c>
      <c r="ML546" s="1">
        <v>42397</v>
      </c>
      <c r="MM546">
        <v>114.80500000000001</v>
      </c>
      <c r="MN546" s="1">
        <v>42397</v>
      </c>
      <c r="MO546">
        <v>174.655</v>
      </c>
      <c r="MP546" s="1">
        <v>42397</v>
      </c>
      <c r="MQ546">
        <v>165.35499999999999</v>
      </c>
      <c r="MR546" s="1">
        <v>42397</v>
      </c>
      <c r="MS546">
        <v>179.798</v>
      </c>
      <c r="MT546" s="1">
        <v>42452</v>
      </c>
      <c r="MU546">
        <v>142.44</v>
      </c>
      <c r="MV546" s="1">
        <v>42397</v>
      </c>
      <c r="MW546">
        <v>134.363</v>
      </c>
      <c r="MX546" s="1">
        <v>42397</v>
      </c>
      <c r="MY546">
        <v>160.083</v>
      </c>
    </row>
    <row r="547" spans="295:363" x14ac:dyDescent="0.25">
      <c r="KI547" s="1"/>
      <c r="KJ547" s="1"/>
      <c r="KK547" s="1"/>
      <c r="KL547" s="1"/>
      <c r="KM547" s="1"/>
      <c r="KN547" s="1"/>
      <c r="KO547" s="1"/>
      <c r="KP547" s="1"/>
      <c r="KQ547" s="1"/>
      <c r="KR547" s="1">
        <v>42411</v>
      </c>
      <c r="KS547">
        <v>104.545</v>
      </c>
      <c r="KT547" s="1">
        <v>42398</v>
      </c>
      <c r="KU547">
        <v>101.19</v>
      </c>
      <c r="KW547" s="1"/>
      <c r="KX547" s="1">
        <v>42398</v>
      </c>
      <c r="KY547">
        <v>103.973</v>
      </c>
      <c r="LG547" s="1"/>
      <c r="LH547" s="1">
        <v>42523</v>
      </c>
      <c r="LI547">
        <v>102.955</v>
      </c>
      <c r="LJ547" s="1">
        <v>42411</v>
      </c>
      <c r="LK547">
        <v>104.545</v>
      </c>
      <c r="LL547" s="1">
        <v>42398</v>
      </c>
      <c r="LM547">
        <v>103.973</v>
      </c>
      <c r="LN547" s="1">
        <v>42398</v>
      </c>
      <c r="LO547">
        <v>113.158</v>
      </c>
      <c r="LP547" s="1">
        <v>42398</v>
      </c>
      <c r="LQ547">
        <v>111.188</v>
      </c>
      <c r="LR547" s="1">
        <v>42425</v>
      </c>
      <c r="LS547">
        <v>115.02</v>
      </c>
      <c r="LT547" s="1">
        <v>42398</v>
      </c>
      <c r="LU547">
        <v>113.158</v>
      </c>
      <c r="LW547" s="1"/>
      <c r="LX547" s="1">
        <v>42398</v>
      </c>
      <c r="LY547">
        <v>115.352</v>
      </c>
      <c r="MG547" s="1"/>
      <c r="MH547" s="1">
        <v>42537</v>
      </c>
      <c r="MI547">
        <v>114.033</v>
      </c>
      <c r="MJ547" s="1">
        <v>42425</v>
      </c>
      <c r="MK547">
        <v>115.02</v>
      </c>
      <c r="ML547" s="1">
        <v>42398</v>
      </c>
      <c r="MM547">
        <v>115.352</v>
      </c>
      <c r="MN547" s="1">
        <v>42398</v>
      </c>
      <c r="MO547">
        <v>176.108</v>
      </c>
      <c r="MP547" s="1">
        <v>42398</v>
      </c>
      <c r="MQ547">
        <v>167.20699999999999</v>
      </c>
      <c r="MR547" s="1">
        <v>42398</v>
      </c>
      <c r="MS547">
        <v>182.245</v>
      </c>
      <c r="MT547" s="1">
        <v>42453</v>
      </c>
      <c r="MU547">
        <v>143.46799999999999</v>
      </c>
      <c r="MV547" s="1">
        <v>42398</v>
      </c>
      <c r="MW547">
        <v>136.655</v>
      </c>
      <c r="MX547" s="1">
        <v>42398</v>
      </c>
      <c r="MY547">
        <v>164.76</v>
      </c>
    </row>
    <row r="548" spans="295:363" x14ac:dyDescent="0.25">
      <c r="KI548" s="1"/>
      <c r="KJ548" s="1"/>
      <c r="KK548" s="1"/>
      <c r="KL548" s="1"/>
      <c r="KM548" s="1"/>
      <c r="KN548" s="1"/>
      <c r="KO548" s="1"/>
      <c r="KP548" s="1"/>
      <c r="KQ548" s="1"/>
      <c r="KR548" s="1">
        <v>42412</v>
      </c>
      <c r="KS548">
        <v>104.43300000000001</v>
      </c>
      <c r="KT548" s="1">
        <v>42401</v>
      </c>
      <c r="KU548">
        <v>101.18</v>
      </c>
      <c r="KW548" s="1"/>
      <c r="KX548" s="1">
        <v>42401</v>
      </c>
      <c r="KY548">
        <v>103.913</v>
      </c>
      <c r="LG548" s="1"/>
      <c r="LH548" s="1">
        <v>42524</v>
      </c>
      <c r="LI548">
        <v>103.01</v>
      </c>
      <c r="LJ548" s="1">
        <v>42412</v>
      </c>
      <c r="LK548">
        <v>104.43300000000001</v>
      </c>
      <c r="LL548" s="1">
        <v>42401</v>
      </c>
      <c r="LM548">
        <v>103.913</v>
      </c>
      <c r="LN548" s="1">
        <v>42401</v>
      </c>
      <c r="LO548">
        <v>112.973</v>
      </c>
      <c r="LP548" s="1">
        <v>42401</v>
      </c>
      <c r="LQ548">
        <v>110.96</v>
      </c>
      <c r="LR548" s="1">
        <v>42426</v>
      </c>
      <c r="LS548">
        <v>114.995</v>
      </c>
      <c r="LT548" s="1">
        <v>42401</v>
      </c>
      <c r="LU548">
        <v>112.973</v>
      </c>
      <c r="LW548" s="1"/>
      <c r="LX548" s="1">
        <v>42401</v>
      </c>
      <c r="LY548">
        <v>115.072</v>
      </c>
      <c r="MG548" s="1"/>
      <c r="MH548" s="1">
        <v>42538</v>
      </c>
      <c r="MI548">
        <v>113.745</v>
      </c>
      <c r="MJ548" s="1">
        <v>42426</v>
      </c>
      <c r="MK548">
        <v>114.995</v>
      </c>
      <c r="ML548" s="1">
        <v>42401</v>
      </c>
      <c r="MM548">
        <v>115.072</v>
      </c>
      <c r="MN548" s="1">
        <v>42401</v>
      </c>
      <c r="MO548">
        <v>175.64500000000001</v>
      </c>
      <c r="MP548" s="1">
        <v>42401</v>
      </c>
      <c r="MQ548">
        <v>166.608</v>
      </c>
      <c r="MR548" s="1">
        <v>42401</v>
      </c>
      <c r="MS548">
        <v>181.37299999999999</v>
      </c>
      <c r="MT548" s="1">
        <v>42454</v>
      </c>
      <c r="MU548">
        <v>143.46799999999999</v>
      </c>
      <c r="MV548" s="1">
        <v>42401</v>
      </c>
      <c r="MW548">
        <v>135.845</v>
      </c>
      <c r="MX548" s="1">
        <v>42401</v>
      </c>
      <c r="MY548">
        <v>163.233</v>
      </c>
    </row>
    <row r="549" spans="295:363" x14ac:dyDescent="0.25">
      <c r="KI549" s="1"/>
      <c r="KJ549" s="1"/>
      <c r="KK549" s="1"/>
      <c r="KL549" s="1"/>
      <c r="KM549" s="1"/>
      <c r="KN549" s="1"/>
      <c r="KO549" s="1"/>
      <c r="KP549" s="1"/>
      <c r="KQ549" s="1"/>
      <c r="KR549" s="1">
        <v>42415</v>
      </c>
      <c r="KS549">
        <v>104.485</v>
      </c>
      <c r="KT549" s="1">
        <v>42402</v>
      </c>
      <c r="KU549">
        <v>101.18</v>
      </c>
      <c r="KW549" s="1"/>
      <c r="KX549" s="1">
        <v>42402</v>
      </c>
      <c r="KY549">
        <v>103.952</v>
      </c>
      <c r="LG549" s="1"/>
      <c r="LH549" s="1">
        <v>42527</v>
      </c>
      <c r="LI549">
        <v>103.015</v>
      </c>
      <c r="LJ549" s="1">
        <v>42415</v>
      </c>
      <c r="LK549">
        <v>104.485</v>
      </c>
      <c r="LL549" s="1">
        <v>42402</v>
      </c>
      <c r="LM549">
        <v>103.952</v>
      </c>
      <c r="LN549" s="1">
        <v>42402</v>
      </c>
      <c r="LO549">
        <v>113.11799999999999</v>
      </c>
      <c r="LP549" s="1">
        <v>42402</v>
      </c>
      <c r="LQ549">
        <v>111.188</v>
      </c>
      <c r="LR549" s="1">
        <v>42429</v>
      </c>
      <c r="LS549">
        <v>115.33</v>
      </c>
      <c r="LT549" s="1">
        <v>42402</v>
      </c>
      <c r="LU549">
        <v>113.11799999999999</v>
      </c>
      <c r="LW549" s="1"/>
      <c r="LX549" s="1">
        <v>42402</v>
      </c>
      <c r="LY549">
        <v>115.33</v>
      </c>
      <c r="MG549" s="1"/>
      <c r="MH549" s="1">
        <v>42541</v>
      </c>
      <c r="MI549">
        <v>113.48</v>
      </c>
      <c r="MJ549" s="1">
        <v>42429</v>
      </c>
      <c r="MK549">
        <v>115.33</v>
      </c>
      <c r="ML549" s="1">
        <v>42402</v>
      </c>
      <c r="MM549">
        <v>115.33</v>
      </c>
      <c r="MN549" s="1">
        <v>42402</v>
      </c>
      <c r="MO549">
        <v>176.328</v>
      </c>
      <c r="MP549" s="1">
        <v>42402</v>
      </c>
      <c r="MQ549">
        <v>167.4</v>
      </c>
      <c r="MR549" s="1">
        <v>42402</v>
      </c>
      <c r="MS549">
        <v>182.33500000000001</v>
      </c>
      <c r="MT549" s="1">
        <v>42457</v>
      </c>
      <c r="MU549">
        <v>143.46799999999999</v>
      </c>
      <c r="MV549" s="1">
        <v>42402</v>
      </c>
      <c r="MW549">
        <v>136.755</v>
      </c>
      <c r="MX549" s="1">
        <v>42402</v>
      </c>
      <c r="MY549">
        <v>164.27199999999999</v>
      </c>
    </row>
    <row r="550" spans="295:363" x14ac:dyDescent="0.25">
      <c r="KI550" s="1"/>
      <c r="KJ550" s="1"/>
      <c r="KK550" s="1"/>
      <c r="KL550" s="1"/>
      <c r="KM550" s="1"/>
      <c r="KN550" s="1"/>
      <c r="KO550" s="1"/>
      <c r="KP550" s="1"/>
      <c r="KQ550" s="1"/>
      <c r="KR550" s="1">
        <v>42416</v>
      </c>
      <c r="KS550">
        <v>104.447</v>
      </c>
      <c r="KT550" s="1">
        <v>42403</v>
      </c>
      <c r="KU550">
        <v>101.18300000000001</v>
      </c>
      <c r="KW550" s="1"/>
      <c r="KX550" s="1">
        <v>42403</v>
      </c>
      <c r="KY550">
        <v>104</v>
      </c>
      <c r="LG550" s="1"/>
      <c r="LH550" s="1">
        <v>42528</v>
      </c>
      <c r="LI550">
        <v>103.01</v>
      </c>
      <c r="LJ550" s="1">
        <v>42416</v>
      </c>
      <c r="LK550">
        <v>104.447</v>
      </c>
      <c r="LL550" s="1">
        <v>42403</v>
      </c>
      <c r="LM550">
        <v>104</v>
      </c>
      <c r="LN550" s="1">
        <v>42403</v>
      </c>
      <c r="LO550">
        <v>113.24</v>
      </c>
      <c r="LP550" s="1">
        <v>42403</v>
      </c>
      <c r="LQ550">
        <v>111.383</v>
      </c>
      <c r="LR550" s="1">
        <v>42430</v>
      </c>
      <c r="LS550">
        <v>115.03</v>
      </c>
      <c r="LT550" s="1">
        <v>42403</v>
      </c>
      <c r="LU550">
        <v>113.24</v>
      </c>
      <c r="LW550" s="1"/>
      <c r="LX550" s="1">
        <v>42403</v>
      </c>
      <c r="LY550">
        <v>115.533</v>
      </c>
      <c r="MG550" s="1"/>
      <c r="MH550" s="1">
        <v>42542</v>
      </c>
      <c r="MI550">
        <v>113.46</v>
      </c>
      <c r="MJ550" s="1">
        <v>42430</v>
      </c>
      <c r="MK550">
        <v>115.03</v>
      </c>
      <c r="ML550" s="1">
        <v>42403</v>
      </c>
      <c r="MM550">
        <v>115.533</v>
      </c>
      <c r="MN550" s="1">
        <v>42403</v>
      </c>
      <c r="MO550">
        <v>177.113</v>
      </c>
      <c r="MP550" s="1">
        <v>42403</v>
      </c>
      <c r="MQ550">
        <v>168.47800000000001</v>
      </c>
      <c r="MR550" s="1">
        <v>42403</v>
      </c>
      <c r="MS550">
        <v>183.87</v>
      </c>
      <c r="MT550" s="1">
        <v>42458</v>
      </c>
      <c r="MU550">
        <v>145.315</v>
      </c>
      <c r="MV550" s="1">
        <v>42403</v>
      </c>
      <c r="MW550">
        <v>138.16800000000001</v>
      </c>
      <c r="MX550" s="1">
        <v>42403</v>
      </c>
      <c r="MY550">
        <v>166.07499999999999</v>
      </c>
    </row>
    <row r="551" spans="295:363" x14ac:dyDescent="0.25">
      <c r="KI551" s="1"/>
      <c r="KJ551" s="1"/>
      <c r="KK551" s="1"/>
      <c r="KL551" s="1"/>
      <c r="KM551" s="1"/>
      <c r="KN551" s="1"/>
      <c r="KO551" s="1"/>
      <c r="KP551" s="1"/>
      <c r="KQ551" s="1"/>
      <c r="KR551" s="1">
        <v>42417</v>
      </c>
      <c r="KS551">
        <v>104.43300000000001</v>
      </c>
      <c r="KT551" s="1">
        <v>42404</v>
      </c>
      <c r="KU551">
        <v>101.155</v>
      </c>
      <c r="KW551" s="1"/>
      <c r="KX551" s="1">
        <v>42404</v>
      </c>
      <c r="KY551">
        <v>103.94499999999999</v>
      </c>
      <c r="LG551" s="1"/>
      <c r="LH551" s="1">
        <v>42529</v>
      </c>
      <c r="LI551">
        <v>103.003</v>
      </c>
      <c r="LJ551" s="1">
        <v>42417</v>
      </c>
      <c r="LK551">
        <v>104.43300000000001</v>
      </c>
      <c r="LL551" s="1">
        <v>42404</v>
      </c>
      <c r="LM551">
        <v>103.94499999999999</v>
      </c>
      <c r="LN551" s="1">
        <v>42404</v>
      </c>
      <c r="LO551">
        <v>113.072</v>
      </c>
      <c r="LP551" s="1">
        <v>42404</v>
      </c>
      <c r="LQ551">
        <v>111.197</v>
      </c>
      <c r="LR551" s="1">
        <v>42431</v>
      </c>
      <c r="LS551">
        <v>114.54</v>
      </c>
      <c r="LT551" s="1">
        <v>42404</v>
      </c>
      <c r="LU551">
        <v>113.072</v>
      </c>
      <c r="LW551" s="1"/>
      <c r="LX551" s="1">
        <v>42404</v>
      </c>
      <c r="LY551">
        <v>115.318</v>
      </c>
      <c r="MG551" s="1"/>
      <c r="MH551" s="1">
        <v>42543</v>
      </c>
      <c r="MI551">
        <v>113.373</v>
      </c>
      <c r="MJ551" s="1">
        <v>42431</v>
      </c>
      <c r="MK551">
        <v>114.54</v>
      </c>
      <c r="ML551" s="1">
        <v>42404</v>
      </c>
      <c r="MM551">
        <v>115.318</v>
      </c>
      <c r="MN551" s="1">
        <v>42404</v>
      </c>
      <c r="MO551">
        <v>176.578</v>
      </c>
      <c r="MP551" s="1">
        <v>42404</v>
      </c>
      <c r="MQ551">
        <v>167.84</v>
      </c>
      <c r="MR551" s="1">
        <v>42404</v>
      </c>
      <c r="MS551">
        <v>183.11799999999999</v>
      </c>
      <c r="MT551" s="1">
        <v>42459</v>
      </c>
      <c r="MU551">
        <v>144.435</v>
      </c>
      <c r="MV551" s="1">
        <v>42404</v>
      </c>
      <c r="MW551">
        <v>137.46799999999999</v>
      </c>
      <c r="MX551" s="1">
        <v>42404</v>
      </c>
      <c r="MY551">
        <v>165.053</v>
      </c>
    </row>
    <row r="552" spans="295:363" x14ac:dyDescent="0.25">
      <c r="KI552" s="1"/>
      <c r="KJ552" s="1"/>
      <c r="KK552" s="1"/>
      <c r="KL552" s="1"/>
      <c r="KM552" s="1"/>
      <c r="KN552" s="1"/>
      <c r="KO552" s="1"/>
      <c r="KP552" s="1"/>
      <c r="KQ552" s="1"/>
      <c r="KR552" s="1">
        <v>42418</v>
      </c>
      <c r="KS552">
        <v>104.458</v>
      </c>
      <c r="KT552" s="1">
        <v>42405</v>
      </c>
      <c r="KU552">
        <v>101.155</v>
      </c>
      <c r="KW552" s="1"/>
      <c r="KX552" s="1">
        <v>42405</v>
      </c>
      <c r="KY552">
        <v>103.96</v>
      </c>
      <c r="LG552" s="1"/>
      <c r="LH552" s="1">
        <v>42530</v>
      </c>
      <c r="LI552">
        <v>103.012</v>
      </c>
      <c r="LJ552" s="1">
        <v>42418</v>
      </c>
      <c r="LK552">
        <v>104.458</v>
      </c>
      <c r="LL552" s="1">
        <v>42405</v>
      </c>
      <c r="LM552">
        <v>103.96</v>
      </c>
      <c r="LN552" s="1">
        <v>42405</v>
      </c>
      <c r="LO552">
        <v>113.08499999999999</v>
      </c>
      <c r="LP552" s="1">
        <v>42405</v>
      </c>
      <c r="LQ552">
        <v>111.24</v>
      </c>
      <c r="LR552" s="1">
        <v>42432</v>
      </c>
      <c r="LS552">
        <v>114.843</v>
      </c>
      <c r="LT552" s="1">
        <v>42405</v>
      </c>
      <c r="LU552">
        <v>113.08499999999999</v>
      </c>
      <c r="LW552" s="1"/>
      <c r="LX552" s="1">
        <v>42405</v>
      </c>
      <c r="LY552">
        <v>115.39</v>
      </c>
      <c r="MG552" s="1"/>
      <c r="MH552" s="1">
        <v>42544</v>
      </c>
      <c r="MI552">
        <v>113.11799999999999</v>
      </c>
      <c r="MJ552" s="1">
        <v>42432</v>
      </c>
      <c r="MK552">
        <v>114.843</v>
      </c>
      <c r="ML552" s="1">
        <v>42405</v>
      </c>
      <c r="MM552">
        <v>115.39</v>
      </c>
      <c r="MN552" s="1">
        <v>42405</v>
      </c>
      <c r="MO552">
        <v>177.03299999999999</v>
      </c>
      <c r="MP552" s="1">
        <v>42405</v>
      </c>
      <c r="MQ552">
        <v>168.375</v>
      </c>
      <c r="MR552" s="1">
        <v>42405</v>
      </c>
      <c r="MS552">
        <v>183.69300000000001</v>
      </c>
      <c r="MT552" s="1">
        <v>42460</v>
      </c>
      <c r="MU552">
        <v>144.738</v>
      </c>
      <c r="MV552" s="1">
        <v>42405</v>
      </c>
      <c r="MW552">
        <v>138</v>
      </c>
      <c r="MX552" s="1">
        <v>42405</v>
      </c>
      <c r="MY552">
        <v>165.06</v>
      </c>
    </row>
    <row r="553" spans="295:363" x14ac:dyDescent="0.25">
      <c r="KI553" s="1"/>
      <c r="KJ553" s="1"/>
      <c r="KK553" s="1"/>
      <c r="KL553" s="1"/>
      <c r="KM553" s="1"/>
      <c r="KN553" s="1"/>
      <c r="KO553" s="1"/>
      <c r="KP553" s="1"/>
      <c r="KQ553" s="1"/>
      <c r="KR553" s="1">
        <v>42419</v>
      </c>
      <c r="KS553">
        <v>104.485</v>
      </c>
      <c r="KT553" s="1">
        <v>42408</v>
      </c>
      <c r="KU553">
        <v>101.155</v>
      </c>
      <c r="KW553" s="1"/>
      <c r="KX553" s="1">
        <v>42408</v>
      </c>
      <c r="KY553">
        <v>104.015</v>
      </c>
      <c r="LG553" s="1"/>
      <c r="LH553" s="1">
        <v>42531</v>
      </c>
      <c r="LI553">
        <v>103</v>
      </c>
      <c r="LJ553" s="1">
        <v>42419</v>
      </c>
      <c r="LK553">
        <v>104.485</v>
      </c>
      <c r="LL553" s="1">
        <v>42408</v>
      </c>
      <c r="LM553">
        <v>104.015</v>
      </c>
      <c r="LN553" s="1">
        <v>42408</v>
      </c>
      <c r="LO553">
        <v>113.355</v>
      </c>
      <c r="LP553" s="1">
        <v>42408</v>
      </c>
      <c r="LQ553">
        <v>111.678</v>
      </c>
      <c r="LR553" s="1">
        <v>42433</v>
      </c>
      <c r="LS553">
        <v>114.313</v>
      </c>
      <c r="LT553" s="1">
        <v>42408</v>
      </c>
      <c r="LU553">
        <v>113.355</v>
      </c>
      <c r="LW553" s="1"/>
      <c r="LX553" s="1">
        <v>42408</v>
      </c>
      <c r="LY553">
        <v>115.905</v>
      </c>
      <c r="MI553" s="1"/>
      <c r="MJ553" s="1">
        <v>42433</v>
      </c>
      <c r="MK553">
        <v>114.313</v>
      </c>
      <c r="ML553" s="1">
        <v>42408</v>
      </c>
      <c r="MM553">
        <v>115.905</v>
      </c>
      <c r="MN553" s="1">
        <v>42408</v>
      </c>
      <c r="MO553">
        <v>178.86799999999999</v>
      </c>
      <c r="MP553" s="1">
        <v>42408</v>
      </c>
      <c r="MQ553">
        <v>170.72499999999999</v>
      </c>
      <c r="MR553" s="1">
        <v>42408</v>
      </c>
      <c r="MS553">
        <v>187.03</v>
      </c>
      <c r="MT553" s="1">
        <v>42461</v>
      </c>
      <c r="MU553">
        <v>146.32499999999999</v>
      </c>
      <c r="MV553" s="1">
        <v>42408</v>
      </c>
      <c r="MW553">
        <v>141.16800000000001</v>
      </c>
      <c r="MX553" s="1">
        <v>42408</v>
      </c>
      <c r="MY553">
        <v>167.77500000000001</v>
      </c>
    </row>
    <row r="554" spans="295:363" x14ac:dyDescent="0.25">
      <c r="KI554" s="1"/>
      <c r="KJ554" s="1"/>
      <c r="KK554" s="1"/>
      <c r="KL554" s="1"/>
      <c r="KM554" s="1"/>
      <c r="KN554" s="1"/>
      <c r="KO554" s="1"/>
      <c r="KP554" s="1"/>
      <c r="KQ554" s="1"/>
      <c r="KR554" s="1">
        <v>42422</v>
      </c>
      <c r="KS554">
        <v>104.498</v>
      </c>
      <c r="KT554" s="1">
        <v>42409</v>
      </c>
      <c r="KU554">
        <v>101.155</v>
      </c>
      <c r="KW554" s="1"/>
      <c r="KX554" s="1">
        <v>42409</v>
      </c>
      <c r="KY554">
        <v>104.035</v>
      </c>
      <c r="LG554" s="1"/>
      <c r="LH554" s="1">
        <v>42534</v>
      </c>
      <c r="LI554">
        <v>103.003</v>
      </c>
      <c r="LJ554" s="1">
        <v>42422</v>
      </c>
      <c r="LK554">
        <v>104.498</v>
      </c>
      <c r="LL554" s="1">
        <v>42409</v>
      </c>
      <c r="LM554">
        <v>104.035</v>
      </c>
      <c r="LN554" s="1">
        <v>42409</v>
      </c>
      <c r="LO554">
        <v>113.343</v>
      </c>
      <c r="LP554" s="1">
        <v>42409</v>
      </c>
      <c r="LQ554">
        <v>111.648</v>
      </c>
      <c r="LR554" s="1">
        <v>42436</v>
      </c>
      <c r="LS554">
        <v>114.425</v>
      </c>
      <c r="LT554" s="1">
        <v>42409</v>
      </c>
      <c r="LU554">
        <v>113.343</v>
      </c>
      <c r="LW554" s="1"/>
      <c r="LX554" s="1">
        <v>42409</v>
      </c>
      <c r="LY554">
        <v>115.845</v>
      </c>
      <c r="MI554" s="1"/>
      <c r="MJ554" s="1">
        <v>42436</v>
      </c>
      <c r="MK554">
        <v>114.425</v>
      </c>
      <c r="ML554" s="1">
        <v>42409</v>
      </c>
      <c r="MM554">
        <v>115.845</v>
      </c>
      <c r="MN554" s="1">
        <v>42409</v>
      </c>
      <c r="MO554">
        <v>178.608</v>
      </c>
      <c r="MP554" s="1">
        <v>42409</v>
      </c>
      <c r="MQ554">
        <v>170.405</v>
      </c>
      <c r="MR554" s="1">
        <v>42409</v>
      </c>
      <c r="MS554">
        <v>186.57</v>
      </c>
      <c r="MT554" s="1">
        <v>42464</v>
      </c>
      <c r="MU554">
        <v>146.76</v>
      </c>
      <c r="MV554" s="1">
        <v>42409</v>
      </c>
      <c r="MW554">
        <v>140.71199999999999</v>
      </c>
      <c r="MX554" s="1">
        <v>42409</v>
      </c>
      <c r="MY554">
        <v>166.61799999999999</v>
      </c>
    </row>
    <row r="555" spans="295:363" x14ac:dyDescent="0.25">
      <c r="KI555" s="1"/>
      <c r="KJ555" s="1"/>
      <c r="KK555" s="1"/>
      <c r="KL555" s="1"/>
      <c r="KM555" s="1"/>
      <c r="KN555" s="1"/>
      <c r="KO555" s="1"/>
      <c r="KP555" s="1"/>
      <c r="KQ555" s="1"/>
      <c r="KR555" s="1">
        <v>42423</v>
      </c>
      <c r="KS555">
        <v>104.477</v>
      </c>
      <c r="KT555" s="1">
        <v>42410</v>
      </c>
      <c r="KU555">
        <v>101.14</v>
      </c>
      <c r="KW555" s="1"/>
      <c r="KX555" s="1">
        <v>42410</v>
      </c>
      <c r="KY555">
        <v>104.008</v>
      </c>
      <c r="LG555" s="1"/>
      <c r="LH555" s="1">
        <v>42535</v>
      </c>
      <c r="LI555">
        <v>103.093</v>
      </c>
      <c r="LJ555" s="1">
        <v>42423</v>
      </c>
      <c r="LK555">
        <v>104.477</v>
      </c>
      <c r="LL555" s="1">
        <v>42410</v>
      </c>
      <c r="LM555">
        <v>104.008</v>
      </c>
      <c r="LN555" s="1">
        <v>42410</v>
      </c>
      <c r="LO555">
        <v>113.30800000000001</v>
      </c>
      <c r="LP555" s="1">
        <v>42410</v>
      </c>
      <c r="LQ555">
        <v>111.613</v>
      </c>
      <c r="LR555" s="1">
        <v>42437</v>
      </c>
      <c r="LS555">
        <v>114.727</v>
      </c>
      <c r="LT555" s="1">
        <v>42410</v>
      </c>
      <c r="LU555">
        <v>113.30800000000001</v>
      </c>
      <c r="LW555" s="1"/>
      <c r="LX555" s="1">
        <v>42410</v>
      </c>
      <c r="LY555">
        <v>115.79300000000001</v>
      </c>
      <c r="MI555" s="1"/>
      <c r="MJ555" s="1">
        <v>42437</v>
      </c>
      <c r="MK555">
        <v>114.727</v>
      </c>
      <c r="ML555" s="1">
        <v>42410</v>
      </c>
      <c r="MM555">
        <v>115.79300000000001</v>
      </c>
      <c r="MN555" s="1">
        <v>42410</v>
      </c>
      <c r="MO555">
        <v>178.31</v>
      </c>
      <c r="MP555" s="1">
        <v>42410</v>
      </c>
      <c r="MQ555">
        <v>169.89</v>
      </c>
      <c r="MR555" s="1">
        <v>42410</v>
      </c>
      <c r="MS555">
        <v>185.74799999999999</v>
      </c>
      <c r="MT555" s="1">
        <v>42465</v>
      </c>
      <c r="MU555">
        <v>148.25299999999999</v>
      </c>
      <c r="MV555" s="1">
        <v>42410</v>
      </c>
      <c r="MW555">
        <v>139.94499999999999</v>
      </c>
      <c r="MX555" s="1">
        <v>42410</v>
      </c>
      <c r="MY555">
        <v>165.63800000000001</v>
      </c>
    </row>
    <row r="556" spans="295:363" x14ac:dyDescent="0.25">
      <c r="KI556" s="1"/>
      <c r="KJ556" s="1"/>
      <c r="KK556" s="1"/>
      <c r="KL556" s="1"/>
      <c r="KM556" s="1"/>
      <c r="KN556" s="1"/>
      <c r="KO556" s="1"/>
      <c r="KP556" s="1"/>
      <c r="KQ556" s="1"/>
      <c r="KR556" s="1">
        <v>42424</v>
      </c>
      <c r="KS556">
        <v>104.455</v>
      </c>
      <c r="KT556" s="1">
        <v>42411</v>
      </c>
      <c r="KU556">
        <v>101.14</v>
      </c>
      <c r="KW556" s="1"/>
      <c r="KX556" s="1">
        <v>42411</v>
      </c>
      <c r="KY556">
        <v>104.063</v>
      </c>
      <c r="LG556" s="1"/>
      <c r="LH556" s="1">
        <v>42536</v>
      </c>
      <c r="LI556">
        <v>103.113</v>
      </c>
      <c r="LJ556" s="1">
        <v>42424</v>
      </c>
      <c r="LK556">
        <v>104.455</v>
      </c>
      <c r="LL556" s="1">
        <v>42411</v>
      </c>
      <c r="LM556">
        <v>104.063</v>
      </c>
      <c r="LN556" s="1">
        <v>42411</v>
      </c>
      <c r="LO556">
        <v>113.54300000000001</v>
      </c>
      <c r="LP556" s="1">
        <v>42411</v>
      </c>
      <c r="LQ556">
        <v>111.913</v>
      </c>
      <c r="LR556" s="1">
        <v>42438</v>
      </c>
      <c r="LS556">
        <v>114.255</v>
      </c>
      <c r="LT556" s="1">
        <v>42411</v>
      </c>
      <c r="LU556">
        <v>113.54300000000001</v>
      </c>
      <c r="LW556" s="1"/>
      <c r="LX556" s="1">
        <v>42411</v>
      </c>
      <c r="LY556">
        <v>116.16500000000001</v>
      </c>
      <c r="MI556" s="1"/>
      <c r="MJ556" s="1">
        <v>42438</v>
      </c>
      <c r="MK556">
        <v>114.255</v>
      </c>
      <c r="ML556" s="1">
        <v>42411</v>
      </c>
      <c r="MM556">
        <v>116.16500000000001</v>
      </c>
      <c r="MN556" s="1">
        <v>42411</v>
      </c>
      <c r="MO556">
        <v>179.54300000000001</v>
      </c>
      <c r="MP556" s="1">
        <v>42411</v>
      </c>
      <c r="MQ556">
        <v>171.767</v>
      </c>
      <c r="MR556" s="1">
        <v>42411</v>
      </c>
      <c r="MS556">
        <v>188.548</v>
      </c>
      <c r="MT556" s="1">
        <v>42466</v>
      </c>
      <c r="MU556">
        <v>146.988</v>
      </c>
      <c r="MV556" s="1">
        <v>42411</v>
      </c>
      <c r="MW556">
        <v>142.58799999999999</v>
      </c>
      <c r="MX556" s="1">
        <v>42411</v>
      </c>
      <c r="MY556">
        <v>168.05799999999999</v>
      </c>
    </row>
    <row r="557" spans="295:363" x14ac:dyDescent="0.25">
      <c r="KI557" s="1"/>
      <c r="KJ557" s="1"/>
      <c r="KK557" s="1"/>
      <c r="KL557" s="1"/>
      <c r="KM557" s="1"/>
      <c r="KN557" s="1"/>
      <c r="KO557" s="1"/>
      <c r="KP557" s="1"/>
      <c r="KQ557" s="1"/>
      <c r="KR557" s="1">
        <v>42425</v>
      </c>
      <c r="KS557">
        <v>104.505</v>
      </c>
      <c r="KT557" s="1">
        <v>42412</v>
      </c>
      <c r="KU557">
        <v>101.125</v>
      </c>
      <c r="KW557" s="1"/>
      <c r="KX557" s="1">
        <v>42412</v>
      </c>
      <c r="KY557">
        <v>103.968</v>
      </c>
      <c r="LG557" s="1"/>
      <c r="LH557" s="1">
        <v>42537</v>
      </c>
      <c r="LI557">
        <v>103.145</v>
      </c>
      <c r="LJ557" s="1">
        <v>42425</v>
      </c>
      <c r="LK557">
        <v>104.505</v>
      </c>
      <c r="LL557" s="1">
        <v>42412</v>
      </c>
      <c r="LM557">
        <v>103.968</v>
      </c>
      <c r="LN557" s="1">
        <v>42412</v>
      </c>
      <c r="LO557">
        <v>113.232</v>
      </c>
      <c r="LP557" s="1">
        <v>42412</v>
      </c>
      <c r="LQ557">
        <v>111.49299999999999</v>
      </c>
      <c r="LR557" s="1">
        <v>42439</v>
      </c>
      <c r="LS557">
        <v>113.58799999999999</v>
      </c>
      <c r="LT557" s="1">
        <v>42412</v>
      </c>
      <c r="LU557">
        <v>113.232</v>
      </c>
      <c r="LW557" s="1"/>
      <c r="LX557" s="1">
        <v>42412</v>
      </c>
      <c r="LY557">
        <v>115.67</v>
      </c>
      <c r="MI557" s="1"/>
      <c r="MJ557" s="1">
        <v>42439</v>
      </c>
      <c r="MK557">
        <v>113.58799999999999</v>
      </c>
      <c r="ML557" s="1">
        <v>42412</v>
      </c>
      <c r="MM557">
        <v>115.67</v>
      </c>
      <c r="MN557" s="1">
        <v>42412</v>
      </c>
      <c r="MO557">
        <v>178.21799999999999</v>
      </c>
      <c r="MP557" s="1">
        <v>42412</v>
      </c>
      <c r="MQ557">
        <v>169.99</v>
      </c>
      <c r="MR557" s="1">
        <v>42412</v>
      </c>
      <c r="MS557">
        <v>186.00800000000001</v>
      </c>
      <c r="MT557" s="1">
        <v>42467</v>
      </c>
      <c r="MU557">
        <v>148.49799999999999</v>
      </c>
      <c r="MV557" s="1">
        <v>42412</v>
      </c>
      <c r="MW557">
        <v>140.19499999999999</v>
      </c>
      <c r="MX557" s="1">
        <v>42412</v>
      </c>
      <c r="MY557">
        <v>165.333</v>
      </c>
    </row>
    <row r="558" spans="295:363" x14ac:dyDescent="0.25">
      <c r="KI558" s="1"/>
      <c r="KJ558" s="1"/>
      <c r="KK558" s="1"/>
      <c r="KL558" s="1"/>
      <c r="KM558" s="1"/>
      <c r="KN558" s="1"/>
      <c r="KO558" s="1"/>
      <c r="KP558" s="1"/>
      <c r="KQ558" s="1"/>
      <c r="KR558" s="1">
        <v>42426</v>
      </c>
      <c r="KS558">
        <v>104.533</v>
      </c>
      <c r="KT558" s="1">
        <v>42415</v>
      </c>
      <c r="KU558">
        <v>101.133</v>
      </c>
      <c r="KW558" s="1"/>
      <c r="KX558" s="1">
        <v>42415</v>
      </c>
      <c r="KY558">
        <v>104.005</v>
      </c>
      <c r="LG558" s="1"/>
      <c r="LH558" s="1">
        <v>42538</v>
      </c>
      <c r="LI558">
        <v>103.15300000000001</v>
      </c>
      <c r="LJ558" s="1">
        <v>42426</v>
      </c>
      <c r="LK558">
        <v>104.533</v>
      </c>
      <c r="LL558" s="1">
        <v>42415</v>
      </c>
      <c r="LM558">
        <v>104.005</v>
      </c>
      <c r="LN558" s="1">
        <v>42415</v>
      </c>
      <c r="LO558">
        <v>113.398</v>
      </c>
      <c r="LP558" s="1">
        <v>42415</v>
      </c>
      <c r="LQ558">
        <v>111.667</v>
      </c>
      <c r="LR558" s="1">
        <v>42440</v>
      </c>
      <c r="LS558">
        <v>113.923</v>
      </c>
      <c r="LT558" s="1">
        <v>42415</v>
      </c>
      <c r="LU558">
        <v>113.398</v>
      </c>
      <c r="LW558" s="1"/>
      <c r="LX558" s="1">
        <v>42415</v>
      </c>
      <c r="LY558">
        <v>115.87</v>
      </c>
      <c r="MI558" s="1"/>
      <c r="MJ558" s="1">
        <v>42440</v>
      </c>
      <c r="MK558">
        <v>113.923</v>
      </c>
      <c r="ML558" s="1">
        <v>42415</v>
      </c>
      <c r="MM558">
        <v>115.87</v>
      </c>
      <c r="MN558" s="1">
        <v>42415</v>
      </c>
      <c r="MO558">
        <v>178.50800000000001</v>
      </c>
      <c r="MP558" s="1">
        <v>42415</v>
      </c>
      <c r="MQ558">
        <v>170.25800000000001</v>
      </c>
      <c r="MR558" s="1">
        <v>42415</v>
      </c>
      <c r="MS558">
        <v>186.19300000000001</v>
      </c>
      <c r="MT558" s="1">
        <v>42468</v>
      </c>
      <c r="MU558">
        <v>147.37</v>
      </c>
      <c r="MV558" s="1">
        <v>42415</v>
      </c>
      <c r="MW558">
        <v>140.38300000000001</v>
      </c>
      <c r="MX558" s="1">
        <v>42415</v>
      </c>
      <c r="MY558">
        <v>166.45500000000001</v>
      </c>
    </row>
    <row r="559" spans="295:363" x14ac:dyDescent="0.25">
      <c r="KI559" s="1"/>
      <c r="KJ559" s="1"/>
      <c r="KK559" s="1"/>
      <c r="KL559" s="1"/>
      <c r="KM559" s="1"/>
      <c r="KN559" s="1"/>
      <c r="KO559" s="1"/>
      <c r="KP559" s="1"/>
      <c r="KQ559" s="1"/>
      <c r="KR559" s="1">
        <v>42429</v>
      </c>
      <c r="KS559">
        <v>104.628</v>
      </c>
      <c r="KT559" s="1">
        <v>42416</v>
      </c>
      <c r="KU559">
        <v>101.123</v>
      </c>
      <c r="KW559" s="1"/>
      <c r="KX559" s="1">
        <v>42416</v>
      </c>
      <c r="KY559">
        <v>103.98</v>
      </c>
      <c r="LG559" s="1"/>
      <c r="LH559" s="1">
        <v>42541</v>
      </c>
      <c r="LI559">
        <v>103.07</v>
      </c>
      <c r="LJ559" s="1">
        <v>42429</v>
      </c>
      <c r="LK559">
        <v>104.628</v>
      </c>
      <c r="LL559" s="1">
        <v>42416</v>
      </c>
      <c r="LM559">
        <v>103.98</v>
      </c>
      <c r="LN559" s="1">
        <v>42416</v>
      </c>
      <c r="LO559">
        <v>113.273</v>
      </c>
      <c r="LP559" s="1">
        <v>42416</v>
      </c>
      <c r="LQ559">
        <v>111.488</v>
      </c>
      <c r="LR559" s="1">
        <v>42443</v>
      </c>
      <c r="LS559">
        <v>113.857</v>
      </c>
      <c r="LT559" s="1">
        <v>42416</v>
      </c>
      <c r="LU559">
        <v>113.273</v>
      </c>
      <c r="LW559" s="1"/>
      <c r="LX559" s="1">
        <v>42416</v>
      </c>
      <c r="LY559">
        <v>115.673</v>
      </c>
      <c r="MI559" s="1"/>
      <c r="MJ559" s="1">
        <v>42443</v>
      </c>
      <c r="MK559">
        <v>113.857</v>
      </c>
      <c r="ML559" s="1">
        <v>42416</v>
      </c>
      <c r="MM559">
        <v>115.673</v>
      </c>
      <c r="MN559" s="1">
        <v>42416</v>
      </c>
      <c r="MO559">
        <v>177.74299999999999</v>
      </c>
      <c r="MP559" s="1">
        <v>42416</v>
      </c>
      <c r="MQ559">
        <v>169.22</v>
      </c>
      <c r="MR559" s="1">
        <v>42416</v>
      </c>
      <c r="MS559">
        <v>184.68799999999999</v>
      </c>
      <c r="MT559" s="1">
        <v>42471</v>
      </c>
      <c r="MU559">
        <v>145.75800000000001</v>
      </c>
      <c r="MV559" s="1">
        <v>42416</v>
      </c>
      <c r="MW559">
        <v>138.95699999999999</v>
      </c>
      <c r="MX559" s="1">
        <v>42416</v>
      </c>
      <c r="MY559">
        <v>164.32499999999999</v>
      </c>
    </row>
    <row r="560" spans="295:363" x14ac:dyDescent="0.25">
      <c r="KI560" s="1"/>
      <c r="KJ560" s="1"/>
      <c r="KK560" s="1"/>
      <c r="KL560" s="1"/>
      <c r="KM560" s="1"/>
      <c r="KN560" s="1"/>
      <c r="KO560" s="1"/>
      <c r="KP560" s="1"/>
      <c r="KQ560" s="1"/>
      <c r="KR560" s="1">
        <v>42430</v>
      </c>
      <c r="KS560">
        <v>104.602</v>
      </c>
      <c r="KT560" s="1">
        <v>42417</v>
      </c>
      <c r="KU560">
        <v>101.12</v>
      </c>
      <c r="KW560" s="1"/>
      <c r="KX560" s="1">
        <v>42417</v>
      </c>
      <c r="KY560">
        <v>103.96</v>
      </c>
      <c r="LG560" s="1"/>
      <c r="LH560" s="1">
        <v>42542</v>
      </c>
      <c r="LI560">
        <v>103.065</v>
      </c>
      <c r="LJ560" s="1">
        <v>42430</v>
      </c>
      <c r="LK560">
        <v>104.602</v>
      </c>
      <c r="LL560" s="1">
        <v>42417</v>
      </c>
      <c r="LM560">
        <v>103.96</v>
      </c>
      <c r="LN560" s="1">
        <v>42417</v>
      </c>
      <c r="LO560">
        <v>113.258</v>
      </c>
      <c r="LP560" s="1">
        <v>42417</v>
      </c>
      <c r="LQ560">
        <v>111.46299999999999</v>
      </c>
      <c r="LR560" s="1">
        <v>42444</v>
      </c>
      <c r="LS560">
        <v>113.598</v>
      </c>
      <c r="LT560" s="1">
        <v>42417</v>
      </c>
      <c r="LU560">
        <v>113.258</v>
      </c>
      <c r="LW560" s="1"/>
      <c r="LX560" s="1">
        <v>42417</v>
      </c>
      <c r="LY560">
        <v>115.648</v>
      </c>
      <c r="MI560" s="1"/>
      <c r="MJ560" s="1">
        <v>42444</v>
      </c>
      <c r="MK560">
        <v>113.598</v>
      </c>
      <c r="ML560" s="1">
        <v>42417</v>
      </c>
      <c r="MM560">
        <v>115.648</v>
      </c>
      <c r="MN560" s="1">
        <v>42417</v>
      </c>
      <c r="MO560">
        <v>177.57300000000001</v>
      </c>
      <c r="MP560" s="1">
        <v>42417</v>
      </c>
      <c r="MQ560">
        <v>169.14500000000001</v>
      </c>
      <c r="MR560" s="1">
        <v>42417</v>
      </c>
      <c r="MS560">
        <v>184.53800000000001</v>
      </c>
      <c r="MT560" s="1">
        <v>42472</v>
      </c>
      <c r="MU560">
        <v>143.233</v>
      </c>
      <c r="MV560" s="1">
        <v>42417</v>
      </c>
      <c r="MW560">
        <v>138.803</v>
      </c>
      <c r="MX560" s="1">
        <v>42417</v>
      </c>
      <c r="MY560">
        <v>164.90799999999999</v>
      </c>
    </row>
    <row r="561" spans="295:363" x14ac:dyDescent="0.25">
      <c r="KI561" s="1"/>
      <c r="KJ561" s="1"/>
      <c r="KK561" s="1"/>
      <c r="KL561" s="1"/>
      <c r="KM561" s="1"/>
      <c r="KN561" s="1"/>
      <c r="KO561" s="1"/>
      <c r="KP561" s="1"/>
      <c r="KQ561" s="1"/>
      <c r="KR561" s="1">
        <v>42431</v>
      </c>
      <c r="KS561">
        <v>104.55800000000001</v>
      </c>
      <c r="KT561" s="1">
        <v>42418</v>
      </c>
      <c r="KU561">
        <v>101.11499999999999</v>
      </c>
      <c r="KW561" s="1"/>
      <c r="KX561" s="1">
        <v>42418</v>
      </c>
      <c r="KY561">
        <v>103.977</v>
      </c>
      <c r="LG561" s="1"/>
      <c r="LH561" s="1">
        <v>42543</v>
      </c>
      <c r="LI561">
        <v>103.048</v>
      </c>
      <c r="LJ561" s="1">
        <v>42431</v>
      </c>
      <c r="LK561">
        <v>104.55800000000001</v>
      </c>
      <c r="LL561" s="1">
        <v>42418</v>
      </c>
      <c r="LM561">
        <v>103.977</v>
      </c>
      <c r="LN561" s="1">
        <v>42418</v>
      </c>
      <c r="LO561">
        <v>113.42</v>
      </c>
      <c r="LP561" s="1">
        <v>42418</v>
      </c>
      <c r="LQ561">
        <v>111.7</v>
      </c>
      <c r="LR561" s="1">
        <v>42445</v>
      </c>
      <c r="LS561">
        <v>113.628</v>
      </c>
      <c r="LT561" s="1">
        <v>42418</v>
      </c>
      <c r="LU561">
        <v>113.42</v>
      </c>
      <c r="LW561" s="1"/>
      <c r="LX561" s="1">
        <v>42418</v>
      </c>
      <c r="LY561">
        <v>115.938</v>
      </c>
      <c r="MI561" s="1"/>
      <c r="MJ561" s="1">
        <v>42445</v>
      </c>
      <c r="MK561">
        <v>113.628</v>
      </c>
      <c r="ML561" s="1">
        <v>42418</v>
      </c>
      <c r="MM561">
        <v>115.938</v>
      </c>
      <c r="MN561" s="1">
        <v>42418</v>
      </c>
      <c r="MO561">
        <v>178.47800000000001</v>
      </c>
      <c r="MP561" s="1">
        <v>42418</v>
      </c>
      <c r="MQ561">
        <v>170.38300000000001</v>
      </c>
      <c r="MR561" s="1">
        <v>42418</v>
      </c>
      <c r="MS561">
        <v>186.39500000000001</v>
      </c>
      <c r="MT561" s="1">
        <v>42473</v>
      </c>
      <c r="MU561">
        <v>145.142</v>
      </c>
      <c r="MV561" s="1">
        <v>42418</v>
      </c>
      <c r="MW561">
        <v>140.55500000000001</v>
      </c>
      <c r="MX561" s="1">
        <v>42418</v>
      </c>
      <c r="MY561">
        <v>168.36</v>
      </c>
    </row>
    <row r="562" spans="295:363" x14ac:dyDescent="0.25">
      <c r="KI562" s="1"/>
      <c r="KJ562" s="1"/>
      <c r="KK562" s="1"/>
      <c r="KL562" s="1"/>
      <c r="KM562" s="1"/>
      <c r="KN562" s="1"/>
      <c r="KO562" s="1"/>
      <c r="KP562" s="1"/>
      <c r="KQ562" s="1"/>
      <c r="KR562" s="1">
        <v>42432</v>
      </c>
      <c r="KS562">
        <v>104.66</v>
      </c>
      <c r="KT562" s="1">
        <v>42419</v>
      </c>
      <c r="KU562">
        <v>101.11499999999999</v>
      </c>
      <c r="KW562" s="1"/>
      <c r="KX562" s="1">
        <v>42419</v>
      </c>
      <c r="KY562">
        <v>103.998</v>
      </c>
      <c r="LG562" s="1"/>
      <c r="LH562" s="1">
        <v>42544</v>
      </c>
      <c r="LI562">
        <v>102.99299999999999</v>
      </c>
      <c r="LJ562" s="1">
        <v>42432</v>
      </c>
      <c r="LK562">
        <v>104.66</v>
      </c>
      <c r="LL562" s="1">
        <v>42419</v>
      </c>
      <c r="LM562">
        <v>103.998</v>
      </c>
      <c r="LN562" s="1">
        <v>42419</v>
      </c>
      <c r="LO562">
        <v>113.47499999999999</v>
      </c>
      <c r="LP562" s="1">
        <v>42419</v>
      </c>
      <c r="LQ562">
        <v>111.783</v>
      </c>
      <c r="LR562" s="1">
        <v>42446</v>
      </c>
      <c r="LS562">
        <v>114.235</v>
      </c>
      <c r="LT562" s="1">
        <v>42419</v>
      </c>
      <c r="LU562">
        <v>113.47499999999999</v>
      </c>
      <c r="LW562" s="1"/>
      <c r="LX562" s="1">
        <v>42419</v>
      </c>
      <c r="LY562">
        <v>116.035</v>
      </c>
      <c r="MI562" s="1"/>
      <c r="MJ562" s="1">
        <v>42446</v>
      </c>
      <c r="MK562">
        <v>114.235</v>
      </c>
      <c r="ML562" s="1">
        <v>42419</v>
      </c>
      <c r="MM562">
        <v>116.035</v>
      </c>
      <c r="MN562" s="1">
        <v>42419</v>
      </c>
      <c r="MO562">
        <v>178.68299999999999</v>
      </c>
      <c r="MP562" s="1">
        <v>42419</v>
      </c>
      <c r="MQ562">
        <v>170.63300000000001</v>
      </c>
      <c r="MR562" s="1">
        <v>42419</v>
      </c>
      <c r="MS562">
        <v>186.66300000000001</v>
      </c>
      <c r="MT562" s="1">
        <v>42474</v>
      </c>
      <c r="MU562">
        <v>143.97300000000001</v>
      </c>
      <c r="MV562" s="1">
        <v>42419</v>
      </c>
      <c r="MW562">
        <v>140.815</v>
      </c>
      <c r="MX562" s="1">
        <v>42419</v>
      </c>
      <c r="MY562">
        <v>168.79</v>
      </c>
    </row>
    <row r="563" spans="295:363" x14ac:dyDescent="0.25">
      <c r="KI563" s="1"/>
      <c r="KJ563" s="1"/>
      <c r="KK563" s="1"/>
      <c r="KL563" s="1"/>
      <c r="KM563" s="1"/>
      <c r="KN563" s="1"/>
      <c r="KO563" s="1"/>
      <c r="KP563" s="1"/>
      <c r="KQ563" s="1"/>
      <c r="KR563" s="1">
        <v>42433</v>
      </c>
      <c r="KS563">
        <v>104.52</v>
      </c>
      <c r="KT563" s="1">
        <v>42422</v>
      </c>
      <c r="KU563">
        <v>101.102</v>
      </c>
      <c r="KW563" s="1"/>
      <c r="KX563" s="1">
        <v>42422</v>
      </c>
      <c r="KY563">
        <v>104.005</v>
      </c>
      <c r="LI563" s="1"/>
      <c r="LJ563" s="1">
        <v>42433</v>
      </c>
      <c r="LK563">
        <v>104.52</v>
      </c>
      <c r="LL563" s="1">
        <v>42422</v>
      </c>
      <c r="LM563">
        <v>104.005</v>
      </c>
      <c r="LN563" s="1">
        <v>42422</v>
      </c>
      <c r="LO563">
        <v>113.568</v>
      </c>
      <c r="LP563" s="1">
        <v>42422</v>
      </c>
      <c r="LQ563">
        <v>111.925</v>
      </c>
      <c r="LR563" s="1">
        <v>42447</v>
      </c>
      <c r="LS563">
        <v>114.378</v>
      </c>
      <c r="LT563" s="1">
        <v>42422</v>
      </c>
      <c r="LU563">
        <v>113.568</v>
      </c>
      <c r="LW563" s="1"/>
      <c r="LX563" s="1">
        <v>42422</v>
      </c>
      <c r="LY563">
        <v>116.203</v>
      </c>
      <c r="MI563" s="1"/>
      <c r="MJ563" s="1">
        <v>42447</v>
      </c>
      <c r="MK563">
        <v>114.378</v>
      </c>
      <c r="ML563" s="1">
        <v>42422</v>
      </c>
      <c r="MM563">
        <v>116.203</v>
      </c>
      <c r="MN563" s="1">
        <v>42422</v>
      </c>
      <c r="MO563">
        <v>179.25</v>
      </c>
      <c r="MP563" s="1">
        <v>42422</v>
      </c>
      <c r="MQ563">
        <v>171.50800000000001</v>
      </c>
      <c r="MR563" s="1">
        <v>42422</v>
      </c>
      <c r="MS563">
        <v>188.02500000000001</v>
      </c>
      <c r="MT563" s="1">
        <v>42475</v>
      </c>
      <c r="MU563">
        <v>145.49299999999999</v>
      </c>
      <c r="MV563" s="1">
        <v>42422</v>
      </c>
      <c r="MW563">
        <v>142.113</v>
      </c>
      <c r="MX563" s="1">
        <v>42422</v>
      </c>
      <c r="MY563">
        <v>171.1</v>
      </c>
    </row>
    <row r="564" spans="295:363" x14ac:dyDescent="0.25">
      <c r="KI564" s="1"/>
      <c r="KJ564" s="1"/>
      <c r="KK564" s="1"/>
      <c r="KL564" s="1"/>
      <c r="KM564" s="1"/>
      <c r="KN564" s="1"/>
      <c r="KO564" s="1"/>
      <c r="KP564" s="1"/>
      <c r="KQ564" s="1"/>
      <c r="KR564" s="1">
        <v>42436</v>
      </c>
      <c r="KS564">
        <v>104.563</v>
      </c>
      <c r="KT564" s="1">
        <v>42423</v>
      </c>
      <c r="KU564">
        <v>101.095</v>
      </c>
      <c r="KW564" s="1"/>
      <c r="KX564" s="1">
        <v>42423</v>
      </c>
      <c r="KY564">
        <v>103.988</v>
      </c>
      <c r="LI564" s="1"/>
      <c r="LJ564" s="1">
        <v>42436</v>
      </c>
      <c r="LK564">
        <v>104.563</v>
      </c>
      <c r="LL564" s="1">
        <v>42423</v>
      </c>
      <c r="LM564">
        <v>103.988</v>
      </c>
      <c r="LN564" s="1">
        <v>42423</v>
      </c>
      <c r="LO564">
        <v>113.523</v>
      </c>
      <c r="LP564" s="1">
        <v>42423</v>
      </c>
      <c r="LQ564">
        <v>111.86</v>
      </c>
      <c r="LR564" s="1">
        <v>42450</v>
      </c>
      <c r="LS564">
        <v>114.232</v>
      </c>
      <c r="LT564" s="1">
        <v>42423</v>
      </c>
      <c r="LU564">
        <v>113.523</v>
      </c>
      <c r="LW564" s="1"/>
      <c r="LX564" s="1">
        <v>42423</v>
      </c>
      <c r="LY564">
        <v>116.143</v>
      </c>
      <c r="MI564" s="1"/>
      <c r="MJ564" s="1">
        <v>42450</v>
      </c>
      <c r="MK564">
        <v>114.232</v>
      </c>
      <c r="ML564" s="1">
        <v>42423</v>
      </c>
      <c r="MM564">
        <v>116.143</v>
      </c>
      <c r="MN564" s="1">
        <v>42423</v>
      </c>
      <c r="MO564">
        <v>179.20500000000001</v>
      </c>
      <c r="MP564" s="1">
        <v>42423</v>
      </c>
      <c r="MQ564">
        <v>171.58500000000001</v>
      </c>
      <c r="MR564" s="1">
        <v>42423</v>
      </c>
      <c r="MS564">
        <v>188.2</v>
      </c>
      <c r="MT564" s="1">
        <v>42478</v>
      </c>
      <c r="MU564">
        <v>144.233</v>
      </c>
      <c r="MV564" s="1">
        <v>42423</v>
      </c>
      <c r="MW564">
        <v>142.29</v>
      </c>
      <c r="MX564" s="1">
        <v>42423</v>
      </c>
      <c r="MY564">
        <v>171.28800000000001</v>
      </c>
    </row>
    <row r="565" spans="295:363" x14ac:dyDescent="0.25">
      <c r="KI565" s="1"/>
      <c r="KJ565" s="1"/>
      <c r="KK565" s="1"/>
      <c r="KL565" s="1"/>
      <c r="KM565" s="1"/>
      <c r="KN565" s="1"/>
      <c r="KO565" s="1"/>
      <c r="KP565" s="1"/>
      <c r="KQ565" s="1"/>
      <c r="KR565" s="1">
        <v>42437</v>
      </c>
      <c r="KS565">
        <v>104.63500000000001</v>
      </c>
      <c r="KT565" s="1">
        <v>42424</v>
      </c>
      <c r="KU565">
        <v>101.102</v>
      </c>
      <c r="KW565" s="1"/>
      <c r="KX565" s="1">
        <v>42424</v>
      </c>
      <c r="KY565">
        <v>103.968</v>
      </c>
      <c r="LI565" s="1"/>
      <c r="LJ565" s="1">
        <v>42437</v>
      </c>
      <c r="LK565">
        <v>104.63500000000001</v>
      </c>
      <c r="LL565" s="1">
        <v>42424</v>
      </c>
      <c r="LM565">
        <v>103.968</v>
      </c>
      <c r="LN565" s="1">
        <v>42424</v>
      </c>
      <c r="LO565">
        <v>113.58799999999999</v>
      </c>
      <c r="LP565" s="1">
        <v>42424</v>
      </c>
      <c r="LQ565">
        <v>111.97499999999999</v>
      </c>
      <c r="LR565" s="1">
        <v>42451</v>
      </c>
      <c r="LS565">
        <v>114.352</v>
      </c>
      <c r="LT565" s="1">
        <v>42424</v>
      </c>
      <c r="LU565">
        <v>113.58799999999999</v>
      </c>
      <c r="LW565" s="1"/>
      <c r="LX565" s="1">
        <v>42424</v>
      </c>
      <c r="LY565">
        <v>116.303</v>
      </c>
      <c r="MI565" s="1"/>
      <c r="MJ565" s="1">
        <v>42451</v>
      </c>
      <c r="MK565">
        <v>114.352</v>
      </c>
      <c r="ML565" s="1">
        <v>42424</v>
      </c>
      <c r="MM565">
        <v>116.303</v>
      </c>
      <c r="MN565" s="1">
        <v>42424</v>
      </c>
      <c r="MO565">
        <v>179.88499999999999</v>
      </c>
      <c r="MP565" s="1">
        <v>42424</v>
      </c>
      <c r="MQ565">
        <v>172.495</v>
      </c>
      <c r="MR565" s="1">
        <v>42424</v>
      </c>
      <c r="MS565">
        <v>189.67</v>
      </c>
      <c r="MT565" s="1">
        <v>42479</v>
      </c>
      <c r="MU565">
        <v>143.44499999999999</v>
      </c>
      <c r="MV565" s="1">
        <v>42424</v>
      </c>
      <c r="MW565">
        <v>143.678</v>
      </c>
      <c r="MX565" s="1">
        <v>42424</v>
      </c>
      <c r="MY565">
        <v>172.375</v>
      </c>
    </row>
    <row r="566" spans="295:363" x14ac:dyDescent="0.25">
      <c r="KI566" s="1"/>
      <c r="KJ566" s="1"/>
      <c r="KK566" s="1"/>
      <c r="KL566" s="1"/>
      <c r="KM566" s="1"/>
      <c r="KN566" s="1"/>
      <c r="KO566" s="1"/>
      <c r="KP566" s="1"/>
      <c r="KQ566" s="1"/>
      <c r="KR566" s="1">
        <v>42438</v>
      </c>
      <c r="KS566">
        <v>104.52500000000001</v>
      </c>
      <c r="KT566" s="1">
        <v>42425</v>
      </c>
      <c r="KU566">
        <v>101.095</v>
      </c>
      <c r="KW566" s="1"/>
      <c r="KX566" s="1">
        <v>42425</v>
      </c>
      <c r="KY566">
        <v>103.998</v>
      </c>
      <c r="LI566" s="1"/>
      <c r="LJ566" s="1">
        <v>42438</v>
      </c>
      <c r="LK566">
        <v>104.52500000000001</v>
      </c>
      <c r="LL566" s="1">
        <v>42425</v>
      </c>
      <c r="LM566">
        <v>103.998</v>
      </c>
      <c r="LN566" s="1">
        <v>42425</v>
      </c>
      <c r="LO566">
        <v>113.727</v>
      </c>
      <c r="LP566" s="1">
        <v>42425</v>
      </c>
      <c r="LQ566">
        <v>112.13</v>
      </c>
      <c r="LR566" s="1">
        <v>42452</v>
      </c>
      <c r="LS566">
        <v>114.452</v>
      </c>
      <c r="LT566" s="1">
        <v>42425</v>
      </c>
      <c r="LU566">
        <v>113.727</v>
      </c>
      <c r="LW566" s="1"/>
      <c r="LX566" s="1">
        <v>42425</v>
      </c>
      <c r="LY566">
        <v>116.458</v>
      </c>
      <c r="MI566" s="1"/>
      <c r="MJ566" s="1">
        <v>42452</v>
      </c>
      <c r="MK566">
        <v>114.452</v>
      </c>
      <c r="ML566" s="1">
        <v>42425</v>
      </c>
      <c r="MM566">
        <v>116.458</v>
      </c>
      <c r="MN566" s="1">
        <v>42425</v>
      </c>
      <c r="MO566">
        <v>179.983</v>
      </c>
      <c r="MP566" s="1">
        <v>42425</v>
      </c>
      <c r="MQ566">
        <v>172.56800000000001</v>
      </c>
      <c r="MR566" s="1">
        <v>42425</v>
      </c>
      <c r="MS566">
        <v>189.63300000000001</v>
      </c>
      <c r="MT566" s="1">
        <v>42480</v>
      </c>
      <c r="MU566">
        <v>144.238</v>
      </c>
      <c r="MV566" s="1">
        <v>42425</v>
      </c>
      <c r="MW566">
        <v>143.65199999999999</v>
      </c>
      <c r="MX566" s="1">
        <v>42425</v>
      </c>
      <c r="MY566">
        <v>172.29300000000001</v>
      </c>
    </row>
    <row r="567" spans="295:363" x14ac:dyDescent="0.25">
      <c r="KI567" s="1"/>
      <c r="KJ567" s="1"/>
      <c r="KK567" s="1"/>
      <c r="KL567" s="1"/>
      <c r="KM567" s="1"/>
      <c r="KN567" s="1"/>
      <c r="KO567" s="1"/>
      <c r="KP567" s="1"/>
      <c r="KQ567" s="1"/>
      <c r="KR567" s="1">
        <v>42439</v>
      </c>
      <c r="KS567">
        <v>104.227</v>
      </c>
      <c r="KT567" s="1">
        <v>42426</v>
      </c>
      <c r="KU567">
        <v>101.098</v>
      </c>
      <c r="KW567" s="1"/>
      <c r="KX567" s="1">
        <v>42426</v>
      </c>
      <c r="KY567">
        <v>104.02</v>
      </c>
      <c r="LI567" s="1"/>
      <c r="LJ567" s="1">
        <v>42439</v>
      </c>
      <c r="LK567">
        <v>104.227</v>
      </c>
      <c r="LL567" s="1">
        <v>42426</v>
      </c>
      <c r="LM567">
        <v>104.02</v>
      </c>
      <c r="LN567" s="1">
        <v>42426</v>
      </c>
      <c r="LO567">
        <v>113.773</v>
      </c>
      <c r="LP567" s="1">
        <v>42426</v>
      </c>
      <c r="LQ567">
        <v>112.145</v>
      </c>
      <c r="LR567" s="1">
        <v>42453</v>
      </c>
      <c r="LS567">
        <v>114.52800000000001</v>
      </c>
      <c r="LT567" s="1">
        <v>42426</v>
      </c>
      <c r="LU567">
        <v>113.773</v>
      </c>
      <c r="LW567" s="1"/>
      <c r="LX567" s="1">
        <v>42426</v>
      </c>
      <c r="LY567">
        <v>116.45</v>
      </c>
      <c r="MI567" s="1"/>
      <c r="MJ567" s="1">
        <v>42453</v>
      </c>
      <c r="MK567">
        <v>114.52800000000001</v>
      </c>
      <c r="ML567" s="1">
        <v>42426</v>
      </c>
      <c r="MM567">
        <v>116.45</v>
      </c>
      <c r="MN567" s="1">
        <v>42426</v>
      </c>
      <c r="MO567">
        <v>179.61500000000001</v>
      </c>
      <c r="MP567" s="1">
        <v>42426</v>
      </c>
      <c r="MQ567">
        <v>171.93799999999999</v>
      </c>
      <c r="MR567" s="1">
        <v>42426</v>
      </c>
      <c r="MS567">
        <v>188.53800000000001</v>
      </c>
      <c r="MT567" s="1">
        <v>42481</v>
      </c>
      <c r="MU567">
        <v>141.16499999999999</v>
      </c>
      <c r="MV567" s="1">
        <v>42426</v>
      </c>
      <c r="MW567">
        <v>142.608</v>
      </c>
      <c r="MX567" s="1">
        <v>42426</v>
      </c>
      <c r="MY567">
        <v>171.66499999999999</v>
      </c>
    </row>
    <row r="568" spans="295:363" x14ac:dyDescent="0.25">
      <c r="KI568" s="1"/>
      <c r="KJ568" s="1"/>
      <c r="KK568" s="1"/>
      <c r="KL568" s="1"/>
      <c r="KM568" s="1"/>
      <c r="KN568" s="1"/>
      <c r="KO568" s="1"/>
      <c r="KP568" s="1"/>
      <c r="KQ568" s="1"/>
      <c r="KR568" s="1">
        <v>42440</v>
      </c>
      <c r="KS568">
        <v>104.295</v>
      </c>
      <c r="KT568" s="1">
        <v>42429</v>
      </c>
      <c r="KU568">
        <v>101.095</v>
      </c>
      <c r="KW568" s="1"/>
      <c r="KX568" s="1">
        <v>42429</v>
      </c>
      <c r="KY568">
        <v>104.098</v>
      </c>
      <c r="LI568" s="1"/>
      <c r="LJ568" s="1">
        <v>42440</v>
      </c>
      <c r="LK568">
        <v>104.295</v>
      </c>
      <c r="LL568" s="1">
        <v>42429</v>
      </c>
      <c r="LM568">
        <v>104.098</v>
      </c>
      <c r="LN568" s="1">
        <v>42429</v>
      </c>
      <c r="LO568">
        <v>114.023</v>
      </c>
      <c r="LP568" s="1">
        <v>42429</v>
      </c>
      <c r="LQ568">
        <v>112.438</v>
      </c>
      <c r="LR568" s="1">
        <v>42454</v>
      </c>
      <c r="LS568">
        <v>114.52800000000001</v>
      </c>
      <c r="LT568" s="1">
        <v>42429</v>
      </c>
      <c r="LU568">
        <v>114.023</v>
      </c>
      <c r="LW568" s="1"/>
      <c r="LX568" s="1">
        <v>42429</v>
      </c>
      <c r="LY568">
        <v>116.785</v>
      </c>
      <c r="MI568" s="1"/>
      <c r="MJ568" s="1">
        <v>42454</v>
      </c>
      <c r="MK568">
        <v>114.52800000000001</v>
      </c>
      <c r="ML568" s="1">
        <v>42429</v>
      </c>
      <c r="MM568">
        <v>116.785</v>
      </c>
      <c r="MN568" s="1">
        <v>42429</v>
      </c>
      <c r="MO568">
        <v>180.11500000000001</v>
      </c>
      <c r="MP568" s="1">
        <v>42429</v>
      </c>
      <c r="MQ568">
        <v>172.30500000000001</v>
      </c>
      <c r="MR568" s="1">
        <v>42429</v>
      </c>
      <c r="MS568">
        <v>188.85499999999999</v>
      </c>
      <c r="MT568" s="1">
        <v>42482</v>
      </c>
      <c r="MU568">
        <v>140.345</v>
      </c>
      <c r="MV568" s="1">
        <v>42429</v>
      </c>
      <c r="MW568">
        <v>142.95500000000001</v>
      </c>
      <c r="MX568" s="1">
        <v>42429</v>
      </c>
      <c r="MY568">
        <v>172.31299999999999</v>
      </c>
    </row>
    <row r="569" spans="295:363" x14ac:dyDescent="0.25">
      <c r="KI569" s="1"/>
      <c r="KJ569" s="1"/>
      <c r="KK569" s="1"/>
      <c r="KL569" s="1"/>
      <c r="KM569" s="1"/>
      <c r="KN569" s="1"/>
      <c r="KO569" s="1"/>
      <c r="KP569" s="1"/>
      <c r="KQ569" s="1"/>
      <c r="KR569" s="1">
        <v>42443</v>
      </c>
      <c r="KS569">
        <v>104.27500000000001</v>
      </c>
      <c r="KT569" s="1">
        <v>42430</v>
      </c>
      <c r="KU569">
        <v>101.09</v>
      </c>
      <c r="KW569" s="1"/>
      <c r="KX569" s="1">
        <v>42430</v>
      </c>
      <c r="KY569">
        <v>104.065</v>
      </c>
      <c r="LI569" s="1"/>
      <c r="LJ569" s="1">
        <v>42443</v>
      </c>
      <c r="LK569">
        <v>104.27500000000001</v>
      </c>
      <c r="LL569" s="1">
        <v>42430</v>
      </c>
      <c r="LM569">
        <v>104.065</v>
      </c>
      <c r="LN569" s="1">
        <v>42430</v>
      </c>
      <c r="LO569">
        <v>113.883</v>
      </c>
      <c r="LP569" s="1">
        <v>42430</v>
      </c>
      <c r="LQ569">
        <v>112.245</v>
      </c>
      <c r="LR569" s="1">
        <v>42457</v>
      </c>
      <c r="LS569">
        <v>114.52800000000001</v>
      </c>
      <c r="LT569" s="1">
        <v>42430</v>
      </c>
      <c r="LU569">
        <v>113.883</v>
      </c>
      <c r="LW569" s="1"/>
      <c r="LX569" s="1">
        <v>42430</v>
      </c>
      <c r="LY569">
        <v>116.553</v>
      </c>
      <c r="MI569" s="1"/>
      <c r="MJ569" s="1">
        <v>42457</v>
      </c>
      <c r="MK569">
        <v>114.52800000000001</v>
      </c>
      <c r="ML569" s="1">
        <v>42430</v>
      </c>
      <c r="MM569">
        <v>116.553</v>
      </c>
      <c r="MN569" s="1">
        <v>42430</v>
      </c>
      <c r="MO569">
        <v>179.16499999999999</v>
      </c>
      <c r="MP569" s="1">
        <v>42430</v>
      </c>
      <c r="MQ569">
        <v>170.86799999999999</v>
      </c>
      <c r="MR569" s="1">
        <v>42430</v>
      </c>
      <c r="MS569">
        <v>186.69</v>
      </c>
      <c r="MT569" s="1">
        <v>42485</v>
      </c>
      <c r="MU569">
        <v>139.18299999999999</v>
      </c>
      <c r="MV569" s="1">
        <v>42430</v>
      </c>
      <c r="MW569">
        <v>140.88</v>
      </c>
      <c r="MX569" s="1">
        <v>42430</v>
      </c>
      <c r="MY569">
        <v>169.03800000000001</v>
      </c>
    </row>
    <row r="570" spans="295:363" x14ac:dyDescent="0.25">
      <c r="KI570" s="1"/>
      <c r="KJ570" s="1"/>
      <c r="KK570" s="1"/>
      <c r="KL570" s="1"/>
      <c r="KM570" s="1"/>
      <c r="KN570" s="1"/>
      <c r="KO570" s="1"/>
      <c r="KP570" s="1"/>
      <c r="KQ570" s="1"/>
      <c r="KR570" s="1">
        <v>42444</v>
      </c>
      <c r="KS570">
        <v>104.23</v>
      </c>
      <c r="KT570" s="1">
        <v>42431</v>
      </c>
      <c r="KU570">
        <v>101.08499999999999</v>
      </c>
      <c r="KW570" s="1"/>
      <c r="KX570" s="1">
        <v>42431</v>
      </c>
      <c r="KY570">
        <v>104.018</v>
      </c>
      <c r="LI570" s="1"/>
      <c r="LJ570" s="1">
        <v>42444</v>
      </c>
      <c r="LK570">
        <v>104.23</v>
      </c>
      <c r="LL570" s="1">
        <v>42431</v>
      </c>
      <c r="LM570">
        <v>104.018</v>
      </c>
      <c r="LN570" s="1">
        <v>42431</v>
      </c>
      <c r="LO570">
        <v>113.643</v>
      </c>
      <c r="LP570" s="1">
        <v>42431</v>
      </c>
      <c r="LQ570">
        <v>111.905</v>
      </c>
      <c r="LR570" s="1">
        <v>42458</v>
      </c>
      <c r="LS570">
        <v>114.883</v>
      </c>
      <c r="LT570" s="1">
        <v>42431</v>
      </c>
      <c r="LU570">
        <v>113.643</v>
      </c>
      <c r="LW570" s="1"/>
      <c r="LX570" s="1">
        <v>42431</v>
      </c>
      <c r="LY570">
        <v>116.13500000000001</v>
      </c>
      <c r="MI570" s="1"/>
      <c r="MJ570" s="1">
        <v>42458</v>
      </c>
      <c r="MK570">
        <v>114.883</v>
      </c>
      <c r="ML570" s="1">
        <v>42431</v>
      </c>
      <c r="MM570">
        <v>116.13500000000001</v>
      </c>
      <c r="MN570" s="1">
        <v>42431</v>
      </c>
      <c r="MO570">
        <v>177.81800000000001</v>
      </c>
      <c r="MP570" s="1">
        <v>42431</v>
      </c>
      <c r="MQ570">
        <v>169.07300000000001</v>
      </c>
      <c r="MR570" s="1">
        <v>42431</v>
      </c>
      <c r="MS570">
        <v>183.96299999999999</v>
      </c>
      <c r="MT570" s="1">
        <v>42486</v>
      </c>
      <c r="MU570">
        <v>138.4</v>
      </c>
      <c r="MV570" s="1">
        <v>42431</v>
      </c>
      <c r="MW570">
        <v>138.29499999999999</v>
      </c>
      <c r="MX570" s="1">
        <v>42431</v>
      </c>
      <c r="MY570">
        <v>165.28800000000001</v>
      </c>
    </row>
    <row r="571" spans="295:363" x14ac:dyDescent="0.25">
      <c r="KI571" s="1"/>
      <c r="KJ571" s="1"/>
      <c r="KK571" s="1"/>
      <c r="KL571" s="1"/>
      <c r="KM571" s="1"/>
      <c r="KN571" s="1"/>
      <c r="KO571" s="1"/>
      <c r="KP571" s="1"/>
      <c r="KQ571" s="1"/>
      <c r="KR571" s="1">
        <v>42445</v>
      </c>
      <c r="KS571">
        <v>104.24299999999999</v>
      </c>
      <c r="KT571" s="1">
        <v>42432</v>
      </c>
      <c r="KU571">
        <v>101.075</v>
      </c>
      <c r="KW571" s="1"/>
      <c r="KX571" s="1">
        <v>42432</v>
      </c>
      <c r="KY571">
        <v>104.098</v>
      </c>
      <c r="LI571" s="1"/>
      <c r="LJ571" s="1">
        <v>42445</v>
      </c>
      <c r="LK571">
        <v>104.24299999999999</v>
      </c>
      <c r="LL571" s="1">
        <v>42432</v>
      </c>
      <c r="LM571">
        <v>104.098</v>
      </c>
      <c r="LN571" s="1">
        <v>42432</v>
      </c>
      <c r="LO571">
        <v>113.863</v>
      </c>
      <c r="LP571" s="1">
        <v>42432</v>
      </c>
      <c r="LQ571">
        <v>112.167</v>
      </c>
      <c r="LR571" s="1">
        <v>42459</v>
      </c>
      <c r="LS571">
        <v>114.73</v>
      </c>
      <c r="LT571" s="1">
        <v>42432</v>
      </c>
      <c r="LU571">
        <v>113.863</v>
      </c>
      <c r="LW571" s="1"/>
      <c r="LX571" s="1">
        <v>42432</v>
      </c>
      <c r="LY571">
        <v>116.423</v>
      </c>
      <c r="MI571" s="1"/>
      <c r="MJ571" s="1">
        <v>42459</v>
      </c>
      <c r="MK571">
        <v>114.73</v>
      </c>
      <c r="ML571" s="1">
        <v>42432</v>
      </c>
      <c r="MM571">
        <v>116.423</v>
      </c>
      <c r="MN571" s="1">
        <v>42432</v>
      </c>
      <c r="MO571">
        <v>178.54300000000001</v>
      </c>
      <c r="MP571" s="1">
        <v>42432</v>
      </c>
      <c r="MQ571">
        <v>170.07300000000001</v>
      </c>
      <c r="MR571" s="1">
        <v>42432</v>
      </c>
      <c r="MS571">
        <v>185.33500000000001</v>
      </c>
      <c r="MT571" s="1">
        <v>42487</v>
      </c>
      <c r="MU571">
        <v>137.58699999999999</v>
      </c>
      <c r="MV571" s="1">
        <v>42432</v>
      </c>
      <c r="MW571">
        <v>139.60499999999999</v>
      </c>
      <c r="MX571" s="1">
        <v>42432</v>
      </c>
      <c r="MY571">
        <v>166.863</v>
      </c>
    </row>
    <row r="572" spans="295:363" x14ac:dyDescent="0.25">
      <c r="KI572" s="1"/>
      <c r="KJ572" s="1"/>
      <c r="KK572" s="1"/>
      <c r="KL572" s="1"/>
      <c r="KM572" s="1"/>
      <c r="KN572" s="1"/>
      <c r="KO572" s="1"/>
      <c r="KP572" s="1"/>
      <c r="KQ572" s="1"/>
      <c r="KR572" s="1">
        <v>42446</v>
      </c>
      <c r="KS572">
        <v>104.298</v>
      </c>
      <c r="KT572" s="1">
        <v>42433</v>
      </c>
      <c r="KU572">
        <v>101.05800000000001</v>
      </c>
      <c r="KW572" s="1"/>
      <c r="KX572" s="1">
        <v>42433</v>
      </c>
      <c r="KY572">
        <v>103.982</v>
      </c>
      <c r="LI572" s="1"/>
      <c r="LJ572" s="1">
        <v>42446</v>
      </c>
      <c r="LK572">
        <v>104.298</v>
      </c>
      <c r="LL572" s="1">
        <v>42433</v>
      </c>
      <c r="LM572">
        <v>103.982</v>
      </c>
      <c r="LN572" s="1">
        <v>42433</v>
      </c>
      <c r="LO572">
        <v>113.495</v>
      </c>
      <c r="LP572" s="1">
        <v>42433</v>
      </c>
      <c r="LQ572">
        <v>111.72</v>
      </c>
      <c r="LR572" s="1">
        <v>42460</v>
      </c>
      <c r="LS572">
        <v>114.72499999999999</v>
      </c>
      <c r="LT572" s="1">
        <v>42433</v>
      </c>
      <c r="LU572">
        <v>113.495</v>
      </c>
      <c r="LW572" s="1"/>
      <c r="LX572" s="1">
        <v>42433</v>
      </c>
      <c r="LY572">
        <v>115.917</v>
      </c>
      <c r="MI572" s="1"/>
      <c r="MJ572" s="1">
        <v>42460</v>
      </c>
      <c r="MK572">
        <v>114.72499999999999</v>
      </c>
      <c r="ML572" s="1">
        <v>42433</v>
      </c>
      <c r="MM572">
        <v>115.917</v>
      </c>
      <c r="MN572" s="1">
        <v>42433</v>
      </c>
      <c r="MO572">
        <v>177.52799999999999</v>
      </c>
      <c r="MP572" s="1">
        <v>42433</v>
      </c>
      <c r="MQ572">
        <v>168.767</v>
      </c>
      <c r="MR572" s="1">
        <v>42433</v>
      </c>
      <c r="MS572">
        <v>183.62</v>
      </c>
      <c r="MT572" s="1">
        <v>42488</v>
      </c>
      <c r="MU572">
        <v>138.89500000000001</v>
      </c>
      <c r="MV572" s="1">
        <v>42433</v>
      </c>
      <c r="MW572">
        <v>138</v>
      </c>
      <c r="MX572" s="1">
        <v>42433</v>
      </c>
      <c r="MY572">
        <v>165.298</v>
      </c>
    </row>
    <row r="573" spans="295:363" x14ac:dyDescent="0.25">
      <c r="KI573" s="1"/>
      <c r="KJ573" s="1"/>
      <c r="KK573" s="1"/>
      <c r="KL573" s="1"/>
      <c r="KM573" s="1"/>
      <c r="KN573" s="1"/>
      <c r="KO573" s="1"/>
      <c r="KP573" s="1"/>
      <c r="KQ573" s="1"/>
      <c r="KR573" s="1">
        <v>42447</v>
      </c>
      <c r="KS573">
        <v>104.32</v>
      </c>
      <c r="KT573" s="1">
        <v>42436</v>
      </c>
      <c r="KU573">
        <v>101.05500000000001</v>
      </c>
      <c r="KW573" s="1"/>
      <c r="KX573" s="1">
        <v>42436</v>
      </c>
      <c r="KY573">
        <v>104.008</v>
      </c>
      <c r="LI573" s="1"/>
      <c r="LJ573" s="1">
        <v>42447</v>
      </c>
      <c r="LK573">
        <v>104.32</v>
      </c>
      <c r="LL573" s="1">
        <v>42436</v>
      </c>
      <c r="LM573">
        <v>104.008</v>
      </c>
      <c r="LN573" s="1">
        <v>42436</v>
      </c>
      <c r="LO573">
        <v>113.61799999999999</v>
      </c>
      <c r="LP573" s="1">
        <v>42436</v>
      </c>
      <c r="LQ573">
        <v>111.833</v>
      </c>
      <c r="LR573" s="1">
        <v>42461</v>
      </c>
      <c r="LS573">
        <v>114.84</v>
      </c>
      <c r="LT573" s="1">
        <v>42436</v>
      </c>
      <c r="LU573">
        <v>113.61799999999999</v>
      </c>
      <c r="LW573" s="1"/>
      <c r="LX573" s="1">
        <v>42436</v>
      </c>
      <c r="LY573">
        <v>116.04</v>
      </c>
      <c r="MI573" s="1"/>
      <c r="MJ573" s="1">
        <v>42461</v>
      </c>
      <c r="MK573">
        <v>114.84</v>
      </c>
      <c r="ML573" s="1">
        <v>42436</v>
      </c>
      <c r="MM573">
        <v>116.04</v>
      </c>
      <c r="MN573" s="1">
        <v>42436</v>
      </c>
      <c r="MO573">
        <v>177.52500000000001</v>
      </c>
      <c r="MP573" s="1">
        <v>42436</v>
      </c>
      <c r="MQ573">
        <v>168.613</v>
      </c>
      <c r="MR573" s="1">
        <v>42436</v>
      </c>
      <c r="MS573">
        <v>183.19300000000001</v>
      </c>
      <c r="MT573" s="1">
        <v>42489</v>
      </c>
      <c r="MU573">
        <v>138.78</v>
      </c>
      <c r="MV573" s="1">
        <v>42436</v>
      </c>
      <c r="MW573">
        <v>137.55799999999999</v>
      </c>
      <c r="MX573" s="1">
        <v>42436</v>
      </c>
      <c r="MY573">
        <v>165.56800000000001</v>
      </c>
    </row>
    <row r="574" spans="295:363" x14ac:dyDescent="0.25">
      <c r="KI574" s="1"/>
      <c r="KJ574" s="1"/>
      <c r="KK574" s="1"/>
      <c r="KL574" s="1"/>
      <c r="KM574" s="1"/>
      <c r="KN574" s="1"/>
      <c r="KO574" s="1"/>
      <c r="KP574" s="1"/>
      <c r="KQ574" s="1"/>
      <c r="KR574" s="1">
        <v>42450</v>
      </c>
      <c r="KS574">
        <v>104.313</v>
      </c>
      <c r="KT574" s="1">
        <v>42437</v>
      </c>
      <c r="KU574">
        <v>101.053</v>
      </c>
      <c r="KW574" s="1"/>
      <c r="KX574" s="1">
        <v>42437</v>
      </c>
      <c r="KY574">
        <v>104.065</v>
      </c>
      <c r="LI574" s="1"/>
      <c r="LJ574" s="1">
        <v>42450</v>
      </c>
      <c r="LK574">
        <v>104.313</v>
      </c>
      <c r="LL574" s="1">
        <v>42437</v>
      </c>
      <c r="LM574">
        <v>104.065</v>
      </c>
      <c r="LN574" s="1">
        <v>42437</v>
      </c>
      <c r="LO574">
        <v>113.745</v>
      </c>
      <c r="LP574" s="1">
        <v>42437</v>
      </c>
      <c r="LQ574">
        <v>112.035</v>
      </c>
      <c r="LR574" s="1">
        <v>42464</v>
      </c>
      <c r="LS574">
        <v>114.86</v>
      </c>
      <c r="LT574" s="1">
        <v>42437</v>
      </c>
      <c r="LU574">
        <v>113.745</v>
      </c>
      <c r="LW574" s="1"/>
      <c r="LX574" s="1">
        <v>42437</v>
      </c>
      <c r="LY574">
        <v>116.295</v>
      </c>
      <c r="MI574" s="1"/>
      <c r="MJ574" s="1">
        <v>42464</v>
      </c>
      <c r="MK574">
        <v>114.86</v>
      </c>
      <c r="ML574" s="1">
        <v>42437</v>
      </c>
      <c r="MM574">
        <v>116.295</v>
      </c>
      <c r="MN574" s="1">
        <v>42437</v>
      </c>
      <c r="MO574">
        <v>178.398</v>
      </c>
      <c r="MP574" s="1">
        <v>42437</v>
      </c>
      <c r="MQ574">
        <v>169.79</v>
      </c>
      <c r="MR574" s="1">
        <v>42437</v>
      </c>
      <c r="MS574">
        <v>184.82499999999999</v>
      </c>
      <c r="MT574" s="1">
        <v>42492</v>
      </c>
      <c r="MU574">
        <v>139.75299999999999</v>
      </c>
      <c r="MV574" s="1">
        <v>42437</v>
      </c>
      <c r="MW574">
        <v>139.09800000000001</v>
      </c>
      <c r="MX574" s="1">
        <v>42437</v>
      </c>
      <c r="MY574">
        <v>168.28800000000001</v>
      </c>
    </row>
    <row r="575" spans="295:363" x14ac:dyDescent="0.25">
      <c r="KI575" s="1"/>
      <c r="KJ575" s="1"/>
      <c r="KK575" s="1"/>
      <c r="KL575" s="1"/>
      <c r="KM575" s="1"/>
      <c r="KN575" s="1"/>
      <c r="KO575" s="1"/>
      <c r="KP575" s="1"/>
      <c r="KQ575" s="1"/>
      <c r="KR575" s="1">
        <v>42451</v>
      </c>
      <c r="KS575">
        <v>104.322</v>
      </c>
      <c r="KT575" s="1">
        <v>42438</v>
      </c>
      <c r="KU575">
        <v>101.045</v>
      </c>
      <c r="KW575" s="1"/>
      <c r="KX575" s="1">
        <v>42438</v>
      </c>
      <c r="KY575">
        <v>103.982</v>
      </c>
      <c r="LI575" s="1"/>
      <c r="LJ575" s="1">
        <v>42451</v>
      </c>
      <c r="LK575">
        <v>104.322</v>
      </c>
      <c r="LL575" s="1">
        <v>42438</v>
      </c>
      <c r="LM575">
        <v>103.982</v>
      </c>
      <c r="LN575" s="1">
        <v>42438</v>
      </c>
      <c r="LO575">
        <v>113.438</v>
      </c>
      <c r="LP575" s="1">
        <v>42438</v>
      </c>
      <c r="LQ575">
        <v>111.658</v>
      </c>
      <c r="LR575" s="1">
        <v>42465</v>
      </c>
      <c r="LS575">
        <v>115.09</v>
      </c>
      <c r="LT575" s="1">
        <v>42438</v>
      </c>
      <c r="LU575">
        <v>113.438</v>
      </c>
      <c r="LW575" s="1"/>
      <c r="LX575" s="1">
        <v>42438</v>
      </c>
      <c r="LY575">
        <v>115.855</v>
      </c>
      <c r="MI575" s="1"/>
      <c r="MJ575" s="1">
        <v>42465</v>
      </c>
      <c r="MK575">
        <v>115.09</v>
      </c>
      <c r="ML575" s="1">
        <v>42438</v>
      </c>
      <c r="MM575">
        <v>115.855</v>
      </c>
      <c r="MN575" s="1">
        <v>42438</v>
      </c>
      <c r="MO575">
        <v>177.363</v>
      </c>
      <c r="MP575" s="1">
        <v>42438</v>
      </c>
      <c r="MQ575">
        <v>168.61500000000001</v>
      </c>
      <c r="MR575" s="1">
        <v>42438</v>
      </c>
      <c r="MS575">
        <v>183.33500000000001</v>
      </c>
      <c r="MT575" s="1">
        <v>42493</v>
      </c>
      <c r="MU575">
        <v>142.09800000000001</v>
      </c>
      <c r="MV575" s="1">
        <v>42438</v>
      </c>
      <c r="MW575">
        <v>137.66999999999999</v>
      </c>
      <c r="MX575" s="1">
        <v>42438</v>
      </c>
      <c r="MY575">
        <v>166.47499999999999</v>
      </c>
    </row>
    <row r="576" spans="295:363" x14ac:dyDescent="0.25">
      <c r="KI576" s="1"/>
      <c r="KJ576" s="1"/>
      <c r="KK576" s="1"/>
      <c r="KL576" s="1"/>
      <c r="KM576" s="1"/>
      <c r="KN576" s="1"/>
      <c r="KO576" s="1"/>
      <c r="KP576" s="1"/>
      <c r="KQ576" s="1"/>
      <c r="KR576" s="1">
        <v>42452</v>
      </c>
      <c r="KS576">
        <v>104.325</v>
      </c>
      <c r="KT576" s="1">
        <v>42439</v>
      </c>
      <c r="KU576">
        <v>101.008</v>
      </c>
      <c r="KW576" s="1"/>
      <c r="KX576" s="1">
        <v>42439</v>
      </c>
      <c r="KY576">
        <v>103.74</v>
      </c>
      <c r="LI576" s="1"/>
      <c r="LJ576" s="1">
        <v>42452</v>
      </c>
      <c r="LK576">
        <v>104.325</v>
      </c>
      <c r="LL576" s="1">
        <v>42439</v>
      </c>
      <c r="LM576">
        <v>103.74</v>
      </c>
      <c r="LN576" s="1">
        <v>42439</v>
      </c>
      <c r="LO576">
        <v>112.798</v>
      </c>
      <c r="LP576" s="1">
        <v>42439</v>
      </c>
      <c r="LQ576">
        <v>111</v>
      </c>
      <c r="LR576" s="1">
        <v>42466</v>
      </c>
      <c r="LS576">
        <v>114.965</v>
      </c>
      <c r="LT576" s="1">
        <v>42439</v>
      </c>
      <c r="LU576">
        <v>112.798</v>
      </c>
      <c r="LW576" s="1"/>
      <c r="LX576" s="1">
        <v>42439</v>
      </c>
      <c r="LY576">
        <v>115.173</v>
      </c>
      <c r="MI576" s="1"/>
      <c r="MJ576" s="1">
        <v>42466</v>
      </c>
      <c r="MK576">
        <v>114.965</v>
      </c>
      <c r="ML576" s="1">
        <v>42439</v>
      </c>
      <c r="MM576">
        <v>115.173</v>
      </c>
      <c r="MN576" s="1">
        <v>42439</v>
      </c>
      <c r="MO576">
        <v>176.14500000000001</v>
      </c>
      <c r="MP576" s="1">
        <v>42439</v>
      </c>
      <c r="MQ576">
        <v>167.18</v>
      </c>
      <c r="MR576" s="1">
        <v>42439</v>
      </c>
      <c r="MS576">
        <v>181.45500000000001</v>
      </c>
      <c r="MT576" s="1">
        <v>42494</v>
      </c>
      <c r="MU576">
        <v>141.77000000000001</v>
      </c>
      <c r="MV576" s="1">
        <v>42439</v>
      </c>
      <c r="MW576">
        <v>135.97499999999999</v>
      </c>
      <c r="MX576" s="1">
        <v>42439</v>
      </c>
      <c r="MY576">
        <v>164.21299999999999</v>
      </c>
    </row>
    <row r="577" spans="295:363" x14ac:dyDescent="0.25">
      <c r="KI577" s="1"/>
      <c r="KJ577" s="1"/>
      <c r="KK577" s="1"/>
      <c r="KL577" s="1"/>
      <c r="KM577" s="1"/>
      <c r="KN577" s="1"/>
      <c r="KO577" s="1"/>
      <c r="KP577" s="1"/>
      <c r="KQ577" s="1"/>
      <c r="KR577" s="1">
        <v>42453</v>
      </c>
      <c r="KS577">
        <v>104.30800000000001</v>
      </c>
      <c r="KT577" s="1">
        <v>42440</v>
      </c>
      <c r="KU577">
        <v>101.008</v>
      </c>
      <c r="KW577" s="1"/>
      <c r="KX577" s="1">
        <v>42440</v>
      </c>
      <c r="KY577">
        <v>103.77800000000001</v>
      </c>
      <c r="LI577" s="1"/>
      <c r="LJ577" s="1">
        <v>42453</v>
      </c>
      <c r="LK577">
        <v>104.30800000000001</v>
      </c>
      <c r="LL577" s="1">
        <v>42440</v>
      </c>
      <c r="LM577">
        <v>103.77800000000001</v>
      </c>
      <c r="LN577" s="1">
        <v>42440</v>
      </c>
      <c r="LO577">
        <v>113.048</v>
      </c>
      <c r="LP577" s="1">
        <v>42440</v>
      </c>
      <c r="LQ577">
        <v>111.318</v>
      </c>
      <c r="LR577" s="1">
        <v>42467</v>
      </c>
      <c r="LS577">
        <v>115.185</v>
      </c>
      <c r="LT577" s="1">
        <v>42440</v>
      </c>
      <c r="LU577">
        <v>113.048</v>
      </c>
      <c r="LW577" s="1"/>
      <c r="LX577" s="1">
        <v>42440</v>
      </c>
      <c r="LY577">
        <v>115.482</v>
      </c>
      <c r="MI577" s="1"/>
      <c r="MJ577" s="1">
        <v>42467</v>
      </c>
      <c r="MK577">
        <v>115.185</v>
      </c>
      <c r="ML577" s="1">
        <v>42440</v>
      </c>
      <c r="MM577">
        <v>115.482</v>
      </c>
      <c r="MN577" s="1">
        <v>42440</v>
      </c>
      <c r="MO577">
        <v>176.87299999999999</v>
      </c>
      <c r="MP577" s="1">
        <v>42440</v>
      </c>
      <c r="MQ577">
        <v>168.173</v>
      </c>
      <c r="MR577" s="1">
        <v>42440</v>
      </c>
      <c r="MS577">
        <v>183</v>
      </c>
      <c r="MT577" s="1">
        <v>42495</v>
      </c>
      <c r="MU577">
        <v>143.40199999999999</v>
      </c>
      <c r="MV577" s="1">
        <v>42440</v>
      </c>
      <c r="MW577">
        <v>137.31</v>
      </c>
      <c r="MX577" s="1">
        <v>42440</v>
      </c>
      <c r="MY577">
        <v>167.63499999999999</v>
      </c>
    </row>
    <row r="578" spans="295:363" x14ac:dyDescent="0.25">
      <c r="KI578" s="1"/>
      <c r="KJ578" s="1"/>
      <c r="KK578" s="1"/>
      <c r="KL578" s="1"/>
      <c r="KM578" s="1"/>
      <c r="KN578" s="1"/>
      <c r="KO578" s="1"/>
      <c r="KP578" s="1"/>
      <c r="KQ578" s="1"/>
      <c r="KR578" s="1">
        <v>42454</v>
      </c>
      <c r="KS578">
        <v>104.30800000000001</v>
      </c>
      <c r="KT578" s="1">
        <v>42443</v>
      </c>
      <c r="KU578">
        <v>101.003</v>
      </c>
      <c r="KW578" s="1"/>
      <c r="KX578" s="1">
        <v>42443</v>
      </c>
      <c r="KY578">
        <v>103.765</v>
      </c>
      <c r="LI578" s="1"/>
      <c r="LJ578" s="1">
        <v>42454</v>
      </c>
      <c r="LK578">
        <v>104.30800000000001</v>
      </c>
      <c r="LL578" s="1">
        <v>42443</v>
      </c>
      <c r="LM578">
        <v>103.765</v>
      </c>
      <c r="LN578" s="1">
        <v>42443</v>
      </c>
      <c r="LO578">
        <v>112.955</v>
      </c>
      <c r="LP578" s="1">
        <v>42443</v>
      </c>
      <c r="LQ578">
        <v>111.235</v>
      </c>
      <c r="LR578" s="1">
        <v>42468</v>
      </c>
      <c r="LS578">
        <v>115.145</v>
      </c>
      <c r="LT578" s="1">
        <v>42443</v>
      </c>
      <c r="LU578">
        <v>112.955</v>
      </c>
      <c r="LW578" s="1"/>
      <c r="LX578" s="1">
        <v>42443</v>
      </c>
      <c r="LY578">
        <v>115.393</v>
      </c>
      <c r="MI578" s="1"/>
      <c r="MJ578" s="1">
        <v>42468</v>
      </c>
      <c r="MK578">
        <v>115.145</v>
      </c>
      <c r="ML578" s="1">
        <v>42443</v>
      </c>
      <c r="MM578">
        <v>115.393</v>
      </c>
      <c r="MN578" s="1">
        <v>42443</v>
      </c>
      <c r="MO578">
        <v>176.86</v>
      </c>
      <c r="MP578" s="1">
        <v>42443</v>
      </c>
      <c r="MQ578">
        <v>168.24799999999999</v>
      </c>
      <c r="MR578" s="1">
        <v>42443</v>
      </c>
      <c r="MS578">
        <v>183.05500000000001</v>
      </c>
      <c r="MT578" s="1">
        <v>42496</v>
      </c>
      <c r="MU578">
        <v>144.30000000000001</v>
      </c>
      <c r="MV578" s="1">
        <v>42443</v>
      </c>
      <c r="MW578">
        <v>137.38800000000001</v>
      </c>
      <c r="MX578" s="1">
        <v>42443</v>
      </c>
      <c r="MY578">
        <v>167.72499999999999</v>
      </c>
    </row>
    <row r="579" spans="295:363" x14ac:dyDescent="0.25">
      <c r="KI579" s="1"/>
      <c r="KJ579" s="1"/>
      <c r="KK579" s="1"/>
      <c r="KL579" s="1"/>
      <c r="KM579" s="1"/>
      <c r="KN579" s="1"/>
      <c r="KO579" s="1"/>
      <c r="KP579" s="1"/>
      <c r="KQ579" s="1"/>
      <c r="KR579" s="1">
        <v>42457</v>
      </c>
      <c r="KS579">
        <v>104.30800000000001</v>
      </c>
      <c r="KT579" s="1">
        <v>42444</v>
      </c>
      <c r="KU579">
        <v>100.995</v>
      </c>
      <c r="KW579" s="1"/>
      <c r="KX579" s="1">
        <v>42444</v>
      </c>
      <c r="KY579">
        <v>103.74</v>
      </c>
      <c r="LI579" s="1"/>
      <c r="LJ579" s="1">
        <v>42457</v>
      </c>
      <c r="LK579">
        <v>104.30800000000001</v>
      </c>
      <c r="LL579" s="1">
        <v>42444</v>
      </c>
      <c r="LM579">
        <v>103.74</v>
      </c>
      <c r="LN579" s="1">
        <v>42444</v>
      </c>
      <c r="LO579">
        <v>112.773</v>
      </c>
      <c r="LP579" s="1">
        <v>42444</v>
      </c>
      <c r="LQ579">
        <v>111.045</v>
      </c>
      <c r="LR579" s="1">
        <v>42471</v>
      </c>
      <c r="LS579">
        <v>115.053</v>
      </c>
      <c r="LT579" s="1">
        <v>42444</v>
      </c>
      <c r="LU579">
        <v>112.773</v>
      </c>
      <c r="LW579" s="1"/>
      <c r="LX579" s="1">
        <v>42444</v>
      </c>
      <c r="LY579">
        <v>115.16500000000001</v>
      </c>
      <c r="MI579" s="1"/>
      <c r="MJ579" s="1">
        <v>42471</v>
      </c>
      <c r="MK579">
        <v>115.053</v>
      </c>
      <c r="ML579" s="1">
        <v>42444</v>
      </c>
      <c r="MM579">
        <v>115.16500000000001</v>
      </c>
      <c r="MN579" s="1">
        <v>42444</v>
      </c>
      <c r="MO579">
        <v>176.13</v>
      </c>
      <c r="MP579" s="1">
        <v>42444</v>
      </c>
      <c r="MQ579">
        <v>167.3</v>
      </c>
      <c r="MR579" s="1">
        <v>42444</v>
      </c>
      <c r="MS579">
        <v>181.65</v>
      </c>
      <c r="MT579" s="1">
        <v>42499</v>
      </c>
      <c r="MU579">
        <v>144.88800000000001</v>
      </c>
      <c r="MV579" s="1">
        <v>42444</v>
      </c>
      <c r="MW579">
        <v>136.053</v>
      </c>
      <c r="MX579" s="1">
        <v>42444</v>
      </c>
      <c r="MY579">
        <v>165.863</v>
      </c>
    </row>
    <row r="580" spans="295:363" x14ac:dyDescent="0.25">
      <c r="KI580" s="1"/>
      <c r="KJ580" s="1"/>
      <c r="KK580" s="1"/>
      <c r="KL580" s="1"/>
      <c r="KM580" s="1"/>
      <c r="KN580" s="1"/>
      <c r="KO580" s="1"/>
      <c r="KP580" s="1"/>
      <c r="KQ580" s="1"/>
      <c r="KR580" s="1">
        <v>42458</v>
      </c>
      <c r="KS580">
        <v>104.37</v>
      </c>
      <c r="KT580" s="1">
        <v>42445</v>
      </c>
      <c r="KU580">
        <v>100.995</v>
      </c>
      <c r="KW580" s="1"/>
      <c r="KX580" s="1">
        <v>42445</v>
      </c>
      <c r="KY580">
        <v>103.745</v>
      </c>
      <c r="LI580" s="1"/>
      <c r="LJ580" s="1">
        <v>42458</v>
      </c>
      <c r="LK580">
        <v>104.37</v>
      </c>
      <c r="LL580" s="1">
        <v>42445</v>
      </c>
      <c r="LM580">
        <v>103.745</v>
      </c>
      <c r="LN580" s="1">
        <v>42445</v>
      </c>
      <c r="LO580">
        <v>112.773</v>
      </c>
      <c r="LP580" s="1">
        <v>42445</v>
      </c>
      <c r="LQ580">
        <v>111.042</v>
      </c>
      <c r="LR580" s="1">
        <v>42472</v>
      </c>
      <c r="LS580">
        <v>114.658</v>
      </c>
      <c r="LT580" s="1">
        <v>42445</v>
      </c>
      <c r="LU580">
        <v>112.773</v>
      </c>
      <c r="LW580" s="1"/>
      <c r="LX580" s="1">
        <v>42445</v>
      </c>
      <c r="LY580">
        <v>115.173</v>
      </c>
      <c r="MI580" s="1"/>
      <c r="MJ580" s="1">
        <v>42472</v>
      </c>
      <c r="MK580">
        <v>114.658</v>
      </c>
      <c r="ML580" s="1">
        <v>42445</v>
      </c>
      <c r="MM580">
        <v>115.173</v>
      </c>
      <c r="MN580" s="1">
        <v>42445</v>
      </c>
      <c r="MO580">
        <v>176.22499999999999</v>
      </c>
      <c r="MP580" s="1">
        <v>42445</v>
      </c>
      <c r="MQ580">
        <v>167.45</v>
      </c>
      <c r="MR580" s="1">
        <v>42445</v>
      </c>
      <c r="MS580">
        <v>181.93799999999999</v>
      </c>
      <c r="MT580" s="1">
        <v>42500</v>
      </c>
      <c r="MU580">
        <v>144.34299999999999</v>
      </c>
      <c r="MV580" s="1">
        <v>42445</v>
      </c>
      <c r="MW580">
        <v>136.31</v>
      </c>
      <c r="MX580" s="1">
        <v>42445</v>
      </c>
      <c r="MY580">
        <v>166.965</v>
      </c>
    </row>
    <row r="581" spans="295:363" x14ac:dyDescent="0.25">
      <c r="KI581" s="1"/>
      <c r="KJ581" s="1"/>
      <c r="KK581" s="1"/>
      <c r="KL581" s="1"/>
      <c r="KM581" s="1"/>
      <c r="KN581" s="1"/>
      <c r="KO581" s="1"/>
      <c r="KP581" s="1"/>
      <c r="KQ581" s="1"/>
      <c r="KR581" s="1">
        <v>42459</v>
      </c>
      <c r="KS581">
        <v>104.343</v>
      </c>
      <c r="KT581" s="1">
        <v>42446</v>
      </c>
      <c r="KU581">
        <v>100.985</v>
      </c>
      <c r="KW581" s="1"/>
      <c r="KX581" s="1">
        <v>42446</v>
      </c>
      <c r="KY581">
        <v>103.798</v>
      </c>
      <c r="LI581" s="1"/>
      <c r="LJ581" s="1">
        <v>42459</v>
      </c>
      <c r="LK581">
        <v>104.343</v>
      </c>
      <c r="LL581" s="1">
        <v>42446</v>
      </c>
      <c r="LM581">
        <v>103.798</v>
      </c>
      <c r="LN581" s="1">
        <v>42446</v>
      </c>
      <c r="LO581">
        <v>113.077</v>
      </c>
      <c r="LP581" s="1">
        <v>42446</v>
      </c>
      <c r="LQ581">
        <v>111.477</v>
      </c>
      <c r="LR581" s="1">
        <v>42473</v>
      </c>
      <c r="LS581">
        <v>114.895</v>
      </c>
      <c r="LT581" s="1">
        <v>42446</v>
      </c>
      <c r="LU581">
        <v>113.077</v>
      </c>
      <c r="LW581" s="1"/>
      <c r="LX581" s="1">
        <v>42446</v>
      </c>
      <c r="LY581">
        <v>115.673</v>
      </c>
      <c r="MI581" s="1"/>
      <c r="MJ581" s="1">
        <v>42473</v>
      </c>
      <c r="MK581">
        <v>114.895</v>
      </c>
      <c r="ML581" s="1">
        <v>42446</v>
      </c>
      <c r="MM581">
        <v>115.673</v>
      </c>
      <c r="MN581" s="1">
        <v>42446</v>
      </c>
      <c r="MO581">
        <v>177.88499999999999</v>
      </c>
      <c r="MP581" s="1">
        <v>42446</v>
      </c>
      <c r="MQ581">
        <v>169.71</v>
      </c>
      <c r="MR581" s="1">
        <v>42446</v>
      </c>
      <c r="MS581">
        <v>185.328</v>
      </c>
      <c r="MT581" s="1">
        <v>42501</v>
      </c>
      <c r="MU581">
        <v>144.38800000000001</v>
      </c>
      <c r="MV581" s="1">
        <v>42446</v>
      </c>
      <c r="MW581">
        <v>139.45699999999999</v>
      </c>
      <c r="MX581" s="1">
        <v>42446</v>
      </c>
      <c r="MY581">
        <v>171.38800000000001</v>
      </c>
    </row>
    <row r="582" spans="295:363" x14ac:dyDescent="0.25">
      <c r="KI582" s="1"/>
      <c r="KJ582" s="1"/>
      <c r="KK582" s="1"/>
      <c r="KL582" s="1"/>
      <c r="KM582" s="1"/>
      <c r="KN582" s="1"/>
      <c r="KO582" s="1"/>
      <c r="KP582" s="1"/>
      <c r="KQ582" s="1"/>
      <c r="KR582" s="1">
        <v>42460</v>
      </c>
      <c r="KS582">
        <v>104.32</v>
      </c>
      <c r="KT582" s="1">
        <v>42447</v>
      </c>
      <c r="KU582">
        <v>100.98</v>
      </c>
      <c r="KW582" s="1"/>
      <c r="KX582" s="1">
        <v>42447</v>
      </c>
      <c r="KY582">
        <v>103.81</v>
      </c>
      <c r="LI582" s="1"/>
      <c r="LJ582" s="1">
        <v>42460</v>
      </c>
      <c r="LK582">
        <v>104.32</v>
      </c>
      <c r="LL582" s="1">
        <v>42447</v>
      </c>
      <c r="LM582">
        <v>103.81</v>
      </c>
      <c r="LN582" s="1">
        <v>42447</v>
      </c>
      <c r="LO582">
        <v>113.15300000000001</v>
      </c>
      <c r="LP582" s="1">
        <v>42447</v>
      </c>
      <c r="LQ582">
        <v>111.583</v>
      </c>
      <c r="LR582" s="1">
        <v>42474</v>
      </c>
      <c r="LS582">
        <v>114.59</v>
      </c>
      <c r="LT582" s="1">
        <v>42447</v>
      </c>
      <c r="LU582">
        <v>113.15300000000001</v>
      </c>
      <c r="LW582" s="1"/>
      <c r="LX582" s="1">
        <v>42447</v>
      </c>
      <c r="LY582">
        <v>115.77800000000001</v>
      </c>
      <c r="MI582" s="1"/>
      <c r="MJ582" s="1">
        <v>42474</v>
      </c>
      <c r="MK582">
        <v>114.59</v>
      </c>
      <c r="ML582" s="1">
        <v>42447</v>
      </c>
      <c r="MM582">
        <v>115.77800000000001</v>
      </c>
      <c r="MN582" s="1">
        <v>42447</v>
      </c>
      <c r="MO582">
        <v>178.32</v>
      </c>
      <c r="MP582" s="1">
        <v>42447</v>
      </c>
      <c r="MQ582">
        <v>170.423</v>
      </c>
      <c r="MR582" s="1">
        <v>42447</v>
      </c>
      <c r="MS582">
        <v>186.483</v>
      </c>
      <c r="MT582" s="1">
        <v>42502</v>
      </c>
      <c r="MU582">
        <v>143.29499999999999</v>
      </c>
      <c r="MV582" s="1">
        <v>42447</v>
      </c>
      <c r="MW582">
        <v>140.54499999999999</v>
      </c>
      <c r="MX582" s="1">
        <v>42447</v>
      </c>
      <c r="MY582">
        <v>172.63800000000001</v>
      </c>
    </row>
    <row r="583" spans="295:363" x14ac:dyDescent="0.25">
      <c r="KI583" s="1"/>
      <c r="KJ583" s="1"/>
      <c r="KK583" s="1"/>
      <c r="KL583" s="1"/>
      <c r="KM583" s="1"/>
      <c r="KN583" s="1"/>
      <c r="KO583" s="1"/>
      <c r="KP583" s="1"/>
      <c r="KQ583" s="1"/>
      <c r="KR583" s="1">
        <v>42461</v>
      </c>
      <c r="KS583">
        <v>104.313</v>
      </c>
      <c r="KT583" s="1">
        <v>42450</v>
      </c>
      <c r="KU583">
        <v>100.97499999999999</v>
      </c>
      <c r="KW583" s="1"/>
      <c r="KX583" s="1">
        <v>42450</v>
      </c>
      <c r="KY583">
        <v>103.813</v>
      </c>
      <c r="LI583" s="1"/>
      <c r="LJ583" s="1">
        <v>42461</v>
      </c>
      <c r="LK583">
        <v>104.313</v>
      </c>
      <c r="LL583" s="1">
        <v>42450</v>
      </c>
      <c r="LM583">
        <v>103.813</v>
      </c>
      <c r="LN583" s="1">
        <v>42450</v>
      </c>
      <c r="LO583">
        <v>113.133</v>
      </c>
      <c r="LP583" s="1">
        <v>42450</v>
      </c>
      <c r="LQ583">
        <v>111.508</v>
      </c>
      <c r="LR583" s="1">
        <v>42475</v>
      </c>
      <c r="LS583">
        <v>114.89</v>
      </c>
      <c r="LT583" s="1">
        <v>42450</v>
      </c>
      <c r="LU583">
        <v>113.133</v>
      </c>
      <c r="LW583" s="1"/>
      <c r="LX583" s="1">
        <v>42450</v>
      </c>
      <c r="LY583">
        <v>115.685</v>
      </c>
      <c r="MI583" s="1"/>
      <c r="MJ583" s="1">
        <v>42475</v>
      </c>
      <c r="MK583">
        <v>114.89</v>
      </c>
      <c r="ML583" s="1">
        <v>42450</v>
      </c>
      <c r="MM583">
        <v>115.685</v>
      </c>
      <c r="MN583" s="1">
        <v>42450</v>
      </c>
      <c r="MO583">
        <v>177.81299999999999</v>
      </c>
      <c r="MP583" s="1">
        <v>42450</v>
      </c>
      <c r="MQ583">
        <v>169.655</v>
      </c>
      <c r="MR583" s="1">
        <v>42450</v>
      </c>
      <c r="MS583">
        <v>185.33</v>
      </c>
      <c r="MT583" s="1">
        <v>42503</v>
      </c>
      <c r="MU583">
        <v>144.58799999999999</v>
      </c>
      <c r="MV583" s="1">
        <v>42450</v>
      </c>
      <c r="MW583">
        <v>139.44800000000001</v>
      </c>
      <c r="MX583" s="1">
        <v>42450</v>
      </c>
      <c r="MY583">
        <v>171.78299999999999</v>
      </c>
    </row>
    <row r="584" spans="295:363" x14ac:dyDescent="0.25">
      <c r="KI584" s="1"/>
      <c r="KJ584" s="1"/>
      <c r="KK584" s="1"/>
      <c r="KL584" s="1"/>
      <c r="KM584" s="1"/>
      <c r="KN584" s="1"/>
      <c r="KO584" s="1"/>
      <c r="KP584" s="1"/>
      <c r="KQ584" s="1"/>
      <c r="KR584" s="1">
        <v>42464</v>
      </c>
      <c r="KS584">
        <v>104.30800000000001</v>
      </c>
      <c r="KT584" s="1">
        <v>42451</v>
      </c>
      <c r="KU584">
        <v>100.977</v>
      </c>
      <c r="KW584" s="1"/>
      <c r="KX584" s="1">
        <v>42451</v>
      </c>
      <c r="KY584">
        <v>103.818</v>
      </c>
      <c r="LI584" s="1"/>
      <c r="LJ584" s="1">
        <v>42464</v>
      </c>
      <c r="LK584">
        <v>104.30800000000001</v>
      </c>
      <c r="LL584" s="1">
        <v>42451</v>
      </c>
      <c r="LM584">
        <v>103.818</v>
      </c>
      <c r="LN584" s="1">
        <v>42451</v>
      </c>
      <c r="LO584">
        <v>113.193</v>
      </c>
      <c r="LP584" s="1">
        <v>42451</v>
      </c>
      <c r="LQ584">
        <v>111.59</v>
      </c>
      <c r="LR584" s="1">
        <v>42478</v>
      </c>
      <c r="LS584">
        <v>114.633</v>
      </c>
      <c r="LT584" s="1">
        <v>42451</v>
      </c>
      <c r="LU584">
        <v>113.193</v>
      </c>
      <c r="LW584" s="1"/>
      <c r="LX584" s="1">
        <v>42451</v>
      </c>
      <c r="LY584">
        <v>115.783</v>
      </c>
      <c r="MI584" s="1"/>
      <c r="MJ584" s="1">
        <v>42478</v>
      </c>
      <c r="MK584">
        <v>114.633</v>
      </c>
      <c r="ML584" s="1">
        <v>42451</v>
      </c>
      <c r="MM584">
        <v>115.783</v>
      </c>
      <c r="MN584" s="1">
        <v>42451</v>
      </c>
      <c r="MO584">
        <v>178.24799999999999</v>
      </c>
      <c r="MP584" s="1">
        <v>42451</v>
      </c>
      <c r="MQ584">
        <v>170.35499999999999</v>
      </c>
      <c r="MR584" s="1">
        <v>42451</v>
      </c>
      <c r="MS584">
        <v>186.47300000000001</v>
      </c>
      <c r="MT584" s="1">
        <v>42506</v>
      </c>
      <c r="MU584">
        <v>143.86799999999999</v>
      </c>
      <c r="MV584" s="1">
        <v>42451</v>
      </c>
      <c r="MW584">
        <v>140.49299999999999</v>
      </c>
      <c r="MX584" s="1">
        <v>42451</v>
      </c>
      <c r="MY584">
        <v>172.96199999999999</v>
      </c>
    </row>
    <row r="585" spans="295:363" x14ac:dyDescent="0.25">
      <c r="KI585" s="1"/>
      <c r="KJ585" s="1"/>
      <c r="KK585" s="1"/>
      <c r="KL585" s="1"/>
      <c r="KM585" s="1"/>
      <c r="KN585" s="1"/>
      <c r="KO585" s="1"/>
      <c r="KP585" s="1"/>
      <c r="KQ585" s="1"/>
      <c r="KR585" s="1">
        <v>42465</v>
      </c>
      <c r="KS585">
        <v>104.345</v>
      </c>
      <c r="KT585" s="1">
        <v>42452</v>
      </c>
      <c r="KU585">
        <v>100.953</v>
      </c>
      <c r="KW585" s="1"/>
      <c r="KX585" s="1">
        <v>42452</v>
      </c>
      <c r="KY585">
        <v>103.813</v>
      </c>
      <c r="LI585" s="1"/>
      <c r="LJ585" s="1">
        <v>42465</v>
      </c>
      <c r="LK585">
        <v>104.345</v>
      </c>
      <c r="LL585" s="1">
        <v>42452</v>
      </c>
      <c r="LM585">
        <v>103.813</v>
      </c>
      <c r="LN585" s="1">
        <v>42452</v>
      </c>
      <c r="LO585">
        <v>113.227</v>
      </c>
      <c r="LP585" s="1">
        <v>42452</v>
      </c>
      <c r="LQ585">
        <v>111.66</v>
      </c>
      <c r="LR585" s="1">
        <v>42479</v>
      </c>
      <c r="LS585">
        <v>114.57</v>
      </c>
      <c r="LT585" s="1">
        <v>42452</v>
      </c>
      <c r="LU585">
        <v>113.227</v>
      </c>
      <c r="LW585" s="1"/>
      <c r="LX585" s="1">
        <v>42452</v>
      </c>
      <c r="LY585">
        <v>115.863</v>
      </c>
      <c r="MI585" s="1"/>
      <c r="MJ585" s="1">
        <v>42479</v>
      </c>
      <c r="MK585">
        <v>114.57</v>
      </c>
      <c r="ML585" s="1">
        <v>42452</v>
      </c>
      <c r="MM585">
        <v>115.863</v>
      </c>
      <c r="MN585" s="1">
        <v>42452</v>
      </c>
      <c r="MO585">
        <v>178.42</v>
      </c>
      <c r="MP585" s="1">
        <v>42452</v>
      </c>
      <c r="MQ585">
        <v>170.55799999999999</v>
      </c>
      <c r="MR585" s="1">
        <v>42452</v>
      </c>
      <c r="MS585">
        <v>186.86500000000001</v>
      </c>
      <c r="MT585" s="1">
        <v>42507</v>
      </c>
      <c r="MU585">
        <v>144.32</v>
      </c>
      <c r="MV585" s="1">
        <v>42452</v>
      </c>
      <c r="MW585">
        <v>140.84299999999999</v>
      </c>
      <c r="MX585" s="1">
        <v>42452</v>
      </c>
      <c r="MY585">
        <v>172.93799999999999</v>
      </c>
    </row>
    <row r="586" spans="295:363" x14ac:dyDescent="0.25">
      <c r="KI586" s="1"/>
      <c r="KJ586" s="1"/>
      <c r="KK586" s="1"/>
      <c r="KL586" s="1"/>
      <c r="KM586" s="1"/>
      <c r="KN586" s="1"/>
      <c r="KO586" s="1"/>
      <c r="KP586" s="1"/>
      <c r="KQ586" s="1"/>
      <c r="KR586" s="1">
        <v>42466</v>
      </c>
      <c r="KS586">
        <v>104.34</v>
      </c>
      <c r="KT586" s="1">
        <v>42453</v>
      </c>
      <c r="KU586">
        <v>100.95</v>
      </c>
      <c r="KW586" s="1"/>
      <c r="KX586" s="1">
        <v>42453</v>
      </c>
      <c r="KY586">
        <v>103.798</v>
      </c>
      <c r="LI586" s="1"/>
      <c r="LJ586" s="1">
        <v>42466</v>
      </c>
      <c r="LK586">
        <v>104.34</v>
      </c>
      <c r="LL586" s="1">
        <v>42453</v>
      </c>
      <c r="LM586">
        <v>103.798</v>
      </c>
      <c r="LN586" s="1">
        <v>42453</v>
      </c>
      <c r="LO586">
        <v>113.22</v>
      </c>
      <c r="LP586" s="1">
        <v>42453</v>
      </c>
      <c r="LQ586">
        <v>111.693</v>
      </c>
      <c r="LR586" s="1">
        <v>42480</v>
      </c>
      <c r="LS586">
        <v>114.667</v>
      </c>
      <c r="LT586" s="1">
        <v>42453</v>
      </c>
      <c r="LU586">
        <v>113.22</v>
      </c>
      <c r="LW586" s="1"/>
      <c r="LX586" s="1">
        <v>42453</v>
      </c>
      <c r="LY586">
        <v>115.908</v>
      </c>
      <c r="MI586" s="1"/>
      <c r="MJ586" s="1">
        <v>42480</v>
      </c>
      <c r="MK586">
        <v>114.667</v>
      </c>
      <c r="ML586" s="1">
        <v>42453</v>
      </c>
      <c r="MM586">
        <v>115.908</v>
      </c>
      <c r="MN586" s="1">
        <v>42453</v>
      </c>
      <c r="MO586">
        <v>178.80500000000001</v>
      </c>
      <c r="MP586" s="1">
        <v>42453</v>
      </c>
      <c r="MQ586">
        <v>171.15</v>
      </c>
      <c r="MR586" s="1">
        <v>42453</v>
      </c>
      <c r="MS586">
        <v>187.82499999999999</v>
      </c>
      <c r="MT586" s="1">
        <v>42508</v>
      </c>
      <c r="MU586">
        <v>142.655</v>
      </c>
      <c r="MV586" s="1">
        <v>42453</v>
      </c>
      <c r="MW586">
        <v>141.77199999999999</v>
      </c>
      <c r="MX586" s="1">
        <v>42453</v>
      </c>
      <c r="MY586">
        <v>173.99299999999999</v>
      </c>
    </row>
    <row r="587" spans="295:363" x14ac:dyDescent="0.25">
      <c r="KI587" s="1"/>
      <c r="KJ587" s="1"/>
      <c r="KK587" s="1"/>
      <c r="KL587" s="1"/>
      <c r="KM587" s="1"/>
      <c r="KN587" s="1"/>
      <c r="KO587" s="1"/>
      <c r="KP587" s="1"/>
      <c r="KQ587" s="1"/>
      <c r="KR587" s="1">
        <v>42467</v>
      </c>
      <c r="KS587">
        <v>104.375</v>
      </c>
      <c r="KT587" s="1">
        <v>42454</v>
      </c>
      <c r="KU587">
        <v>100.95</v>
      </c>
      <c r="KW587" s="1"/>
      <c r="KX587" s="1">
        <v>42454</v>
      </c>
      <c r="KY587">
        <v>103.798</v>
      </c>
      <c r="LI587" s="1"/>
      <c r="LJ587" s="1">
        <v>42467</v>
      </c>
      <c r="LK587">
        <v>104.375</v>
      </c>
      <c r="LL587" s="1">
        <v>42454</v>
      </c>
      <c r="LM587">
        <v>103.798</v>
      </c>
      <c r="LN587" s="1">
        <v>42454</v>
      </c>
      <c r="LO587">
        <v>113.22</v>
      </c>
      <c r="LP587" s="1">
        <v>42454</v>
      </c>
      <c r="LQ587">
        <v>111.693</v>
      </c>
      <c r="LR587" s="1">
        <v>42481</v>
      </c>
      <c r="LS587">
        <v>113.99299999999999</v>
      </c>
      <c r="LT587" s="1">
        <v>42454</v>
      </c>
      <c r="LU587">
        <v>113.22</v>
      </c>
      <c r="LW587" s="1"/>
      <c r="LX587" s="1">
        <v>42454</v>
      </c>
      <c r="LY587">
        <v>115.908</v>
      </c>
      <c r="MI587" s="1"/>
      <c r="MJ587" s="1">
        <v>42481</v>
      </c>
      <c r="MK587">
        <v>113.99299999999999</v>
      </c>
      <c r="ML587" s="1">
        <v>42454</v>
      </c>
      <c r="MM587">
        <v>115.908</v>
      </c>
      <c r="MN587" s="1">
        <v>42454</v>
      </c>
      <c r="MO587">
        <v>178.80500000000001</v>
      </c>
      <c r="MP587" s="1">
        <v>42454</v>
      </c>
      <c r="MQ587">
        <v>171.15</v>
      </c>
      <c r="MR587" s="1">
        <v>42454</v>
      </c>
      <c r="MS587">
        <v>187.82499999999999</v>
      </c>
      <c r="MT587" s="1">
        <v>42509</v>
      </c>
      <c r="MU587">
        <v>142.875</v>
      </c>
      <c r="MV587" s="1">
        <v>42454</v>
      </c>
      <c r="MW587">
        <v>141.77199999999999</v>
      </c>
      <c r="MX587" s="1">
        <v>42454</v>
      </c>
      <c r="MY587">
        <v>173.99299999999999</v>
      </c>
    </row>
    <row r="588" spans="295:363" x14ac:dyDescent="0.25">
      <c r="KI588" s="1"/>
      <c r="KJ588" s="1"/>
      <c r="KK588" s="1"/>
      <c r="KL588" s="1"/>
      <c r="KM588" s="1"/>
      <c r="KN588" s="1"/>
      <c r="KO588" s="1"/>
      <c r="KP588" s="1"/>
      <c r="KQ588" s="1"/>
      <c r="KR588" s="1">
        <v>42468</v>
      </c>
      <c r="KS588">
        <v>104.393</v>
      </c>
      <c r="KT588" s="1">
        <v>42457</v>
      </c>
      <c r="KU588">
        <v>100.95</v>
      </c>
      <c r="KW588" s="1"/>
      <c r="KX588" s="1">
        <v>42457</v>
      </c>
      <c r="KY588">
        <v>103.798</v>
      </c>
      <c r="LI588" s="1"/>
      <c r="LJ588" s="1">
        <v>42468</v>
      </c>
      <c r="LK588">
        <v>104.393</v>
      </c>
      <c r="LL588" s="1">
        <v>42457</v>
      </c>
      <c r="LM588">
        <v>103.798</v>
      </c>
      <c r="LN588" s="1">
        <v>42457</v>
      </c>
      <c r="LO588">
        <v>113.22</v>
      </c>
      <c r="LP588" s="1">
        <v>42457</v>
      </c>
      <c r="LQ588">
        <v>111.693</v>
      </c>
      <c r="LR588" s="1">
        <v>42482</v>
      </c>
      <c r="LS588">
        <v>114.08499999999999</v>
      </c>
      <c r="LT588" s="1">
        <v>42457</v>
      </c>
      <c r="LU588">
        <v>113.22</v>
      </c>
      <c r="LW588" s="1"/>
      <c r="LX588" s="1">
        <v>42457</v>
      </c>
      <c r="LY588">
        <v>115.908</v>
      </c>
      <c r="MI588" s="1"/>
      <c r="MJ588" s="1">
        <v>42482</v>
      </c>
      <c r="MK588">
        <v>114.08499999999999</v>
      </c>
      <c r="ML588" s="1">
        <v>42457</v>
      </c>
      <c r="MM588">
        <v>115.908</v>
      </c>
      <c r="MN588" s="1">
        <v>42457</v>
      </c>
      <c r="MO588">
        <v>178.80500000000001</v>
      </c>
      <c r="MP588" s="1">
        <v>42457</v>
      </c>
      <c r="MQ588">
        <v>171.15</v>
      </c>
      <c r="MR588" s="1">
        <v>42457</v>
      </c>
      <c r="MS588">
        <v>187.82499999999999</v>
      </c>
      <c r="MT588" s="1">
        <v>42510</v>
      </c>
      <c r="MU588">
        <v>142.90799999999999</v>
      </c>
      <c r="MV588" s="1">
        <v>42457</v>
      </c>
      <c r="MW588">
        <v>141.77199999999999</v>
      </c>
      <c r="MX588" s="1">
        <v>42457</v>
      </c>
      <c r="MY588">
        <v>173.99299999999999</v>
      </c>
    </row>
    <row r="589" spans="295:363" x14ac:dyDescent="0.25">
      <c r="KI589" s="1"/>
      <c r="KJ589" s="1"/>
      <c r="KK589" s="1"/>
      <c r="KL589" s="1"/>
      <c r="KM589" s="1"/>
      <c r="KN589" s="1"/>
      <c r="KO589" s="1"/>
      <c r="KP589" s="1"/>
      <c r="KQ589" s="1"/>
      <c r="KR589" s="1">
        <v>42471</v>
      </c>
      <c r="KS589">
        <v>104.40300000000001</v>
      </c>
      <c r="KT589" s="1">
        <v>42458</v>
      </c>
      <c r="KU589">
        <v>100.947</v>
      </c>
      <c r="KW589" s="1"/>
      <c r="KX589" s="1">
        <v>42458</v>
      </c>
      <c r="KY589">
        <v>103.845</v>
      </c>
      <c r="LI589" s="1"/>
      <c r="LJ589" s="1">
        <v>42471</v>
      </c>
      <c r="LK589">
        <v>104.40300000000001</v>
      </c>
      <c r="LL589" s="1">
        <v>42458</v>
      </c>
      <c r="LM589">
        <v>103.845</v>
      </c>
      <c r="LN589" s="1">
        <v>42458</v>
      </c>
      <c r="LO589">
        <v>113.477</v>
      </c>
      <c r="LP589" s="1">
        <v>42458</v>
      </c>
      <c r="LQ589">
        <v>111.99299999999999</v>
      </c>
      <c r="LR589" s="1">
        <v>42485</v>
      </c>
      <c r="LS589">
        <v>113.857</v>
      </c>
      <c r="LT589" s="1">
        <v>42458</v>
      </c>
      <c r="LU589">
        <v>113.477</v>
      </c>
      <c r="LW589" s="1"/>
      <c r="LX589" s="1">
        <v>42458</v>
      </c>
      <c r="LY589">
        <v>116.248</v>
      </c>
      <c r="MI589" s="1"/>
      <c r="MJ589" s="1">
        <v>42485</v>
      </c>
      <c r="MK589">
        <v>113.857</v>
      </c>
      <c r="ML589" s="1">
        <v>42458</v>
      </c>
      <c r="MM589">
        <v>116.248</v>
      </c>
      <c r="MN589" s="1">
        <v>42458</v>
      </c>
      <c r="MO589">
        <v>179.71799999999999</v>
      </c>
      <c r="MP589" s="1">
        <v>42458</v>
      </c>
      <c r="MQ589">
        <v>172.392</v>
      </c>
      <c r="MR589" s="1">
        <v>42458</v>
      </c>
      <c r="MS589">
        <v>189.66300000000001</v>
      </c>
      <c r="MT589" s="1">
        <v>42513</v>
      </c>
      <c r="MU589">
        <v>142.215</v>
      </c>
      <c r="MV589" s="1">
        <v>42458</v>
      </c>
      <c r="MW589">
        <v>143.51499999999999</v>
      </c>
      <c r="MX589" s="1">
        <v>42458</v>
      </c>
      <c r="MY589">
        <v>177.03800000000001</v>
      </c>
    </row>
    <row r="590" spans="295:363" x14ac:dyDescent="0.25">
      <c r="KI590" s="1"/>
      <c r="KJ590" s="1"/>
      <c r="KK590" s="1"/>
      <c r="KL590" s="1"/>
      <c r="KM590" s="1"/>
      <c r="KN590" s="1"/>
      <c r="KO590" s="1"/>
      <c r="KP590" s="1"/>
      <c r="KQ590" s="1"/>
      <c r="KR590" s="1">
        <v>42472</v>
      </c>
      <c r="KS590">
        <v>104.363</v>
      </c>
      <c r="KT590" s="1">
        <v>42459</v>
      </c>
      <c r="KU590">
        <v>100.938</v>
      </c>
      <c r="KW590" s="1"/>
      <c r="KX590" s="1">
        <v>42459</v>
      </c>
      <c r="KY590">
        <v>103.833</v>
      </c>
      <c r="LI590" s="1"/>
      <c r="LJ590" s="1">
        <v>42472</v>
      </c>
      <c r="LK590">
        <v>104.363</v>
      </c>
      <c r="LL590" s="1">
        <v>42459</v>
      </c>
      <c r="LM590">
        <v>103.833</v>
      </c>
      <c r="LN590" s="1">
        <v>42459</v>
      </c>
      <c r="LO590">
        <v>113.378</v>
      </c>
      <c r="LP590" s="1">
        <v>42459</v>
      </c>
      <c r="LQ590">
        <v>111.86799999999999</v>
      </c>
      <c r="LR590" s="1">
        <v>42486</v>
      </c>
      <c r="LS590">
        <v>113.577</v>
      </c>
      <c r="LT590" s="1">
        <v>42459</v>
      </c>
      <c r="LU590">
        <v>113.378</v>
      </c>
      <c r="LW590" s="1"/>
      <c r="LX590" s="1">
        <v>42459</v>
      </c>
      <c r="LY590">
        <v>116.098</v>
      </c>
      <c r="MI590" s="1"/>
      <c r="MJ590" s="1">
        <v>42486</v>
      </c>
      <c r="MK590">
        <v>113.577</v>
      </c>
      <c r="ML590" s="1">
        <v>42459</v>
      </c>
      <c r="MM590">
        <v>116.098</v>
      </c>
      <c r="MN590" s="1">
        <v>42459</v>
      </c>
      <c r="MO590">
        <v>179.30799999999999</v>
      </c>
      <c r="MP590" s="1">
        <v>42459</v>
      </c>
      <c r="MQ590">
        <v>171.79499999999999</v>
      </c>
      <c r="MR590" s="1">
        <v>42459</v>
      </c>
      <c r="MS590">
        <v>188.76499999999999</v>
      </c>
      <c r="MT590" s="1">
        <v>42514</v>
      </c>
      <c r="MU590">
        <v>142.12299999999999</v>
      </c>
      <c r="MV590" s="1">
        <v>42459</v>
      </c>
      <c r="MW590">
        <v>142.69</v>
      </c>
      <c r="MX590" s="1">
        <v>42459</v>
      </c>
      <c r="MY590">
        <v>176.49799999999999</v>
      </c>
    </row>
    <row r="591" spans="295:363" x14ac:dyDescent="0.25">
      <c r="KI591" s="1"/>
      <c r="KJ591" s="1"/>
      <c r="KK591" s="1"/>
      <c r="KL591" s="1"/>
      <c r="KM591" s="1"/>
      <c r="KN591" s="1"/>
      <c r="KO591" s="1"/>
      <c r="KP591" s="1"/>
      <c r="KQ591" s="1"/>
      <c r="KR591" s="1">
        <v>42473</v>
      </c>
      <c r="KS591">
        <v>104.373</v>
      </c>
      <c r="KT591" s="1">
        <v>42460</v>
      </c>
      <c r="KU591">
        <v>100.928</v>
      </c>
      <c r="KW591" s="1"/>
      <c r="KX591" s="1">
        <v>42460</v>
      </c>
      <c r="KY591">
        <v>103.825</v>
      </c>
      <c r="LI591" s="1"/>
      <c r="LJ591" s="1">
        <v>42473</v>
      </c>
      <c r="LK591">
        <v>104.373</v>
      </c>
      <c r="LL591" s="1">
        <v>42460</v>
      </c>
      <c r="LM591">
        <v>103.825</v>
      </c>
      <c r="LN591" s="1">
        <v>42460</v>
      </c>
      <c r="LO591">
        <v>113.355</v>
      </c>
      <c r="LP591" s="1">
        <v>42460</v>
      </c>
      <c r="LQ591">
        <v>111.843</v>
      </c>
      <c r="LR591" s="1">
        <v>42487</v>
      </c>
      <c r="LS591">
        <v>113.68</v>
      </c>
      <c r="LT591" s="1">
        <v>42460</v>
      </c>
      <c r="LU591">
        <v>113.355</v>
      </c>
      <c r="LW591" s="1"/>
      <c r="LX591" s="1">
        <v>42460</v>
      </c>
      <c r="LY591">
        <v>116.08</v>
      </c>
      <c r="MI591" s="1"/>
      <c r="MJ591" s="1">
        <v>42487</v>
      </c>
      <c r="MK591">
        <v>113.68</v>
      </c>
      <c r="ML591" s="1">
        <v>42460</v>
      </c>
      <c r="MM591">
        <v>116.08</v>
      </c>
      <c r="MN591" s="1">
        <v>42460</v>
      </c>
      <c r="MO591">
        <v>179.35300000000001</v>
      </c>
      <c r="MP591" s="1">
        <v>42460</v>
      </c>
      <c r="MQ591">
        <v>171.97499999999999</v>
      </c>
      <c r="MR591" s="1">
        <v>42460</v>
      </c>
      <c r="MS591">
        <v>189.02500000000001</v>
      </c>
      <c r="MT591" s="1">
        <v>42515</v>
      </c>
      <c r="MU591">
        <v>143.47499999999999</v>
      </c>
      <c r="MV591" s="1">
        <v>42460</v>
      </c>
      <c r="MW591">
        <v>142.983</v>
      </c>
      <c r="MX591" s="1">
        <v>42460</v>
      </c>
      <c r="MY591">
        <v>176.65</v>
      </c>
    </row>
    <row r="592" spans="295:363" x14ac:dyDescent="0.25">
      <c r="KI592" s="1"/>
      <c r="KJ592" s="1"/>
      <c r="KK592" s="1"/>
      <c r="KL592" s="1"/>
      <c r="KM592" s="1"/>
      <c r="KN592" s="1"/>
      <c r="KO592" s="1"/>
      <c r="KP592" s="1"/>
      <c r="KQ592" s="1"/>
      <c r="KR592" s="1">
        <v>42474</v>
      </c>
      <c r="KS592">
        <v>104.313</v>
      </c>
      <c r="KT592" s="1">
        <v>42461</v>
      </c>
      <c r="KU592">
        <v>100.928</v>
      </c>
      <c r="KW592" s="1"/>
      <c r="KX592" s="1">
        <v>42461</v>
      </c>
      <c r="KY592">
        <v>103.813</v>
      </c>
      <c r="LI592" s="1"/>
      <c r="LJ592" s="1">
        <v>42474</v>
      </c>
      <c r="LK592">
        <v>104.313</v>
      </c>
      <c r="LL592" s="1">
        <v>42461</v>
      </c>
      <c r="LM592">
        <v>103.813</v>
      </c>
      <c r="LN592" s="1">
        <v>42461</v>
      </c>
      <c r="LO592">
        <v>113.40300000000001</v>
      </c>
      <c r="LP592" s="1">
        <v>42461</v>
      </c>
      <c r="LQ592">
        <v>111.92</v>
      </c>
      <c r="LR592" s="1">
        <v>42488</v>
      </c>
      <c r="LS592">
        <v>113.878</v>
      </c>
      <c r="LT592" s="1">
        <v>42461</v>
      </c>
      <c r="LU592">
        <v>113.40300000000001</v>
      </c>
      <c r="LW592" s="1"/>
      <c r="LX592" s="1">
        <v>42461</v>
      </c>
      <c r="LY592">
        <v>116.18</v>
      </c>
      <c r="MI592" s="1"/>
      <c r="MJ592" s="1">
        <v>42488</v>
      </c>
      <c r="MK592">
        <v>113.878</v>
      </c>
      <c r="ML592" s="1">
        <v>42461</v>
      </c>
      <c r="MM592">
        <v>116.18</v>
      </c>
      <c r="MN592" s="1">
        <v>42461</v>
      </c>
      <c r="MO592">
        <v>179.95699999999999</v>
      </c>
      <c r="MP592" s="1">
        <v>42461</v>
      </c>
      <c r="MQ592">
        <v>172.97499999999999</v>
      </c>
      <c r="MR592" s="1">
        <v>42461</v>
      </c>
      <c r="MS592">
        <v>190.6</v>
      </c>
      <c r="MT592" s="1">
        <v>42516</v>
      </c>
      <c r="MU592">
        <v>143.68799999999999</v>
      </c>
      <c r="MV592" s="1">
        <v>42461</v>
      </c>
      <c r="MW592">
        <v>144.47300000000001</v>
      </c>
      <c r="MX592" s="1">
        <v>42461</v>
      </c>
      <c r="MY592">
        <v>178.35300000000001</v>
      </c>
    </row>
    <row r="593" spans="295:363" x14ac:dyDescent="0.25">
      <c r="KI593" s="1"/>
      <c r="KJ593" s="1"/>
      <c r="KK593" s="1"/>
      <c r="KL593" s="1"/>
      <c r="KM593" s="1"/>
      <c r="KN593" s="1"/>
      <c r="KO593" s="1"/>
      <c r="KP593" s="1"/>
      <c r="KQ593" s="1"/>
      <c r="KR593" s="1">
        <v>42475</v>
      </c>
      <c r="KS593">
        <v>104.357</v>
      </c>
      <c r="KT593" s="1">
        <v>42464</v>
      </c>
      <c r="KU593">
        <v>100.92</v>
      </c>
      <c r="KW593" s="1"/>
      <c r="KX593" s="1">
        <v>42464</v>
      </c>
      <c r="KY593">
        <v>103.803</v>
      </c>
      <c r="LI593" s="1"/>
      <c r="LJ593" s="1">
        <v>42475</v>
      </c>
      <c r="LK593">
        <v>104.357</v>
      </c>
      <c r="LL593" s="1">
        <v>42464</v>
      </c>
      <c r="LM593">
        <v>103.803</v>
      </c>
      <c r="LN593" s="1">
        <v>42464</v>
      </c>
      <c r="LO593">
        <v>113.40300000000001</v>
      </c>
      <c r="LP593" s="1">
        <v>42464</v>
      </c>
      <c r="LQ593">
        <v>111.938</v>
      </c>
      <c r="LR593" s="1">
        <v>42489</v>
      </c>
      <c r="LS593">
        <v>113.727</v>
      </c>
      <c r="LT593" s="1">
        <v>42464</v>
      </c>
      <c r="LU593">
        <v>113.40300000000001</v>
      </c>
      <c r="LW593" s="1"/>
      <c r="LX593" s="1">
        <v>42464</v>
      </c>
      <c r="LY593">
        <v>116.19</v>
      </c>
      <c r="MI593" s="1"/>
      <c r="MJ593" s="1">
        <v>42489</v>
      </c>
      <c r="MK593">
        <v>113.727</v>
      </c>
      <c r="ML593" s="1">
        <v>42464</v>
      </c>
      <c r="MM593">
        <v>116.19</v>
      </c>
      <c r="MN593" s="1">
        <v>42464</v>
      </c>
      <c r="MO593">
        <v>180.09299999999999</v>
      </c>
      <c r="MP593" s="1">
        <v>42464</v>
      </c>
      <c r="MQ593">
        <v>173.28299999999999</v>
      </c>
      <c r="MR593" s="1">
        <v>42464</v>
      </c>
      <c r="MS593">
        <v>190.97499999999999</v>
      </c>
      <c r="MT593" s="1">
        <v>42517</v>
      </c>
      <c r="MU593">
        <v>143.84800000000001</v>
      </c>
      <c r="MV593" s="1">
        <v>42464</v>
      </c>
      <c r="MW593">
        <v>144.845</v>
      </c>
      <c r="MX593" s="1">
        <v>42464</v>
      </c>
      <c r="MY593">
        <v>178.87299999999999</v>
      </c>
    </row>
    <row r="594" spans="295:363" x14ac:dyDescent="0.25">
      <c r="KI594" s="1"/>
      <c r="KJ594" s="1"/>
      <c r="KK594" s="1"/>
      <c r="KL594" s="1"/>
      <c r="KM594" s="1"/>
      <c r="KN594" s="1"/>
      <c r="KO594" s="1"/>
      <c r="KP594" s="1"/>
      <c r="KQ594" s="1"/>
      <c r="KR594" s="1">
        <v>42478</v>
      </c>
      <c r="KS594">
        <v>104.322</v>
      </c>
      <c r="KT594" s="1">
        <v>42465</v>
      </c>
      <c r="KU594">
        <v>100.923</v>
      </c>
      <c r="KW594" s="1"/>
      <c r="KX594" s="1">
        <v>42465</v>
      </c>
      <c r="KY594">
        <v>103.827</v>
      </c>
      <c r="LI594" s="1"/>
      <c r="LJ594" s="1">
        <v>42478</v>
      </c>
      <c r="LK594">
        <v>104.322</v>
      </c>
      <c r="LL594" s="1">
        <v>42465</v>
      </c>
      <c r="LM594">
        <v>103.827</v>
      </c>
      <c r="LN594" s="1">
        <v>42465</v>
      </c>
      <c r="LO594">
        <v>113.545</v>
      </c>
      <c r="LP594" s="1">
        <v>42465</v>
      </c>
      <c r="LQ594">
        <v>112.133</v>
      </c>
      <c r="LR594" s="1">
        <v>42492</v>
      </c>
      <c r="LS594">
        <v>113.74</v>
      </c>
      <c r="LT594" s="1">
        <v>42465</v>
      </c>
      <c r="LU594">
        <v>113.545</v>
      </c>
      <c r="LW594" s="1"/>
      <c r="LX594" s="1">
        <v>42465</v>
      </c>
      <c r="LY594">
        <v>116.398</v>
      </c>
      <c r="MI594" s="1"/>
      <c r="MJ594" s="1">
        <v>42492</v>
      </c>
      <c r="MK594">
        <v>113.74</v>
      </c>
      <c r="ML594" s="1">
        <v>42465</v>
      </c>
      <c r="MM594">
        <v>116.398</v>
      </c>
      <c r="MN594" s="1">
        <v>42465</v>
      </c>
      <c r="MO594">
        <v>180.83199999999999</v>
      </c>
      <c r="MP594" s="1">
        <v>42465</v>
      </c>
      <c r="MQ594">
        <v>174.33</v>
      </c>
      <c r="MR594" s="1">
        <v>42465</v>
      </c>
      <c r="MS594">
        <v>192.43</v>
      </c>
      <c r="MT594" s="1">
        <v>42520</v>
      </c>
      <c r="MU594">
        <v>142.54</v>
      </c>
      <c r="MV594" s="1">
        <v>42465</v>
      </c>
      <c r="MW594">
        <v>146.22999999999999</v>
      </c>
      <c r="MX594" s="1">
        <v>42465</v>
      </c>
      <c r="MY594">
        <v>180.11500000000001</v>
      </c>
    </row>
    <row r="595" spans="295:363" x14ac:dyDescent="0.25">
      <c r="KI595" s="1"/>
      <c r="KJ595" s="1"/>
      <c r="KK595" s="1"/>
      <c r="KL595" s="1"/>
      <c r="KM595" s="1"/>
      <c r="KN595" s="1"/>
      <c r="KO595" s="1"/>
      <c r="KP595" s="1"/>
      <c r="KQ595" s="1"/>
      <c r="KR595" s="1">
        <v>42479</v>
      </c>
      <c r="KS595">
        <v>104.327</v>
      </c>
      <c r="KT595" s="1">
        <v>42466</v>
      </c>
      <c r="KU595">
        <v>100.923</v>
      </c>
      <c r="KW595" s="1"/>
      <c r="KX595" s="1">
        <v>42466</v>
      </c>
      <c r="KY595">
        <v>103.822</v>
      </c>
      <c r="LI595" s="1"/>
      <c r="LJ595" s="1">
        <v>42479</v>
      </c>
      <c r="LK595">
        <v>104.327</v>
      </c>
      <c r="LL595" s="1">
        <v>42466</v>
      </c>
      <c r="LM595">
        <v>103.822</v>
      </c>
      <c r="LN595" s="1">
        <v>42466</v>
      </c>
      <c r="LO595">
        <v>113.52</v>
      </c>
      <c r="LP595" s="1">
        <v>42466</v>
      </c>
      <c r="LQ595">
        <v>112.07</v>
      </c>
      <c r="LR595" s="1">
        <v>42493</v>
      </c>
      <c r="LS595">
        <v>114.245</v>
      </c>
      <c r="LT595" s="1">
        <v>42466</v>
      </c>
      <c r="LU595">
        <v>113.52</v>
      </c>
      <c r="LW595" s="1"/>
      <c r="LX595" s="1">
        <v>42466</v>
      </c>
      <c r="LY595">
        <v>116.30500000000001</v>
      </c>
      <c r="MI595" s="1"/>
      <c r="MJ595" s="1">
        <v>42493</v>
      </c>
      <c r="MK595">
        <v>114.245</v>
      </c>
      <c r="ML595" s="1">
        <v>42466</v>
      </c>
      <c r="MM595">
        <v>116.30500000000001</v>
      </c>
      <c r="MN595" s="1">
        <v>42466</v>
      </c>
      <c r="MO595">
        <v>180.36799999999999</v>
      </c>
      <c r="MP595" s="1">
        <v>42466</v>
      </c>
      <c r="MQ595">
        <v>173.595</v>
      </c>
      <c r="MR595" s="1">
        <v>42466</v>
      </c>
      <c r="MS595">
        <v>191.173</v>
      </c>
      <c r="MT595" s="1">
        <v>42521</v>
      </c>
      <c r="MU595">
        <v>143.84</v>
      </c>
      <c r="MV595" s="1">
        <v>42466</v>
      </c>
      <c r="MW595">
        <v>145.05799999999999</v>
      </c>
      <c r="MX595" s="1">
        <v>42466</v>
      </c>
      <c r="MY595">
        <v>177.90799999999999</v>
      </c>
    </row>
    <row r="596" spans="295:363" x14ac:dyDescent="0.25">
      <c r="KI596" s="1"/>
      <c r="KJ596" s="1"/>
      <c r="KK596" s="1"/>
      <c r="KL596" s="1"/>
      <c r="KM596" s="1"/>
      <c r="KN596" s="1"/>
      <c r="KO596" s="1"/>
      <c r="KP596" s="1"/>
      <c r="KQ596" s="1"/>
      <c r="KR596" s="1">
        <v>42480</v>
      </c>
      <c r="KS596">
        <v>104.318</v>
      </c>
      <c r="KT596" s="1">
        <v>42467</v>
      </c>
      <c r="KU596">
        <v>100.91</v>
      </c>
      <c r="KW596" s="1"/>
      <c r="KX596" s="1">
        <v>42467</v>
      </c>
      <c r="KY596">
        <v>103.84</v>
      </c>
      <c r="LI596" s="1"/>
      <c r="LJ596" s="1">
        <v>42480</v>
      </c>
      <c r="LK596">
        <v>104.318</v>
      </c>
      <c r="LL596" s="1">
        <v>42467</v>
      </c>
      <c r="LM596">
        <v>103.84</v>
      </c>
      <c r="LN596" s="1">
        <v>42467</v>
      </c>
      <c r="LO596">
        <v>113.68300000000001</v>
      </c>
      <c r="LP596" s="1">
        <v>42467</v>
      </c>
      <c r="LQ596">
        <v>112.27500000000001</v>
      </c>
      <c r="LR596" s="1">
        <v>42494</v>
      </c>
      <c r="LS596">
        <v>114.218</v>
      </c>
      <c r="LT596" s="1">
        <v>42467</v>
      </c>
      <c r="LU596">
        <v>113.68300000000001</v>
      </c>
      <c r="LW596" s="1"/>
      <c r="LX596" s="1">
        <v>42467</v>
      </c>
      <c r="LY596">
        <v>116.49</v>
      </c>
      <c r="MI596" s="1"/>
      <c r="MJ596" s="1">
        <v>42494</v>
      </c>
      <c r="MK596">
        <v>114.218</v>
      </c>
      <c r="ML596" s="1">
        <v>42467</v>
      </c>
      <c r="MM596">
        <v>116.49</v>
      </c>
      <c r="MN596" s="1">
        <v>42467</v>
      </c>
      <c r="MO596">
        <v>181.048</v>
      </c>
      <c r="MP596" s="1">
        <v>42467</v>
      </c>
      <c r="MQ596">
        <v>174.61</v>
      </c>
      <c r="MR596" s="1">
        <v>42467</v>
      </c>
      <c r="MS596">
        <v>192.66499999999999</v>
      </c>
      <c r="MT596" s="1">
        <v>42522</v>
      </c>
      <c r="MU596">
        <v>144.11500000000001</v>
      </c>
      <c r="MV596" s="1">
        <v>42467</v>
      </c>
      <c r="MW596">
        <v>146.49299999999999</v>
      </c>
      <c r="MX596" s="1">
        <v>42467</v>
      </c>
      <c r="MY596">
        <v>178.71299999999999</v>
      </c>
    </row>
    <row r="597" spans="295:363" x14ac:dyDescent="0.25">
      <c r="KI597" s="1"/>
      <c r="KJ597" s="1"/>
      <c r="KK597" s="1"/>
      <c r="KL597" s="1"/>
      <c r="KM597" s="1"/>
      <c r="KN597" s="1"/>
      <c r="KO597" s="1"/>
      <c r="KP597" s="1"/>
      <c r="KQ597" s="1"/>
      <c r="KR597" s="1">
        <v>42481</v>
      </c>
      <c r="KS597">
        <v>104.22</v>
      </c>
      <c r="KT597" s="1">
        <v>42468</v>
      </c>
      <c r="KU597">
        <v>100.905</v>
      </c>
      <c r="KW597" s="1"/>
      <c r="KX597" s="1">
        <v>42468</v>
      </c>
      <c r="KY597">
        <v>103.857</v>
      </c>
      <c r="LI597" s="1"/>
      <c r="LJ597" s="1">
        <v>42481</v>
      </c>
      <c r="LK597">
        <v>104.22</v>
      </c>
      <c r="LL597" s="1">
        <v>42468</v>
      </c>
      <c r="LM597">
        <v>103.857</v>
      </c>
      <c r="LN597" s="1">
        <v>42468</v>
      </c>
      <c r="LO597">
        <v>113.68300000000001</v>
      </c>
      <c r="LP597" s="1">
        <v>42468</v>
      </c>
      <c r="LQ597">
        <v>112.258</v>
      </c>
      <c r="LR597" s="1">
        <v>42495</v>
      </c>
      <c r="LS597">
        <v>114.548</v>
      </c>
      <c r="LT597" s="1">
        <v>42468</v>
      </c>
      <c r="LU597">
        <v>113.68300000000001</v>
      </c>
      <c r="LW597" s="1"/>
      <c r="LX597" s="1">
        <v>42468</v>
      </c>
      <c r="LY597">
        <v>116.468</v>
      </c>
      <c r="MI597" s="1"/>
      <c r="MJ597" s="1">
        <v>42495</v>
      </c>
      <c r="MK597">
        <v>114.548</v>
      </c>
      <c r="ML597" s="1">
        <v>42468</v>
      </c>
      <c r="MM597">
        <v>116.468</v>
      </c>
      <c r="MN597" s="1">
        <v>42468</v>
      </c>
      <c r="MO597">
        <v>180.77199999999999</v>
      </c>
      <c r="MP597" s="1">
        <v>42468</v>
      </c>
      <c r="MQ597">
        <v>174.00800000000001</v>
      </c>
      <c r="MR597" s="1">
        <v>42468</v>
      </c>
      <c r="MS597">
        <v>191.548</v>
      </c>
      <c r="MT597" s="1">
        <v>42523</v>
      </c>
      <c r="MU597">
        <v>145.10499999999999</v>
      </c>
      <c r="MV597" s="1">
        <v>42468</v>
      </c>
      <c r="MW597">
        <v>145.428</v>
      </c>
      <c r="MX597" s="1">
        <v>42468</v>
      </c>
      <c r="MY597">
        <v>177.18799999999999</v>
      </c>
    </row>
    <row r="598" spans="295:363" x14ac:dyDescent="0.25">
      <c r="KI598" s="1"/>
      <c r="KJ598" s="1"/>
      <c r="KK598" s="1"/>
      <c r="KL598" s="1"/>
      <c r="KM598" s="1"/>
      <c r="KN598" s="1"/>
      <c r="KO598" s="1"/>
      <c r="KP598" s="1"/>
      <c r="KQ598" s="1"/>
      <c r="KR598" s="1">
        <v>42482</v>
      </c>
      <c r="KS598">
        <v>104.27500000000001</v>
      </c>
      <c r="KT598" s="1">
        <v>42471</v>
      </c>
      <c r="KU598">
        <v>100.908</v>
      </c>
      <c r="KW598" s="1"/>
      <c r="KX598" s="1">
        <v>42471</v>
      </c>
      <c r="KY598">
        <v>103.863</v>
      </c>
      <c r="LI598" s="1"/>
      <c r="LJ598" s="1">
        <v>42482</v>
      </c>
      <c r="LK598">
        <v>104.27500000000001</v>
      </c>
      <c r="LL598" s="1">
        <v>42471</v>
      </c>
      <c r="LM598">
        <v>103.863</v>
      </c>
      <c r="LN598" s="1">
        <v>42471</v>
      </c>
      <c r="LO598">
        <v>113.68300000000001</v>
      </c>
      <c r="LP598" s="1">
        <v>42471</v>
      </c>
      <c r="LQ598">
        <v>112.215</v>
      </c>
      <c r="LR598" s="1">
        <v>42496</v>
      </c>
      <c r="LS598">
        <v>114.685</v>
      </c>
      <c r="LT598" s="1">
        <v>42471</v>
      </c>
      <c r="LU598">
        <v>113.68300000000001</v>
      </c>
      <c r="LW598" s="1"/>
      <c r="LX598" s="1">
        <v>42471</v>
      </c>
      <c r="LY598">
        <v>116.395</v>
      </c>
      <c r="MI598" s="1"/>
      <c r="MJ598" s="1">
        <v>42496</v>
      </c>
      <c r="MK598">
        <v>114.685</v>
      </c>
      <c r="ML598" s="1">
        <v>42471</v>
      </c>
      <c r="MM598">
        <v>116.395</v>
      </c>
      <c r="MN598" s="1">
        <v>42471</v>
      </c>
      <c r="MO598">
        <v>180.22499999999999</v>
      </c>
      <c r="MP598" s="1">
        <v>42471</v>
      </c>
      <c r="MQ598">
        <v>173.08199999999999</v>
      </c>
      <c r="MR598" s="1">
        <v>42471</v>
      </c>
      <c r="MS598">
        <v>189.97300000000001</v>
      </c>
      <c r="MT598" s="1">
        <v>42524</v>
      </c>
      <c r="MU598">
        <v>147.53</v>
      </c>
      <c r="MV598" s="1">
        <v>42471</v>
      </c>
      <c r="MW598">
        <v>143.91999999999999</v>
      </c>
      <c r="MX598" s="1">
        <v>42471</v>
      </c>
      <c r="MY598">
        <v>173.98</v>
      </c>
    </row>
    <row r="599" spans="295:363" x14ac:dyDescent="0.25">
      <c r="KI599" s="1"/>
      <c r="KJ599" s="1"/>
      <c r="KK599" s="1"/>
      <c r="KL599" s="1"/>
      <c r="KM599" s="1"/>
      <c r="KN599" s="1"/>
      <c r="KO599" s="1"/>
      <c r="KP599" s="1"/>
      <c r="KQ599" s="1"/>
      <c r="KR599" s="1">
        <v>42485</v>
      </c>
      <c r="KS599">
        <v>104.248</v>
      </c>
      <c r="KT599" s="1">
        <v>42472</v>
      </c>
      <c r="KU599">
        <v>100.9</v>
      </c>
      <c r="KW599" s="1"/>
      <c r="KX599" s="1">
        <v>42472</v>
      </c>
      <c r="KY599">
        <v>103.827</v>
      </c>
      <c r="LI599" s="1"/>
      <c r="LJ599" s="1">
        <v>42485</v>
      </c>
      <c r="LK599">
        <v>104.248</v>
      </c>
      <c r="LL599" s="1">
        <v>42472</v>
      </c>
      <c r="LM599">
        <v>103.827</v>
      </c>
      <c r="LN599" s="1">
        <v>42472</v>
      </c>
      <c r="LO599">
        <v>113.473</v>
      </c>
      <c r="LP599" s="1">
        <v>42472</v>
      </c>
      <c r="LQ599">
        <v>111.905</v>
      </c>
      <c r="LR599" s="1">
        <v>42499</v>
      </c>
      <c r="LS599">
        <v>114.815</v>
      </c>
      <c r="LT599" s="1">
        <v>42472</v>
      </c>
      <c r="LU599">
        <v>113.473</v>
      </c>
      <c r="LW599" s="1"/>
      <c r="LX599" s="1">
        <v>42472</v>
      </c>
      <c r="LY599">
        <v>116.04</v>
      </c>
      <c r="MI599" s="1"/>
      <c r="MJ599" s="1">
        <v>42499</v>
      </c>
      <c r="MK599">
        <v>114.815</v>
      </c>
      <c r="ML599" s="1">
        <v>42472</v>
      </c>
      <c r="MM599">
        <v>116.04</v>
      </c>
      <c r="MN599" s="1">
        <v>42472</v>
      </c>
      <c r="MO599">
        <v>178.97499999999999</v>
      </c>
      <c r="MP599" s="1">
        <v>42472</v>
      </c>
      <c r="MQ599">
        <v>171.392</v>
      </c>
      <c r="MR599" s="1">
        <v>42472</v>
      </c>
      <c r="MS599">
        <v>187.51</v>
      </c>
      <c r="MT599" s="1">
        <v>42527</v>
      </c>
      <c r="MU599">
        <v>147.03</v>
      </c>
      <c r="MV599" s="1">
        <v>42472</v>
      </c>
      <c r="MW599">
        <v>141.57499999999999</v>
      </c>
      <c r="MX599" s="1">
        <v>42472</v>
      </c>
      <c r="MY599">
        <v>169.37799999999999</v>
      </c>
    </row>
    <row r="600" spans="295:363" x14ac:dyDescent="0.25">
      <c r="KI600" s="1"/>
      <c r="KJ600" s="1"/>
      <c r="KK600" s="1"/>
      <c r="KL600" s="1"/>
      <c r="KM600" s="1"/>
      <c r="KN600" s="1"/>
      <c r="KO600" s="1"/>
      <c r="KP600" s="1"/>
      <c r="KQ600" s="1"/>
      <c r="KR600" s="1">
        <v>42486</v>
      </c>
      <c r="KS600">
        <v>104.208</v>
      </c>
      <c r="KT600" s="1">
        <v>42473</v>
      </c>
      <c r="KU600">
        <v>100.89</v>
      </c>
      <c r="KW600" s="1"/>
      <c r="KX600" s="1">
        <v>42473</v>
      </c>
      <c r="KY600">
        <v>103.843</v>
      </c>
      <c r="LI600" s="1"/>
      <c r="LJ600" s="1">
        <v>42486</v>
      </c>
      <c r="LK600">
        <v>104.208</v>
      </c>
      <c r="LL600" s="1">
        <v>42473</v>
      </c>
      <c r="LM600">
        <v>103.843</v>
      </c>
      <c r="LN600" s="1">
        <v>42473</v>
      </c>
      <c r="LO600">
        <v>113.58</v>
      </c>
      <c r="LP600" s="1">
        <v>42473</v>
      </c>
      <c r="LQ600">
        <v>112.065</v>
      </c>
      <c r="LR600" s="1">
        <v>42500</v>
      </c>
      <c r="LS600">
        <v>114.833</v>
      </c>
      <c r="LT600" s="1">
        <v>42473</v>
      </c>
      <c r="LU600">
        <v>113.58</v>
      </c>
      <c r="LW600" s="1"/>
      <c r="LX600" s="1">
        <v>42473</v>
      </c>
      <c r="LY600">
        <v>116.248</v>
      </c>
      <c r="MI600" s="1"/>
      <c r="MJ600" s="1">
        <v>42500</v>
      </c>
      <c r="MK600">
        <v>114.833</v>
      </c>
      <c r="ML600" s="1">
        <v>42473</v>
      </c>
      <c r="MM600">
        <v>116.248</v>
      </c>
      <c r="MN600" s="1">
        <v>42473</v>
      </c>
      <c r="MO600">
        <v>179.905</v>
      </c>
      <c r="MP600" s="1">
        <v>42473</v>
      </c>
      <c r="MQ600">
        <v>172.64500000000001</v>
      </c>
      <c r="MR600" s="1">
        <v>42473</v>
      </c>
      <c r="MS600">
        <v>189.36</v>
      </c>
      <c r="MT600" s="1">
        <v>42528</v>
      </c>
      <c r="MU600">
        <v>148.86000000000001</v>
      </c>
      <c r="MV600" s="1">
        <v>42473</v>
      </c>
      <c r="MW600">
        <v>143.35300000000001</v>
      </c>
      <c r="MX600" s="1">
        <v>42473</v>
      </c>
      <c r="MY600">
        <v>172.88</v>
      </c>
    </row>
    <row r="601" spans="295:363" x14ac:dyDescent="0.25">
      <c r="KI601" s="1"/>
      <c r="KJ601" s="1"/>
      <c r="KK601" s="1"/>
      <c r="KL601" s="1"/>
      <c r="KM601" s="1"/>
      <c r="KN601" s="1"/>
      <c r="KO601" s="1"/>
      <c r="KP601" s="1"/>
      <c r="KQ601" s="1"/>
      <c r="KR601" s="1">
        <v>42487</v>
      </c>
      <c r="KS601">
        <v>104.22</v>
      </c>
      <c r="KT601" s="1">
        <v>42474</v>
      </c>
      <c r="KU601">
        <v>100.878</v>
      </c>
      <c r="KW601" s="1"/>
      <c r="KX601" s="1">
        <v>42474</v>
      </c>
      <c r="KY601">
        <v>103.788</v>
      </c>
      <c r="LI601" s="1"/>
      <c r="LJ601" s="1">
        <v>42487</v>
      </c>
      <c r="LK601">
        <v>104.22</v>
      </c>
      <c r="LL601" s="1">
        <v>42474</v>
      </c>
      <c r="LM601">
        <v>103.788</v>
      </c>
      <c r="LN601" s="1">
        <v>42474</v>
      </c>
      <c r="LO601">
        <v>113.395</v>
      </c>
      <c r="LP601" s="1">
        <v>42474</v>
      </c>
      <c r="LQ601">
        <v>111.80500000000001</v>
      </c>
      <c r="LR601" s="1">
        <v>42501</v>
      </c>
      <c r="LS601">
        <v>114.825</v>
      </c>
      <c r="LT601" s="1">
        <v>42474</v>
      </c>
      <c r="LU601">
        <v>113.395</v>
      </c>
      <c r="LW601" s="1"/>
      <c r="LX601" s="1">
        <v>42474</v>
      </c>
      <c r="LY601">
        <v>115.96299999999999</v>
      </c>
      <c r="MI601" s="1"/>
      <c r="MJ601" s="1">
        <v>42501</v>
      </c>
      <c r="MK601">
        <v>114.825</v>
      </c>
      <c r="ML601" s="1">
        <v>42474</v>
      </c>
      <c r="MM601">
        <v>115.96299999999999</v>
      </c>
      <c r="MN601" s="1">
        <v>42474</v>
      </c>
      <c r="MO601">
        <v>179.173</v>
      </c>
      <c r="MP601" s="1">
        <v>42474</v>
      </c>
      <c r="MQ601">
        <v>171.76300000000001</v>
      </c>
      <c r="MR601" s="1">
        <v>42474</v>
      </c>
      <c r="MS601">
        <v>188.22800000000001</v>
      </c>
      <c r="MT601" s="1">
        <v>42529</v>
      </c>
      <c r="MU601">
        <v>149.53</v>
      </c>
      <c r="MV601" s="1">
        <v>42474</v>
      </c>
      <c r="MW601">
        <v>142.26</v>
      </c>
      <c r="MX601" s="1">
        <v>42474</v>
      </c>
      <c r="MY601">
        <v>171.15</v>
      </c>
    </row>
    <row r="602" spans="295:363" x14ac:dyDescent="0.25">
      <c r="KI602" s="1"/>
      <c r="KJ602" s="1"/>
      <c r="KK602" s="1"/>
      <c r="KL602" s="1"/>
      <c r="KM602" s="1"/>
      <c r="KN602" s="1"/>
      <c r="KO602" s="1"/>
      <c r="KP602" s="1"/>
      <c r="KQ602" s="1"/>
      <c r="KR602" s="1">
        <v>42488</v>
      </c>
      <c r="KS602">
        <v>104.232</v>
      </c>
      <c r="KT602" s="1">
        <v>42475</v>
      </c>
      <c r="KU602">
        <v>100.875</v>
      </c>
      <c r="KW602" s="1"/>
      <c r="KX602" s="1">
        <v>42475</v>
      </c>
      <c r="KY602">
        <v>103.813</v>
      </c>
      <c r="LI602" s="1"/>
      <c r="LJ602" s="1">
        <v>42488</v>
      </c>
      <c r="LK602">
        <v>104.232</v>
      </c>
      <c r="LL602" s="1">
        <v>42475</v>
      </c>
      <c r="LM602">
        <v>103.813</v>
      </c>
      <c r="LN602" s="1">
        <v>42475</v>
      </c>
      <c r="LO602">
        <v>113.572</v>
      </c>
      <c r="LP602" s="1">
        <v>42475</v>
      </c>
      <c r="LQ602">
        <v>112.038</v>
      </c>
      <c r="LR602" s="1">
        <v>42502</v>
      </c>
      <c r="LS602">
        <v>114.648</v>
      </c>
      <c r="LT602" s="1">
        <v>42475</v>
      </c>
      <c r="LU602">
        <v>113.572</v>
      </c>
      <c r="LW602" s="1"/>
      <c r="LX602" s="1">
        <v>42475</v>
      </c>
      <c r="LY602">
        <v>116.238</v>
      </c>
      <c r="MI602" s="1"/>
      <c r="MJ602" s="1">
        <v>42502</v>
      </c>
      <c r="MK602">
        <v>114.648</v>
      </c>
      <c r="ML602" s="1">
        <v>42475</v>
      </c>
      <c r="MM602">
        <v>116.238</v>
      </c>
      <c r="MN602" s="1">
        <v>42475</v>
      </c>
      <c r="MO602">
        <v>179.92</v>
      </c>
      <c r="MP602" s="1">
        <v>42475</v>
      </c>
      <c r="MQ602">
        <v>172.798</v>
      </c>
      <c r="MR602" s="1">
        <v>42475</v>
      </c>
      <c r="MS602">
        <v>189.69</v>
      </c>
      <c r="MT602" s="1">
        <v>42530</v>
      </c>
      <c r="MU602">
        <v>151.375</v>
      </c>
      <c r="MV602" s="1">
        <v>42475</v>
      </c>
      <c r="MW602">
        <v>143.69</v>
      </c>
      <c r="MX602" s="1">
        <v>42475</v>
      </c>
      <c r="MY602">
        <v>173.30500000000001</v>
      </c>
    </row>
    <row r="603" spans="295:363" x14ac:dyDescent="0.25">
      <c r="KI603" s="1"/>
      <c r="KJ603" s="1"/>
      <c r="KK603" s="1"/>
      <c r="KL603" s="1"/>
      <c r="KM603" s="1"/>
      <c r="KN603" s="1"/>
      <c r="KO603" s="1"/>
      <c r="KP603" s="1"/>
      <c r="KQ603" s="1"/>
      <c r="KR603" s="1">
        <v>42489</v>
      </c>
      <c r="KS603">
        <v>104.18300000000001</v>
      </c>
      <c r="KT603" s="1">
        <v>42478</v>
      </c>
      <c r="KU603">
        <v>100.86799999999999</v>
      </c>
      <c r="KW603" s="1"/>
      <c r="KX603" s="1">
        <v>42478</v>
      </c>
      <c r="KY603">
        <v>103.78</v>
      </c>
      <c r="LI603" s="1"/>
      <c r="LJ603" s="1">
        <v>42489</v>
      </c>
      <c r="LK603">
        <v>104.18300000000001</v>
      </c>
      <c r="LL603" s="1">
        <v>42478</v>
      </c>
      <c r="LM603">
        <v>103.78</v>
      </c>
      <c r="LN603" s="1">
        <v>42478</v>
      </c>
      <c r="LO603">
        <v>113.43300000000001</v>
      </c>
      <c r="LP603" s="1">
        <v>42478</v>
      </c>
      <c r="LQ603">
        <v>111.83799999999999</v>
      </c>
      <c r="LR603" s="1">
        <v>42503</v>
      </c>
      <c r="LS603">
        <v>114.83499999999999</v>
      </c>
      <c r="LT603" s="1">
        <v>42478</v>
      </c>
      <c r="LU603">
        <v>113.43300000000001</v>
      </c>
      <c r="LW603" s="1"/>
      <c r="LX603" s="1">
        <v>42478</v>
      </c>
      <c r="LY603">
        <v>116.015</v>
      </c>
      <c r="MI603" s="1"/>
      <c r="MJ603" s="1">
        <v>42503</v>
      </c>
      <c r="MK603">
        <v>114.83499999999999</v>
      </c>
      <c r="ML603" s="1">
        <v>42478</v>
      </c>
      <c r="MM603">
        <v>116.015</v>
      </c>
      <c r="MN603" s="1">
        <v>42478</v>
      </c>
      <c r="MO603">
        <v>179.23</v>
      </c>
      <c r="MP603" s="1">
        <v>42478</v>
      </c>
      <c r="MQ603">
        <v>171.91</v>
      </c>
      <c r="MR603" s="1">
        <v>42478</v>
      </c>
      <c r="MS603">
        <v>188.43299999999999</v>
      </c>
      <c r="MT603" s="1">
        <v>42531</v>
      </c>
      <c r="MU603">
        <v>152.767</v>
      </c>
      <c r="MV603" s="1">
        <v>42478</v>
      </c>
      <c r="MW603">
        <v>142.495</v>
      </c>
      <c r="MX603" s="1">
        <v>42478</v>
      </c>
      <c r="MY603">
        <v>171.923</v>
      </c>
    </row>
    <row r="604" spans="295:363" x14ac:dyDescent="0.25">
      <c r="KI604" s="1"/>
      <c r="KJ604" s="1"/>
      <c r="KK604" s="1"/>
      <c r="KL604" s="1"/>
      <c r="KM604" s="1"/>
      <c r="KN604" s="1"/>
      <c r="KO604" s="1"/>
      <c r="KP604" s="1"/>
      <c r="KQ604" s="1"/>
      <c r="KR604" s="1">
        <v>42492</v>
      </c>
      <c r="KS604">
        <v>104.155</v>
      </c>
      <c r="KT604" s="1">
        <v>42479</v>
      </c>
      <c r="KU604">
        <v>100.86799999999999</v>
      </c>
      <c r="KW604" s="1"/>
      <c r="KX604" s="1">
        <v>42479</v>
      </c>
      <c r="KY604">
        <v>103.77800000000001</v>
      </c>
      <c r="LI604" s="1"/>
      <c r="LJ604" s="1">
        <v>42492</v>
      </c>
      <c r="LK604">
        <v>104.155</v>
      </c>
      <c r="LL604" s="1">
        <v>42479</v>
      </c>
      <c r="LM604">
        <v>103.77800000000001</v>
      </c>
      <c r="LN604" s="1">
        <v>42479</v>
      </c>
      <c r="LO604">
        <v>113.41</v>
      </c>
      <c r="LP604" s="1">
        <v>42479</v>
      </c>
      <c r="LQ604">
        <v>111.803</v>
      </c>
      <c r="LR604" s="1">
        <v>42506</v>
      </c>
      <c r="LS604">
        <v>114.685</v>
      </c>
      <c r="LT604" s="1">
        <v>42479</v>
      </c>
      <c r="LU604">
        <v>113.41</v>
      </c>
      <c r="LW604" s="1"/>
      <c r="LX604" s="1">
        <v>42479</v>
      </c>
      <c r="LY604">
        <v>115.973</v>
      </c>
      <c r="MI604" s="1"/>
      <c r="MJ604" s="1">
        <v>42506</v>
      </c>
      <c r="MK604">
        <v>114.685</v>
      </c>
      <c r="ML604" s="1">
        <v>42479</v>
      </c>
      <c r="MM604">
        <v>115.973</v>
      </c>
      <c r="MN604" s="1">
        <v>42479</v>
      </c>
      <c r="MO604">
        <v>178.93</v>
      </c>
      <c r="MP604" s="1">
        <v>42479</v>
      </c>
      <c r="MQ604">
        <v>171.44</v>
      </c>
      <c r="MR604" s="1">
        <v>42479</v>
      </c>
      <c r="MS604">
        <v>187.66</v>
      </c>
      <c r="MT604" s="1">
        <v>42534</v>
      </c>
      <c r="MU604">
        <v>151.75800000000001</v>
      </c>
      <c r="MV604" s="1">
        <v>42479</v>
      </c>
      <c r="MW604">
        <v>141.78</v>
      </c>
      <c r="MX604" s="1">
        <v>42479</v>
      </c>
      <c r="MY604">
        <v>171.1</v>
      </c>
    </row>
    <row r="605" spans="295:363" x14ac:dyDescent="0.25">
      <c r="KI605" s="1"/>
      <c r="KJ605" s="1"/>
      <c r="KK605" s="1"/>
      <c r="KL605" s="1"/>
      <c r="KM605" s="1"/>
      <c r="KN605" s="1"/>
      <c r="KO605" s="1"/>
      <c r="KP605" s="1"/>
      <c r="KQ605" s="1"/>
      <c r="KR605" s="1">
        <v>42493</v>
      </c>
      <c r="KS605">
        <v>104.24299999999999</v>
      </c>
      <c r="KT605" s="1">
        <v>42480</v>
      </c>
      <c r="KU605">
        <v>100.86</v>
      </c>
      <c r="KW605" s="1"/>
      <c r="KX605" s="1">
        <v>42480</v>
      </c>
      <c r="KY605">
        <v>103.773</v>
      </c>
      <c r="LI605" s="1"/>
      <c r="LJ605" s="1">
        <v>42493</v>
      </c>
      <c r="LK605">
        <v>104.24299999999999</v>
      </c>
      <c r="LL605" s="1">
        <v>42480</v>
      </c>
      <c r="LM605">
        <v>103.773</v>
      </c>
      <c r="LN605" s="1">
        <v>42480</v>
      </c>
      <c r="LO605">
        <v>113.438</v>
      </c>
      <c r="LP605" s="1">
        <v>42480</v>
      </c>
      <c r="LQ605">
        <v>111.86799999999999</v>
      </c>
      <c r="LR605" s="1">
        <v>42507</v>
      </c>
      <c r="LS605">
        <v>114.748</v>
      </c>
      <c r="LT605" s="1">
        <v>42480</v>
      </c>
      <c r="LU605">
        <v>113.438</v>
      </c>
      <c r="LW605" s="1"/>
      <c r="LX605" s="1">
        <v>42480</v>
      </c>
      <c r="LY605">
        <v>116.05800000000001</v>
      </c>
      <c r="MI605" s="1"/>
      <c r="MJ605" s="1">
        <v>42507</v>
      </c>
      <c r="MK605">
        <v>114.748</v>
      </c>
      <c r="ML605" s="1">
        <v>42480</v>
      </c>
      <c r="MM605">
        <v>116.05800000000001</v>
      </c>
      <c r="MN605" s="1">
        <v>42480</v>
      </c>
      <c r="MO605">
        <v>179.27500000000001</v>
      </c>
      <c r="MP605" s="1">
        <v>42480</v>
      </c>
      <c r="MQ605">
        <v>171.92</v>
      </c>
      <c r="MR605" s="1">
        <v>42480</v>
      </c>
      <c r="MS605">
        <v>188.41800000000001</v>
      </c>
      <c r="MT605" s="1">
        <v>42535</v>
      </c>
      <c r="MU605">
        <v>153.97</v>
      </c>
      <c r="MV605" s="1">
        <v>42480</v>
      </c>
      <c r="MW605">
        <v>142.52500000000001</v>
      </c>
      <c r="MX605" s="1">
        <v>42480</v>
      </c>
      <c r="MY605">
        <v>172.14</v>
      </c>
    </row>
    <row r="606" spans="295:363" x14ac:dyDescent="0.25">
      <c r="KI606" s="1"/>
      <c r="KJ606" s="1"/>
      <c r="KK606" s="1"/>
      <c r="KL606" s="1"/>
      <c r="KM606" s="1"/>
      <c r="KN606" s="1"/>
      <c r="KO606" s="1"/>
      <c r="KP606" s="1"/>
      <c r="KQ606" s="1"/>
      <c r="KR606" s="1">
        <v>42494</v>
      </c>
      <c r="KS606">
        <v>104.248</v>
      </c>
      <c r="KT606" s="1">
        <v>42481</v>
      </c>
      <c r="KU606">
        <v>100.845</v>
      </c>
      <c r="KW606" s="1"/>
      <c r="KX606" s="1">
        <v>42481</v>
      </c>
      <c r="KY606">
        <v>103.702</v>
      </c>
      <c r="LI606" s="1"/>
      <c r="LJ606" s="1">
        <v>42494</v>
      </c>
      <c r="LK606">
        <v>104.248</v>
      </c>
      <c r="LL606" s="1">
        <v>42481</v>
      </c>
      <c r="LM606">
        <v>103.702</v>
      </c>
      <c r="LN606" s="1">
        <v>42481</v>
      </c>
      <c r="LO606">
        <v>113.042</v>
      </c>
      <c r="LP606" s="1">
        <v>42481</v>
      </c>
      <c r="LQ606">
        <v>111.35</v>
      </c>
      <c r="LR606" s="1">
        <v>42508</v>
      </c>
      <c r="LS606">
        <v>114.477</v>
      </c>
      <c r="LT606" s="1">
        <v>42481</v>
      </c>
      <c r="LU606">
        <v>113.042</v>
      </c>
      <c r="LW606" s="1"/>
      <c r="LX606" s="1">
        <v>42481</v>
      </c>
      <c r="LY606">
        <v>115.455</v>
      </c>
      <c r="MI606" s="1"/>
      <c r="MJ606" s="1">
        <v>42508</v>
      </c>
      <c r="MK606">
        <v>114.477</v>
      </c>
      <c r="ML606" s="1">
        <v>42481</v>
      </c>
      <c r="MM606">
        <v>115.455</v>
      </c>
      <c r="MN606" s="1">
        <v>42481</v>
      </c>
      <c r="MO606">
        <v>177.56</v>
      </c>
      <c r="MP606" s="1">
        <v>42481</v>
      </c>
      <c r="MQ606">
        <v>169.72800000000001</v>
      </c>
      <c r="MR606" s="1">
        <v>42481</v>
      </c>
      <c r="MS606">
        <v>185.363</v>
      </c>
      <c r="MT606" s="1">
        <v>42536</v>
      </c>
      <c r="MU606">
        <v>154.38499999999999</v>
      </c>
      <c r="MV606" s="1">
        <v>42481</v>
      </c>
      <c r="MW606">
        <v>139.63300000000001</v>
      </c>
      <c r="MX606" s="1">
        <v>42481</v>
      </c>
      <c r="MY606">
        <v>168.62299999999999</v>
      </c>
    </row>
    <row r="607" spans="295:363" x14ac:dyDescent="0.25">
      <c r="KI607" s="1"/>
      <c r="KJ607" s="1"/>
      <c r="KK607" s="1"/>
      <c r="KL607" s="1"/>
      <c r="KM607" s="1"/>
      <c r="KN607" s="1"/>
      <c r="KO607" s="1"/>
      <c r="KP607" s="1"/>
      <c r="KQ607" s="1"/>
      <c r="KR607" s="1">
        <v>42495</v>
      </c>
      <c r="KS607">
        <v>104.292</v>
      </c>
      <c r="KT607" s="1">
        <v>42482</v>
      </c>
      <c r="KU607">
        <v>100.843</v>
      </c>
      <c r="KW607" s="1"/>
      <c r="KX607" s="1">
        <v>42482</v>
      </c>
      <c r="KY607">
        <v>103.738</v>
      </c>
      <c r="LI607" s="1"/>
      <c r="LJ607" s="1">
        <v>42495</v>
      </c>
      <c r="LK607">
        <v>104.292</v>
      </c>
      <c r="LL607" s="1">
        <v>42482</v>
      </c>
      <c r="LM607">
        <v>103.738</v>
      </c>
      <c r="LN607" s="1">
        <v>42482</v>
      </c>
      <c r="LO607">
        <v>113.145</v>
      </c>
      <c r="LP607" s="1">
        <v>42482</v>
      </c>
      <c r="LQ607">
        <v>111.455</v>
      </c>
      <c r="LR607" s="1">
        <v>42509</v>
      </c>
      <c r="LS607">
        <v>114.435</v>
      </c>
      <c r="LT607" s="1">
        <v>42482</v>
      </c>
      <c r="LU607">
        <v>113.145</v>
      </c>
      <c r="LW607" s="1"/>
      <c r="LX607" s="1">
        <v>42482</v>
      </c>
      <c r="LY607">
        <v>115.565</v>
      </c>
      <c r="MI607" s="1"/>
      <c r="MJ607" s="1">
        <v>42509</v>
      </c>
      <c r="MK607">
        <v>114.435</v>
      </c>
      <c r="ML607" s="1">
        <v>42482</v>
      </c>
      <c r="MM607">
        <v>115.565</v>
      </c>
      <c r="MN607" s="1">
        <v>42482</v>
      </c>
      <c r="MO607">
        <v>177.453</v>
      </c>
      <c r="MP607" s="1">
        <v>42482</v>
      </c>
      <c r="MQ607">
        <v>169.33699999999999</v>
      </c>
      <c r="MR607" s="1">
        <v>42482</v>
      </c>
      <c r="MS607">
        <v>184.57</v>
      </c>
      <c r="MT607" s="1">
        <v>42537</v>
      </c>
      <c r="MU607">
        <v>155.94</v>
      </c>
      <c r="MV607" s="1">
        <v>42482</v>
      </c>
      <c r="MW607">
        <v>138.87</v>
      </c>
      <c r="MX607" s="1">
        <v>42482</v>
      </c>
      <c r="MY607">
        <v>167.392</v>
      </c>
    </row>
    <row r="608" spans="295:363" x14ac:dyDescent="0.25">
      <c r="KI608" s="1"/>
      <c r="KJ608" s="1"/>
      <c r="KK608" s="1"/>
      <c r="KL608" s="1"/>
      <c r="KM608" s="1"/>
      <c r="KN608" s="1"/>
      <c r="KO608" s="1"/>
      <c r="KP608" s="1"/>
      <c r="KQ608" s="1"/>
      <c r="KR608" s="1">
        <v>42496</v>
      </c>
      <c r="KS608">
        <v>104.30800000000001</v>
      </c>
      <c r="KT608" s="1">
        <v>42485</v>
      </c>
      <c r="KU608">
        <v>100.84</v>
      </c>
      <c r="KW608" s="1"/>
      <c r="KX608" s="1">
        <v>42485</v>
      </c>
      <c r="KY608">
        <v>103.72</v>
      </c>
      <c r="LI608" s="1"/>
      <c r="LJ608" s="1">
        <v>42496</v>
      </c>
      <c r="LK608">
        <v>104.30800000000001</v>
      </c>
      <c r="LL608" s="1">
        <v>42485</v>
      </c>
      <c r="LM608">
        <v>103.72</v>
      </c>
      <c r="LN608" s="1">
        <v>42485</v>
      </c>
      <c r="LO608">
        <v>112.985</v>
      </c>
      <c r="LP608" s="1">
        <v>42485</v>
      </c>
      <c r="LQ608">
        <v>111.268</v>
      </c>
      <c r="LR608" s="1">
        <v>42510</v>
      </c>
      <c r="LS608">
        <v>114.458</v>
      </c>
      <c r="LT608" s="1">
        <v>42485</v>
      </c>
      <c r="LU608">
        <v>112.985</v>
      </c>
      <c r="LW608" s="1"/>
      <c r="LX608" s="1">
        <v>42485</v>
      </c>
      <c r="LY608">
        <v>115.36</v>
      </c>
      <c r="MI608" s="1"/>
      <c r="MJ608" s="1">
        <v>42510</v>
      </c>
      <c r="MK608">
        <v>114.458</v>
      </c>
      <c r="ML608" s="1">
        <v>42485</v>
      </c>
      <c r="MM608">
        <v>115.36</v>
      </c>
      <c r="MN608" s="1">
        <v>42485</v>
      </c>
      <c r="MO608">
        <v>176.86500000000001</v>
      </c>
      <c r="MP608" s="1">
        <v>42485</v>
      </c>
      <c r="MQ608">
        <v>168.49</v>
      </c>
      <c r="MR608" s="1">
        <v>42485</v>
      </c>
      <c r="MS608">
        <v>183.43299999999999</v>
      </c>
      <c r="MT608" s="1">
        <v>42538</v>
      </c>
      <c r="MU608">
        <v>153.173</v>
      </c>
      <c r="MV608" s="1">
        <v>42485</v>
      </c>
      <c r="MW608">
        <v>137.79</v>
      </c>
      <c r="MX608" s="1">
        <v>42485</v>
      </c>
      <c r="MY608">
        <v>165.13</v>
      </c>
    </row>
    <row r="609" spans="295:363" x14ac:dyDescent="0.25">
      <c r="KI609" s="1"/>
      <c r="KJ609" s="1"/>
      <c r="KK609" s="1"/>
      <c r="KL609" s="1"/>
      <c r="KM609" s="1"/>
      <c r="KN609" s="1"/>
      <c r="KO609" s="1"/>
      <c r="KP609" s="1"/>
      <c r="KQ609" s="1"/>
      <c r="KR609" s="1">
        <v>42499</v>
      </c>
      <c r="KS609">
        <v>104.318</v>
      </c>
      <c r="KT609" s="1">
        <v>42486</v>
      </c>
      <c r="KU609">
        <v>100.83</v>
      </c>
      <c r="KW609" s="1"/>
      <c r="KX609" s="1">
        <v>42486</v>
      </c>
      <c r="KY609">
        <v>103.693</v>
      </c>
      <c r="LI609" s="1"/>
      <c r="LJ609" s="1">
        <v>42499</v>
      </c>
      <c r="LK609">
        <v>104.318</v>
      </c>
      <c r="LL609" s="1">
        <v>42486</v>
      </c>
      <c r="LM609">
        <v>103.693</v>
      </c>
      <c r="LN609" s="1">
        <v>42486</v>
      </c>
      <c r="LO609">
        <v>112.8</v>
      </c>
      <c r="LP609" s="1">
        <v>42486</v>
      </c>
      <c r="LQ609">
        <v>111.02800000000001</v>
      </c>
      <c r="LR609" s="1">
        <v>42513</v>
      </c>
      <c r="LS609">
        <v>114.36799999999999</v>
      </c>
      <c r="LT609" s="1">
        <v>42486</v>
      </c>
      <c r="LU609">
        <v>112.8</v>
      </c>
      <c r="LW609" s="1"/>
      <c r="LX609" s="1">
        <v>42486</v>
      </c>
      <c r="LY609">
        <v>115.11</v>
      </c>
      <c r="MI609" s="1"/>
      <c r="MJ609" s="1">
        <v>42513</v>
      </c>
      <c r="MK609">
        <v>114.36799999999999</v>
      </c>
      <c r="ML609" s="1">
        <v>42486</v>
      </c>
      <c r="MM609">
        <v>115.11</v>
      </c>
      <c r="MN609" s="1">
        <v>42486</v>
      </c>
      <c r="MO609">
        <v>176.24</v>
      </c>
      <c r="MP609" s="1">
        <v>42486</v>
      </c>
      <c r="MQ609">
        <v>167.86799999999999</v>
      </c>
      <c r="MR609" s="1">
        <v>42486</v>
      </c>
      <c r="MS609">
        <v>182.63</v>
      </c>
      <c r="MT609" s="1">
        <v>42541</v>
      </c>
      <c r="MU609">
        <v>150.99799999999999</v>
      </c>
      <c r="MV609" s="1">
        <v>42486</v>
      </c>
      <c r="MW609">
        <v>137.02000000000001</v>
      </c>
      <c r="MX609" s="1">
        <v>42486</v>
      </c>
      <c r="MY609">
        <v>163.88499999999999</v>
      </c>
    </row>
    <row r="610" spans="295:363" x14ac:dyDescent="0.25">
      <c r="KI610" s="1"/>
      <c r="KJ610" s="1"/>
      <c r="KK610" s="1"/>
      <c r="KL610" s="1"/>
      <c r="KM610" s="1"/>
      <c r="KN610" s="1"/>
      <c r="KO610" s="1"/>
      <c r="KP610" s="1"/>
      <c r="KQ610" s="1"/>
      <c r="KR610" s="1">
        <v>42500</v>
      </c>
      <c r="KS610">
        <v>104.298</v>
      </c>
      <c r="KT610" s="1">
        <v>42487</v>
      </c>
      <c r="KU610">
        <v>100.827</v>
      </c>
      <c r="KW610" s="1"/>
      <c r="KX610" s="1">
        <v>42487</v>
      </c>
      <c r="KY610">
        <v>103.702</v>
      </c>
      <c r="LI610" s="1"/>
      <c r="LJ610" s="1">
        <v>42500</v>
      </c>
      <c r="LK610">
        <v>104.298</v>
      </c>
      <c r="LL610" s="1">
        <v>42487</v>
      </c>
      <c r="LM610">
        <v>103.702</v>
      </c>
      <c r="LN610" s="1">
        <v>42487</v>
      </c>
      <c r="LO610">
        <v>112.852</v>
      </c>
      <c r="LP610" s="1">
        <v>42487</v>
      </c>
      <c r="LQ610">
        <v>111.107</v>
      </c>
      <c r="LR610" s="1">
        <v>42514</v>
      </c>
      <c r="LS610">
        <v>114.378</v>
      </c>
      <c r="LT610" s="1">
        <v>42487</v>
      </c>
      <c r="LU610">
        <v>112.852</v>
      </c>
      <c r="LW610" s="1"/>
      <c r="LX610" s="1">
        <v>42487</v>
      </c>
      <c r="LY610">
        <v>115.218</v>
      </c>
      <c r="MI610" s="1"/>
      <c r="MJ610" s="1">
        <v>42514</v>
      </c>
      <c r="MK610">
        <v>114.378</v>
      </c>
      <c r="ML610" s="1">
        <v>42487</v>
      </c>
      <c r="MM610">
        <v>115.218</v>
      </c>
      <c r="MN610" s="1">
        <v>42487</v>
      </c>
      <c r="MO610">
        <v>176.06800000000001</v>
      </c>
      <c r="MP610" s="1">
        <v>42487</v>
      </c>
      <c r="MQ610">
        <v>167.428</v>
      </c>
      <c r="MR610" s="1">
        <v>42487</v>
      </c>
      <c r="MS610">
        <v>181.85499999999999</v>
      </c>
      <c r="MT610" s="1">
        <v>42542</v>
      </c>
      <c r="MU610">
        <v>150.81299999999999</v>
      </c>
      <c r="MV610" s="1">
        <v>42487</v>
      </c>
      <c r="MW610">
        <v>136.285</v>
      </c>
      <c r="MX610" s="1">
        <v>42487</v>
      </c>
      <c r="MY610">
        <v>162.24299999999999</v>
      </c>
    </row>
    <row r="611" spans="295:363" x14ac:dyDescent="0.25">
      <c r="KI611" s="1"/>
      <c r="KJ611" s="1"/>
      <c r="KK611" s="1"/>
      <c r="KL611" s="1"/>
      <c r="KM611" s="1"/>
      <c r="KN611" s="1"/>
      <c r="KO611" s="1"/>
      <c r="KP611" s="1"/>
      <c r="KQ611" s="1"/>
      <c r="KR611" s="1">
        <v>42501</v>
      </c>
      <c r="KS611">
        <v>104.303</v>
      </c>
      <c r="KT611" s="1">
        <v>42488</v>
      </c>
      <c r="KU611">
        <v>100.815</v>
      </c>
      <c r="KW611" s="1"/>
      <c r="KX611" s="1">
        <v>42488</v>
      </c>
      <c r="KY611">
        <v>103.71299999999999</v>
      </c>
      <c r="LI611" s="1"/>
      <c r="LJ611" s="1">
        <v>42501</v>
      </c>
      <c r="LK611">
        <v>104.303</v>
      </c>
      <c r="LL611" s="1">
        <v>42488</v>
      </c>
      <c r="LM611">
        <v>103.71299999999999</v>
      </c>
      <c r="LN611" s="1">
        <v>42488</v>
      </c>
      <c r="LO611">
        <v>112.898</v>
      </c>
      <c r="LP611" s="1">
        <v>42488</v>
      </c>
      <c r="LQ611">
        <v>111.238</v>
      </c>
      <c r="LR611" s="1">
        <v>42515</v>
      </c>
      <c r="LS611">
        <v>114.568</v>
      </c>
      <c r="LT611" s="1">
        <v>42488</v>
      </c>
      <c r="LU611">
        <v>112.898</v>
      </c>
      <c r="LW611" s="1"/>
      <c r="LX611" s="1">
        <v>42488</v>
      </c>
      <c r="LY611">
        <v>115.38</v>
      </c>
      <c r="MI611" s="1"/>
      <c r="MJ611" s="1">
        <v>42515</v>
      </c>
      <c r="MK611">
        <v>114.568</v>
      </c>
      <c r="ML611" s="1">
        <v>42488</v>
      </c>
      <c r="MM611">
        <v>115.38</v>
      </c>
      <c r="MN611" s="1">
        <v>42488</v>
      </c>
      <c r="MO611">
        <v>176.69499999999999</v>
      </c>
      <c r="MP611" s="1">
        <v>42488</v>
      </c>
      <c r="MQ611">
        <v>168.34299999999999</v>
      </c>
      <c r="MR611" s="1">
        <v>42488</v>
      </c>
      <c r="MS611">
        <v>183.12299999999999</v>
      </c>
      <c r="MT611" s="1">
        <v>42543</v>
      </c>
      <c r="MU611">
        <v>150.50299999999999</v>
      </c>
      <c r="MV611" s="1">
        <v>42488</v>
      </c>
      <c r="MW611">
        <v>137.483</v>
      </c>
      <c r="MX611" s="1">
        <v>42488</v>
      </c>
      <c r="MY611">
        <v>163.43799999999999</v>
      </c>
    </row>
    <row r="612" spans="295:363" x14ac:dyDescent="0.25">
      <c r="KI612" s="1"/>
      <c r="KJ612" s="1"/>
      <c r="KK612" s="1"/>
      <c r="KL612" s="1"/>
      <c r="KM612" s="1"/>
      <c r="KN612" s="1"/>
      <c r="KO612" s="1"/>
      <c r="KP612" s="1"/>
      <c r="KQ612" s="1"/>
      <c r="KR612" s="1">
        <v>42502</v>
      </c>
      <c r="KS612">
        <v>104.27500000000001</v>
      </c>
      <c r="KT612" s="1">
        <v>42489</v>
      </c>
      <c r="KU612">
        <v>100.80800000000001</v>
      </c>
      <c r="KW612" s="1"/>
      <c r="KX612" s="1">
        <v>42489</v>
      </c>
      <c r="KY612">
        <v>103.663</v>
      </c>
      <c r="LI612" s="1"/>
      <c r="LJ612" s="1">
        <v>42502</v>
      </c>
      <c r="LK612">
        <v>104.27500000000001</v>
      </c>
      <c r="LL612" s="1">
        <v>42489</v>
      </c>
      <c r="LM612">
        <v>103.663</v>
      </c>
      <c r="LN612" s="1">
        <v>42489</v>
      </c>
      <c r="LO612">
        <v>112.75</v>
      </c>
      <c r="LP612" s="1">
        <v>42489</v>
      </c>
      <c r="LQ612">
        <v>111.09</v>
      </c>
      <c r="LR612" s="1">
        <v>42516</v>
      </c>
      <c r="LS612">
        <v>114.628</v>
      </c>
      <c r="LT612" s="1">
        <v>42489</v>
      </c>
      <c r="LU612">
        <v>112.75</v>
      </c>
      <c r="LW612" s="1"/>
      <c r="LX612" s="1">
        <v>42489</v>
      </c>
      <c r="LY612">
        <v>115.232</v>
      </c>
      <c r="MI612" s="1"/>
      <c r="MJ612" s="1">
        <v>42516</v>
      </c>
      <c r="MK612">
        <v>114.628</v>
      </c>
      <c r="ML612" s="1">
        <v>42489</v>
      </c>
      <c r="MM612">
        <v>115.232</v>
      </c>
      <c r="MN612" s="1">
        <v>42489</v>
      </c>
      <c r="MO612">
        <v>176.517</v>
      </c>
      <c r="MP612" s="1">
        <v>42489</v>
      </c>
      <c r="MQ612">
        <v>168.25800000000001</v>
      </c>
      <c r="MR612" s="1">
        <v>42489</v>
      </c>
      <c r="MS612">
        <v>183.03800000000001</v>
      </c>
      <c r="MT612" s="1">
        <v>42544</v>
      </c>
      <c r="MU612">
        <v>147.88800000000001</v>
      </c>
      <c r="MV612" s="1">
        <v>42489</v>
      </c>
      <c r="MW612">
        <v>137.37799999999999</v>
      </c>
      <c r="MX612" s="1">
        <v>42489</v>
      </c>
      <c r="MY612">
        <v>163.62</v>
      </c>
    </row>
    <row r="613" spans="295:363" x14ac:dyDescent="0.25">
      <c r="KI613" s="1"/>
      <c r="KJ613" s="1"/>
      <c r="KK613" s="1"/>
      <c r="KL613" s="1"/>
      <c r="KM613" s="1"/>
      <c r="KN613" s="1"/>
      <c r="KO613" s="1"/>
      <c r="KP613" s="1"/>
      <c r="KQ613" s="1"/>
      <c r="KR613" s="1">
        <v>42503</v>
      </c>
      <c r="KS613">
        <v>104.28</v>
      </c>
      <c r="KT613" s="1">
        <v>42492</v>
      </c>
      <c r="KU613">
        <v>100.8</v>
      </c>
      <c r="KW613" s="1"/>
      <c r="KX613" s="1">
        <v>42492</v>
      </c>
      <c r="KY613">
        <v>103.645</v>
      </c>
      <c r="LI613" s="1"/>
      <c r="LJ613" s="1">
        <v>42503</v>
      </c>
      <c r="LK613">
        <v>104.28</v>
      </c>
      <c r="LL613" s="1">
        <v>42492</v>
      </c>
      <c r="LM613">
        <v>103.645</v>
      </c>
      <c r="LN613" s="1">
        <v>42492</v>
      </c>
      <c r="LO613">
        <v>112.748</v>
      </c>
      <c r="LP613" s="1">
        <v>42492</v>
      </c>
      <c r="LQ613">
        <v>111.09</v>
      </c>
      <c r="LR613" s="1">
        <v>42517</v>
      </c>
      <c r="LS613">
        <v>114.673</v>
      </c>
      <c r="LT613" s="1">
        <v>42492</v>
      </c>
      <c r="LU613">
        <v>112.748</v>
      </c>
      <c r="LW613" s="1"/>
      <c r="LX613" s="1">
        <v>42492</v>
      </c>
      <c r="LY613">
        <v>115.23</v>
      </c>
      <c r="MI613" s="1"/>
      <c r="MJ613" s="1">
        <v>42517</v>
      </c>
      <c r="MK613">
        <v>114.673</v>
      </c>
      <c r="ML613" s="1">
        <v>42492</v>
      </c>
      <c r="MM613">
        <v>115.23</v>
      </c>
      <c r="MN613" s="1">
        <v>42492</v>
      </c>
      <c r="MO613">
        <v>176.79</v>
      </c>
      <c r="MP613" s="1">
        <v>42492</v>
      </c>
      <c r="MQ613">
        <v>168.745</v>
      </c>
      <c r="MR613" s="1">
        <v>42492</v>
      </c>
      <c r="MS613">
        <v>183.965</v>
      </c>
      <c r="MU613" s="1"/>
      <c r="MV613" s="1">
        <v>42492</v>
      </c>
      <c r="MW613">
        <v>138.26499999999999</v>
      </c>
      <c r="MX613" s="1">
        <v>42492</v>
      </c>
      <c r="MY613">
        <v>165.29</v>
      </c>
    </row>
    <row r="614" spans="295:363" x14ac:dyDescent="0.25">
      <c r="KI614" s="1"/>
      <c r="KJ614" s="1"/>
      <c r="KK614" s="1"/>
      <c r="KL614" s="1"/>
      <c r="KM614" s="1"/>
      <c r="KN614" s="1"/>
      <c r="KO614" s="1"/>
      <c r="KP614" s="1"/>
      <c r="KQ614" s="1"/>
      <c r="KR614" s="1">
        <v>42506</v>
      </c>
      <c r="KS614">
        <v>104.265</v>
      </c>
      <c r="KT614" s="1">
        <v>42493</v>
      </c>
      <c r="KU614">
        <v>100.8</v>
      </c>
      <c r="KW614" s="1"/>
      <c r="KX614" s="1">
        <v>42493</v>
      </c>
      <c r="KY614">
        <v>103.708</v>
      </c>
      <c r="LI614" s="1"/>
      <c r="LJ614" s="1">
        <v>42506</v>
      </c>
      <c r="LK614">
        <v>104.265</v>
      </c>
      <c r="LL614" s="1">
        <v>42493</v>
      </c>
      <c r="LM614">
        <v>103.708</v>
      </c>
      <c r="LN614" s="1">
        <v>42493</v>
      </c>
      <c r="LO614">
        <v>113.035</v>
      </c>
      <c r="LP614" s="1">
        <v>42493</v>
      </c>
      <c r="LQ614">
        <v>111.495</v>
      </c>
      <c r="LR614" s="1">
        <v>42520</v>
      </c>
      <c r="LS614">
        <v>114.44499999999999</v>
      </c>
      <c r="LT614" s="1">
        <v>42493</v>
      </c>
      <c r="LU614">
        <v>113.035</v>
      </c>
      <c r="LW614" s="1"/>
      <c r="LX614" s="1">
        <v>42493</v>
      </c>
      <c r="LY614">
        <v>115.693</v>
      </c>
      <c r="MI614" s="1"/>
      <c r="MJ614" s="1">
        <v>42520</v>
      </c>
      <c r="MK614">
        <v>114.44499999999999</v>
      </c>
      <c r="ML614" s="1">
        <v>42493</v>
      </c>
      <c r="MM614">
        <v>115.693</v>
      </c>
      <c r="MN614" s="1">
        <v>42493</v>
      </c>
      <c r="MO614">
        <v>178.26300000000001</v>
      </c>
      <c r="MP614" s="1">
        <v>42493</v>
      </c>
      <c r="MQ614">
        <v>170.57</v>
      </c>
      <c r="MR614" s="1">
        <v>42493</v>
      </c>
      <c r="MS614">
        <v>186.27799999999999</v>
      </c>
      <c r="MU614" s="1"/>
      <c r="MV614" s="1">
        <v>42493</v>
      </c>
      <c r="MW614">
        <v>140.43799999999999</v>
      </c>
      <c r="MX614" s="1">
        <v>42493</v>
      </c>
      <c r="MY614">
        <v>168.40799999999999</v>
      </c>
    </row>
    <row r="615" spans="295:363" x14ac:dyDescent="0.25">
      <c r="KI615" s="1"/>
      <c r="KJ615" s="1"/>
      <c r="KK615" s="1"/>
      <c r="KL615" s="1"/>
      <c r="KM615" s="1"/>
      <c r="KN615" s="1"/>
      <c r="KO615" s="1"/>
      <c r="KP615" s="1"/>
      <c r="KQ615" s="1"/>
      <c r="KR615" s="1">
        <v>42507</v>
      </c>
      <c r="KS615">
        <v>104.26</v>
      </c>
      <c r="KT615" s="1">
        <v>42494</v>
      </c>
      <c r="KU615">
        <v>100.788</v>
      </c>
      <c r="KW615" s="1"/>
      <c r="KX615" s="1">
        <v>42494</v>
      </c>
      <c r="KY615">
        <v>103.708</v>
      </c>
      <c r="LI615" s="1"/>
      <c r="LJ615" s="1">
        <v>42507</v>
      </c>
      <c r="LK615">
        <v>104.26</v>
      </c>
      <c r="LL615" s="1">
        <v>42494</v>
      </c>
      <c r="LM615">
        <v>103.708</v>
      </c>
      <c r="LN615" s="1">
        <v>42494</v>
      </c>
      <c r="LO615">
        <v>113.033</v>
      </c>
      <c r="LP615" s="1">
        <v>42494</v>
      </c>
      <c r="LQ615">
        <v>111.488</v>
      </c>
      <c r="LR615" s="1">
        <v>42521</v>
      </c>
      <c r="LS615">
        <v>114.658</v>
      </c>
      <c r="LT615" s="1">
        <v>42494</v>
      </c>
      <c r="LU615">
        <v>113.033</v>
      </c>
      <c r="LW615" s="1"/>
      <c r="LX615" s="1">
        <v>42494</v>
      </c>
      <c r="LY615">
        <v>115.685</v>
      </c>
      <c r="MI615" s="1"/>
      <c r="MJ615" s="1">
        <v>42521</v>
      </c>
      <c r="MK615">
        <v>114.658</v>
      </c>
      <c r="ML615" s="1">
        <v>42494</v>
      </c>
      <c r="MM615">
        <v>115.685</v>
      </c>
      <c r="MN615" s="1">
        <v>42494</v>
      </c>
      <c r="MO615">
        <v>178.17500000000001</v>
      </c>
      <c r="MP615" s="1">
        <v>42494</v>
      </c>
      <c r="MQ615">
        <v>170.35499999999999</v>
      </c>
      <c r="MR615" s="1">
        <v>42494</v>
      </c>
      <c r="MS615">
        <v>185.93299999999999</v>
      </c>
      <c r="MU615" s="1"/>
      <c r="MV615" s="1">
        <v>42494</v>
      </c>
      <c r="MW615">
        <v>140.12</v>
      </c>
      <c r="MX615" s="1">
        <v>42494</v>
      </c>
      <c r="MY615">
        <v>168.35300000000001</v>
      </c>
    </row>
    <row r="616" spans="295:363" x14ac:dyDescent="0.25">
      <c r="KI616" s="1"/>
      <c r="KJ616" s="1"/>
      <c r="KK616" s="1"/>
      <c r="KL616" s="1"/>
      <c r="KM616" s="1"/>
      <c r="KN616" s="1"/>
      <c r="KO616" s="1"/>
      <c r="KP616" s="1"/>
      <c r="KQ616" s="1"/>
      <c r="KR616" s="1">
        <v>42508</v>
      </c>
      <c r="KS616">
        <v>104.232</v>
      </c>
      <c r="KT616" s="1">
        <v>42495</v>
      </c>
      <c r="KU616">
        <v>100.77800000000001</v>
      </c>
      <c r="KW616" s="1"/>
      <c r="KX616" s="1">
        <v>42495</v>
      </c>
      <c r="KY616">
        <v>103.738</v>
      </c>
      <c r="LI616" s="1"/>
      <c r="LJ616" s="1">
        <v>42508</v>
      </c>
      <c r="LK616">
        <v>104.232</v>
      </c>
      <c r="LL616" s="1">
        <v>42495</v>
      </c>
      <c r="LM616">
        <v>103.738</v>
      </c>
      <c r="LN616" s="1">
        <v>42495</v>
      </c>
      <c r="LO616">
        <v>113.23</v>
      </c>
      <c r="LP616" s="1">
        <v>42495</v>
      </c>
      <c r="LQ616">
        <v>111.753</v>
      </c>
      <c r="LR616" s="1">
        <v>42522</v>
      </c>
      <c r="LS616">
        <v>114.675</v>
      </c>
      <c r="LT616" s="1">
        <v>42495</v>
      </c>
      <c r="LU616">
        <v>113.23</v>
      </c>
      <c r="LW616" s="1"/>
      <c r="LX616" s="1">
        <v>42495</v>
      </c>
      <c r="LY616">
        <v>115.98</v>
      </c>
      <c r="MI616" s="1"/>
      <c r="MJ616" s="1">
        <v>42522</v>
      </c>
      <c r="MK616">
        <v>114.675</v>
      </c>
      <c r="ML616" s="1">
        <v>42495</v>
      </c>
      <c r="MM616">
        <v>115.98</v>
      </c>
      <c r="MN616" s="1">
        <v>42495</v>
      </c>
      <c r="MO616">
        <v>179.01300000000001</v>
      </c>
      <c r="MP616" s="1">
        <v>42495</v>
      </c>
      <c r="MQ616">
        <v>171.51300000000001</v>
      </c>
      <c r="MR616" s="1">
        <v>42495</v>
      </c>
      <c r="MS616">
        <v>187.55</v>
      </c>
      <c r="MU616" s="1"/>
      <c r="MV616" s="1">
        <v>42495</v>
      </c>
      <c r="MW616">
        <v>141.64699999999999</v>
      </c>
      <c r="MX616" s="1">
        <v>42495</v>
      </c>
      <c r="MY616">
        <v>169.88499999999999</v>
      </c>
    </row>
    <row r="617" spans="295:363" x14ac:dyDescent="0.25">
      <c r="KI617" s="1"/>
      <c r="KJ617" s="1"/>
      <c r="KK617" s="1"/>
      <c r="KL617" s="1"/>
      <c r="KM617" s="1"/>
      <c r="KN617" s="1"/>
      <c r="KO617" s="1"/>
      <c r="KP617" s="1"/>
      <c r="KQ617" s="1"/>
      <c r="KR617" s="1">
        <v>42509</v>
      </c>
      <c r="KS617">
        <v>104.205</v>
      </c>
      <c r="KT617" s="1">
        <v>42496</v>
      </c>
      <c r="KU617">
        <v>100.77</v>
      </c>
      <c r="KW617" s="1"/>
      <c r="KX617" s="1">
        <v>42496</v>
      </c>
      <c r="KY617">
        <v>103.748</v>
      </c>
      <c r="LI617" s="1"/>
      <c r="LJ617" s="1">
        <v>42509</v>
      </c>
      <c r="LK617">
        <v>104.205</v>
      </c>
      <c r="LL617" s="1">
        <v>42496</v>
      </c>
      <c r="LM617">
        <v>103.748</v>
      </c>
      <c r="LN617" s="1">
        <v>42496</v>
      </c>
      <c r="LO617">
        <v>113.3</v>
      </c>
      <c r="LP617" s="1">
        <v>42496</v>
      </c>
      <c r="LQ617">
        <v>111.85</v>
      </c>
      <c r="LR617" s="1">
        <v>42523</v>
      </c>
      <c r="LS617">
        <v>114.77500000000001</v>
      </c>
      <c r="LT617" s="1">
        <v>42496</v>
      </c>
      <c r="LU617">
        <v>113.3</v>
      </c>
      <c r="LW617" s="1"/>
      <c r="LX617" s="1">
        <v>42496</v>
      </c>
      <c r="LY617">
        <v>116.107</v>
      </c>
      <c r="MI617" s="1"/>
      <c r="MJ617" s="1">
        <v>42523</v>
      </c>
      <c r="MK617">
        <v>114.77500000000001</v>
      </c>
      <c r="ML617" s="1">
        <v>42496</v>
      </c>
      <c r="MM617">
        <v>116.107</v>
      </c>
      <c r="MN617" s="1">
        <v>42496</v>
      </c>
      <c r="MO617">
        <v>179.423</v>
      </c>
      <c r="MP617" s="1">
        <v>42496</v>
      </c>
      <c r="MQ617">
        <v>172.09</v>
      </c>
      <c r="MR617" s="1">
        <v>42496</v>
      </c>
      <c r="MS617">
        <v>188.44300000000001</v>
      </c>
      <c r="MU617" s="1"/>
      <c r="MV617" s="1">
        <v>42496</v>
      </c>
      <c r="MW617">
        <v>142.483</v>
      </c>
      <c r="MX617" s="1">
        <v>42496</v>
      </c>
      <c r="MY617">
        <v>170.255</v>
      </c>
    </row>
    <row r="618" spans="295:363" x14ac:dyDescent="0.25">
      <c r="KI618" s="1"/>
      <c r="KJ618" s="1"/>
      <c r="KK618" s="1"/>
      <c r="KL618" s="1"/>
      <c r="KM618" s="1"/>
      <c r="KN618" s="1"/>
      <c r="KO618" s="1"/>
      <c r="KP618" s="1"/>
      <c r="KQ618" s="1"/>
      <c r="KR618" s="1">
        <v>42510</v>
      </c>
      <c r="KS618">
        <v>104.2</v>
      </c>
      <c r="KT618" s="1">
        <v>42499</v>
      </c>
      <c r="KU618">
        <v>100.77</v>
      </c>
      <c r="KW618" s="1"/>
      <c r="KX618" s="1">
        <v>42499</v>
      </c>
      <c r="KY618">
        <v>103.753</v>
      </c>
      <c r="LI618" s="1"/>
      <c r="LJ618" s="1">
        <v>42510</v>
      </c>
      <c r="LK618">
        <v>104.2</v>
      </c>
      <c r="LL618" s="1">
        <v>42499</v>
      </c>
      <c r="LM618">
        <v>103.753</v>
      </c>
      <c r="LN618" s="1">
        <v>42499</v>
      </c>
      <c r="LO618">
        <v>113.373</v>
      </c>
      <c r="LP618" s="1">
        <v>42499</v>
      </c>
      <c r="LQ618">
        <v>111.94499999999999</v>
      </c>
      <c r="LR618" s="1">
        <v>42524</v>
      </c>
      <c r="LS618">
        <v>115.123</v>
      </c>
      <c r="LT618" s="1">
        <v>42499</v>
      </c>
      <c r="LU618">
        <v>113.373</v>
      </c>
      <c r="LW618" s="1"/>
      <c r="LX618" s="1">
        <v>42499</v>
      </c>
      <c r="LY618">
        <v>116.227</v>
      </c>
      <c r="MI618" s="1"/>
      <c r="MJ618" s="1">
        <v>42524</v>
      </c>
      <c r="MK618">
        <v>115.123</v>
      </c>
      <c r="ML618" s="1">
        <v>42499</v>
      </c>
      <c r="MM618">
        <v>116.227</v>
      </c>
      <c r="MN618" s="1">
        <v>42499</v>
      </c>
      <c r="MO618">
        <v>179.84</v>
      </c>
      <c r="MP618" s="1">
        <v>42499</v>
      </c>
      <c r="MQ618">
        <v>172.65299999999999</v>
      </c>
      <c r="MR618" s="1">
        <v>42499</v>
      </c>
      <c r="MS618">
        <v>189.05</v>
      </c>
      <c r="MU618" s="1"/>
      <c r="MV618" s="1">
        <v>42499</v>
      </c>
      <c r="MW618">
        <v>143.04</v>
      </c>
      <c r="MX618" s="1">
        <v>42499</v>
      </c>
      <c r="MY618">
        <v>171.35</v>
      </c>
    </row>
    <row r="619" spans="295:363" x14ac:dyDescent="0.25">
      <c r="KI619" s="1"/>
      <c r="KJ619" s="1"/>
      <c r="KK619" s="1"/>
      <c r="KL619" s="1"/>
      <c r="KM619" s="1"/>
      <c r="KN619" s="1"/>
      <c r="KO619" s="1"/>
      <c r="KP619" s="1"/>
      <c r="KQ619" s="1"/>
      <c r="KR619" s="1">
        <v>42513</v>
      </c>
      <c r="KS619">
        <v>104.19499999999999</v>
      </c>
      <c r="KT619" s="1">
        <v>42500</v>
      </c>
      <c r="KU619">
        <v>100.762</v>
      </c>
      <c r="KW619" s="1"/>
      <c r="KX619" s="1">
        <v>42500</v>
      </c>
      <c r="KY619">
        <v>103.732</v>
      </c>
      <c r="LI619" s="1"/>
      <c r="LJ619" s="1">
        <v>42513</v>
      </c>
      <c r="LK619">
        <v>104.19499999999999</v>
      </c>
      <c r="LL619" s="1">
        <v>42500</v>
      </c>
      <c r="LM619">
        <v>103.732</v>
      </c>
      <c r="LN619" s="1">
        <v>42500</v>
      </c>
      <c r="LO619">
        <v>113.34</v>
      </c>
      <c r="LP619" s="1">
        <v>42500</v>
      </c>
      <c r="LQ619">
        <v>111.93300000000001</v>
      </c>
      <c r="LR619" s="1">
        <v>42527</v>
      </c>
      <c r="LS619">
        <v>115.012</v>
      </c>
      <c r="LT619" s="1">
        <v>42500</v>
      </c>
      <c r="LU619">
        <v>113.34</v>
      </c>
      <c r="LW619" s="1"/>
      <c r="LX619" s="1">
        <v>42500</v>
      </c>
      <c r="LY619">
        <v>116.218</v>
      </c>
      <c r="MI619" s="1"/>
      <c r="MJ619" s="1">
        <v>42527</v>
      </c>
      <c r="MK619">
        <v>115.012</v>
      </c>
      <c r="ML619" s="1">
        <v>42500</v>
      </c>
      <c r="MM619">
        <v>116.218</v>
      </c>
      <c r="MN619" s="1">
        <v>42500</v>
      </c>
      <c r="MO619">
        <v>179.72300000000001</v>
      </c>
      <c r="MP619" s="1">
        <v>42500</v>
      </c>
      <c r="MQ619">
        <v>172.44</v>
      </c>
      <c r="MR619" s="1">
        <v>42500</v>
      </c>
      <c r="MS619">
        <v>188.53299999999999</v>
      </c>
      <c r="MU619" s="1"/>
      <c r="MV619" s="1">
        <v>42500</v>
      </c>
      <c r="MW619">
        <v>142.51</v>
      </c>
      <c r="MX619" s="1">
        <v>42500</v>
      </c>
      <c r="MY619">
        <v>171.09299999999999</v>
      </c>
    </row>
    <row r="620" spans="295:363" x14ac:dyDescent="0.25">
      <c r="KI620" s="1"/>
      <c r="KJ620" s="1"/>
      <c r="KK620" s="1"/>
      <c r="KL620" s="1"/>
      <c r="KM620" s="1"/>
      <c r="KN620" s="1"/>
      <c r="KO620" s="1"/>
      <c r="KP620" s="1"/>
      <c r="KQ620" s="1"/>
      <c r="KR620" s="1">
        <v>42514</v>
      </c>
      <c r="KS620">
        <v>104.193</v>
      </c>
      <c r="KT620" s="1">
        <v>42501</v>
      </c>
      <c r="KU620">
        <v>100.755</v>
      </c>
      <c r="KW620" s="1"/>
      <c r="KX620" s="1">
        <v>42501</v>
      </c>
      <c r="KY620">
        <v>103.73</v>
      </c>
      <c r="LI620" s="1"/>
      <c r="LJ620" s="1">
        <v>42514</v>
      </c>
      <c r="LK620">
        <v>104.193</v>
      </c>
      <c r="LL620" s="1">
        <v>42501</v>
      </c>
      <c r="LM620">
        <v>103.73</v>
      </c>
      <c r="LN620" s="1">
        <v>42501</v>
      </c>
      <c r="LO620">
        <v>113.348</v>
      </c>
      <c r="LP620" s="1">
        <v>42501</v>
      </c>
      <c r="LQ620">
        <v>111.928</v>
      </c>
      <c r="LR620" s="1">
        <v>42528</v>
      </c>
      <c r="LS620">
        <v>115.268</v>
      </c>
      <c r="LT620" s="1">
        <v>42501</v>
      </c>
      <c r="LU620">
        <v>113.348</v>
      </c>
      <c r="LW620" s="1"/>
      <c r="LX620" s="1">
        <v>42501</v>
      </c>
      <c r="LY620">
        <v>116.208</v>
      </c>
      <c r="MI620" s="1"/>
      <c r="MJ620" s="1">
        <v>42528</v>
      </c>
      <c r="MK620">
        <v>115.268</v>
      </c>
      <c r="ML620" s="1">
        <v>42501</v>
      </c>
      <c r="MM620">
        <v>116.208</v>
      </c>
      <c r="MN620" s="1">
        <v>42501</v>
      </c>
      <c r="MO620">
        <v>179.745</v>
      </c>
      <c r="MP620" s="1">
        <v>42501</v>
      </c>
      <c r="MQ620">
        <v>172.47300000000001</v>
      </c>
      <c r="MR620" s="1">
        <v>42501</v>
      </c>
      <c r="MS620">
        <v>188.53800000000001</v>
      </c>
      <c r="MU620" s="1"/>
      <c r="MV620" s="1">
        <v>42501</v>
      </c>
      <c r="MW620">
        <v>142.51300000000001</v>
      </c>
      <c r="MX620" s="1">
        <v>42501</v>
      </c>
      <c r="MY620">
        <v>171.465</v>
      </c>
    </row>
    <row r="621" spans="295:363" x14ac:dyDescent="0.25">
      <c r="KI621" s="1"/>
      <c r="KJ621" s="1"/>
      <c r="KK621" s="1"/>
      <c r="KL621" s="1"/>
      <c r="KM621" s="1"/>
      <c r="KN621" s="1"/>
      <c r="KO621" s="1"/>
      <c r="KP621" s="1"/>
      <c r="KQ621" s="1"/>
      <c r="KR621" s="1">
        <v>42515</v>
      </c>
      <c r="KS621">
        <v>104.215</v>
      </c>
      <c r="KT621" s="1">
        <v>42502</v>
      </c>
      <c r="KU621">
        <v>100.74299999999999</v>
      </c>
      <c r="KW621" s="1"/>
      <c r="KX621" s="1">
        <v>42502</v>
      </c>
      <c r="KY621">
        <v>103.71</v>
      </c>
      <c r="LI621" s="1"/>
      <c r="LJ621" s="1">
        <v>42515</v>
      </c>
      <c r="LK621">
        <v>104.215</v>
      </c>
      <c r="LL621" s="1">
        <v>42502</v>
      </c>
      <c r="LM621">
        <v>103.71</v>
      </c>
      <c r="LN621" s="1">
        <v>42502</v>
      </c>
      <c r="LO621">
        <v>113.235</v>
      </c>
      <c r="LP621" s="1">
        <v>42502</v>
      </c>
      <c r="LQ621">
        <v>111.77500000000001</v>
      </c>
      <c r="LR621" s="1">
        <v>42529</v>
      </c>
      <c r="LS621">
        <v>115.227</v>
      </c>
      <c r="LT621" s="1">
        <v>42502</v>
      </c>
      <c r="LU621">
        <v>113.235</v>
      </c>
      <c r="LW621" s="1"/>
      <c r="LX621" s="1">
        <v>42502</v>
      </c>
      <c r="LY621">
        <v>115.998</v>
      </c>
      <c r="MI621" s="1"/>
      <c r="MJ621" s="1">
        <v>42529</v>
      </c>
      <c r="MK621">
        <v>115.227</v>
      </c>
      <c r="ML621" s="1">
        <v>42502</v>
      </c>
      <c r="MM621">
        <v>115.998</v>
      </c>
      <c r="MN621" s="1">
        <v>42502</v>
      </c>
      <c r="MO621">
        <v>179.19300000000001</v>
      </c>
      <c r="MP621" s="1">
        <v>42502</v>
      </c>
      <c r="MQ621">
        <v>171.708</v>
      </c>
      <c r="MR621" s="1">
        <v>42502</v>
      </c>
      <c r="MS621">
        <v>187.46799999999999</v>
      </c>
      <c r="MU621" s="1"/>
      <c r="MV621" s="1">
        <v>42502</v>
      </c>
      <c r="MW621">
        <v>141.48500000000001</v>
      </c>
      <c r="MX621" s="1">
        <v>42502</v>
      </c>
      <c r="MY621">
        <v>169.548</v>
      </c>
    </row>
    <row r="622" spans="295:363" x14ac:dyDescent="0.25">
      <c r="KI622" s="1"/>
      <c r="KJ622" s="1"/>
      <c r="KK622" s="1"/>
      <c r="KL622" s="1"/>
      <c r="KM622" s="1"/>
      <c r="KN622" s="1"/>
      <c r="KO622" s="1"/>
      <c r="KP622" s="1"/>
      <c r="KQ622" s="1"/>
      <c r="KR622" s="1">
        <v>42516</v>
      </c>
      <c r="KS622">
        <v>104.22499999999999</v>
      </c>
      <c r="KT622" s="1">
        <v>42503</v>
      </c>
      <c r="KU622">
        <v>100.738</v>
      </c>
      <c r="KW622" s="1"/>
      <c r="KX622" s="1">
        <v>42503</v>
      </c>
      <c r="KY622">
        <v>103.71</v>
      </c>
      <c r="LI622" s="1"/>
      <c r="LJ622" s="1">
        <v>42516</v>
      </c>
      <c r="LK622">
        <v>104.22499999999999</v>
      </c>
      <c r="LL622" s="1">
        <v>42503</v>
      </c>
      <c r="LM622">
        <v>103.71</v>
      </c>
      <c r="LN622" s="1">
        <v>42503</v>
      </c>
      <c r="LO622">
        <v>113.303</v>
      </c>
      <c r="LP622" s="1">
        <v>42503</v>
      </c>
      <c r="LQ622">
        <v>111.905</v>
      </c>
      <c r="LR622" s="1">
        <v>42530</v>
      </c>
      <c r="LS622">
        <v>115.315</v>
      </c>
      <c r="LT622" s="1">
        <v>42503</v>
      </c>
      <c r="LU622">
        <v>113.303</v>
      </c>
      <c r="LW622" s="1"/>
      <c r="LX622" s="1">
        <v>42503</v>
      </c>
      <c r="LY622">
        <v>116.148</v>
      </c>
      <c r="MI622" s="1"/>
      <c r="MJ622" s="1">
        <v>42530</v>
      </c>
      <c r="MK622">
        <v>115.315</v>
      </c>
      <c r="ML622" s="1">
        <v>42503</v>
      </c>
      <c r="MM622">
        <v>116.148</v>
      </c>
      <c r="MN622" s="1">
        <v>42503</v>
      </c>
      <c r="MO622">
        <v>179.74799999999999</v>
      </c>
      <c r="MP622" s="1">
        <v>42503</v>
      </c>
      <c r="MQ622">
        <v>172.48</v>
      </c>
      <c r="MR622" s="1">
        <v>42503</v>
      </c>
      <c r="MS622">
        <v>188.80500000000001</v>
      </c>
      <c r="MU622" s="1"/>
      <c r="MV622" s="1">
        <v>42503</v>
      </c>
      <c r="MW622">
        <v>142.69499999999999</v>
      </c>
      <c r="MX622" s="1">
        <v>42503</v>
      </c>
      <c r="MY622">
        <v>171.392</v>
      </c>
    </row>
    <row r="623" spans="295:363" x14ac:dyDescent="0.25">
      <c r="KI623" s="1"/>
      <c r="KJ623" s="1"/>
      <c r="KK623" s="1"/>
      <c r="KL623" s="1"/>
      <c r="KM623" s="1"/>
      <c r="KN623" s="1"/>
      <c r="KO623" s="1"/>
      <c r="KP623" s="1"/>
      <c r="KQ623" s="1"/>
      <c r="KR623" s="1">
        <v>42517</v>
      </c>
      <c r="KS623">
        <v>104.233</v>
      </c>
      <c r="KT623" s="1">
        <v>42506</v>
      </c>
      <c r="KU623">
        <v>100.738</v>
      </c>
      <c r="KW623" s="1"/>
      <c r="KX623" s="1">
        <v>42506</v>
      </c>
      <c r="KY623">
        <v>103.708</v>
      </c>
      <c r="LI623" s="1"/>
      <c r="LJ623" s="1">
        <v>42517</v>
      </c>
      <c r="LK623">
        <v>104.233</v>
      </c>
      <c r="LL623" s="1">
        <v>42506</v>
      </c>
      <c r="LM623">
        <v>103.708</v>
      </c>
      <c r="LN623" s="1">
        <v>42506</v>
      </c>
      <c r="LO623">
        <v>113.235</v>
      </c>
      <c r="LP623" s="1">
        <v>42506</v>
      </c>
      <c r="LQ623">
        <v>111.788</v>
      </c>
      <c r="LR623" s="1">
        <v>42531</v>
      </c>
      <c r="LS623">
        <v>115.36</v>
      </c>
      <c r="LT623" s="1">
        <v>42506</v>
      </c>
      <c r="LU623">
        <v>113.235</v>
      </c>
      <c r="LW623" s="1"/>
      <c r="LX623" s="1">
        <v>42506</v>
      </c>
      <c r="LY623">
        <v>116.03</v>
      </c>
      <c r="MI623" s="1"/>
      <c r="MJ623" s="1">
        <v>42531</v>
      </c>
      <c r="MK623">
        <v>115.36</v>
      </c>
      <c r="ML623" s="1">
        <v>42506</v>
      </c>
      <c r="MM623">
        <v>116.03</v>
      </c>
      <c r="MN623" s="1">
        <v>42506</v>
      </c>
      <c r="MO623">
        <v>179.39699999999999</v>
      </c>
      <c r="MP623" s="1">
        <v>42506</v>
      </c>
      <c r="MQ623">
        <v>171.97</v>
      </c>
      <c r="MR623" s="1">
        <v>42506</v>
      </c>
      <c r="MS623">
        <v>188.07499999999999</v>
      </c>
      <c r="MU623" s="1"/>
      <c r="MV623" s="1">
        <v>42506</v>
      </c>
      <c r="MW623">
        <v>142.03</v>
      </c>
      <c r="MX623" s="1">
        <v>42506</v>
      </c>
      <c r="MY623">
        <v>170.55500000000001</v>
      </c>
    </row>
    <row r="624" spans="295:363" x14ac:dyDescent="0.25">
      <c r="KI624" s="1"/>
      <c r="KJ624" s="1"/>
      <c r="KK624" s="1"/>
      <c r="KL624" s="1"/>
      <c r="KM624" s="1"/>
      <c r="KN624" s="1"/>
      <c r="KO624" s="1"/>
      <c r="KP624" s="1"/>
      <c r="KQ624" s="1"/>
      <c r="KR624" s="1">
        <v>42520</v>
      </c>
      <c r="KS624">
        <v>104.21</v>
      </c>
      <c r="KT624" s="1">
        <v>42507</v>
      </c>
      <c r="KU624">
        <v>100.732</v>
      </c>
      <c r="KW624" s="1"/>
      <c r="KX624" s="1">
        <v>42507</v>
      </c>
      <c r="KY624">
        <v>103.69499999999999</v>
      </c>
      <c r="LI624" s="1"/>
      <c r="LJ624" s="1">
        <v>42520</v>
      </c>
      <c r="LK624">
        <v>104.21</v>
      </c>
      <c r="LL624" s="1">
        <v>42507</v>
      </c>
      <c r="LM624">
        <v>103.69499999999999</v>
      </c>
      <c r="LN624" s="1">
        <v>42507</v>
      </c>
      <c r="LO624">
        <v>113.262</v>
      </c>
      <c r="LP624" s="1">
        <v>42507</v>
      </c>
      <c r="LQ624">
        <v>111.83</v>
      </c>
      <c r="LR624" s="1">
        <v>42534</v>
      </c>
      <c r="LS624">
        <v>115.33</v>
      </c>
      <c r="LT624" s="1">
        <v>42507</v>
      </c>
      <c r="LU624">
        <v>113.262</v>
      </c>
      <c r="LW624" s="1"/>
      <c r="LX624" s="1">
        <v>42507</v>
      </c>
      <c r="LY624">
        <v>116.072</v>
      </c>
      <c r="MI624" s="1"/>
      <c r="MJ624" s="1">
        <v>42534</v>
      </c>
      <c r="MK624">
        <v>115.33</v>
      </c>
      <c r="ML624" s="1">
        <v>42507</v>
      </c>
      <c r="MM624">
        <v>116.072</v>
      </c>
      <c r="MN624" s="1">
        <v>42507</v>
      </c>
      <c r="MO624">
        <v>179.608</v>
      </c>
      <c r="MP624" s="1">
        <v>42507</v>
      </c>
      <c r="MQ624">
        <v>172.28800000000001</v>
      </c>
      <c r="MR624" s="1">
        <v>42507</v>
      </c>
      <c r="MS624">
        <v>188.523</v>
      </c>
      <c r="MU624" s="1"/>
      <c r="MV624" s="1">
        <v>42507</v>
      </c>
      <c r="MW624">
        <v>142.41800000000001</v>
      </c>
      <c r="MX624" s="1">
        <v>42507</v>
      </c>
      <c r="MY624">
        <v>171.173</v>
      </c>
    </row>
    <row r="625" spans="295:363" x14ac:dyDescent="0.25">
      <c r="KI625" s="1"/>
      <c r="KJ625" s="1"/>
      <c r="KK625" s="1"/>
      <c r="KL625" s="1"/>
      <c r="KM625" s="1"/>
      <c r="KN625" s="1"/>
      <c r="KO625" s="1"/>
      <c r="KP625" s="1"/>
      <c r="KQ625" s="1"/>
      <c r="KR625" s="1">
        <v>42521</v>
      </c>
      <c r="KS625">
        <v>104.208</v>
      </c>
      <c r="KT625" s="1">
        <v>42508</v>
      </c>
      <c r="KU625">
        <v>100.727</v>
      </c>
      <c r="KW625" s="1"/>
      <c r="KX625" s="1">
        <v>42508</v>
      </c>
      <c r="KY625">
        <v>103.673</v>
      </c>
      <c r="LI625" s="1"/>
      <c r="LJ625" s="1">
        <v>42521</v>
      </c>
      <c r="LK625">
        <v>104.208</v>
      </c>
      <c r="LL625" s="1">
        <v>42508</v>
      </c>
      <c r="LM625">
        <v>103.673</v>
      </c>
      <c r="LN625" s="1">
        <v>42508</v>
      </c>
      <c r="LO625">
        <v>113.14</v>
      </c>
      <c r="LP625" s="1">
        <v>42508</v>
      </c>
      <c r="LQ625">
        <v>111.628</v>
      </c>
      <c r="LR625" s="1">
        <v>42535</v>
      </c>
      <c r="LS625">
        <v>115.613</v>
      </c>
      <c r="LT625" s="1">
        <v>42508</v>
      </c>
      <c r="LU625">
        <v>113.14</v>
      </c>
      <c r="LW625" s="1"/>
      <c r="LX625" s="1">
        <v>42508</v>
      </c>
      <c r="LY625">
        <v>115.83799999999999</v>
      </c>
      <c r="MI625" s="1"/>
      <c r="MJ625" s="1">
        <v>42535</v>
      </c>
      <c r="MK625">
        <v>115.613</v>
      </c>
      <c r="ML625" s="1">
        <v>42508</v>
      </c>
      <c r="MM625">
        <v>115.83799999999999</v>
      </c>
      <c r="MN625" s="1">
        <v>42508</v>
      </c>
      <c r="MO625">
        <v>178.92</v>
      </c>
      <c r="MP625" s="1">
        <v>42508</v>
      </c>
      <c r="MQ625">
        <v>171.215</v>
      </c>
      <c r="MR625" s="1">
        <v>42508</v>
      </c>
      <c r="MS625">
        <v>186.92500000000001</v>
      </c>
      <c r="MU625" s="1"/>
      <c r="MV625" s="1">
        <v>42508</v>
      </c>
      <c r="MW625">
        <v>140.858</v>
      </c>
      <c r="MX625" s="1">
        <v>42508</v>
      </c>
      <c r="MY625">
        <v>169.053</v>
      </c>
    </row>
    <row r="626" spans="295:363" x14ac:dyDescent="0.25">
      <c r="KI626" s="1"/>
      <c r="KJ626" s="1"/>
      <c r="KK626" s="1"/>
      <c r="KL626" s="1"/>
      <c r="KM626" s="1"/>
      <c r="KN626" s="1"/>
      <c r="KO626" s="1"/>
      <c r="KP626" s="1"/>
      <c r="KQ626" s="1"/>
      <c r="KR626" s="1">
        <v>42522</v>
      </c>
      <c r="KS626">
        <v>104.21</v>
      </c>
      <c r="KT626" s="1">
        <v>42509</v>
      </c>
      <c r="KU626">
        <v>100.71299999999999</v>
      </c>
      <c r="KW626" s="1"/>
      <c r="KX626" s="1">
        <v>42509</v>
      </c>
      <c r="KY626">
        <v>103.645</v>
      </c>
      <c r="LI626" s="1"/>
      <c r="LJ626" s="1">
        <v>42522</v>
      </c>
      <c r="LK626">
        <v>104.21</v>
      </c>
      <c r="LL626" s="1">
        <v>42509</v>
      </c>
      <c r="LM626">
        <v>103.645</v>
      </c>
      <c r="LN626" s="1">
        <v>42509</v>
      </c>
      <c r="LO626">
        <v>113.08</v>
      </c>
      <c r="LP626" s="1">
        <v>42509</v>
      </c>
      <c r="LQ626">
        <v>111.55800000000001</v>
      </c>
      <c r="LR626" s="1">
        <v>42536</v>
      </c>
      <c r="LS626">
        <v>115.68</v>
      </c>
      <c r="LT626" s="1">
        <v>42509</v>
      </c>
      <c r="LU626">
        <v>113.08</v>
      </c>
      <c r="LW626" s="1"/>
      <c r="LX626" s="1">
        <v>42509</v>
      </c>
      <c r="LY626">
        <v>115.783</v>
      </c>
      <c r="MI626" s="1"/>
      <c r="MJ626" s="1">
        <v>42536</v>
      </c>
      <c r="MK626">
        <v>115.68</v>
      </c>
      <c r="ML626" s="1">
        <v>42509</v>
      </c>
      <c r="MM626">
        <v>115.783</v>
      </c>
      <c r="MN626" s="1">
        <v>42509</v>
      </c>
      <c r="MO626">
        <v>178.91800000000001</v>
      </c>
      <c r="MP626" s="1">
        <v>42509</v>
      </c>
      <c r="MQ626">
        <v>171.30500000000001</v>
      </c>
      <c r="MR626" s="1">
        <v>42509</v>
      </c>
      <c r="MS626">
        <v>187.12799999999999</v>
      </c>
      <c r="MU626" s="1"/>
      <c r="MV626" s="1">
        <v>42509</v>
      </c>
      <c r="MW626">
        <v>141.02799999999999</v>
      </c>
      <c r="MX626" s="1">
        <v>42509</v>
      </c>
      <c r="MY626">
        <v>170.035</v>
      </c>
    </row>
    <row r="627" spans="295:363" x14ac:dyDescent="0.25">
      <c r="KI627" s="1"/>
      <c r="KJ627" s="1"/>
      <c r="KK627" s="1"/>
      <c r="KL627" s="1"/>
      <c r="KM627" s="1"/>
      <c r="KN627" s="1"/>
      <c r="KO627" s="1"/>
      <c r="KP627" s="1"/>
      <c r="KQ627" s="1"/>
      <c r="KR627" s="1">
        <v>42523</v>
      </c>
      <c r="KS627">
        <v>104.205</v>
      </c>
      <c r="KT627" s="1">
        <v>42510</v>
      </c>
      <c r="KU627">
        <v>100.708</v>
      </c>
      <c r="KW627" s="1"/>
      <c r="KX627" s="1">
        <v>42510</v>
      </c>
      <c r="KY627">
        <v>103.637</v>
      </c>
      <c r="LI627" s="1"/>
      <c r="LJ627" s="1">
        <v>42523</v>
      </c>
      <c r="LK627">
        <v>104.205</v>
      </c>
      <c r="LL627" s="1">
        <v>42510</v>
      </c>
      <c r="LM627">
        <v>103.637</v>
      </c>
      <c r="LN627" s="1">
        <v>42510</v>
      </c>
      <c r="LO627">
        <v>113.077</v>
      </c>
      <c r="LP627" s="1">
        <v>42510</v>
      </c>
      <c r="LQ627">
        <v>111.577</v>
      </c>
      <c r="LR627" s="1">
        <v>42537</v>
      </c>
      <c r="LS627">
        <v>115.785</v>
      </c>
      <c r="LT627" s="1">
        <v>42510</v>
      </c>
      <c r="LU627">
        <v>113.077</v>
      </c>
      <c r="LW627" s="1"/>
      <c r="LX627" s="1">
        <v>42510</v>
      </c>
      <c r="LY627">
        <v>115.788</v>
      </c>
      <c r="MI627" s="1"/>
      <c r="MJ627" s="1">
        <v>42537</v>
      </c>
      <c r="MK627">
        <v>115.785</v>
      </c>
      <c r="ML627" s="1">
        <v>42510</v>
      </c>
      <c r="MM627">
        <v>115.788</v>
      </c>
      <c r="MN627" s="1">
        <v>42510</v>
      </c>
      <c r="MO627">
        <v>178.98500000000001</v>
      </c>
      <c r="MP627" s="1">
        <v>42510</v>
      </c>
      <c r="MQ627">
        <v>171.36</v>
      </c>
      <c r="MR627" s="1">
        <v>42510</v>
      </c>
      <c r="MS627">
        <v>187.11</v>
      </c>
      <c r="MU627" s="1"/>
      <c r="MV627" s="1">
        <v>42510</v>
      </c>
      <c r="MW627">
        <v>141.05500000000001</v>
      </c>
      <c r="MX627" s="1">
        <v>42510</v>
      </c>
      <c r="MY627">
        <v>170.15799999999999</v>
      </c>
    </row>
    <row r="628" spans="295:363" x14ac:dyDescent="0.25">
      <c r="KI628" s="1"/>
      <c r="KJ628" s="1"/>
      <c r="KK628" s="1"/>
      <c r="KL628" s="1"/>
      <c r="KM628" s="1"/>
      <c r="KN628" s="1"/>
      <c r="KO628" s="1"/>
      <c r="KP628" s="1"/>
      <c r="KQ628" s="1"/>
      <c r="KR628" s="1">
        <v>42524</v>
      </c>
      <c r="KS628">
        <v>104.25</v>
      </c>
      <c r="KT628" s="1">
        <v>42513</v>
      </c>
      <c r="KU628">
        <v>100.702</v>
      </c>
      <c r="KW628" s="1"/>
      <c r="KX628" s="1">
        <v>42513</v>
      </c>
      <c r="KY628">
        <v>103.63500000000001</v>
      </c>
      <c r="LI628" s="1"/>
      <c r="LJ628" s="1">
        <v>42524</v>
      </c>
      <c r="LK628">
        <v>104.25</v>
      </c>
      <c r="LL628" s="1">
        <v>42513</v>
      </c>
      <c r="LM628">
        <v>103.63500000000001</v>
      </c>
      <c r="LN628" s="1">
        <v>42513</v>
      </c>
      <c r="LO628">
        <v>113.02800000000001</v>
      </c>
      <c r="LP628" s="1">
        <v>42513</v>
      </c>
      <c r="LQ628">
        <v>111.503</v>
      </c>
      <c r="LR628" s="1">
        <v>42538</v>
      </c>
      <c r="LS628">
        <v>115.55</v>
      </c>
      <c r="LT628" s="1">
        <v>42513</v>
      </c>
      <c r="LU628">
        <v>113.02800000000001</v>
      </c>
      <c r="LW628" s="1"/>
      <c r="LX628" s="1">
        <v>42513</v>
      </c>
      <c r="LY628">
        <v>115.69</v>
      </c>
      <c r="MI628" s="1"/>
      <c r="MJ628" s="1">
        <v>42538</v>
      </c>
      <c r="MK628">
        <v>115.55</v>
      </c>
      <c r="ML628" s="1">
        <v>42513</v>
      </c>
      <c r="MM628">
        <v>115.69</v>
      </c>
      <c r="MN628" s="1">
        <v>42513</v>
      </c>
      <c r="MO628">
        <v>178.655</v>
      </c>
      <c r="MP628" s="1">
        <v>42513</v>
      </c>
      <c r="MQ628">
        <v>170.89</v>
      </c>
      <c r="MR628" s="1">
        <v>42513</v>
      </c>
      <c r="MS628">
        <v>186.46799999999999</v>
      </c>
      <c r="MU628" s="1"/>
      <c r="MV628" s="1">
        <v>42513</v>
      </c>
      <c r="MW628">
        <v>140.398</v>
      </c>
      <c r="MX628" s="1">
        <v>42513</v>
      </c>
      <c r="MY628">
        <v>169.62</v>
      </c>
    </row>
    <row r="629" spans="295:363" x14ac:dyDescent="0.25">
      <c r="KI629" s="1"/>
      <c r="KJ629" s="1"/>
      <c r="KK629" s="1"/>
      <c r="KL629" s="1"/>
      <c r="KM629" s="1"/>
      <c r="KN629" s="1"/>
      <c r="KO629" s="1"/>
      <c r="KP629" s="1"/>
      <c r="KQ629" s="1"/>
      <c r="KR629" s="1">
        <v>42527</v>
      </c>
      <c r="KS629">
        <v>104.265</v>
      </c>
      <c r="KT629" s="1">
        <v>42514</v>
      </c>
      <c r="KU629">
        <v>100.697</v>
      </c>
      <c r="KW629" s="1"/>
      <c r="KX629" s="1">
        <v>42514</v>
      </c>
      <c r="KY629">
        <v>103.637</v>
      </c>
      <c r="LI629" s="1"/>
      <c r="LJ629" s="1">
        <v>42527</v>
      </c>
      <c r="LK629">
        <v>104.265</v>
      </c>
      <c r="LL629" s="1">
        <v>42514</v>
      </c>
      <c r="LM629">
        <v>103.637</v>
      </c>
      <c r="LN629" s="1">
        <v>42514</v>
      </c>
      <c r="LO629">
        <v>113.02500000000001</v>
      </c>
      <c r="LP629" s="1">
        <v>42514</v>
      </c>
      <c r="LQ629">
        <v>111.518</v>
      </c>
      <c r="LR629" s="1">
        <v>42541</v>
      </c>
      <c r="LS629">
        <v>115.27800000000001</v>
      </c>
      <c r="LT629" s="1">
        <v>42514</v>
      </c>
      <c r="LU629">
        <v>113.02500000000001</v>
      </c>
      <c r="LW629" s="1"/>
      <c r="LX629" s="1">
        <v>42514</v>
      </c>
      <c r="LY629">
        <v>115.7</v>
      </c>
      <c r="MI629" s="1"/>
      <c r="MJ629" s="1">
        <v>42541</v>
      </c>
      <c r="MK629">
        <v>115.27800000000001</v>
      </c>
      <c r="ML629" s="1">
        <v>42514</v>
      </c>
      <c r="MM629">
        <v>115.7</v>
      </c>
      <c r="MN629" s="1">
        <v>42514</v>
      </c>
      <c r="MO629">
        <v>178.58199999999999</v>
      </c>
      <c r="MP629" s="1">
        <v>42514</v>
      </c>
      <c r="MQ629">
        <v>170.798</v>
      </c>
      <c r="MR629" s="1">
        <v>42514</v>
      </c>
      <c r="MS629">
        <v>186.398</v>
      </c>
      <c r="MU629" s="1"/>
      <c r="MV629" s="1">
        <v>42514</v>
      </c>
      <c r="MW629">
        <v>140.31</v>
      </c>
      <c r="MX629" s="1">
        <v>42514</v>
      </c>
      <c r="MY629">
        <v>169.87</v>
      </c>
    </row>
    <row r="630" spans="295:363" x14ac:dyDescent="0.25">
      <c r="KI630" s="1"/>
      <c r="KJ630" s="1"/>
      <c r="KK630" s="1"/>
      <c r="KL630" s="1"/>
      <c r="KM630" s="1"/>
      <c r="KN630" s="1"/>
      <c r="KO630" s="1"/>
      <c r="KP630" s="1"/>
      <c r="KQ630" s="1"/>
      <c r="KR630" s="1">
        <v>42528</v>
      </c>
      <c r="KS630">
        <v>104.26</v>
      </c>
      <c r="KT630" s="1">
        <v>42515</v>
      </c>
      <c r="KU630">
        <v>100.693</v>
      </c>
      <c r="KW630" s="1"/>
      <c r="KX630" s="1">
        <v>42515</v>
      </c>
      <c r="KY630">
        <v>103.65</v>
      </c>
      <c r="LI630" s="1"/>
      <c r="LJ630" s="1">
        <v>42528</v>
      </c>
      <c r="LK630">
        <v>104.26</v>
      </c>
      <c r="LL630" s="1">
        <v>42515</v>
      </c>
      <c r="LM630">
        <v>103.65</v>
      </c>
      <c r="LN630" s="1">
        <v>42515</v>
      </c>
      <c r="LO630">
        <v>113.13500000000001</v>
      </c>
      <c r="LP630" s="1">
        <v>42515</v>
      </c>
      <c r="LQ630">
        <v>111.65300000000001</v>
      </c>
      <c r="LR630" s="1">
        <v>42542</v>
      </c>
      <c r="LS630">
        <v>115.273</v>
      </c>
      <c r="LT630" s="1">
        <v>42515</v>
      </c>
      <c r="LU630">
        <v>113.13500000000001</v>
      </c>
      <c r="LW630" s="1"/>
      <c r="LX630" s="1">
        <v>42515</v>
      </c>
      <c r="LY630">
        <v>115.86799999999999</v>
      </c>
      <c r="MI630" s="1"/>
      <c r="MJ630" s="1">
        <v>42542</v>
      </c>
      <c r="MK630">
        <v>115.273</v>
      </c>
      <c r="ML630" s="1">
        <v>42515</v>
      </c>
      <c r="MM630">
        <v>115.86799999999999</v>
      </c>
      <c r="MN630" s="1">
        <v>42515</v>
      </c>
      <c r="MO630">
        <v>179.178</v>
      </c>
      <c r="MP630" s="1">
        <v>42515</v>
      </c>
      <c r="MQ630">
        <v>171.673</v>
      </c>
      <c r="MR630" s="1">
        <v>42515</v>
      </c>
      <c r="MS630">
        <v>187.773</v>
      </c>
      <c r="MU630" s="1"/>
      <c r="MV630" s="1">
        <v>42515</v>
      </c>
      <c r="MW630">
        <v>141.54300000000001</v>
      </c>
      <c r="MX630" s="1">
        <v>42515</v>
      </c>
      <c r="MY630">
        <v>171.875</v>
      </c>
    </row>
    <row r="631" spans="295:363" x14ac:dyDescent="0.25">
      <c r="KI631" s="1"/>
      <c r="KJ631" s="1"/>
      <c r="KK631" s="1"/>
      <c r="KL631" s="1"/>
      <c r="KM631" s="1"/>
      <c r="KN631" s="1"/>
      <c r="KO631" s="1"/>
      <c r="KP631" s="1"/>
      <c r="KQ631" s="1"/>
      <c r="KR631" s="1">
        <v>42529</v>
      </c>
      <c r="KS631">
        <v>104.248</v>
      </c>
      <c r="KT631" s="1">
        <v>42516</v>
      </c>
      <c r="KU631">
        <v>100.678</v>
      </c>
      <c r="KW631" s="1"/>
      <c r="KX631" s="1">
        <v>42516</v>
      </c>
      <c r="KY631">
        <v>103.655</v>
      </c>
      <c r="LI631" s="1"/>
      <c r="LJ631" s="1">
        <v>42529</v>
      </c>
      <c r="LK631">
        <v>104.248</v>
      </c>
      <c r="LL631" s="1">
        <v>42516</v>
      </c>
      <c r="LM631">
        <v>103.655</v>
      </c>
      <c r="LN631" s="1">
        <v>42516</v>
      </c>
      <c r="LO631">
        <v>113.185</v>
      </c>
      <c r="LP631" s="1">
        <v>42516</v>
      </c>
      <c r="LQ631">
        <v>111.723</v>
      </c>
      <c r="LR631" s="1">
        <v>42543</v>
      </c>
      <c r="LS631">
        <v>115.18300000000001</v>
      </c>
      <c r="LT631" s="1">
        <v>42516</v>
      </c>
      <c r="LU631">
        <v>113.185</v>
      </c>
      <c r="LW631" s="1"/>
      <c r="LX631" s="1">
        <v>42516</v>
      </c>
      <c r="LY631">
        <v>115.923</v>
      </c>
      <c r="MI631" s="1"/>
      <c r="MJ631" s="1">
        <v>42543</v>
      </c>
      <c r="MK631">
        <v>115.18300000000001</v>
      </c>
      <c r="ML631" s="1">
        <v>42516</v>
      </c>
      <c r="MM631">
        <v>115.923</v>
      </c>
      <c r="MN631" s="1">
        <v>42516</v>
      </c>
      <c r="MO631">
        <v>179.26300000000001</v>
      </c>
      <c r="MP631" s="1">
        <v>42516</v>
      </c>
      <c r="MQ631">
        <v>171.79</v>
      </c>
      <c r="MR631" s="1">
        <v>42516</v>
      </c>
      <c r="MS631">
        <v>187.96</v>
      </c>
      <c r="MU631" s="1"/>
      <c r="MV631" s="1">
        <v>42516</v>
      </c>
      <c r="MW631">
        <v>141.733</v>
      </c>
      <c r="MX631" s="1">
        <v>42516</v>
      </c>
      <c r="MY631">
        <v>171.65299999999999</v>
      </c>
    </row>
    <row r="632" spans="295:363" x14ac:dyDescent="0.25">
      <c r="KI632" s="1"/>
      <c r="KJ632" s="1"/>
      <c r="KK632" s="1"/>
      <c r="KL632" s="1"/>
      <c r="KM632" s="1"/>
      <c r="KN632" s="1"/>
      <c r="KO632" s="1"/>
      <c r="KP632" s="1"/>
      <c r="KQ632" s="1"/>
      <c r="KR632" s="1">
        <v>42530</v>
      </c>
      <c r="KS632">
        <v>104.245</v>
      </c>
      <c r="KT632" s="1">
        <v>42517</v>
      </c>
      <c r="KU632">
        <v>100.675</v>
      </c>
      <c r="KW632" s="1"/>
      <c r="KX632" s="1">
        <v>42517</v>
      </c>
      <c r="KY632">
        <v>103.66</v>
      </c>
      <c r="LI632" s="1"/>
      <c r="LJ632" s="1">
        <v>42530</v>
      </c>
      <c r="LK632">
        <v>104.245</v>
      </c>
      <c r="LL632" s="1">
        <v>42517</v>
      </c>
      <c r="LM632">
        <v>103.66</v>
      </c>
      <c r="LN632" s="1">
        <v>42517</v>
      </c>
      <c r="LO632">
        <v>113.21299999999999</v>
      </c>
      <c r="LP632" s="1">
        <v>42517</v>
      </c>
      <c r="LQ632">
        <v>111.762</v>
      </c>
      <c r="LR632" s="1">
        <v>42544</v>
      </c>
      <c r="LS632">
        <v>114.938</v>
      </c>
      <c r="LT632" s="1">
        <v>42517</v>
      </c>
      <c r="LU632">
        <v>113.21299999999999</v>
      </c>
      <c r="LW632" s="1"/>
      <c r="LX632" s="1">
        <v>42517</v>
      </c>
      <c r="LY632">
        <v>115.973</v>
      </c>
      <c r="MI632" s="1"/>
      <c r="MJ632" s="1">
        <v>42544</v>
      </c>
      <c r="MK632">
        <v>114.938</v>
      </c>
      <c r="ML632" s="1">
        <v>42517</v>
      </c>
      <c r="MM632">
        <v>115.973</v>
      </c>
      <c r="MN632" s="1">
        <v>42517</v>
      </c>
      <c r="MO632">
        <v>179.35499999999999</v>
      </c>
      <c r="MP632" s="1">
        <v>42517</v>
      </c>
      <c r="MQ632">
        <v>171.9</v>
      </c>
      <c r="MR632" s="1">
        <v>42517</v>
      </c>
      <c r="MS632">
        <v>188.108</v>
      </c>
      <c r="MU632" s="1"/>
      <c r="MV632" s="1">
        <v>42517</v>
      </c>
      <c r="MW632">
        <v>141.88</v>
      </c>
      <c r="MX632" s="1">
        <v>42517</v>
      </c>
      <c r="MY632">
        <v>171.87299999999999</v>
      </c>
    </row>
    <row r="633" spans="295:363" x14ac:dyDescent="0.25">
      <c r="KI633" s="1"/>
      <c r="KJ633" s="1"/>
      <c r="KK633" s="1"/>
      <c r="KL633" s="1"/>
      <c r="KM633" s="1"/>
      <c r="KN633" s="1"/>
      <c r="KO633" s="1"/>
      <c r="KP633" s="1"/>
      <c r="KQ633" s="1"/>
      <c r="KR633" s="1">
        <v>42531</v>
      </c>
      <c r="KS633">
        <v>104.235</v>
      </c>
      <c r="KT633" s="1">
        <v>42520</v>
      </c>
      <c r="KU633">
        <v>100.673</v>
      </c>
      <c r="KW633" s="1"/>
      <c r="KX633" s="1">
        <v>42520</v>
      </c>
      <c r="KY633">
        <v>103.64</v>
      </c>
      <c r="LI633" s="1"/>
      <c r="LJ633" s="1">
        <v>42531</v>
      </c>
      <c r="LK633">
        <v>104.235</v>
      </c>
      <c r="LL633" s="1">
        <v>42520</v>
      </c>
      <c r="LM633">
        <v>103.64</v>
      </c>
      <c r="LN633" s="1">
        <v>42520</v>
      </c>
      <c r="LO633">
        <v>113.08499999999999</v>
      </c>
      <c r="LP633" s="1">
        <v>42520</v>
      </c>
      <c r="LQ633">
        <v>111.593</v>
      </c>
      <c r="LS633" s="1"/>
      <c r="LT633" s="1">
        <v>42520</v>
      </c>
      <c r="LU633">
        <v>113.08499999999999</v>
      </c>
      <c r="LW633" s="1"/>
      <c r="LX633" s="1">
        <v>42520</v>
      </c>
      <c r="LY633">
        <v>115.77</v>
      </c>
      <c r="MK633" s="1"/>
      <c r="ML633" s="1">
        <v>42520</v>
      </c>
      <c r="MM633">
        <v>115.77</v>
      </c>
      <c r="MN633" s="1">
        <v>42520</v>
      </c>
      <c r="MO633">
        <v>178.703</v>
      </c>
      <c r="MP633" s="1">
        <v>42520</v>
      </c>
      <c r="MQ633">
        <v>171.023</v>
      </c>
      <c r="MR633" s="1">
        <v>42520</v>
      </c>
      <c r="MS633">
        <v>186.80799999999999</v>
      </c>
      <c r="MU633" s="1"/>
      <c r="MV633" s="1">
        <v>42520</v>
      </c>
      <c r="MW633">
        <v>140.68799999999999</v>
      </c>
      <c r="MX633" s="1">
        <v>42520</v>
      </c>
      <c r="MY633">
        <v>170.14500000000001</v>
      </c>
    </row>
    <row r="634" spans="295:363" x14ac:dyDescent="0.25">
      <c r="KI634" s="1"/>
      <c r="KJ634" s="1"/>
      <c r="KK634" s="1"/>
      <c r="KL634" s="1"/>
      <c r="KM634" s="1"/>
      <c r="KN634" s="1"/>
      <c r="KO634" s="1"/>
      <c r="KP634" s="1"/>
      <c r="KQ634" s="1"/>
      <c r="KR634" s="1">
        <v>42534</v>
      </c>
      <c r="KS634">
        <v>104.23</v>
      </c>
      <c r="KT634" s="1">
        <v>42521</v>
      </c>
      <c r="KU634">
        <v>100.667</v>
      </c>
      <c r="KW634" s="1"/>
      <c r="KX634" s="1">
        <v>42521</v>
      </c>
      <c r="KY634">
        <v>103.633</v>
      </c>
      <c r="LI634" s="1"/>
      <c r="LJ634" s="1">
        <v>42534</v>
      </c>
      <c r="LK634">
        <v>104.23</v>
      </c>
      <c r="LL634" s="1">
        <v>42521</v>
      </c>
      <c r="LM634">
        <v>103.633</v>
      </c>
      <c r="LN634" s="1">
        <v>42521</v>
      </c>
      <c r="LO634">
        <v>113.18</v>
      </c>
      <c r="LP634" s="1">
        <v>42521</v>
      </c>
      <c r="LQ634">
        <v>111.758</v>
      </c>
      <c r="LS634" s="1"/>
      <c r="LT634" s="1">
        <v>42521</v>
      </c>
      <c r="LU634">
        <v>113.18</v>
      </c>
      <c r="LW634" s="1"/>
      <c r="LX634" s="1">
        <v>42521</v>
      </c>
      <c r="LY634">
        <v>115.958</v>
      </c>
      <c r="MK634" s="1"/>
      <c r="ML634" s="1">
        <v>42521</v>
      </c>
      <c r="MM634">
        <v>115.958</v>
      </c>
      <c r="MN634" s="1">
        <v>42521</v>
      </c>
      <c r="MO634">
        <v>179.29300000000001</v>
      </c>
      <c r="MP634" s="1">
        <v>42521</v>
      </c>
      <c r="MQ634">
        <v>171.88800000000001</v>
      </c>
      <c r="MR634" s="1">
        <v>42521</v>
      </c>
      <c r="MS634">
        <v>188.09299999999999</v>
      </c>
      <c r="MU634" s="1"/>
      <c r="MV634" s="1">
        <v>42521</v>
      </c>
      <c r="MW634">
        <v>141.86500000000001</v>
      </c>
      <c r="MX634" s="1">
        <v>42521</v>
      </c>
      <c r="MY634">
        <v>171.58</v>
      </c>
    </row>
    <row r="635" spans="295:363" x14ac:dyDescent="0.25">
      <c r="KI635" s="1"/>
      <c r="KJ635" s="1"/>
      <c r="KK635" s="1"/>
      <c r="KL635" s="1"/>
      <c r="KM635" s="1"/>
      <c r="KN635" s="1"/>
      <c r="KO635" s="1"/>
      <c r="KP635" s="1"/>
      <c r="KQ635" s="1"/>
      <c r="KR635" s="1">
        <v>42535</v>
      </c>
      <c r="KS635">
        <v>104.315</v>
      </c>
      <c r="KT635" s="1">
        <v>42522</v>
      </c>
      <c r="KU635">
        <v>100.658</v>
      </c>
      <c r="KW635" s="1"/>
      <c r="KX635" s="1">
        <v>42522</v>
      </c>
      <c r="KY635">
        <v>103.63</v>
      </c>
      <c r="LI635" s="1"/>
      <c r="LJ635" s="1">
        <v>42535</v>
      </c>
      <c r="LK635">
        <v>104.315</v>
      </c>
      <c r="LL635" s="1">
        <v>42522</v>
      </c>
      <c r="LM635">
        <v>103.63</v>
      </c>
      <c r="LN635" s="1">
        <v>42522</v>
      </c>
      <c r="LO635">
        <v>113.175</v>
      </c>
      <c r="LP635" s="1">
        <v>42522</v>
      </c>
      <c r="LQ635">
        <v>111.77500000000001</v>
      </c>
      <c r="LS635" s="1"/>
      <c r="LT635" s="1">
        <v>42522</v>
      </c>
      <c r="LU635">
        <v>113.175</v>
      </c>
      <c r="LW635" s="1"/>
      <c r="LX635" s="1">
        <v>42522</v>
      </c>
      <c r="LY635">
        <v>115.98</v>
      </c>
      <c r="MK635" s="1"/>
      <c r="ML635" s="1">
        <v>42522</v>
      </c>
      <c r="MM635">
        <v>115.98</v>
      </c>
      <c r="MN635" s="1">
        <v>42522</v>
      </c>
      <c r="MO635">
        <v>179.435</v>
      </c>
      <c r="MP635" s="1">
        <v>42522</v>
      </c>
      <c r="MQ635">
        <v>172.08</v>
      </c>
      <c r="MR635" s="1">
        <v>42522</v>
      </c>
      <c r="MS635">
        <v>188.36500000000001</v>
      </c>
      <c r="MU635" s="1"/>
      <c r="MV635" s="1">
        <v>42522</v>
      </c>
      <c r="MW635">
        <v>142.13999999999999</v>
      </c>
      <c r="MX635" s="1">
        <v>42522</v>
      </c>
      <c r="MY635">
        <v>171.9</v>
      </c>
    </row>
    <row r="636" spans="295:363" x14ac:dyDescent="0.25">
      <c r="KI636" s="1"/>
      <c r="KJ636" s="1"/>
      <c r="KK636" s="1"/>
      <c r="KL636" s="1"/>
      <c r="KM636" s="1"/>
      <c r="KN636" s="1"/>
      <c r="KO636" s="1"/>
      <c r="KP636" s="1"/>
      <c r="KQ636" s="1"/>
      <c r="KR636" s="1">
        <v>42536</v>
      </c>
      <c r="KS636">
        <v>104.343</v>
      </c>
      <c r="KT636" s="1">
        <v>42523</v>
      </c>
      <c r="KU636">
        <v>100.645</v>
      </c>
      <c r="KW636" s="1"/>
      <c r="KX636" s="1">
        <v>42523</v>
      </c>
      <c r="KY636">
        <v>103.625</v>
      </c>
      <c r="LI636" s="1"/>
      <c r="LJ636" s="1">
        <v>42536</v>
      </c>
      <c r="LK636">
        <v>104.343</v>
      </c>
      <c r="LL636" s="1">
        <v>42523</v>
      </c>
      <c r="LM636">
        <v>103.625</v>
      </c>
      <c r="LN636" s="1">
        <v>42523</v>
      </c>
      <c r="LO636">
        <v>113.175</v>
      </c>
      <c r="LP636" s="1">
        <v>42523</v>
      </c>
      <c r="LQ636">
        <v>111.833</v>
      </c>
      <c r="LS636" s="1"/>
      <c r="LT636" s="1">
        <v>42523</v>
      </c>
      <c r="LU636">
        <v>113.175</v>
      </c>
      <c r="LW636" s="1"/>
      <c r="LX636" s="1">
        <v>42523</v>
      </c>
      <c r="LY636">
        <v>116.053</v>
      </c>
      <c r="MK636" s="1"/>
      <c r="ML636" s="1">
        <v>42523</v>
      </c>
      <c r="MM636">
        <v>116.053</v>
      </c>
      <c r="MN636" s="1">
        <v>42523</v>
      </c>
      <c r="MO636">
        <v>179.85</v>
      </c>
      <c r="MP636" s="1">
        <v>42523</v>
      </c>
      <c r="MQ636">
        <v>172.71</v>
      </c>
      <c r="MR636" s="1">
        <v>42523</v>
      </c>
      <c r="MS636">
        <v>189.29499999999999</v>
      </c>
      <c r="MU636" s="1"/>
      <c r="MV636" s="1">
        <v>42523</v>
      </c>
      <c r="MW636">
        <v>143.053</v>
      </c>
      <c r="MX636" s="1">
        <v>42523</v>
      </c>
      <c r="MY636">
        <v>172.64500000000001</v>
      </c>
    </row>
    <row r="637" spans="295:363" x14ac:dyDescent="0.25">
      <c r="KI637" s="1"/>
      <c r="KJ637" s="1"/>
      <c r="KK637" s="1"/>
      <c r="KL637" s="1"/>
      <c r="KM637" s="1"/>
      <c r="KN637" s="1"/>
      <c r="KO637" s="1"/>
      <c r="KP637" s="1"/>
      <c r="KQ637" s="1"/>
      <c r="KR637" s="1">
        <v>42537</v>
      </c>
      <c r="KS637">
        <v>104.355</v>
      </c>
      <c r="KT637" s="1">
        <v>42524</v>
      </c>
      <c r="KU637">
        <v>100.643</v>
      </c>
      <c r="KW637" s="1"/>
      <c r="KX637" s="1">
        <v>42524</v>
      </c>
      <c r="KY637">
        <v>103.667</v>
      </c>
      <c r="LI637" s="1"/>
      <c r="LJ637" s="1">
        <v>42537</v>
      </c>
      <c r="LK637">
        <v>104.355</v>
      </c>
      <c r="LL637" s="1">
        <v>42524</v>
      </c>
      <c r="LM637">
        <v>103.667</v>
      </c>
      <c r="LN637" s="1">
        <v>42524</v>
      </c>
      <c r="LO637">
        <v>113.35</v>
      </c>
      <c r="LP637" s="1">
        <v>42524</v>
      </c>
      <c r="LQ637">
        <v>112.08799999999999</v>
      </c>
      <c r="LS637" s="1"/>
      <c r="LT637" s="1">
        <v>42524</v>
      </c>
      <c r="LU637">
        <v>113.35</v>
      </c>
      <c r="LW637" s="1"/>
      <c r="LX637" s="1">
        <v>42524</v>
      </c>
      <c r="LY637">
        <v>116.363</v>
      </c>
      <c r="MK637" s="1"/>
      <c r="ML637" s="1">
        <v>42524</v>
      </c>
      <c r="MM637">
        <v>116.363</v>
      </c>
      <c r="MN637" s="1">
        <v>42524</v>
      </c>
      <c r="MO637">
        <v>180.92500000000001</v>
      </c>
      <c r="MP637" s="1">
        <v>42524</v>
      </c>
      <c r="MQ637">
        <v>174.32499999999999</v>
      </c>
      <c r="MR637" s="1">
        <v>42524</v>
      </c>
      <c r="MS637">
        <v>191.75800000000001</v>
      </c>
      <c r="MU637" s="1"/>
      <c r="MV637" s="1">
        <v>42524</v>
      </c>
      <c r="MW637">
        <v>145.303</v>
      </c>
      <c r="MX637" s="1">
        <v>42524</v>
      </c>
      <c r="MY637">
        <v>176.33799999999999</v>
      </c>
    </row>
    <row r="638" spans="295:363" x14ac:dyDescent="0.25">
      <c r="KI638" s="1"/>
      <c r="KJ638" s="1"/>
      <c r="KK638" s="1"/>
      <c r="KL638" s="1"/>
      <c r="KM638" s="1"/>
      <c r="KN638" s="1"/>
      <c r="KO638" s="1"/>
      <c r="KP638" s="1"/>
      <c r="KQ638" s="1"/>
      <c r="KR638" s="1">
        <v>42538</v>
      </c>
      <c r="KS638">
        <v>104.36499999999999</v>
      </c>
      <c r="KT638" s="1">
        <v>42527</v>
      </c>
      <c r="KU638">
        <v>100.643</v>
      </c>
      <c r="KW638" s="1"/>
      <c r="KX638" s="1">
        <v>42527</v>
      </c>
      <c r="KY638">
        <v>103.675</v>
      </c>
      <c r="LI638" s="1"/>
      <c r="LJ638" s="1">
        <v>42538</v>
      </c>
      <c r="LK638">
        <v>104.36499999999999</v>
      </c>
      <c r="LL638" s="1">
        <v>42527</v>
      </c>
      <c r="LM638">
        <v>103.675</v>
      </c>
      <c r="LN638" s="1">
        <v>42527</v>
      </c>
      <c r="LO638">
        <v>113.285</v>
      </c>
      <c r="LP638" s="1">
        <v>42527</v>
      </c>
      <c r="LQ638">
        <v>111.995</v>
      </c>
      <c r="LS638" s="1"/>
      <c r="LT638" s="1">
        <v>42527</v>
      </c>
      <c r="LU638">
        <v>113.285</v>
      </c>
      <c r="LW638" s="1"/>
      <c r="LX638" s="1">
        <v>42527</v>
      </c>
      <c r="LY638">
        <v>116.265</v>
      </c>
      <c r="MK638" s="1"/>
      <c r="ML638" s="1">
        <v>42527</v>
      </c>
      <c r="MM638">
        <v>116.265</v>
      </c>
      <c r="MN638" s="1">
        <v>42527</v>
      </c>
      <c r="MO638">
        <v>180.64500000000001</v>
      </c>
      <c r="MP638" s="1">
        <v>42527</v>
      </c>
      <c r="MQ638">
        <v>173.995</v>
      </c>
      <c r="MR638" s="1">
        <v>42527</v>
      </c>
      <c r="MS638">
        <v>191.29</v>
      </c>
      <c r="MU638" s="1"/>
      <c r="MV638" s="1">
        <v>42527</v>
      </c>
      <c r="MW638">
        <v>144.83500000000001</v>
      </c>
      <c r="MX638" s="1">
        <v>42527</v>
      </c>
      <c r="MY638">
        <v>175.078</v>
      </c>
    </row>
    <row r="639" spans="295:363" x14ac:dyDescent="0.25">
      <c r="KI639" s="1"/>
      <c r="KJ639" s="1"/>
      <c r="KK639" s="1"/>
      <c r="KL639" s="1"/>
      <c r="KM639" s="1"/>
      <c r="KN639" s="1"/>
      <c r="KO639" s="1"/>
      <c r="KP639" s="1"/>
      <c r="KQ639" s="1"/>
      <c r="KR639" s="1">
        <v>42541</v>
      </c>
      <c r="KS639">
        <v>104.3</v>
      </c>
      <c r="KT639" s="1">
        <v>42528</v>
      </c>
      <c r="KU639">
        <v>100.637</v>
      </c>
      <c r="KW639" s="1"/>
      <c r="KX639" s="1">
        <v>42528</v>
      </c>
      <c r="KY639">
        <v>103.66500000000001</v>
      </c>
      <c r="LI639" s="1"/>
      <c r="LJ639" s="1">
        <v>42541</v>
      </c>
      <c r="LK639">
        <v>104.3</v>
      </c>
      <c r="LL639" s="1">
        <v>42528</v>
      </c>
      <c r="LM639">
        <v>103.66500000000001</v>
      </c>
      <c r="LN639" s="1">
        <v>42528</v>
      </c>
      <c r="LO639">
        <v>113.373</v>
      </c>
      <c r="LP639" s="1">
        <v>42528</v>
      </c>
      <c r="LQ639">
        <v>112.17</v>
      </c>
      <c r="LS639" s="1"/>
      <c r="LT639" s="1">
        <v>42528</v>
      </c>
      <c r="LU639">
        <v>113.373</v>
      </c>
      <c r="LW639" s="1"/>
      <c r="LX639" s="1">
        <v>42528</v>
      </c>
      <c r="LY639">
        <v>116.477</v>
      </c>
      <c r="MK639" s="1"/>
      <c r="ML639" s="1">
        <v>42528</v>
      </c>
      <c r="MM639">
        <v>116.477</v>
      </c>
      <c r="MN639" s="1">
        <v>42528</v>
      </c>
      <c r="MO639">
        <v>181.49299999999999</v>
      </c>
      <c r="MP639" s="1">
        <v>42528</v>
      </c>
      <c r="MQ639">
        <v>175.21199999999999</v>
      </c>
      <c r="MR639" s="1">
        <v>42528</v>
      </c>
      <c r="MS639">
        <v>192.92</v>
      </c>
      <c r="MU639" s="1"/>
      <c r="MV639" s="1">
        <v>42528</v>
      </c>
      <c r="MW639">
        <v>146.50800000000001</v>
      </c>
      <c r="MX639" s="1">
        <v>42528</v>
      </c>
      <c r="MY639">
        <v>177.745</v>
      </c>
    </row>
    <row r="640" spans="295:363" x14ac:dyDescent="0.25">
      <c r="KI640" s="1"/>
      <c r="KJ640" s="1"/>
      <c r="KK640" s="1"/>
      <c r="KL640" s="1"/>
      <c r="KM640" s="1"/>
      <c r="KN640" s="1"/>
      <c r="KO640" s="1"/>
      <c r="KP640" s="1"/>
      <c r="KQ640" s="1"/>
      <c r="KR640" s="1">
        <v>42542</v>
      </c>
      <c r="KS640">
        <v>104.283</v>
      </c>
      <c r="KT640" s="1">
        <v>42529</v>
      </c>
      <c r="KU640">
        <v>100.63</v>
      </c>
      <c r="KW640" s="1"/>
      <c r="KX640" s="1">
        <v>42529</v>
      </c>
      <c r="KY640">
        <v>103.655</v>
      </c>
      <c r="LI640" s="1"/>
      <c r="LJ640" s="1">
        <v>42542</v>
      </c>
      <c r="LK640">
        <v>104.283</v>
      </c>
      <c r="LL640" s="1">
        <v>42529</v>
      </c>
      <c r="LM640">
        <v>103.655</v>
      </c>
      <c r="LN640" s="1">
        <v>42529</v>
      </c>
      <c r="LO640">
        <v>113.348</v>
      </c>
      <c r="LP640" s="1">
        <v>42529</v>
      </c>
      <c r="LQ640">
        <v>112.137</v>
      </c>
      <c r="LS640" s="1"/>
      <c r="LT640" s="1">
        <v>42529</v>
      </c>
      <c r="LU640">
        <v>113.348</v>
      </c>
      <c r="LW640" s="1"/>
      <c r="LX640" s="1">
        <v>42529</v>
      </c>
      <c r="LY640">
        <v>116.44</v>
      </c>
      <c r="MK640" s="1"/>
      <c r="ML640" s="1">
        <v>42529</v>
      </c>
      <c r="MM640">
        <v>116.44</v>
      </c>
      <c r="MN640" s="1">
        <v>42529</v>
      </c>
      <c r="MO640">
        <v>181.62</v>
      </c>
      <c r="MP640" s="1">
        <v>42529</v>
      </c>
      <c r="MQ640">
        <v>175.51</v>
      </c>
      <c r="MR640" s="1">
        <v>42529</v>
      </c>
      <c r="MS640">
        <v>193.5</v>
      </c>
      <c r="MU640" s="1"/>
      <c r="MV640" s="1">
        <v>42529</v>
      </c>
      <c r="MW640">
        <v>147.142</v>
      </c>
      <c r="MX640" s="1">
        <v>42529</v>
      </c>
      <c r="MY640">
        <v>178.88300000000001</v>
      </c>
    </row>
    <row r="641" spans="295:363" x14ac:dyDescent="0.25">
      <c r="KI641" s="1"/>
      <c r="KJ641" s="1"/>
      <c r="KK641" s="1"/>
      <c r="KL641" s="1"/>
      <c r="KM641" s="1"/>
      <c r="KN641" s="1"/>
      <c r="KO641" s="1"/>
      <c r="KP641" s="1"/>
      <c r="KQ641" s="1"/>
      <c r="KR641" s="1">
        <v>42543</v>
      </c>
      <c r="KS641">
        <v>104.268</v>
      </c>
      <c r="KT641" s="1">
        <v>42530</v>
      </c>
      <c r="KU641">
        <v>100.623</v>
      </c>
      <c r="KW641" s="1"/>
      <c r="KX641" s="1">
        <v>42530</v>
      </c>
      <c r="KY641">
        <v>103.66</v>
      </c>
      <c r="LI641" s="1"/>
      <c r="LJ641" s="1">
        <v>42543</v>
      </c>
      <c r="LK641">
        <v>104.268</v>
      </c>
      <c r="LL641" s="1">
        <v>42530</v>
      </c>
      <c r="LM641">
        <v>103.66</v>
      </c>
      <c r="LN641" s="1">
        <v>42530</v>
      </c>
      <c r="LO641">
        <v>113.393</v>
      </c>
      <c r="LP641" s="1">
        <v>42530</v>
      </c>
      <c r="LQ641">
        <v>112.197</v>
      </c>
      <c r="LS641" s="1"/>
      <c r="LT641" s="1">
        <v>42530</v>
      </c>
      <c r="LU641">
        <v>113.393</v>
      </c>
      <c r="LW641" s="1"/>
      <c r="LX641" s="1">
        <v>42530</v>
      </c>
      <c r="LY641">
        <v>116.515</v>
      </c>
      <c r="MK641" s="1"/>
      <c r="ML641" s="1">
        <v>42530</v>
      </c>
      <c r="MM641">
        <v>116.515</v>
      </c>
      <c r="MN641" s="1">
        <v>42530</v>
      </c>
      <c r="MO641">
        <v>182.298</v>
      </c>
      <c r="MP641" s="1">
        <v>42530</v>
      </c>
      <c r="MQ641">
        <v>176.64699999999999</v>
      </c>
      <c r="MR641" s="1">
        <v>42530</v>
      </c>
      <c r="MS641">
        <v>195.24299999999999</v>
      </c>
      <c r="MU641" s="1"/>
      <c r="MV641" s="1">
        <v>42530</v>
      </c>
      <c r="MW641">
        <v>148.87</v>
      </c>
      <c r="MX641" s="1">
        <v>42530</v>
      </c>
      <c r="MY641">
        <v>181.70500000000001</v>
      </c>
    </row>
    <row r="642" spans="295:363" x14ac:dyDescent="0.25">
      <c r="KI642" s="1"/>
      <c r="KJ642" s="1"/>
      <c r="KK642" s="1"/>
      <c r="KL642" s="1"/>
      <c r="KM642" s="1"/>
      <c r="KN642" s="1"/>
      <c r="KO642" s="1"/>
      <c r="KP642" s="1"/>
      <c r="KQ642" s="1"/>
      <c r="KR642" s="1">
        <v>42544</v>
      </c>
      <c r="KS642">
        <v>104.208</v>
      </c>
      <c r="KT642" s="1">
        <v>42531</v>
      </c>
      <c r="KU642">
        <v>100.613</v>
      </c>
      <c r="KW642" s="1"/>
      <c r="KX642" s="1">
        <v>42531</v>
      </c>
      <c r="KY642">
        <v>103.65</v>
      </c>
      <c r="LI642" s="1"/>
      <c r="LJ642" s="1">
        <v>42544</v>
      </c>
      <c r="LK642">
        <v>104.208</v>
      </c>
      <c r="LL642" s="1">
        <v>42531</v>
      </c>
      <c r="LM642">
        <v>103.65</v>
      </c>
      <c r="LN642" s="1">
        <v>42531</v>
      </c>
      <c r="LO642">
        <v>113.42</v>
      </c>
      <c r="LP642" s="1">
        <v>42531</v>
      </c>
      <c r="LQ642">
        <v>112.23</v>
      </c>
      <c r="LS642" s="1"/>
      <c r="LT642" s="1">
        <v>42531</v>
      </c>
      <c r="LU642">
        <v>113.42</v>
      </c>
      <c r="LW642" s="1"/>
      <c r="LX642" s="1">
        <v>42531</v>
      </c>
      <c r="LY642">
        <v>116.55800000000001</v>
      </c>
      <c r="MK642" s="1"/>
      <c r="ML642" s="1">
        <v>42531</v>
      </c>
      <c r="MM642">
        <v>116.55800000000001</v>
      </c>
      <c r="MN642" s="1">
        <v>42531</v>
      </c>
      <c r="MO642">
        <v>182.75</v>
      </c>
      <c r="MP642" s="1">
        <v>42531</v>
      </c>
      <c r="MQ642">
        <v>177.44</v>
      </c>
      <c r="MR642" s="1">
        <v>42531</v>
      </c>
      <c r="MS642">
        <v>196.58199999999999</v>
      </c>
      <c r="MU642" s="1"/>
      <c r="MV642" s="1">
        <v>42531</v>
      </c>
      <c r="MW642">
        <v>150.16800000000001</v>
      </c>
      <c r="MX642" s="1">
        <v>42531</v>
      </c>
      <c r="MY642">
        <v>183.488</v>
      </c>
    </row>
    <row r="643" spans="295:363" x14ac:dyDescent="0.25">
      <c r="KS643" s="1"/>
      <c r="KT643" s="1">
        <v>42534</v>
      </c>
      <c r="KU643">
        <v>100.607</v>
      </c>
      <c r="KW643" s="1"/>
      <c r="KX643" s="1">
        <v>42534</v>
      </c>
      <c r="KY643">
        <v>103.65300000000001</v>
      </c>
      <c r="LK643" s="1"/>
      <c r="LL643" s="1">
        <v>42534</v>
      </c>
      <c r="LM643">
        <v>103.65300000000001</v>
      </c>
      <c r="LN643" s="1">
        <v>42534</v>
      </c>
      <c r="LO643">
        <v>113.43300000000001</v>
      </c>
      <c r="LP643" s="1">
        <v>42534</v>
      </c>
      <c r="LQ643">
        <v>112.22</v>
      </c>
      <c r="LS643" s="1"/>
      <c r="LT643" s="1">
        <v>42534</v>
      </c>
      <c r="LU643">
        <v>113.43300000000001</v>
      </c>
      <c r="LW643" s="1"/>
      <c r="LX643" s="1">
        <v>42534</v>
      </c>
      <c r="LY643">
        <v>116.52800000000001</v>
      </c>
      <c r="MK643" s="1"/>
      <c r="ML643" s="1">
        <v>42534</v>
      </c>
      <c r="MM643">
        <v>116.52800000000001</v>
      </c>
      <c r="MN643" s="1">
        <v>42534</v>
      </c>
      <c r="MO643">
        <v>182.578</v>
      </c>
      <c r="MP643" s="1">
        <v>42534</v>
      </c>
      <c r="MQ643">
        <v>177.07499999999999</v>
      </c>
      <c r="MR643" s="1">
        <v>42534</v>
      </c>
      <c r="MS643">
        <v>195.60300000000001</v>
      </c>
      <c r="MU643" s="1"/>
      <c r="MV643" s="1">
        <v>42534</v>
      </c>
      <c r="MW643">
        <v>149.215</v>
      </c>
      <c r="MX643" s="1">
        <v>42534</v>
      </c>
      <c r="MY643">
        <v>181.52500000000001</v>
      </c>
    </row>
    <row r="644" spans="295:363" x14ac:dyDescent="0.25">
      <c r="KS644" s="1"/>
      <c r="KT644" s="1">
        <v>42535</v>
      </c>
      <c r="KU644">
        <v>100.607</v>
      </c>
      <c r="KW644" s="1"/>
      <c r="KX644" s="1">
        <v>42535</v>
      </c>
      <c r="KY644">
        <v>103.723</v>
      </c>
      <c r="LK644" s="1"/>
      <c r="LL644" s="1">
        <v>42535</v>
      </c>
      <c r="LM644">
        <v>103.723</v>
      </c>
      <c r="LN644" s="1">
        <v>42535</v>
      </c>
      <c r="LO644">
        <v>113.637</v>
      </c>
      <c r="LP644" s="1">
        <v>42535</v>
      </c>
      <c r="LQ644">
        <v>112.452</v>
      </c>
      <c r="LS644" s="1"/>
      <c r="LT644" s="1">
        <v>42535</v>
      </c>
      <c r="LU644">
        <v>113.637</v>
      </c>
      <c r="LW644" s="1"/>
      <c r="LX644" s="1">
        <v>42535</v>
      </c>
      <c r="LY644">
        <v>116.79300000000001</v>
      </c>
      <c r="MK644" s="1"/>
      <c r="ML644" s="1">
        <v>42535</v>
      </c>
      <c r="MM644">
        <v>116.79300000000001</v>
      </c>
      <c r="MN644" s="1">
        <v>42535</v>
      </c>
      <c r="MO644">
        <v>183.428</v>
      </c>
      <c r="MP644" s="1">
        <v>42535</v>
      </c>
      <c r="MQ644">
        <v>178.39500000000001</v>
      </c>
      <c r="MR644" s="1">
        <v>42535</v>
      </c>
      <c r="MS644">
        <v>197.73</v>
      </c>
      <c r="MU644" s="1"/>
      <c r="MV644" s="1">
        <v>42535</v>
      </c>
      <c r="MW644">
        <v>151.285</v>
      </c>
      <c r="MX644" s="1">
        <v>42535</v>
      </c>
      <c r="MY644">
        <v>182.28299999999999</v>
      </c>
    </row>
    <row r="645" spans="295:363" x14ac:dyDescent="0.25">
      <c r="KS645" s="1"/>
      <c r="KT645" s="1">
        <v>42536</v>
      </c>
      <c r="KU645">
        <v>100.602</v>
      </c>
      <c r="KW645" s="1"/>
      <c r="KX645" s="1">
        <v>42536</v>
      </c>
      <c r="KY645">
        <v>103.748</v>
      </c>
      <c r="LK645" s="1"/>
      <c r="LL645" s="1">
        <v>42536</v>
      </c>
      <c r="LM645">
        <v>103.748</v>
      </c>
      <c r="LN645" s="1">
        <v>42536</v>
      </c>
      <c r="LO645">
        <v>113.708</v>
      </c>
      <c r="LP645" s="1">
        <v>42536</v>
      </c>
      <c r="LQ645">
        <v>112.51300000000001</v>
      </c>
      <c r="LS645" s="1"/>
      <c r="LT645" s="1">
        <v>42536</v>
      </c>
      <c r="LU645">
        <v>113.708</v>
      </c>
      <c r="LW645" s="1"/>
      <c r="LX645" s="1">
        <v>42536</v>
      </c>
      <c r="LY645">
        <v>116.86</v>
      </c>
      <c r="MK645" s="1"/>
      <c r="ML645" s="1">
        <v>42536</v>
      </c>
      <c r="MM645">
        <v>116.86</v>
      </c>
      <c r="MN645" s="1">
        <v>42536</v>
      </c>
      <c r="MO645">
        <v>183.63499999999999</v>
      </c>
      <c r="MP645" s="1">
        <v>42536</v>
      </c>
      <c r="MQ645">
        <v>178.71199999999999</v>
      </c>
      <c r="MR645" s="1">
        <v>42536</v>
      </c>
      <c r="MS645">
        <v>198.13</v>
      </c>
      <c r="MU645" s="1"/>
      <c r="MV645" s="1">
        <v>42536</v>
      </c>
      <c r="MW645">
        <v>151.66300000000001</v>
      </c>
      <c r="MX645" s="1">
        <v>42536</v>
      </c>
      <c r="MY645">
        <v>183.47</v>
      </c>
    </row>
    <row r="646" spans="295:363" x14ac:dyDescent="0.25">
      <c r="KS646" s="1"/>
      <c r="KT646" s="1">
        <v>42537</v>
      </c>
      <c r="KU646">
        <v>100.58799999999999</v>
      </c>
      <c r="KW646" s="1"/>
      <c r="KX646" s="1">
        <v>42537</v>
      </c>
      <c r="KY646">
        <v>103.765</v>
      </c>
      <c r="LK646" s="1"/>
      <c r="LL646" s="1">
        <v>42537</v>
      </c>
      <c r="LM646">
        <v>103.765</v>
      </c>
      <c r="LN646" s="1">
        <v>42537</v>
      </c>
      <c r="LO646">
        <v>113.785</v>
      </c>
      <c r="LP646" s="1">
        <v>42537</v>
      </c>
      <c r="LQ646">
        <v>112.602</v>
      </c>
      <c r="LS646" s="1"/>
      <c r="LT646" s="1">
        <v>42537</v>
      </c>
      <c r="LU646">
        <v>113.785</v>
      </c>
      <c r="LW646" s="1"/>
      <c r="LX646" s="1">
        <v>42537</v>
      </c>
      <c r="LY646">
        <v>116.958</v>
      </c>
      <c r="MK646" s="1"/>
      <c r="ML646" s="1">
        <v>42537</v>
      </c>
      <c r="MM646">
        <v>116.958</v>
      </c>
      <c r="MN646" s="1">
        <v>42537</v>
      </c>
      <c r="MO646">
        <v>184.10499999999999</v>
      </c>
      <c r="MP646" s="1">
        <v>42537</v>
      </c>
      <c r="MQ646">
        <v>179.55500000000001</v>
      </c>
      <c r="MR646" s="1">
        <v>42537</v>
      </c>
      <c r="MS646">
        <v>199.565</v>
      </c>
      <c r="MU646" s="1"/>
      <c r="MV646" s="1">
        <v>42537</v>
      </c>
      <c r="MW646">
        <v>153.125</v>
      </c>
      <c r="MX646" s="1">
        <v>42537</v>
      </c>
      <c r="MY646">
        <v>185.25</v>
      </c>
    </row>
    <row r="647" spans="295:363" x14ac:dyDescent="0.25">
      <c r="KS647" s="1"/>
      <c r="KT647" s="1">
        <v>42538</v>
      </c>
      <c r="KU647">
        <v>100.583</v>
      </c>
      <c r="KW647" s="1"/>
      <c r="KX647" s="1">
        <v>42538</v>
      </c>
      <c r="KY647">
        <v>103.77</v>
      </c>
      <c r="LK647" s="1"/>
      <c r="LL647" s="1">
        <v>42538</v>
      </c>
      <c r="LM647">
        <v>103.77</v>
      </c>
      <c r="LN647" s="1">
        <v>42538</v>
      </c>
      <c r="LO647">
        <v>113.753</v>
      </c>
      <c r="LP647" s="1">
        <v>42538</v>
      </c>
      <c r="LQ647">
        <v>112.473</v>
      </c>
      <c r="LS647" s="1"/>
      <c r="LT647" s="1">
        <v>42538</v>
      </c>
      <c r="LU647">
        <v>113.753</v>
      </c>
      <c r="LW647" s="1"/>
      <c r="LX647" s="1">
        <v>42538</v>
      </c>
      <c r="LY647">
        <v>116.79</v>
      </c>
      <c r="MK647" s="1"/>
      <c r="ML647" s="1">
        <v>42538</v>
      </c>
      <c r="MM647">
        <v>116.79</v>
      </c>
      <c r="MN647" s="1">
        <v>42538</v>
      </c>
      <c r="MO647">
        <v>183.02</v>
      </c>
      <c r="MP647" s="1">
        <v>42538</v>
      </c>
      <c r="MQ647">
        <v>178.017</v>
      </c>
      <c r="MR647" s="1">
        <v>42538</v>
      </c>
      <c r="MS647">
        <v>196.94499999999999</v>
      </c>
      <c r="MU647" s="1"/>
      <c r="MV647" s="1">
        <v>42538</v>
      </c>
      <c r="MW647">
        <v>150.57</v>
      </c>
      <c r="MX647" s="1">
        <v>42538</v>
      </c>
      <c r="MY647">
        <v>182.56299999999999</v>
      </c>
    </row>
    <row r="648" spans="295:363" x14ac:dyDescent="0.25">
      <c r="KS648" s="1"/>
      <c r="KT648" s="1">
        <v>42541</v>
      </c>
      <c r="KU648">
        <v>100.57</v>
      </c>
      <c r="KW648" s="1"/>
      <c r="KX648" s="1">
        <v>42541</v>
      </c>
      <c r="KY648">
        <v>103.71299999999999</v>
      </c>
      <c r="LK648" s="1"/>
      <c r="LL648" s="1">
        <v>42541</v>
      </c>
      <c r="LM648">
        <v>103.71299999999999</v>
      </c>
      <c r="LN648" s="1">
        <v>42541</v>
      </c>
      <c r="LO648">
        <v>113.58499999999999</v>
      </c>
      <c r="LP648" s="1">
        <v>42541</v>
      </c>
      <c r="LQ648">
        <v>112.273</v>
      </c>
      <c r="LS648" s="1"/>
      <c r="LT648" s="1">
        <v>42541</v>
      </c>
      <c r="LU648">
        <v>113.58499999999999</v>
      </c>
      <c r="LW648" s="1"/>
      <c r="LX648" s="1">
        <v>42541</v>
      </c>
      <c r="LY648">
        <v>116.553</v>
      </c>
      <c r="MK648" s="1"/>
      <c r="ML648" s="1">
        <v>42541</v>
      </c>
      <c r="MM648">
        <v>116.553</v>
      </c>
      <c r="MN648" s="1">
        <v>42541</v>
      </c>
      <c r="MO648">
        <v>182.185</v>
      </c>
      <c r="MP648" s="1">
        <v>42541</v>
      </c>
      <c r="MQ648">
        <v>176.745</v>
      </c>
      <c r="MR648" s="1">
        <v>42541</v>
      </c>
      <c r="MS648">
        <v>194.88</v>
      </c>
      <c r="MU648" s="1"/>
      <c r="MV648" s="1">
        <v>42541</v>
      </c>
      <c r="MW648">
        <v>148.58199999999999</v>
      </c>
      <c r="MX648" s="1">
        <v>42541</v>
      </c>
      <c r="MY648">
        <v>181.70500000000001</v>
      </c>
    </row>
    <row r="649" spans="295:363" x14ac:dyDescent="0.25">
      <c r="KS649" s="1"/>
      <c r="KT649" s="1">
        <v>42542</v>
      </c>
      <c r="KU649">
        <v>100.57</v>
      </c>
      <c r="KW649" s="1"/>
      <c r="KX649" s="1">
        <v>42542</v>
      </c>
      <c r="KY649">
        <v>103.7</v>
      </c>
      <c r="LK649" s="1"/>
      <c r="LL649" s="1">
        <v>42542</v>
      </c>
      <c r="LM649">
        <v>103.7</v>
      </c>
      <c r="LN649" s="1">
        <v>42542</v>
      </c>
      <c r="LO649">
        <v>113.565</v>
      </c>
      <c r="LP649" s="1">
        <v>42542</v>
      </c>
      <c r="LQ649">
        <v>112.255</v>
      </c>
      <c r="LS649" s="1"/>
      <c r="LT649" s="1">
        <v>42542</v>
      </c>
      <c r="LU649">
        <v>113.565</v>
      </c>
      <c r="LW649" s="1"/>
      <c r="LX649" s="1">
        <v>42542</v>
      </c>
      <c r="LY649">
        <v>116.54</v>
      </c>
      <c r="MK649" s="1"/>
      <c r="ML649" s="1">
        <v>42542</v>
      </c>
      <c r="MM649">
        <v>116.54</v>
      </c>
      <c r="MN649" s="1">
        <v>42542</v>
      </c>
      <c r="MO649">
        <v>182.08</v>
      </c>
      <c r="MP649" s="1">
        <v>42542</v>
      </c>
      <c r="MQ649">
        <v>176.64500000000001</v>
      </c>
      <c r="MR649" s="1">
        <v>42542</v>
      </c>
      <c r="MS649">
        <v>194.75299999999999</v>
      </c>
      <c r="MU649" s="1"/>
      <c r="MV649" s="1">
        <v>42542</v>
      </c>
      <c r="MW649">
        <v>148.46</v>
      </c>
      <c r="MX649" s="1">
        <v>42542</v>
      </c>
      <c r="MY649">
        <v>181.82300000000001</v>
      </c>
    </row>
    <row r="650" spans="295:363" x14ac:dyDescent="0.25">
      <c r="KS650" s="1"/>
      <c r="KT650" s="1">
        <v>42543</v>
      </c>
      <c r="KU650">
        <v>100.563</v>
      </c>
      <c r="KW650" s="1"/>
      <c r="KX650" s="1">
        <v>42543</v>
      </c>
      <c r="KY650">
        <v>103.69</v>
      </c>
      <c r="LK650" s="1"/>
      <c r="LL650" s="1">
        <v>42543</v>
      </c>
      <c r="LM650">
        <v>103.69</v>
      </c>
      <c r="LN650" s="1">
        <v>42543</v>
      </c>
      <c r="LO650">
        <v>113.503</v>
      </c>
      <c r="LP650" s="1">
        <v>42543</v>
      </c>
      <c r="LQ650">
        <v>112.175</v>
      </c>
      <c r="LS650" s="1"/>
      <c r="LT650" s="1">
        <v>42543</v>
      </c>
      <c r="LU650">
        <v>113.503</v>
      </c>
      <c r="LW650" s="1"/>
      <c r="LX650" s="1">
        <v>42543</v>
      </c>
      <c r="LY650">
        <v>116.458</v>
      </c>
      <c r="MK650" s="1"/>
      <c r="ML650" s="1">
        <v>42543</v>
      </c>
      <c r="MM650">
        <v>116.458</v>
      </c>
      <c r="MN650" s="1">
        <v>42543</v>
      </c>
      <c r="MO650">
        <v>181.90799999999999</v>
      </c>
      <c r="MP650" s="1">
        <v>42543</v>
      </c>
      <c r="MQ650">
        <v>176.45</v>
      </c>
      <c r="MR650" s="1">
        <v>42543</v>
      </c>
      <c r="MS650">
        <v>194.505</v>
      </c>
      <c r="MU650" s="1"/>
      <c r="MV650" s="1">
        <v>42543</v>
      </c>
      <c r="MW650">
        <v>148.22499999999999</v>
      </c>
      <c r="MX650" s="1">
        <v>42543</v>
      </c>
      <c r="MY650">
        <v>181.66800000000001</v>
      </c>
    </row>
    <row r="651" spans="295:363" x14ac:dyDescent="0.25">
      <c r="KS651" s="1"/>
      <c r="KT651" s="1">
        <v>42544</v>
      </c>
      <c r="KU651">
        <v>100.55</v>
      </c>
      <c r="KW651" s="1"/>
      <c r="KX651" s="1">
        <v>42544</v>
      </c>
      <c r="KY651">
        <v>103.63500000000001</v>
      </c>
      <c r="LK651" s="1"/>
      <c r="LL651" s="1">
        <v>42544</v>
      </c>
      <c r="LM651">
        <v>103.63500000000001</v>
      </c>
      <c r="LN651" s="1">
        <v>42544</v>
      </c>
      <c r="LO651">
        <v>113.36499999999999</v>
      </c>
      <c r="LP651" s="1">
        <v>42544</v>
      </c>
      <c r="LQ651">
        <v>111.988</v>
      </c>
      <c r="LS651" s="1"/>
      <c r="LT651" s="1">
        <v>42544</v>
      </c>
      <c r="LU651">
        <v>113.36499999999999</v>
      </c>
      <c r="LW651" s="1"/>
      <c r="LX651" s="1">
        <v>42544</v>
      </c>
      <c r="LY651">
        <v>116.248</v>
      </c>
      <c r="MK651" s="1"/>
      <c r="ML651" s="1">
        <v>42544</v>
      </c>
      <c r="MM651">
        <v>116.248</v>
      </c>
      <c r="MN651" s="1">
        <v>42544</v>
      </c>
      <c r="MO651">
        <v>180.93</v>
      </c>
      <c r="MP651" s="1">
        <v>42544</v>
      </c>
      <c r="MQ651">
        <v>174.92500000000001</v>
      </c>
      <c r="MR651" s="1">
        <v>42544</v>
      </c>
      <c r="MS651">
        <v>191.97499999999999</v>
      </c>
      <c r="MU651" s="1"/>
      <c r="MV651" s="1">
        <v>42544</v>
      </c>
      <c r="MW651">
        <v>145.80799999999999</v>
      </c>
      <c r="MX651" s="1">
        <v>42544</v>
      </c>
      <c r="MY651">
        <v>178.655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CAD</vt:lpstr>
      <vt:lpstr>USD</vt:lpstr>
      <vt:lpstr>EUR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jose.saadcanales</dc:creator>
  <cp:lastModifiedBy>jose.saadcanales</cp:lastModifiedBy>
  <dcterms:created xsi:type="dcterms:W3CDTF">2016-06-23T16:41:04Z</dcterms:created>
  <dcterms:modified xsi:type="dcterms:W3CDTF">2016-06-23T23:59:20Z</dcterms:modified>
</cp:coreProperties>
</file>