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rgio.ortizorendain\Downloads\"/>
    </mc:Choice>
  </mc:AlternateContent>
  <bookViews>
    <workbookView xWindow="0" yWindow="0" windowWidth="28800" windowHeight="13020" tabRatio="500" activeTab="2"/>
  </bookViews>
  <sheets>
    <sheet name="Portfolio" sheetId="2" r:id="rId1"/>
    <sheet name="Bonds" sheetId="4" r:id="rId2"/>
    <sheet name="Equity" sheetId="5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0" i="4" l="1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29" i="4"/>
</calcChain>
</file>

<file path=xl/sharedStrings.xml><?xml version="1.0" encoding="utf-8"?>
<sst xmlns="http://schemas.openxmlformats.org/spreadsheetml/2006/main" count="821" uniqueCount="396">
  <si>
    <t>Team 1</t>
  </si>
  <si>
    <t>Position (units)</t>
  </si>
  <si>
    <t>Name</t>
  </si>
  <si>
    <t>Parent</t>
  </si>
  <si>
    <t>Sector</t>
  </si>
  <si>
    <t>Subsector</t>
  </si>
  <si>
    <t>Industry</t>
  </si>
  <si>
    <t>Issuer</t>
  </si>
  <si>
    <t>CounterpartyName</t>
  </si>
  <si>
    <t>RefAsset_Ticker</t>
  </si>
  <si>
    <t>RefEntity_DocClause</t>
  </si>
  <si>
    <t>RefEntity_Tier</t>
  </si>
  <si>
    <t>Rating</t>
  </si>
  <si>
    <t>ProductType</t>
  </si>
  <si>
    <t>Currency</t>
  </si>
  <si>
    <t>Notional</t>
  </si>
  <si>
    <t>StartDate</t>
  </si>
  <si>
    <t>MaturityDate</t>
  </si>
  <si>
    <t>PaymentFrequency</t>
  </si>
  <si>
    <t>ContractSpread</t>
  </si>
  <si>
    <t>ProtectionSide</t>
  </si>
  <si>
    <t>AccruedonDefault</t>
  </si>
  <si>
    <t>GENERAL ELECTRIC CAPITAL 5.65%12. 2019 CR DEF SWAP</t>
  </si>
  <si>
    <t>General Electric Co</t>
  </si>
  <si>
    <t>Diversified Finan Serv</t>
  </si>
  <si>
    <t>Financial</t>
  </si>
  <si>
    <t>General Electric Capital Corp</t>
  </si>
  <si>
    <t>Citigroup Global Markets, Inc</t>
  </si>
  <si>
    <t>GE-CapCorp</t>
  </si>
  <si>
    <t>MR</t>
  </si>
  <si>
    <t>SNRFOR</t>
  </si>
  <si>
    <t>AA-</t>
  </si>
  <si>
    <t>CreditDefaultSwap</t>
  </si>
  <si>
    <t>USD</t>
  </si>
  <si>
    <t>3m</t>
  </si>
  <si>
    <t>Buy</t>
  </si>
  <si>
    <t>CANADIAN NATURAL RESOURCES 4.47% 2020 CR DEF SWAP</t>
  </si>
  <si>
    <t>Canadian Natural Resources Ltd</t>
  </si>
  <si>
    <t>Oil&amp;Gas</t>
  </si>
  <si>
    <t>Oil Comp-Explor&amp;Prodtn</t>
  </si>
  <si>
    <t>Energy</t>
  </si>
  <si>
    <t>Deutsche Bank AG - London</t>
  </si>
  <si>
    <t>CNQ</t>
  </si>
  <si>
    <t>BBB</t>
  </si>
  <si>
    <t>Sell</t>
  </si>
  <si>
    <t>SABRE OLDINGS CORPORATION (5y) DEFAULT-12/20/2016</t>
  </si>
  <si>
    <t>TSG</t>
  </si>
  <si>
    <t>STARWOOD HOTELS &amp; RESORTS WWD, INC 3.35% 2016 CR DEF SWAP</t>
  </si>
  <si>
    <t>Starwood Hotels &amp; Resorts Worl</t>
  </si>
  <si>
    <t>Lodging</t>
  </si>
  <si>
    <t>Hotels&amp;Motels</t>
  </si>
  <si>
    <t>Consumer, Cyclical</t>
  </si>
  <si>
    <t>Starwood Hotels &amp; Resorts Worldwide Inc</t>
  </si>
  <si>
    <t>HOT</t>
  </si>
  <si>
    <t>XR</t>
  </si>
  <si>
    <t>BBB-</t>
  </si>
  <si>
    <t>NEWS CORP INC 1.35% 2016 CR DEF SWAP</t>
  </si>
  <si>
    <t>News Corp</t>
  </si>
  <si>
    <t>Media</t>
  </si>
  <si>
    <t>Multimedia</t>
  </si>
  <si>
    <t>Communications</t>
  </si>
  <si>
    <t>News America Inc</t>
  </si>
  <si>
    <t>Merrill Lynch Global Equity</t>
  </si>
  <si>
    <t>NWS-AmInc</t>
  </si>
  <si>
    <t>BBB+</t>
  </si>
  <si>
    <t>French Republic (5y) DEFAULT-09/20/2018</t>
  </si>
  <si>
    <t>FRTR</t>
  </si>
  <si>
    <t>CATERPILLAR INC INDUSTRIAL .89%12. 2019 CR DEF SWAP</t>
  </si>
  <si>
    <t>Caterpillar Inc</t>
  </si>
  <si>
    <t>Machinery-Constr&amp;Mining</t>
  </si>
  <si>
    <t>Industrial</t>
  </si>
  <si>
    <t>Goldman Sachs Capital Markets</t>
  </si>
  <si>
    <t>CAT</t>
  </si>
  <si>
    <t>A</t>
  </si>
  <si>
    <t>MORGAN STANLEY/DEAN WITTER 3.50% 2016 CR DEF SWAP</t>
  </si>
  <si>
    <t>Morgan Stanley</t>
  </si>
  <si>
    <t>Banks</t>
  </si>
  <si>
    <t>Diversified Banking Inst</t>
  </si>
  <si>
    <t>Barclays - Swaps</t>
  </si>
  <si>
    <t>MWD</t>
  </si>
  <si>
    <t>WELLS FARGO &amp; CO 1.15% 2021 CR DEF SWAP</t>
  </si>
  <si>
    <t>Wells Fargo &amp; Co</t>
  </si>
  <si>
    <t>Super-Regional Banks-US</t>
  </si>
  <si>
    <t>WFC</t>
  </si>
  <si>
    <t>A+</t>
  </si>
  <si>
    <t>HUNTSMAN INTL LLC SUB 5.00% 2017 CD SWAP</t>
  </si>
  <si>
    <t>Huntsman Corp</t>
  </si>
  <si>
    <t>Chemicals</t>
  </si>
  <si>
    <t>Chemicals-Specialty</t>
  </si>
  <si>
    <t>Basic Materials</t>
  </si>
  <si>
    <t>Huntsman LLC</t>
  </si>
  <si>
    <t>HNTINL</t>
  </si>
  <si>
    <t>SUBLT2</t>
  </si>
  <si>
    <t>B</t>
  </si>
  <si>
    <t>Insturment Type</t>
  </si>
  <si>
    <t>ID</t>
  </si>
  <si>
    <t>CUSIP</t>
  </si>
  <si>
    <t>Ticker</t>
  </si>
  <si>
    <t>Country</t>
  </si>
  <si>
    <t>Maturity</t>
  </si>
  <si>
    <t>Strike</t>
  </si>
  <si>
    <t>OptionType</t>
  </si>
  <si>
    <t>Exercise</t>
  </si>
  <si>
    <t>The Goldman Sachs Group  Inc.</t>
  </si>
  <si>
    <t>Equity</t>
  </si>
  <si>
    <t>IQT2615898</t>
  </si>
  <si>
    <t>38141G104</t>
  </si>
  <si>
    <t>NYSE:GS</t>
  </si>
  <si>
    <t>Capital Markets</t>
  </si>
  <si>
    <t>UNITED STATES</t>
  </si>
  <si>
    <t>The Goldman Sachs Group, Inc.</t>
  </si>
  <si>
    <t>Gilead Sciences Inc.</t>
  </si>
  <si>
    <t>IQT2615242</t>
  </si>
  <si>
    <t>NasdaqGS:GILD</t>
  </si>
  <si>
    <t>Biotechnology</t>
  </si>
  <si>
    <t>International Business Machines Corporation</t>
  </si>
  <si>
    <t>IQT2621697</t>
  </si>
  <si>
    <t>NYSE:IBM</t>
  </si>
  <si>
    <t>IT Services</t>
  </si>
  <si>
    <t>MET US 24/10/2016 P56</t>
  </si>
  <si>
    <t>EquityOption</t>
  </si>
  <si>
    <t>Put</t>
  </si>
  <si>
    <t>European</t>
  </si>
  <si>
    <t>LMT US 05/08/2017 P187</t>
  </si>
  <si>
    <t>MRK US 04/10/2017 C58.84</t>
  </si>
  <si>
    <t>Call</t>
  </si>
  <si>
    <t>American</t>
  </si>
  <si>
    <t>Position (millions)</t>
  </si>
  <si>
    <t>Identifier</t>
  </si>
  <si>
    <t>CouponRate</t>
  </si>
  <si>
    <t>Coupon Frequency</t>
  </si>
  <si>
    <t>Coupon Type</t>
  </si>
  <si>
    <t>BRCOL 9 08/23/24 T</t>
  </si>
  <si>
    <t>Fixed Rate Bond</t>
  </si>
  <si>
    <t>CAD</t>
  </si>
  <si>
    <t>COGG7202581</t>
  </si>
  <si>
    <t>AA+</t>
  </si>
  <si>
    <t>GOVT REGIONAL</t>
  </si>
  <si>
    <t>CA</t>
  </si>
  <si>
    <t>BRITISH COLUMBIA PROV OF</t>
  </si>
  <si>
    <t>FIXED</t>
  </si>
  <si>
    <t xml:space="preserve">AMER EXPRESS BANK FSB  </t>
  </si>
  <si>
    <t xml:space="preserve">02580ECC5  </t>
  </si>
  <si>
    <t xml:space="preserve">AA3/A+  </t>
  </si>
  <si>
    <t>US</t>
  </si>
  <si>
    <t>AMERICAN EXPRESS BK FSB</t>
  </si>
  <si>
    <t>IBM 1 3/8 11/19/19</t>
  </si>
  <si>
    <t>EUR</t>
  </si>
  <si>
    <t>459200HH7</t>
  </si>
  <si>
    <t>11/19/2019</t>
  </si>
  <si>
    <t>11/19/2012</t>
  </si>
  <si>
    <t>INDUSTRIAL</t>
  </si>
  <si>
    <t>IBM CORP</t>
  </si>
  <si>
    <t>GOOG 2 1/8 05/19/16</t>
  </si>
  <si>
    <t>38259PAC</t>
  </si>
  <si>
    <t>AA</t>
  </si>
  <si>
    <t>GOOGLE INC</t>
  </si>
  <si>
    <t xml:space="preserve">BELL TEL CO PA DEB  </t>
  </si>
  <si>
    <t xml:space="preserve">078167AZ6  </t>
  </si>
  <si>
    <t xml:space="preserve">A3/A  </t>
  </si>
  <si>
    <t>VERIZON PENNSYLVANIA LLC</t>
  </si>
  <si>
    <t xml:space="preserve">DEUTSCHE TELEKOM BD  </t>
  </si>
  <si>
    <t xml:space="preserve">25156PAD5  </t>
  </si>
  <si>
    <t xml:space="preserve">A3/A-  </t>
  </si>
  <si>
    <t>DEUTSCHE TELEKOM INT FIN</t>
  </si>
  <si>
    <t>BCE 7.65 12/30/31</t>
  </si>
  <si>
    <t>COCC0007402</t>
  </si>
  <si>
    <t>TELEPHONE</t>
  </si>
  <si>
    <t>BELL CANADA</t>
  </si>
  <si>
    <t>BRAZIL 12.25 06Mar30</t>
  </si>
  <si>
    <t>105756AL4</t>
  </si>
  <si>
    <t>FED REPUBLIC OF BRAZIL</t>
  </si>
  <si>
    <t xml:space="preserve">BANK OF AMERICA  </t>
  </si>
  <si>
    <t xml:space="preserve">060505DA9  </t>
  </si>
  <si>
    <t xml:space="preserve">AA3/AA-  </t>
  </si>
  <si>
    <t>BANK OF AMERICA CORP</t>
  </si>
  <si>
    <t>C 5.365 03/06/36</t>
  </si>
  <si>
    <t>COEF3003359</t>
  </si>
  <si>
    <t>FINANCIAL</t>
  </si>
  <si>
    <t>CITIGROUP INC</t>
  </si>
  <si>
    <t>MP 5 1/2 11/15/18 MTN</t>
  </si>
  <si>
    <t>COEC0192244</t>
  </si>
  <si>
    <t>MANITOBA (PROVINCE OF)</t>
  </si>
  <si>
    <t xml:space="preserve">EMBARQ CORP NTS  </t>
  </si>
  <si>
    <t xml:space="preserve">29078EAB1  </t>
  </si>
  <si>
    <t xml:space="preserve">BAA3/BBB-  </t>
  </si>
  <si>
    <t>EMBARQ CORP</t>
  </si>
  <si>
    <t xml:space="preserve">VIACOM INC SR UNSEC NT  </t>
  </si>
  <si>
    <t xml:space="preserve">92553PAB8  </t>
  </si>
  <si>
    <t xml:space="preserve">BAA3/BBB  </t>
  </si>
  <si>
    <t>VIACOM INC</t>
  </si>
  <si>
    <t xml:space="preserve">NEW YORK TIMES NTS  </t>
  </si>
  <si>
    <t xml:space="preserve">650111AE7  </t>
  </si>
  <si>
    <t>NEW YORK TIMES CO</t>
  </si>
  <si>
    <t xml:space="preserve">JP MORGAN CHASE  </t>
  </si>
  <si>
    <t xml:space="preserve">48121CYK6  </t>
  </si>
  <si>
    <t>JP MORGAN CHASE BANK NA</t>
  </si>
  <si>
    <t xml:space="preserve">MOTOROLA INC SR NT  </t>
  </si>
  <si>
    <t xml:space="preserve">620076AZ2  </t>
  </si>
  <si>
    <t xml:space="preserve">BAA1/BBB  </t>
  </si>
  <si>
    <t>MOTOROLA SOLUTIONS INC</t>
  </si>
  <si>
    <t>ITALY 6.875 27Sep23</t>
  </si>
  <si>
    <t>465410AH1</t>
  </si>
  <si>
    <t>QHEL 11 08/15/20 HL</t>
  </si>
  <si>
    <t>COGG7056532</t>
  </si>
  <si>
    <t>GOVT AGENCY</t>
  </si>
  <si>
    <t>HYDRO-QUEBEC</t>
  </si>
  <si>
    <t>MP 7 3/4 12/22/25</t>
  </si>
  <si>
    <t>COCC0000498</t>
  </si>
  <si>
    <t>PROV OF NEW BRUNSWICK</t>
  </si>
  <si>
    <t>NBRNS 6 3/4 06/27/17</t>
  </si>
  <si>
    <t>COCC0013376</t>
  </si>
  <si>
    <t>NORTEL NETWORKS LTD</t>
  </si>
  <si>
    <t>ONT 2 12/01/36</t>
  </si>
  <si>
    <t>COEF1156282</t>
  </si>
  <si>
    <t>ONTARIO (PROVINCE OF)</t>
  </si>
  <si>
    <t>ONT 4.3 03/08/17</t>
  </si>
  <si>
    <t>COEG1006535</t>
  </si>
  <si>
    <t>ONT 6 1/2 03/08/29</t>
  </si>
  <si>
    <t>COCC0019696</t>
  </si>
  <si>
    <t>Q 5 3/4 12/01/36</t>
  </si>
  <si>
    <t>COED0768223</t>
  </si>
  <si>
    <t>PROVINCE OF QUEBEC</t>
  </si>
  <si>
    <t>RY 5.812 07/29/49</t>
  </si>
  <si>
    <t>74926HAA6</t>
  </si>
  <si>
    <t>7/23/2003</t>
  </si>
  <si>
    <t>SPECIAL PURPOSE</t>
  </si>
  <si>
    <t>RBC CAPITAL TRUST II</t>
  </si>
  <si>
    <t>Netflix Inc 5.375 02/01/2021</t>
  </si>
  <si>
    <t>64110LAE6</t>
  </si>
  <si>
    <t>BB-</t>
  </si>
  <si>
    <t>Internet &amp; Catalog Retail</t>
  </si>
  <si>
    <t>Netflix, Inc.</t>
  </si>
  <si>
    <t>RY 4.87 12/31/15</t>
  </si>
  <si>
    <t>COEF1433921</t>
  </si>
  <si>
    <t>RBC CAPITAL TRUST</t>
  </si>
  <si>
    <t>ONT 4.7 06/02/37</t>
  </si>
  <si>
    <t>COEF2929901</t>
  </si>
  <si>
    <t>GENERAL ELEC CAP CANADA</t>
  </si>
  <si>
    <t>GE 5.1 06/01/16 MTN</t>
  </si>
  <si>
    <t>COEF3863406</t>
  </si>
  <si>
    <t>AAA</t>
  </si>
  <si>
    <t>FARM CREDIT CANADA</t>
  </si>
  <si>
    <t>FARMCR 4.6 06/01/21 MTN</t>
  </si>
  <si>
    <t>COEF4614600</t>
  </si>
  <si>
    <t>NR</t>
  </si>
  <si>
    <t>SHAW COMMUNICATIONS INC</t>
  </si>
  <si>
    <t>SJRCN 5.7 03/02/17</t>
  </si>
  <si>
    <t>COEG2307056</t>
  </si>
  <si>
    <t>BB+</t>
  </si>
  <si>
    <t>TELUS CORP</t>
  </si>
  <si>
    <t>TCN 4.95 03/15/17</t>
  </si>
  <si>
    <t>COEG2531135</t>
  </si>
  <si>
    <t>No. Securities</t>
  </si>
  <si>
    <t>Price</t>
  </si>
  <si>
    <t>Market Value</t>
  </si>
  <si>
    <t>Moody's</t>
  </si>
  <si>
    <t>S&amp;P</t>
  </si>
  <si>
    <t>DBRS</t>
  </si>
  <si>
    <t>Days to Maturity</t>
  </si>
  <si>
    <t>Coupon</t>
  </si>
  <si>
    <t>Weight Asset Class</t>
  </si>
  <si>
    <t>Coupon Rule</t>
  </si>
  <si>
    <t>YTM</t>
  </si>
  <si>
    <t>Duration</t>
  </si>
  <si>
    <t>Convexity</t>
  </si>
  <si>
    <t>Kurtosis</t>
  </si>
  <si>
    <t>Volatility</t>
  </si>
  <si>
    <t>Spread</t>
  </si>
  <si>
    <t>Fixed</t>
  </si>
  <si>
    <t>CC0000498</t>
  </si>
  <si>
    <t>CC0007402</t>
  </si>
  <si>
    <t>CC0013376</t>
  </si>
  <si>
    <t>CC0019696</t>
  </si>
  <si>
    <t>EC0192244</t>
  </si>
  <si>
    <t>ED0768223</t>
  </si>
  <si>
    <t>EF1156282</t>
  </si>
  <si>
    <t>EF2929901</t>
  </si>
  <si>
    <t>EF3003359</t>
  </si>
  <si>
    <t>EF4614600</t>
  </si>
  <si>
    <t>EG1006535</t>
  </si>
  <si>
    <t>EG2307056</t>
  </si>
  <si>
    <t>EG2531135</t>
  </si>
  <si>
    <t>GG7056532</t>
  </si>
  <si>
    <t>GG7202581</t>
  </si>
  <si>
    <t>AXP</t>
  </si>
  <si>
    <t>A2</t>
  </si>
  <si>
    <t>A-</t>
  </si>
  <si>
    <t>AH</t>
  </si>
  <si>
    <t>9/13/2017</t>
  </si>
  <si>
    <t>BAC</t>
  </si>
  <si>
    <t>Baa3</t>
  </si>
  <si>
    <t>BBBH</t>
  </si>
  <si>
    <t>3/15/2017</t>
  </si>
  <si>
    <t>VZ</t>
  </si>
  <si>
    <t>WR</t>
  </si>
  <si>
    <t>#N/A N/A</t>
  </si>
  <si>
    <t>12/15/2030</t>
  </si>
  <si>
    <t>BRAZIL</t>
  </si>
  <si>
    <t>Ba2</t>
  </si>
  <si>
    <t>BB</t>
  </si>
  <si>
    <t>BBH</t>
  </si>
  <si>
    <t>3/6/2030</t>
  </si>
  <si>
    <t>DT</t>
  </si>
  <si>
    <t>Baa1</t>
  </si>
  <si>
    <t>6/1/2032</t>
  </si>
  <si>
    <t>IBM</t>
  </si>
  <si>
    <t>Aa3</t>
  </si>
  <si>
    <t>ITALY</t>
  </si>
  <si>
    <t>Baa2</t>
  </si>
  <si>
    <t>ALu</t>
  </si>
  <si>
    <t>9/27/2023</t>
  </si>
  <si>
    <t>JPM</t>
  </si>
  <si>
    <t>A1</t>
  </si>
  <si>
    <t>AHu</t>
  </si>
  <si>
    <t>10/1/2017</t>
  </si>
  <si>
    <t>NFLX</t>
  </si>
  <si>
    <t>B1</t>
  </si>
  <si>
    <t>B+</t>
  </si>
  <si>
    <t>2/1/2021</t>
  </si>
  <si>
    <t>VIA</t>
  </si>
  <si>
    <t>10/5/2017</t>
  </si>
  <si>
    <t>MP</t>
  </si>
  <si>
    <t>Aa2</t>
  </si>
  <si>
    <t>12/22/2025</t>
  </si>
  <si>
    <t>BCECN</t>
  </si>
  <si>
    <t>BBB /*-</t>
  </si>
  <si>
    <t>12/30/2031</t>
  </si>
  <si>
    <t>NBRNS</t>
  </si>
  <si>
    <t>6/27/2017</t>
  </si>
  <si>
    <t>ONT</t>
  </si>
  <si>
    <t>AAL</t>
  </si>
  <si>
    <t>3/8/2029</t>
  </si>
  <si>
    <t>11/15/2018</t>
  </si>
  <si>
    <t>Q</t>
  </si>
  <si>
    <t>12/1/2036</t>
  </si>
  <si>
    <t>6/2/2037</t>
  </si>
  <si>
    <t>C</t>
  </si>
  <si>
    <t>AL</t>
  </si>
  <si>
    <t>3/6/2036</t>
  </si>
  <si>
    <t>FARMCR</t>
  </si>
  <si>
    <t>6/1/2021</t>
  </si>
  <si>
    <t>3/8/2017</t>
  </si>
  <si>
    <t>SJRCN</t>
  </si>
  <si>
    <t>BBBL</t>
  </si>
  <si>
    <t>3/2/2017</t>
  </si>
  <si>
    <t>TCN</t>
  </si>
  <si>
    <t>Baa1 /*-</t>
  </si>
  <si>
    <t>QHEL</t>
  </si>
  <si>
    <t>8/15/2020</t>
  </si>
  <si>
    <t>BRCOL</t>
  </si>
  <si>
    <t>Aaa</t>
  </si>
  <si>
    <t>AAH</t>
  </si>
  <si>
    <t>8/23/2024</t>
  </si>
  <si>
    <t>Benchmark</t>
  </si>
  <si>
    <t>02580ECC5</t>
  </si>
  <si>
    <t>T 0.875 05/31/2018</t>
  </si>
  <si>
    <t>060505DA9</t>
  </si>
  <si>
    <t>078167AZ6</t>
  </si>
  <si>
    <t>T 1.625 05/15/2026</t>
  </si>
  <si>
    <t>25156PAD5</t>
  </si>
  <si>
    <t>T 2.500 02/15/2046</t>
  </si>
  <si>
    <t>OBL 0 04/17/2020</t>
  </si>
  <si>
    <t>48121CYK6</t>
  </si>
  <si>
    <t>T 1.375 05/31/2021</t>
  </si>
  <si>
    <t>92553PAB8</t>
  </si>
  <si>
    <t>563469DS1</t>
  </si>
  <si>
    <t>CAN 8.00 06/01/2023</t>
  </si>
  <si>
    <t>078149DV0</t>
  </si>
  <si>
    <t>642866EP8</t>
  </si>
  <si>
    <t>CTB 0 06/01/2017</t>
  </si>
  <si>
    <t>683234LJ5</t>
  </si>
  <si>
    <t>56344ZBB4</t>
  </si>
  <si>
    <t>748148RL9</t>
  </si>
  <si>
    <t>CAN 5.750 06/01/2033</t>
  </si>
  <si>
    <t>683234XU7</t>
  </si>
  <si>
    <t>CAN 5.00 06/01/2037</t>
  </si>
  <si>
    <t>683234YD4</t>
  </si>
  <si>
    <t>172967DJ7</t>
  </si>
  <si>
    <t>30766ZXM0</t>
  </si>
  <si>
    <t>683234YX0</t>
  </si>
  <si>
    <t>82028KAM3</t>
  </si>
  <si>
    <t>CTB 0 12/01/2016</t>
  </si>
  <si>
    <t>87971MAG8</t>
  </si>
  <si>
    <t>448814DG5</t>
  </si>
  <si>
    <t>CAN 1.500 03/01/2020</t>
  </si>
  <si>
    <t>110709DP4</t>
  </si>
  <si>
    <t>Face Value</t>
  </si>
  <si>
    <t>Computed Price</t>
  </si>
  <si>
    <t>Abs. Diff. between market and computed price</t>
  </si>
  <si>
    <t>Dividend</t>
  </si>
  <si>
    <t>Implied Volatility</t>
  </si>
  <si>
    <t>r</t>
  </si>
  <si>
    <t>Last Price</t>
  </si>
  <si>
    <t>Computed Duration</t>
  </si>
  <si>
    <t>Spot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</si>
</sst>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_-;\-* #,##0_-;_-* &quot;-&quot;??_-;_-@_-"/>
    <numFmt numFmtId="166" formatCode="_-* #,##0.0000_-;\-* #,##0.0000_-;_-* &quot;-&quot;??_-;_-@_-"/>
    <numFmt numFmtId="167" formatCode="_(* #,##0_);_(* \(#,##0\);_(* &quot;-&quot;??_);_(@_)"/>
    <numFmt numFmtId="168" formatCode="_-* #,##0.0_-;\-* #,##0.0_-;_-* &quot;-&quot;??_-;_-@_-"/>
    <numFmt numFmtId="169" formatCode="dd/mmm/yyyy"/>
    <numFmt numFmtId="170" formatCode="yyyy/mm/dd;@"/>
    <numFmt numFmtId="171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6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2">
    <xf numFmtId="0" fontId="0" fillId="0" borderId="0"/>
    <xf numFmtId="164" fontId="6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5" fillId="3" borderId="1" applyNumberFormat="0" applyFont="0" applyAlignment="0" applyProtection="0"/>
    <xf numFmtId="0" fontId="12" fillId="4" borderId="0" applyNumberFormat="0" applyBorder="0" applyAlignment="0" applyProtection="0"/>
    <xf numFmtId="0" fontId="5" fillId="5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5" fillId="10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3">
    <xf numFmtId="0" fontId="0" fillId="0" borderId="0" xfId="0"/>
    <xf numFmtId="0" fontId="7" fillId="2" borderId="0" xfId="0" applyFont="1" applyFill="1"/>
    <xf numFmtId="0" fontId="0" fillId="2" borderId="0" xfId="0" applyFill="1"/>
    <xf numFmtId="0" fontId="6" fillId="0" borderId="0" xfId="0" applyFont="1" applyFill="1" applyAlignment="1">
      <alignment horizontal="left"/>
    </xf>
    <xf numFmtId="165" fontId="6" fillId="0" borderId="0" xfId="1" applyNumberFormat="1" applyFont="1" applyFill="1" applyAlignment="1">
      <alignment horizontal="left"/>
    </xf>
    <xf numFmtId="14" fontId="6" fillId="0" borderId="0" xfId="0" applyNumberFormat="1" applyFont="1" applyFill="1" applyAlignment="1">
      <alignment horizontal="left"/>
    </xf>
    <xf numFmtId="166" fontId="6" fillId="0" borderId="0" xfId="1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 applyAlignment="1">
      <alignment horizontal="right"/>
    </xf>
    <xf numFmtId="0" fontId="0" fillId="0" borderId="0" xfId="0" applyFont="1"/>
    <xf numFmtId="0" fontId="6" fillId="0" borderId="0" xfId="0" applyFont="1"/>
    <xf numFmtId="15" fontId="6" fillId="0" borderId="0" xfId="0" applyNumberFormat="1" applyFont="1"/>
    <xf numFmtId="0" fontId="6" fillId="0" borderId="0" xfId="0" applyFont="1" applyFill="1"/>
    <xf numFmtId="0" fontId="8" fillId="0" borderId="0" xfId="2" applyFont="1" applyFill="1" applyAlignment="1">
      <alignment horizontal="left"/>
    </xf>
    <xf numFmtId="169" fontId="8" fillId="0" borderId="0" xfId="2" applyNumberFormat="1" applyFont="1" applyFill="1" applyAlignment="1">
      <alignment horizontal="left"/>
    </xf>
    <xf numFmtId="14" fontId="8" fillId="0" borderId="0" xfId="2" applyNumberFormat="1" applyFont="1" applyFill="1" applyAlignment="1">
      <alignment horizontal="left"/>
    </xf>
    <xf numFmtId="169" fontId="6" fillId="0" borderId="0" xfId="0" applyNumberFormat="1" applyFont="1" applyFill="1" applyAlignment="1">
      <alignment horizontal="left"/>
    </xf>
    <xf numFmtId="0" fontId="8" fillId="0" borderId="0" xfId="3" applyFont="1" applyFill="1" applyAlignment="1">
      <alignment horizontal="left"/>
    </xf>
    <xf numFmtId="14" fontId="8" fillId="0" borderId="0" xfId="3" applyNumberFormat="1" applyFont="1" applyFill="1" applyAlignment="1">
      <alignment horizontal="left"/>
    </xf>
    <xf numFmtId="0" fontId="8" fillId="0" borderId="0" xfId="2" applyFont="1" applyFill="1"/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8" fillId="0" borderId="0" xfId="4" applyFont="1" applyFill="1" applyAlignment="1">
      <alignment horizontal="left"/>
    </xf>
    <xf numFmtId="0" fontId="8" fillId="0" borderId="0" xfId="5" applyFont="1" applyFill="1" applyAlignment="1">
      <alignment horizontal="left"/>
    </xf>
    <xf numFmtId="169" fontId="8" fillId="0" borderId="0" xfId="5" applyNumberFormat="1" applyFont="1" applyFill="1" applyAlignment="1">
      <alignment horizontal="left"/>
    </xf>
    <xf numFmtId="14" fontId="8" fillId="0" borderId="0" xfId="5" applyNumberFormat="1" applyFont="1" applyFill="1" applyAlignment="1">
      <alignment horizontal="left"/>
    </xf>
    <xf numFmtId="0" fontId="8" fillId="0" borderId="0" xfId="6" applyFont="1" applyFill="1" applyAlignment="1">
      <alignment horizontal="left"/>
    </xf>
    <xf numFmtId="14" fontId="8" fillId="0" borderId="0" xfId="6" applyNumberFormat="1" applyFont="1" applyFill="1" applyAlignment="1">
      <alignment horizontal="left"/>
    </xf>
    <xf numFmtId="0" fontId="8" fillId="0" borderId="0" xfId="7" applyFont="1" applyFill="1" applyAlignment="1">
      <alignment horizontal="left"/>
    </xf>
    <xf numFmtId="14" fontId="8" fillId="0" borderId="0" xfId="7" applyNumberFormat="1" applyFont="1" applyFill="1" applyAlignment="1">
      <alignment horizontal="left"/>
    </xf>
    <xf numFmtId="0" fontId="8" fillId="0" borderId="0" xfId="8" applyFont="1" applyFill="1" applyAlignment="1">
      <alignment horizontal="left"/>
    </xf>
    <xf numFmtId="164" fontId="11" fillId="4" borderId="0" xfId="18" applyNumberFormat="1" applyFont="1" applyAlignment="1">
      <alignment horizontal="left"/>
    </xf>
    <xf numFmtId="0" fontId="11" fillId="4" borderId="0" xfId="18" applyFont="1" applyAlignment="1">
      <alignment horizontal="left"/>
    </xf>
    <xf numFmtId="165" fontId="11" fillId="4" borderId="0" xfId="18" applyNumberFormat="1" applyFont="1"/>
    <xf numFmtId="0" fontId="11" fillId="4" borderId="0" xfId="18" applyFont="1"/>
    <xf numFmtId="168" fontId="11" fillId="4" borderId="0" xfId="18" applyNumberFormat="1" applyFont="1" applyAlignment="1">
      <alignment horizontal="left"/>
    </xf>
    <xf numFmtId="0" fontId="0" fillId="3" borderId="1" xfId="17" applyFont="1" applyAlignment="1">
      <alignment horizontal="left"/>
    </xf>
    <xf numFmtId="0" fontId="4" fillId="8" borderId="0" xfId="22" applyFill="1" applyAlignment="1">
      <alignment horizontal="left"/>
    </xf>
    <xf numFmtId="0" fontId="4" fillId="8" borderId="0" xfId="23" applyFill="1" applyAlignment="1">
      <alignment horizontal="left"/>
    </xf>
    <xf numFmtId="165" fontId="5" fillId="8" borderId="0" xfId="19" applyNumberFormat="1" applyFill="1" applyAlignment="1">
      <alignment horizontal="left"/>
    </xf>
    <xf numFmtId="0" fontId="5" fillId="8" borderId="0" xfId="19" applyFill="1" applyAlignment="1">
      <alignment horizontal="left"/>
    </xf>
    <xf numFmtId="14" fontId="5" fillId="8" borderId="0" xfId="19" applyNumberFormat="1" applyFill="1" applyAlignment="1">
      <alignment horizontal="left"/>
    </xf>
    <xf numFmtId="166" fontId="5" fillId="8" borderId="0" xfId="19" applyNumberFormat="1" applyFill="1" applyAlignment="1">
      <alignment horizontal="left"/>
    </xf>
    <xf numFmtId="0" fontId="5" fillId="8" borderId="1" xfId="19" applyFill="1" applyBorder="1" applyAlignment="1">
      <alignment horizontal="left"/>
    </xf>
    <xf numFmtId="165" fontId="4" fillId="7" borderId="0" xfId="23" applyNumberFormat="1"/>
    <xf numFmtId="0" fontId="4" fillId="7" borderId="0" xfId="23"/>
    <xf numFmtId="165" fontId="5" fillId="9" borderId="0" xfId="19" applyNumberFormat="1" applyFill="1" applyAlignment="1">
      <alignment horizontal="left"/>
    </xf>
    <xf numFmtId="167" fontId="5" fillId="8" borderId="0" xfId="19" applyNumberFormat="1" applyFill="1" applyAlignment="1">
      <alignment horizontal="left"/>
    </xf>
    <xf numFmtId="165" fontId="5" fillId="8" borderId="0" xfId="19" applyNumberFormat="1" applyFill="1"/>
    <xf numFmtId="168" fontId="7" fillId="5" borderId="0" xfId="19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4" fillId="7" borderId="0" xfId="23" applyAlignment="1">
      <alignment horizontal="center"/>
    </xf>
    <xf numFmtId="170" fontId="6" fillId="0" borderId="0" xfId="0" applyNumberFormat="1" applyFont="1"/>
    <xf numFmtId="170" fontId="4" fillId="7" borderId="0" xfId="23" applyNumberFormat="1"/>
    <xf numFmtId="165" fontId="11" fillId="4" borderId="0" xfId="18" applyNumberFormat="1" applyFont="1" applyAlignment="1">
      <alignment horizontal="center"/>
    </xf>
    <xf numFmtId="0" fontId="11" fillId="4" borderId="0" xfId="18" applyFont="1" applyAlignment="1">
      <alignment horizontal="center"/>
    </xf>
    <xf numFmtId="165" fontId="4" fillId="8" borderId="0" xfId="23" applyNumberFormat="1" applyFill="1"/>
    <xf numFmtId="0" fontId="4" fillId="8" borderId="0" xfId="23" applyFill="1"/>
    <xf numFmtId="15" fontId="4" fillId="8" borderId="0" xfId="23" applyNumberFormat="1" applyFill="1"/>
    <xf numFmtId="0" fontId="0" fillId="8" borderId="0" xfId="23" applyFont="1" applyFill="1"/>
    <xf numFmtId="0" fontId="11" fillId="4" borderId="2" xfId="18" applyFont="1" applyBorder="1" applyAlignment="1">
      <alignment horizontal="center" vertical="center"/>
    </xf>
    <xf numFmtId="0" fontId="11" fillId="4" borderId="3" xfId="18" applyFont="1" applyBorder="1" applyAlignment="1">
      <alignment horizontal="center" vertical="center"/>
    </xf>
    <xf numFmtId="0" fontId="11" fillId="4" borderId="4" xfId="18" applyFont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170" fontId="0" fillId="0" borderId="0" xfId="0" applyNumberFormat="1" applyBorder="1"/>
    <xf numFmtId="14" fontId="0" fillId="0" borderId="0" xfId="0" applyNumberFormat="1" applyBorder="1" applyAlignment="1">
      <alignment horizontal="right"/>
    </xf>
    <xf numFmtId="0" fontId="0" fillId="0" borderId="6" xfId="0" applyBorder="1"/>
    <xf numFmtId="0" fontId="0" fillId="0" borderId="0" xfId="0" applyBorder="1" applyAlignment="1">
      <alignment horizontal="right"/>
    </xf>
    <xf numFmtId="0" fontId="15" fillId="10" borderId="5" xfId="26" applyBorder="1"/>
    <xf numFmtId="0" fontId="15" fillId="10" borderId="0" xfId="26" applyBorder="1"/>
    <xf numFmtId="170" fontId="15" fillId="10" borderId="0" xfId="26" applyNumberFormat="1" applyBorder="1"/>
    <xf numFmtId="0" fontId="15" fillId="10" borderId="0" xfId="26" applyBorder="1" applyAlignment="1">
      <alignment horizontal="right"/>
    </xf>
    <xf numFmtId="0" fontId="0" fillId="0" borderId="7" xfId="0" applyBorder="1"/>
    <xf numFmtId="0" fontId="0" fillId="0" borderId="8" xfId="0" applyBorder="1"/>
    <xf numFmtId="170" fontId="0" fillId="0" borderId="8" xfId="0" applyNumberFormat="1" applyBorder="1"/>
    <xf numFmtId="0" fontId="0" fillId="0" borderId="8" xfId="0" applyBorder="1" applyAlignment="1">
      <alignment horizontal="right"/>
    </xf>
    <xf numFmtId="0" fontId="0" fillId="0" borderId="9" xfId="0" applyBorder="1"/>
    <xf numFmtId="0" fontId="7" fillId="11" borderId="2" xfId="37" applyFont="1" applyBorder="1" applyAlignment="1">
      <alignment horizontal="center" vertical="center" wrapText="1"/>
    </xf>
    <xf numFmtId="0" fontId="7" fillId="11" borderId="4" xfId="37" applyFont="1" applyBorder="1" applyAlignment="1">
      <alignment horizontal="center" vertical="center" wrapText="1"/>
    </xf>
    <xf numFmtId="171" fontId="0" fillId="0" borderId="0" xfId="0" applyNumberFormat="1"/>
  </cellXfs>
  <cellStyles count="52">
    <cellStyle name="20% - Accent1" xfId="22" builtinId="30"/>
    <cellStyle name="20% - Accent2" xfId="23" builtinId="34"/>
    <cellStyle name="20% - Accent3" xfId="19" builtinId="38"/>
    <cellStyle name="40% - Accent3" xfId="37" builtinId="39"/>
    <cellStyle name="Accent3" xfId="18" builtinId="37"/>
    <cellStyle name="Bad" xfId="26" builtinId="27"/>
    <cellStyle name="Comma 2" xfId="1"/>
    <cellStyle name="Comma 3" xfId="24"/>
    <cellStyle name="Comma 4" xfId="25"/>
    <cellStyle name="Followed Hyperlink" xfId="21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0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Normal 18" xfId="9"/>
    <cellStyle name="Normal 19" xfId="10"/>
    <cellStyle name="Normal 2" xfId="2"/>
    <cellStyle name="Normal 20" xfId="7"/>
    <cellStyle name="Normal 22" xfId="11"/>
    <cellStyle name="Normal 23" xfId="6"/>
    <cellStyle name="Normal 24" xfId="4"/>
    <cellStyle name="Normal 25" xfId="3"/>
    <cellStyle name="Normal 26" xfId="12"/>
    <cellStyle name="Normal 27" xfId="13"/>
    <cellStyle name="Normal 28" xfId="8"/>
    <cellStyle name="Normal 29" xfId="5"/>
    <cellStyle name="Normal 3" xfId="14"/>
    <cellStyle name="Normal 30" xfId="15"/>
    <cellStyle name="Normal 4" xfId="16"/>
    <cellStyle name="Note" xfId="17" builtinId="10"/>
  </cellStyles>
  <dxfs count="9">
    <dxf>
      <font>
        <color theme="1"/>
      </font>
      <fill>
        <patternFill patternType="solid">
          <fgColor indexed="64"/>
          <bgColor theme="3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5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3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5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3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5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6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3" tint="0.79998168889431442"/>
        </patternFill>
      </fill>
      <border>
        <left/>
        <right/>
        <top/>
        <bottom/>
      </border>
    </dxf>
    <dxf>
      <font>
        <color theme="1"/>
      </font>
      <fill>
        <patternFill patternType="solid">
          <fgColor indexed="64"/>
          <bgColor theme="5" tint="0.79998168889431442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Bonds!$F$29:$F$53</c:f>
              <c:numCache>
                <c:formatCode>General</c:formatCode>
                <c:ptCount val="25"/>
                <c:pt idx="0">
                  <c:v>1.625</c:v>
                </c:pt>
                <c:pt idx="1">
                  <c:v>1.6410000000000053</c:v>
                </c:pt>
                <c:pt idx="2">
                  <c:v>3.3810000000000002</c:v>
                </c:pt>
                <c:pt idx="3">
                  <c:v>2.3600000000000136</c:v>
                </c:pt>
                <c:pt idx="4">
                  <c:v>0.28699999999997772</c:v>
                </c:pt>
                <c:pt idx="5">
                  <c:v>0.80800000000000693</c:v>
                </c:pt>
                <c:pt idx="6">
                  <c:v>1.4050000000000011</c:v>
                </c:pt>
                <c:pt idx="7">
                  <c:v>1.3220000000000027</c:v>
                </c:pt>
                <c:pt idx="8">
                  <c:v>1.6149999999999949</c:v>
                </c:pt>
                <c:pt idx="9">
                  <c:v>2.4879999999999995</c:v>
                </c:pt>
                <c:pt idx="10">
                  <c:v>3.679000000000002</c:v>
                </c:pt>
                <c:pt idx="11">
                  <c:v>2.742999999999995</c:v>
                </c:pt>
                <c:pt idx="12">
                  <c:v>3.2729999999999961</c:v>
                </c:pt>
                <c:pt idx="13">
                  <c:v>1.6000000000000227</c:v>
                </c:pt>
                <c:pt idx="14">
                  <c:v>0.54200000000000159</c:v>
                </c:pt>
                <c:pt idx="15">
                  <c:v>0.19899999999998386</c:v>
                </c:pt>
                <c:pt idx="16">
                  <c:v>2.5999999999996248E-2</c:v>
                </c:pt>
                <c:pt idx="17">
                  <c:v>0.21600000000000819</c:v>
                </c:pt>
                <c:pt idx="18">
                  <c:v>0.71399999999999864</c:v>
                </c:pt>
                <c:pt idx="19">
                  <c:v>0.22399999999998954</c:v>
                </c:pt>
                <c:pt idx="20">
                  <c:v>1.2299999999999898</c:v>
                </c:pt>
                <c:pt idx="21">
                  <c:v>1.7119999999999891</c:v>
                </c:pt>
                <c:pt idx="22">
                  <c:v>1.3090000000000117</c:v>
                </c:pt>
                <c:pt idx="23">
                  <c:v>3.8220000000000027</c:v>
                </c:pt>
                <c:pt idx="24">
                  <c:v>2.828000000000003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070608"/>
        <c:axId val="1160071168"/>
      </c:scatterChart>
      <c:valAx>
        <c:axId val="116007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0071168"/>
        <c:crosses val="autoZero"/>
        <c:crossBetween val="midCat"/>
      </c:valAx>
      <c:valAx>
        <c:axId val="116007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07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Bonds!$S$29:$S$53</c:f>
              <c:numCache>
                <c:formatCode>General</c:formatCode>
                <c:ptCount val="25"/>
                <c:pt idx="0">
                  <c:v>4.2182162852501204E-2</c:v>
                </c:pt>
                <c:pt idx="1">
                  <c:v>2.8065881713549512E-2</c:v>
                </c:pt>
                <c:pt idx="2">
                  <c:v>0.18559295784067587</c:v>
                </c:pt>
                <c:pt idx="3">
                  <c:v>0.34644649222860657</c:v>
                </c:pt>
                <c:pt idx="4">
                  <c:v>0.19658982028196625</c:v>
                </c:pt>
                <c:pt idx="5">
                  <c:v>3.6377389348955624E-2</c:v>
                </c:pt>
                <c:pt idx="6">
                  <c:v>0.16375387470755243</c:v>
                </c:pt>
                <c:pt idx="7">
                  <c:v>3.9578423445415067E-2</c:v>
                </c:pt>
                <c:pt idx="8">
                  <c:v>0.15698018028768246</c:v>
                </c:pt>
                <c:pt idx="9">
                  <c:v>5.402181182649457E-2</c:v>
                </c:pt>
                <c:pt idx="10">
                  <c:v>9.2262466783089359E-2</c:v>
                </c:pt>
                <c:pt idx="11">
                  <c:v>0.38794892193230268</c:v>
                </c:pt>
                <c:pt idx="12">
                  <c:v>5.1015548658615129E-2</c:v>
                </c:pt>
                <c:pt idx="13">
                  <c:v>0.23486893113185658</c:v>
                </c:pt>
                <c:pt idx="14">
                  <c:v>3.8705912814252397E-2</c:v>
                </c:pt>
                <c:pt idx="15">
                  <c:v>0.18735066351742979</c:v>
                </c:pt>
                <c:pt idx="16">
                  <c:v>8.6640697425936803</c:v>
                </c:pt>
                <c:pt idx="17">
                  <c:v>0.19219225359317704</c:v>
                </c:pt>
                <c:pt idx="18">
                  <c:v>0.31390246924240195</c:v>
                </c:pt>
                <c:pt idx="19">
                  <c:v>4.6266416761697293E-2</c:v>
                </c:pt>
                <c:pt idx="20">
                  <c:v>2.4428035036854978E-2</c:v>
                </c:pt>
                <c:pt idx="21">
                  <c:v>3.2350024321685211E-2</c:v>
                </c:pt>
                <c:pt idx="22">
                  <c:v>3.0025646616485879E-2</c:v>
                </c:pt>
                <c:pt idx="23">
                  <c:v>0.13179581153410602</c:v>
                </c:pt>
                <c:pt idx="24">
                  <c:v>0.19091426539854339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195312"/>
        <c:axId val="1147195872"/>
      </c:scatterChart>
      <c:valAx>
        <c:axId val="114719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195872"/>
        <c:crosses val="autoZero"/>
        <c:crossBetween val="midCat"/>
      </c:valAx>
      <c:valAx>
        <c:axId val="114719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19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27</xdr:row>
      <xdr:rowOff>139700</xdr:rowOff>
    </xdr:from>
    <xdr:to>
      <xdr:col>15</xdr:col>
      <xdr:colOff>0</xdr:colOff>
      <xdr:row>51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685800</xdr:colOff>
      <xdr:row>27</xdr:row>
      <xdr:rowOff>0</xdr:rowOff>
    </xdr:from>
    <xdr:to>
      <xdr:col>28</xdr:col>
      <xdr:colOff>685800</xdr:colOff>
      <xdr:row>52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75" zoomScaleNormal="75" zoomScalePageLayoutView="75" workbookViewId="0">
      <selection activeCell="A21" sqref="A21"/>
    </sheetView>
  </sheetViews>
  <sheetFormatPr defaultColWidth="11" defaultRowHeight="15.75" x14ac:dyDescent="0.25"/>
  <cols>
    <col min="1" max="1" width="17.125" bestFit="1" customWidth="1"/>
    <col min="2" max="2" width="57.875" bestFit="1" customWidth="1"/>
    <col min="3" max="3" width="27.5" bestFit="1" customWidth="1"/>
    <col min="4" max="5" width="22.875" bestFit="1" customWidth="1"/>
    <col min="6" max="6" width="16.5" bestFit="1" customWidth="1"/>
    <col min="7" max="7" width="35.375" bestFit="1" customWidth="1"/>
    <col min="8" max="8" width="27" bestFit="1" customWidth="1"/>
    <col min="9" max="9" width="16.5" bestFit="1" customWidth="1"/>
    <col min="10" max="10" width="37.875" bestFit="1" customWidth="1"/>
    <col min="11" max="11" width="21.375" bestFit="1" customWidth="1"/>
    <col min="12" max="12" width="7.875" bestFit="1" customWidth="1"/>
    <col min="13" max="13" width="25" bestFit="1" customWidth="1"/>
    <col min="14" max="14" width="26.125" bestFit="1" customWidth="1"/>
    <col min="15" max="15" width="12" bestFit="1" customWidth="1"/>
    <col min="16" max="16" width="9.125" bestFit="1" customWidth="1"/>
    <col min="17" max="17" width="12.375" bestFit="1" customWidth="1"/>
    <col min="18" max="18" width="17" bestFit="1" customWidth="1"/>
    <col min="19" max="19" width="14.125" bestFit="1" customWidth="1"/>
    <col min="20" max="20" width="13.125" bestFit="1" customWidth="1"/>
    <col min="21" max="21" width="16.125" bestFit="1" customWidth="1"/>
  </cols>
  <sheetData>
    <row r="1" spans="1:21" s="2" customFormat="1" x14ac:dyDescent="0.25">
      <c r="A1" s="1" t="s">
        <v>0</v>
      </c>
    </row>
    <row r="3" spans="1:21" s="3" customFormat="1" x14ac:dyDescent="0.25">
      <c r="A3" s="33" t="s">
        <v>1</v>
      </c>
      <c r="B3" s="34" t="s">
        <v>2</v>
      </c>
      <c r="C3" s="34" t="s">
        <v>3</v>
      </c>
      <c r="D3" s="34" t="s">
        <v>4</v>
      </c>
      <c r="E3" s="34" t="s">
        <v>5</v>
      </c>
      <c r="F3" s="34" t="s">
        <v>6</v>
      </c>
      <c r="G3" s="34" t="s">
        <v>7</v>
      </c>
      <c r="H3" s="34" t="s">
        <v>8</v>
      </c>
      <c r="I3" s="34" t="s">
        <v>9</v>
      </c>
      <c r="J3" s="34" t="s">
        <v>10</v>
      </c>
      <c r="K3" s="34" t="s">
        <v>11</v>
      </c>
      <c r="L3" s="34" t="s">
        <v>12</v>
      </c>
      <c r="M3" s="34" t="s">
        <v>13</v>
      </c>
      <c r="N3" s="34" t="s">
        <v>14</v>
      </c>
      <c r="O3" s="34" t="s">
        <v>15</v>
      </c>
      <c r="P3" s="34" t="s">
        <v>16</v>
      </c>
      <c r="Q3" s="34" t="s">
        <v>17</v>
      </c>
      <c r="R3" s="34" t="s">
        <v>18</v>
      </c>
      <c r="S3" s="34" t="s">
        <v>19</v>
      </c>
      <c r="T3" s="34" t="s">
        <v>20</v>
      </c>
      <c r="U3" s="34" t="s">
        <v>21</v>
      </c>
    </row>
    <row r="4" spans="1:21" s="3" customFormat="1" x14ac:dyDescent="0.25">
      <c r="A4" s="48">
        <v>4</v>
      </c>
      <c r="B4" s="42" t="s">
        <v>22</v>
      </c>
      <c r="C4" s="42" t="s">
        <v>23</v>
      </c>
      <c r="D4" s="42" t="s">
        <v>24</v>
      </c>
      <c r="E4" s="42" t="s">
        <v>24</v>
      </c>
      <c r="F4" s="42" t="s">
        <v>25</v>
      </c>
      <c r="G4" s="42" t="s">
        <v>26</v>
      </c>
      <c r="H4" s="42" t="s">
        <v>27</v>
      </c>
      <c r="I4" s="42" t="s">
        <v>28</v>
      </c>
      <c r="J4" s="42" t="s">
        <v>29</v>
      </c>
      <c r="K4" s="42" t="s">
        <v>30</v>
      </c>
      <c r="L4" s="42" t="s">
        <v>31</v>
      </c>
      <c r="M4" s="42" t="s">
        <v>32</v>
      </c>
      <c r="N4" s="42" t="s">
        <v>33</v>
      </c>
      <c r="O4" s="41">
        <v>10000000</v>
      </c>
      <c r="P4" s="43">
        <v>40108</v>
      </c>
      <c r="Q4" s="43">
        <v>43819</v>
      </c>
      <c r="R4" s="42" t="s">
        <v>34</v>
      </c>
      <c r="S4" s="44">
        <v>5.6500000000000002E-2</v>
      </c>
      <c r="T4" s="42" t="s">
        <v>35</v>
      </c>
      <c r="U4" s="42" t="b">
        <v>1</v>
      </c>
    </row>
    <row r="5" spans="1:21" s="3" customFormat="1" x14ac:dyDescent="0.25">
      <c r="A5" s="48">
        <v>2</v>
      </c>
      <c r="B5" s="7" t="s">
        <v>36</v>
      </c>
      <c r="C5" s="3" t="s">
        <v>37</v>
      </c>
      <c r="D5" s="3" t="s">
        <v>38</v>
      </c>
      <c r="E5" s="3" t="s">
        <v>39</v>
      </c>
      <c r="F5" s="3" t="s">
        <v>40</v>
      </c>
      <c r="G5" s="3" t="s">
        <v>37</v>
      </c>
      <c r="H5" s="3" t="s">
        <v>41</v>
      </c>
      <c r="I5" s="3" t="s">
        <v>42</v>
      </c>
      <c r="J5" s="3" t="s">
        <v>29</v>
      </c>
      <c r="K5" s="3" t="s">
        <v>30</v>
      </c>
      <c r="L5" s="3" t="s">
        <v>43</v>
      </c>
      <c r="M5" s="3" t="s">
        <v>32</v>
      </c>
      <c r="N5" s="3" t="s">
        <v>33</v>
      </c>
      <c r="O5" s="4">
        <v>10000000</v>
      </c>
      <c r="P5" s="5">
        <v>40271</v>
      </c>
      <c r="Q5" s="5">
        <v>44002</v>
      </c>
      <c r="R5" s="3" t="s">
        <v>34</v>
      </c>
      <c r="S5" s="6">
        <v>4.4699999999999997E-2</v>
      </c>
      <c r="T5" s="40" t="s">
        <v>44</v>
      </c>
      <c r="U5" s="3" t="b">
        <v>1</v>
      </c>
    </row>
    <row r="6" spans="1:21" s="3" customFormat="1" x14ac:dyDescent="0.25">
      <c r="A6" s="48">
        <v>3</v>
      </c>
      <c r="B6" s="45" t="s">
        <v>45</v>
      </c>
      <c r="C6" s="42"/>
      <c r="D6" s="42"/>
      <c r="E6" s="42"/>
      <c r="F6" s="42"/>
      <c r="G6" s="42"/>
      <c r="H6" s="42"/>
      <c r="I6" s="42" t="s">
        <v>46</v>
      </c>
      <c r="J6" s="42"/>
      <c r="K6" s="42"/>
      <c r="L6" s="42"/>
      <c r="M6" s="42" t="s">
        <v>32</v>
      </c>
      <c r="N6" s="42" t="s">
        <v>33</v>
      </c>
      <c r="O6" s="41">
        <v>10000000</v>
      </c>
      <c r="P6" s="43">
        <v>40622</v>
      </c>
      <c r="Q6" s="43">
        <v>42724</v>
      </c>
      <c r="R6" s="42" t="s">
        <v>34</v>
      </c>
      <c r="S6" s="44">
        <v>0.05</v>
      </c>
      <c r="T6" s="42" t="s">
        <v>35</v>
      </c>
      <c r="U6" s="42" t="b">
        <v>1</v>
      </c>
    </row>
    <row r="7" spans="1:21" s="3" customFormat="1" x14ac:dyDescent="0.25">
      <c r="A7" s="48">
        <v>2</v>
      </c>
      <c r="B7" s="3" t="s">
        <v>47</v>
      </c>
      <c r="C7" s="3" t="s">
        <v>48</v>
      </c>
      <c r="D7" s="3" t="s">
        <v>49</v>
      </c>
      <c r="E7" s="3" t="s">
        <v>50</v>
      </c>
      <c r="F7" s="3" t="s">
        <v>51</v>
      </c>
      <c r="G7" s="3" t="s">
        <v>52</v>
      </c>
      <c r="H7" s="3" t="s">
        <v>41</v>
      </c>
      <c r="I7" s="3" t="s">
        <v>53</v>
      </c>
      <c r="J7" s="3" t="s">
        <v>54</v>
      </c>
      <c r="K7" s="3" t="s">
        <v>30</v>
      </c>
      <c r="L7" s="3" t="s">
        <v>55</v>
      </c>
      <c r="M7" s="3" t="s">
        <v>32</v>
      </c>
      <c r="N7" s="3" t="s">
        <v>33</v>
      </c>
      <c r="O7" s="4">
        <v>10000000</v>
      </c>
      <c r="P7" s="5">
        <v>40089</v>
      </c>
      <c r="Q7" s="5">
        <v>42724</v>
      </c>
      <c r="R7" s="3" t="s">
        <v>34</v>
      </c>
      <c r="S7" s="6">
        <v>3.3500000000000002E-2</v>
      </c>
      <c r="T7" s="39" t="s">
        <v>35</v>
      </c>
      <c r="U7" s="3" t="b">
        <v>1</v>
      </c>
    </row>
    <row r="8" spans="1:21" s="3" customFormat="1" x14ac:dyDescent="0.25">
      <c r="A8" s="48">
        <v>4</v>
      </c>
      <c r="B8" s="3" t="s">
        <v>56</v>
      </c>
      <c r="C8" s="3" t="s">
        <v>57</v>
      </c>
      <c r="D8" s="3" t="s">
        <v>58</v>
      </c>
      <c r="E8" s="3" t="s">
        <v>59</v>
      </c>
      <c r="F8" s="3" t="s">
        <v>60</v>
      </c>
      <c r="G8" s="3" t="s">
        <v>61</v>
      </c>
      <c r="H8" s="3" t="s">
        <v>62</v>
      </c>
      <c r="I8" s="3" t="s">
        <v>63</v>
      </c>
      <c r="J8" s="3" t="s">
        <v>29</v>
      </c>
      <c r="K8" s="3" t="s">
        <v>30</v>
      </c>
      <c r="L8" s="3" t="s">
        <v>64</v>
      </c>
      <c r="M8" s="3" t="s">
        <v>32</v>
      </c>
      <c r="N8" s="3" t="s">
        <v>33</v>
      </c>
      <c r="O8" s="4">
        <v>10000000</v>
      </c>
      <c r="P8" s="5">
        <v>40117</v>
      </c>
      <c r="Q8" s="5">
        <v>42724</v>
      </c>
      <c r="R8" s="3" t="s">
        <v>34</v>
      </c>
      <c r="S8" s="6">
        <v>1.35E-2</v>
      </c>
      <c r="T8" s="39" t="s">
        <v>35</v>
      </c>
      <c r="U8" s="3" t="b">
        <v>1</v>
      </c>
    </row>
    <row r="9" spans="1:21" s="3" customFormat="1" x14ac:dyDescent="0.25">
      <c r="A9" s="48">
        <v>4</v>
      </c>
      <c r="B9" s="38" t="s">
        <v>65</v>
      </c>
      <c r="I9" s="3" t="s">
        <v>66</v>
      </c>
      <c r="M9" s="3" t="s">
        <v>32</v>
      </c>
      <c r="N9" s="3" t="s">
        <v>33</v>
      </c>
      <c r="O9" s="4">
        <v>10000000</v>
      </c>
      <c r="P9" s="5">
        <v>40714</v>
      </c>
      <c r="Q9" s="5">
        <v>43363</v>
      </c>
      <c r="R9" s="3" t="s">
        <v>34</v>
      </c>
      <c r="S9" s="6">
        <v>1.03E-2</v>
      </c>
      <c r="T9" s="40" t="s">
        <v>44</v>
      </c>
      <c r="U9" s="3" t="b">
        <v>1</v>
      </c>
    </row>
    <row r="10" spans="1:21" s="3" customFormat="1" x14ac:dyDescent="0.25">
      <c r="A10" s="48">
        <v>3</v>
      </c>
      <c r="B10" s="3" t="s">
        <v>67</v>
      </c>
      <c r="C10" s="3" t="s">
        <v>68</v>
      </c>
      <c r="D10" s="3" t="s">
        <v>69</v>
      </c>
      <c r="E10" s="3" t="s">
        <v>69</v>
      </c>
      <c r="F10" s="3" t="s">
        <v>70</v>
      </c>
      <c r="H10" s="3" t="s">
        <v>71</v>
      </c>
      <c r="I10" s="3" t="s">
        <v>72</v>
      </c>
      <c r="J10" s="3" t="s">
        <v>29</v>
      </c>
      <c r="K10" s="3" t="s">
        <v>30</v>
      </c>
      <c r="L10" s="3" t="s">
        <v>73</v>
      </c>
      <c r="M10" s="3" t="s">
        <v>32</v>
      </c>
      <c r="N10" s="3" t="s">
        <v>33</v>
      </c>
      <c r="O10" s="4">
        <v>10000000</v>
      </c>
      <c r="P10" s="5">
        <v>40093</v>
      </c>
      <c r="Q10" s="5">
        <v>43819</v>
      </c>
      <c r="R10" s="3" t="s">
        <v>34</v>
      </c>
      <c r="S10" s="6">
        <v>8.8999999999999999E-3</v>
      </c>
      <c r="T10" s="39" t="s">
        <v>35</v>
      </c>
      <c r="U10" s="3" t="b">
        <v>1</v>
      </c>
    </row>
    <row r="11" spans="1:21" s="3" customFormat="1" x14ac:dyDescent="0.25">
      <c r="A11" s="48">
        <v>3</v>
      </c>
      <c r="B11" s="3" t="s">
        <v>74</v>
      </c>
      <c r="C11" s="3" t="s">
        <v>75</v>
      </c>
      <c r="D11" s="3" t="s">
        <v>76</v>
      </c>
      <c r="E11" s="3" t="s">
        <v>77</v>
      </c>
      <c r="F11" s="3" t="s">
        <v>25</v>
      </c>
      <c r="H11" s="3" t="s">
        <v>78</v>
      </c>
      <c r="I11" s="3" t="s">
        <v>79</v>
      </c>
      <c r="J11" s="3" t="s">
        <v>29</v>
      </c>
      <c r="K11" s="3" t="s">
        <v>30</v>
      </c>
      <c r="L11" s="3" t="s">
        <v>73</v>
      </c>
      <c r="M11" s="3" t="s">
        <v>32</v>
      </c>
      <c r="N11" s="3" t="s">
        <v>33</v>
      </c>
      <c r="O11" s="4">
        <v>10000000</v>
      </c>
      <c r="P11" s="5">
        <v>40594</v>
      </c>
      <c r="Q11" s="5">
        <v>42449</v>
      </c>
      <c r="R11" s="3" t="s">
        <v>34</v>
      </c>
      <c r="S11" s="6">
        <v>3.5000000000000003E-2</v>
      </c>
      <c r="T11" s="40" t="s">
        <v>44</v>
      </c>
      <c r="U11" s="3" t="b">
        <v>1</v>
      </c>
    </row>
    <row r="12" spans="1:21" s="3" customFormat="1" x14ac:dyDescent="0.25">
      <c r="A12" s="48">
        <v>1</v>
      </c>
      <c r="B12" s="7" t="s">
        <v>80</v>
      </c>
      <c r="C12" s="3" t="s">
        <v>81</v>
      </c>
      <c r="D12" s="3" t="s">
        <v>76</v>
      </c>
      <c r="E12" s="3" t="s">
        <v>82</v>
      </c>
      <c r="F12" s="3" t="s">
        <v>25</v>
      </c>
      <c r="G12" s="3" t="s">
        <v>81</v>
      </c>
      <c r="H12" s="3" t="s">
        <v>27</v>
      </c>
      <c r="I12" s="3" t="s">
        <v>83</v>
      </c>
      <c r="J12" s="3" t="s">
        <v>29</v>
      </c>
      <c r="K12" s="3" t="s">
        <v>30</v>
      </c>
      <c r="L12" s="3" t="s">
        <v>84</v>
      </c>
      <c r="M12" s="3" t="s">
        <v>32</v>
      </c>
      <c r="N12" s="3" t="s">
        <v>33</v>
      </c>
      <c r="O12" s="4">
        <v>10000000</v>
      </c>
      <c r="P12" s="5">
        <v>40549</v>
      </c>
      <c r="Q12" s="5">
        <v>44367</v>
      </c>
      <c r="R12" s="3" t="s">
        <v>34</v>
      </c>
      <c r="S12" s="6">
        <v>1.15E-2</v>
      </c>
      <c r="T12" s="39" t="s">
        <v>35</v>
      </c>
      <c r="U12" s="3" t="b">
        <v>1</v>
      </c>
    </row>
    <row r="13" spans="1:21" s="3" customFormat="1" x14ac:dyDescent="0.25">
      <c r="A13" s="48">
        <v>1</v>
      </c>
      <c r="B13" s="3" t="s">
        <v>85</v>
      </c>
      <c r="C13" s="3" t="s">
        <v>86</v>
      </c>
      <c r="D13" s="3" t="s">
        <v>87</v>
      </c>
      <c r="E13" s="3" t="s">
        <v>88</v>
      </c>
      <c r="F13" s="3" t="s">
        <v>89</v>
      </c>
      <c r="G13" s="3" t="s">
        <v>90</v>
      </c>
      <c r="H13" s="3" t="s">
        <v>71</v>
      </c>
      <c r="I13" s="3" t="s">
        <v>91</v>
      </c>
      <c r="J13" s="3" t="s">
        <v>54</v>
      </c>
      <c r="K13" s="3" t="s">
        <v>92</v>
      </c>
      <c r="L13" s="3" t="s">
        <v>93</v>
      </c>
      <c r="M13" s="3" t="s">
        <v>32</v>
      </c>
      <c r="N13" s="3" t="s">
        <v>33</v>
      </c>
      <c r="O13" s="4">
        <v>10000000</v>
      </c>
      <c r="P13" s="5">
        <v>40307</v>
      </c>
      <c r="Q13" s="5">
        <v>42906</v>
      </c>
      <c r="R13" s="3" t="s">
        <v>34</v>
      </c>
      <c r="S13" s="6">
        <v>0.05</v>
      </c>
      <c r="T13" s="39" t="s">
        <v>35</v>
      </c>
      <c r="U13" s="3" t="b">
        <v>1</v>
      </c>
    </row>
    <row r="15" spans="1:21" s="9" customFormat="1" x14ac:dyDescent="0.25">
      <c r="A15" s="35" t="s">
        <v>1</v>
      </c>
      <c r="B15" s="34" t="s">
        <v>2</v>
      </c>
      <c r="C15" s="34" t="s">
        <v>94</v>
      </c>
      <c r="D15" s="34" t="s">
        <v>14</v>
      </c>
      <c r="E15" s="34" t="s">
        <v>95</v>
      </c>
      <c r="F15" s="34" t="s">
        <v>96</v>
      </c>
      <c r="G15" s="34" t="s">
        <v>97</v>
      </c>
      <c r="H15" s="34" t="s">
        <v>6</v>
      </c>
      <c r="I15" s="34" t="s">
        <v>98</v>
      </c>
      <c r="J15" s="34" t="s">
        <v>7</v>
      </c>
      <c r="K15" s="34" t="s">
        <v>99</v>
      </c>
      <c r="L15" s="34" t="s">
        <v>100</v>
      </c>
      <c r="M15" s="36" t="s">
        <v>101</v>
      </c>
      <c r="N15" s="36" t="s">
        <v>102</v>
      </c>
    </row>
    <row r="16" spans="1:21" s="8" customFormat="1" x14ac:dyDescent="0.25">
      <c r="A16" s="49">
        <v>20000</v>
      </c>
      <c r="B16" s="8" t="s">
        <v>103</v>
      </c>
      <c r="C16" s="8" t="s">
        <v>104</v>
      </c>
      <c r="D16" s="8" t="s">
        <v>33</v>
      </c>
      <c r="E16" s="8" t="s">
        <v>105</v>
      </c>
      <c r="F16" s="10" t="s">
        <v>106</v>
      </c>
      <c r="G16" s="8" t="s">
        <v>107</v>
      </c>
      <c r="H16" s="8" t="s">
        <v>108</v>
      </c>
      <c r="I16" s="8" t="s">
        <v>109</v>
      </c>
      <c r="J16" s="8" t="s">
        <v>110</v>
      </c>
      <c r="K16" s="9"/>
      <c r="L16" s="9"/>
    </row>
    <row r="17" spans="1:14" s="8" customFormat="1" x14ac:dyDescent="0.25">
      <c r="A17" s="49">
        <v>75000</v>
      </c>
      <c r="B17" s="8" t="s">
        <v>111</v>
      </c>
      <c r="C17" s="8" t="s">
        <v>104</v>
      </c>
      <c r="D17" s="8" t="s">
        <v>33</v>
      </c>
      <c r="E17" s="8" t="s">
        <v>112</v>
      </c>
      <c r="F17" s="10">
        <v>375558103</v>
      </c>
      <c r="G17" s="8" t="s">
        <v>113</v>
      </c>
      <c r="H17" s="8" t="s">
        <v>114</v>
      </c>
      <c r="I17" s="8" t="s">
        <v>109</v>
      </c>
      <c r="J17" s="8" t="s">
        <v>111</v>
      </c>
      <c r="K17" s="9"/>
      <c r="L17" s="9"/>
    </row>
    <row r="18" spans="1:14" s="8" customFormat="1" x14ac:dyDescent="0.25">
      <c r="A18" s="49">
        <v>10000</v>
      </c>
      <c r="B18" s="8" t="s">
        <v>115</v>
      </c>
      <c r="C18" s="8" t="s">
        <v>104</v>
      </c>
      <c r="D18" s="8" t="s">
        <v>33</v>
      </c>
      <c r="E18" s="8" t="s">
        <v>116</v>
      </c>
      <c r="F18" s="10">
        <v>459200101</v>
      </c>
      <c r="G18" s="8" t="s">
        <v>117</v>
      </c>
      <c r="H18" s="8" t="s">
        <v>118</v>
      </c>
      <c r="I18" s="8" t="s">
        <v>109</v>
      </c>
      <c r="J18" s="8" t="s">
        <v>115</v>
      </c>
      <c r="K18" s="9"/>
      <c r="L18" s="9"/>
    </row>
    <row r="19" spans="1:14" s="14" customFormat="1" x14ac:dyDescent="0.25">
      <c r="A19" s="50">
        <v>55000</v>
      </c>
      <c r="B19" s="11" t="s">
        <v>119</v>
      </c>
      <c r="C19" s="12" t="s">
        <v>120</v>
      </c>
      <c r="D19" s="12" t="s">
        <v>33</v>
      </c>
      <c r="E19" s="12"/>
      <c r="F19" s="12"/>
      <c r="G19" s="12"/>
      <c r="H19" s="12"/>
      <c r="I19" s="12"/>
      <c r="J19" s="12"/>
      <c r="K19" s="13">
        <v>42667</v>
      </c>
      <c r="L19" s="12">
        <v>56</v>
      </c>
      <c r="M19" s="12" t="s">
        <v>121</v>
      </c>
      <c r="N19" s="12" t="s">
        <v>122</v>
      </c>
    </row>
    <row r="20" spans="1:14" s="14" customFormat="1" x14ac:dyDescent="0.25">
      <c r="A20" s="50">
        <v>15000</v>
      </c>
      <c r="B20" s="11" t="s">
        <v>123</v>
      </c>
      <c r="C20" s="12" t="s">
        <v>120</v>
      </c>
      <c r="D20" s="12" t="s">
        <v>33</v>
      </c>
      <c r="E20" s="12"/>
      <c r="F20" s="12"/>
      <c r="G20" s="12"/>
      <c r="H20" s="12"/>
      <c r="I20" s="12"/>
      <c r="J20" s="12"/>
      <c r="K20" s="13">
        <v>42952</v>
      </c>
      <c r="L20" s="12">
        <v>187</v>
      </c>
      <c r="M20" s="12" t="s">
        <v>121</v>
      </c>
      <c r="N20" s="12" t="s">
        <v>122</v>
      </c>
    </row>
    <row r="21" spans="1:14" s="14" customFormat="1" x14ac:dyDescent="0.25">
      <c r="A21" s="58">
        <v>140000</v>
      </c>
      <c r="B21" s="59" t="s">
        <v>124</v>
      </c>
      <c r="C21" s="59" t="s">
        <v>120</v>
      </c>
      <c r="D21" s="59" t="s">
        <v>33</v>
      </c>
      <c r="E21" s="59"/>
      <c r="F21" s="59"/>
      <c r="G21" s="59"/>
      <c r="H21" s="59"/>
      <c r="I21" s="59"/>
      <c r="J21" s="59"/>
      <c r="K21" s="60">
        <v>43012</v>
      </c>
      <c r="L21" s="59">
        <v>58.84</v>
      </c>
      <c r="M21" s="59" t="s">
        <v>125</v>
      </c>
      <c r="N21" s="61" t="s">
        <v>126</v>
      </c>
    </row>
    <row r="23" spans="1:14" s="3" customFormat="1" x14ac:dyDescent="0.25">
      <c r="A23" s="37" t="s">
        <v>127</v>
      </c>
      <c r="B23" s="34" t="s">
        <v>2</v>
      </c>
      <c r="C23" s="34" t="s">
        <v>13</v>
      </c>
      <c r="D23" s="34" t="s">
        <v>14</v>
      </c>
      <c r="E23" s="34" t="s">
        <v>128</v>
      </c>
      <c r="F23" s="34" t="s">
        <v>17</v>
      </c>
      <c r="G23" s="34" t="s">
        <v>16</v>
      </c>
      <c r="H23" s="34" t="s">
        <v>129</v>
      </c>
      <c r="I23" s="34" t="s">
        <v>130</v>
      </c>
      <c r="J23" s="34" t="s">
        <v>12</v>
      </c>
      <c r="K23" s="34" t="s">
        <v>6</v>
      </c>
      <c r="L23" s="34" t="s">
        <v>98</v>
      </c>
      <c r="M23" s="34" t="s">
        <v>7</v>
      </c>
      <c r="N23" s="34" t="s">
        <v>131</v>
      </c>
    </row>
    <row r="24" spans="1:14" s="3" customFormat="1" x14ac:dyDescent="0.25">
      <c r="A24" s="51">
        <v>24.9</v>
      </c>
      <c r="B24" s="15" t="s">
        <v>132</v>
      </c>
      <c r="C24" s="15" t="s">
        <v>133</v>
      </c>
      <c r="D24" s="15" t="s">
        <v>134</v>
      </c>
      <c r="E24" s="15" t="s">
        <v>135</v>
      </c>
      <c r="F24" s="16">
        <v>45527</v>
      </c>
      <c r="G24" s="17">
        <v>34590</v>
      </c>
      <c r="H24" s="15">
        <v>9</v>
      </c>
      <c r="I24" s="15">
        <v>2</v>
      </c>
      <c r="J24" s="15" t="s">
        <v>136</v>
      </c>
      <c r="K24" s="15" t="s">
        <v>137</v>
      </c>
      <c r="L24" s="15" t="s">
        <v>138</v>
      </c>
      <c r="M24" s="3" t="s">
        <v>139</v>
      </c>
      <c r="N24" s="8" t="s">
        <v>140</v>
      </c>
    </row>
    <row r="25" spans="1:14" s="3" customFormat="1" x14ac:dyDescent="0.25">
      <c r="A25" s="51">
        <v>3.1</v>
      </c>
      <c r="B25" s="3" t="s">
        <v>141</v>
      </c>
      <c r="C25" s="3" t="s">
        <v>133</v>
      </c>
      <c r="D25" s="3" t="s">
        <v>33</v>
      </c>
      <c r="E25" s="3" t="s">
        <v>142</v>
      </c>
      <c r="F25" s="5">
        <v>42991</v>
      </c>
      <c r="G25" s="5"/>
      <c r="H25" s="3">
        <v>6</v>
      </c>
      <c r="J25" s="3" t="s">
        <v>143</v>
      </c>
      <c r="L25" s="8" t="s">
        <v>144</v>
      </c>
      <c r="M25" s="3" t="s">
        <v>140</v>
      </c>
      <c r="N25" s="3" t="s">
        <v>145</v>
      </c>
    </row>
    <row r="26" spans="1:14" s="3" customFormat="1" x14ac:dyDescent="0.25">
      <c r="A26" s="51">
        <v>12.4</v>
      </c>
      <c r="B26" s="3" t="s">
        <v>146</v>
      </c>
      <c r="C26" s="3" t="s">
        <v>133</v>
      </c>
      <c r="D26" s="3" t="s">
        <v>147</v>
      </c>
      <c r="E26" s="3" t="s">
        <v>148</v>
      </c>
      <c r="F26" s="3" t="s">
        <v>149</v>
      </c>
      <c r="G26" s="3" t="s">
        <v>150</v>
      </c>
      <c r="H26" s="3">
        <v>1.375</v>
      </c>
      <c r="I26" s="3">
        <v>1</v>
      </c>
      <c r="J26" s="3" t="s">
        <v>31</v>
      </c>
      <c r="K26" s="3" t="s">
        <v>151</v>
      </c>
      <c r="L26" s="3" t="s">
        <v>144</v>
      </c>
      <c r="M26" s="3" t="s">
        <v>152</v>
      </c>
    </row>
    <row r="27" spans="1:14" s="3" customFormat="1" x14ac:dyDescent="0.25">
      <c r="A27" s="51">
        <v>11.1</v>
      </c>
      <c r="B27" s="3" t="s">
        <v>153</v>
      </c>
      <c r="C27" s="3" t="s">
        <v>133</v>
      </c>
      <c r="D27" s="3" t="s">
        <v>33</v>
      </c>
      <c r="E27" s="3" t="s">
        <v>154</v>
      </c>
      <c r="F27" s="5">
        <v>42509</v>
      </c>
      <c r="G27" s="5">
        <v>40682</v>
      </c>
      <c r="H27" s="3">
        <v>2.125</v>
      </c>
      <c r="I27" s="3">
        <v>2</v>
      </c>
      <c r="J27" s="3" t="s">
        <v>155</v>
      </c>
      <c r="K27" s="3" t="s">
        <v>151</v>
      </c>
      <c r="L27" s="3" t="s">
        <v>144</v>
      </c>
      <c r="M27" s="8" t="s">
        <v>140</v>
      </c>
      <c r="N27" s="3" t="s">
        <v>156</v>
      </c>
    </row>
    <row r="28" spans="1:14" s="3" customFormat="1" x14ac:dyDescent="0.25">
      <c r="A28" s="51">
        <v>26.6</v>
      </c>
      <c r="B28" s="3" t="s">
        <v>157</v>
      </c>
      <c r="C28" s="3" t="s">
        <v>133</v>
      </c>
      <c r="D28" s="3" t="s">
        <v>33</v>
      </c>
      <c r="E28" s="3" t="s">
        <v>158</v>
      </c>
      <c r="F28" s="5">
        <v>47832</v>
      </c>
      <c r="G28" s="5"/>
      <c r="H28" s="3">
        <v>8.35</v>
      </c>
      <c r="J28" s="3" t="s">
        <v>159</v>
      </c>
      <c r="L28" s="8" t="s">
        <v>144</v>
      </c>
      <c r="M28" s="3" t="s">
        <v>140</v>
      </c>
      <c r="N28" s="3" t="s">
        <v>160</v>
      </c>
    </row>
    <row r="29" spans="1:14" s="3" customFormat="1" x14ac:dyDescent="0.25">
      <c r="A29" s="51">
        <v>29.6</v>
      </c>
      <c r="B29" s="3" t="s">
        <v>161</v>
      </c>
      <c r="C29" s="3" t="s">
        <v>133</v>
      </c>
      <c r="D29" s="3" t="s">
        <v>33</v>
      </c>
      <c r="E29" s="3" t="s">
        <v>162</v>
      </c>
      <c r="F29" s="5">
        <v>48366</v>
      </c>
      <c r="G29" s="5"/>
      <c r="H29" s="3">
        <v>9.25</v>
      </c>
      <c r="J29" s="3" t="s">
        <v>163</v>
      </c>
      <c r="L29" s="8" t="s">
        <v>144</v>
      </c>
      <c r="M29" s="3" t="s">
        <v>140</v>
      </c>
      <c r="N29" s="3" t="s">
        <v>164</v>
      </c>
    </row>
    <row r="30" spans="1:14" s="3" customFormat="1" x14ac:dyDescent="0.25">
      <c r="A30" s="51">
        <v>17.3</v>
      </c>
      <c r="B30" s="3" t="s">
        <v>165</v>
      </c>
      <c r="C30" s="3" t="s">
        <v>133</v>
      </c>
      <c r="D30" s="3" t="s">
        <v>134</v>
      </c>
      <c r="E30" s="3" t="s">
        <v>166</v>
      </c>
      <c r="F30" s="18">
        <v>48212</v>
      </c>
      <c r="G30" s="5">
        <v>35429</v>
      </c>
      <c r="H30" s="3">
        <v>7.65</v>
      </c>
      <c r="I30" s="3">
        <v>2</v>
      </c>
      <c r="J30" s="3" t="s">
        <v>43</v>
      </c>
      <c r="K30" s="3" t="s">
        <v>167</v>
      </c>
      <c r="L30" s="3" t="s">
        <v>138</v>
      </c>
      <c r="M30" s="3" t="s">
        <v>168</v>
      </c>
      <c r="N30" s="8" t="s">
        <v>140</v>
      </c>
    </row>
    <row r="31" spans="1:14" s="3" customFormat="1" x14ac:dyDescent="0.25">
      <c r="A31" s="51">
        <v>3.6</v>
      </c>
      <c r="B31" s="3" t="s">
        <v>169</v>
      </c>
      <c r="C31" s="3" t="s">
        <v>133</v>
      </c>
      <c r="D31" s="3" t="s">
        <v>33</v>
      </c>
      <c r="E31" s="3" t="s">
        <v>170</v>
      </c>
      <c r="F31" s="18">
        <v>47548</v>
      </c>
      <c r="G31" s="5">
        <v>36591</v>
      </c>
      <c r="H31" s="3">
        <v>12.25</v>
      </c>
      <c r="M31" s="3" t="s">
        <v>171</v>
      </c>
      <c r="N31" s="8" t="s">
        <v>140</v>
      </c>
    </row>
    <row r="32" spans="1:14" s="3" customFormat="1" x14ac:dyDescent="0.25">
      <c r="A32" s="51">
        <v>1.1000000000000001</v>
      </c>
      <c r="B32" s="3" t="s">
        <v>172</v>
      </c>
      <c r="C32" s="3" t="s">
        <v>133</v>
      </c>
      <c r="D32" s="3" t="s">
        <v>33</v>
      </c>
      <c r="E32" s="3" t="s">
        <v>173</v>
      </c>
      <c r="F32" s="5">
        <v>42809</v>
      </c>
      <c r="G32" s="5"/>
      <c r="H32" s="3">
        <v>5.42</v>
      </c>
      <c r="J32" s="3" t="s">
        <v>174</v>
      </c>
      <c r="L32" s="8" t="s">
        <v>144</v>
      </c>
      <c r="M32" s="3" t="s">
        <v>140</v>
      </c>
      <c r="N32" s="3" t="s">
        <v>175</v>
      </c>
    </row>
    <row r="33" spans="1:15" s="3" customFormat="1" x14ac:dyDescent="0.25">
      <c r="A33" s="51">
        <v>24.9</v>
      </c>
      <c r="B33" s="3" t="s">
        <v>176</v>
      </c>
      <c r="C33" s="3" t="s">
        <v>133</v>
      </c>
      <c r="D33" s="3" t="s">
        <v>134</v>
      </c>
      <c r="E33" s="3" t="s">
        <v>177</v>
      </c>
      <c r="F33" s="18">
        <v>49740</v>
      </c>
      <c r="G33" s="5">
        <v>38782</v>
      </c>
      <c r="H33" s="3">
        <v>5.3650000000000002</v>
      </c>
      <c r="I33" s="3">
        <v>2</v>
      </c>
      <c r="J33" s="3" t="s">
        <v>31</v>
      </c>
      <c r="K33" s="3" t="s">
        <v>178</v>
      </c>
      <c r="L33" s="3" t="s">
        <v>144</v>
      </c>
      <c r="M33" s="3" t="s">
        <v>179</v>
      </c>
      <c r="N33" s="8" t="s">
        <v>140</v>
      </c>
    </row>
    <row r="34" spans="1:15" s="8" customFormat="1" x14ac:dyDescent="0.25">
      <c r="A34" s="51">
        <v>27.2</v>
      </c>
      <c r="B34" s="19" t="s">
        <v>180</v>
      </c>
      <c r="C34" s="15" t="s">
        <v>133</v>
      </c>
      <c r="D34" s="19" t="s">
        <v>134</v>
      </c>
      <c r="E34" s="19" t="s">
        <v>181</v>
      </c>
      <c r="F34" s="20">
        <v>43419</v>
      </c>
      <c r="G34" s="20">
        <v>35997</v>
      </c>
      <c r="H34" s="19">
        <v>5.5</v>
      </c>
      <c r="I34" s="19">
        <v>2</v>
      </c>
      <c r="J34" s="19" t="s">
        <v>31</v>
      </c>
      <c r="K34" s="19" t="s">
        <v>137</v>
      </c>
      <c r="L34" s="19" t="s">
        <v>138</v>
      </c>
      <c r="M34" s="19" t="s">
        <v>140</v>
      </c>
      <c r="N34" s="8" t="s">
        <v>182</v>
      </c>
    </row>
    <row r="35" spans="1:15" s="3" customFormat="1" x14ac:dyDescent="0.25">
      <c r="A35" s="51">
        <v>24</v>
      </c>
      <c r="B35" s="15" t="s">
        <v>183</v>
      </c>
      <c r="C35" s="15" t="s">
        <v>133</v>
      </c>
      <c r="D35" s="15" t="s">
        <v>33</v>
      </c>
      <c r="E35" s="15" t="s">
        <v>184</v>
      </c>
      <c r="F35" s="17">
        <v>42522</v>
      </c>
      <c r="G35" s="21"/>
      <c r="H35" s="15">
        <v>7.0819999999999999</v>
      </c>
      <c r="I35" s="21"/>
      <c r="J35" s="15" t="s">
        <v>185</v>
      </c>
      <c r="K35" s="21"/>
      <c r="L35" s="15" t="s">
        <v>144</v>
      </c>
      <c r="M35" s="15" t="s">
        <v>186</v>
      </c>
    </row>
    <row r="36" spans="1:15" s="3" customFormat="1" x14ac:dyDescent="0.25">
      <c r="A36" s="51">
        <v>17.399999999999999</v>
      </c>
      <c r="B36" s="15" t="s">
        <v>187</v>
      </c>
      <c r="C36" s="15" t="s">
        <v>133</v>
      </c>
      <c r="D36" s="15" t="s">
        <v>33</v>
      </c>
      <c r="E36" s="15" t="s">
        <v>188</v>
      </c>
      <c r="F36" s="17">
        <v>43013</v>
      </c>
      <c r="G36" s="21"/>
      <c r="H36" s="15">
        <v>6.125</v>
      </c>
      <c r="I36" s="21"/>
      <c r="J36" s="15" t="s">
        <v>189</v>
      </c>
      <c r="K36" s="21"/>
      <c r="L36" s="15" t="s">
        <v>144</v>
      </c>
      <c r="M36" s="15" t="s">
        <v>140</v>
      </c>
      <c r="N36" s="15" t="s">
        <v>190</v>
      </c>
    </row>
    <row r="37" spans="1:15" s="3" customFormat="1" x14ac:dyDescent="0.25">
      <c r="A37" s="51">
        <v>16.399999999999999</v>
      </c>
      <c r="B37" s="15" t="s">
        <v>191</v>
      </c>
      <c r="C37" s="15" t="s">
        <v>133</v>
      </c>
      <c r="D37" s="15" t="s">
        <v>33</v>
      </c>
      <c r="E37" s="22" t="s">
        <v>192</v>
      </c>
      <c r="F37" s="17">
        <v>42078</v>
      </c>
      <c r="G37" s="21"/>
      <c r="H37" s="15">
        <v>5</v>
      </c>
      <c r="I37" s="21"/>
      <c r="J37" s="22" t="s">
        <v>185</v>
      </c>
      <c r="K37" s="23"/>
      <c r="L37" s="15" t="s">
        <v>144</v>
      </c>
      <c r="M37" s="15" t="s">
        <v>193</v>
      </c>
    </row>
    <row r="38" spans="1:15" s="3" customFormat="1" x14ac:dyDescent="0.25">
      <c r="A38" s="51">
        <v>-25.8</v>
      </c>
      <c r="B38" s="15" t="s">
        <v>194</v>
      </c>
      <c r="C38" s="15" t="s">
        <v>133</v>
      </c>
      <c r="D38" s="15" t="s">
        <v>33</v>
      </c>
      <c r="E38" s="15" t="s">
        <v>195</v>
      </c>
      <c r="F38" s="17">
        <v>43009</v>
      </c>
      <c r="G38" s="15"/>
      <c r="H38" s="15">
        <v>6</v>
      </c>
      <c r="I38" s="15"/>
      <c r="J38" s="15" t="s">
        <v>174</v>
      </c>
      <c r="K38" s="15"/>
      <c r="L38" s="15" t="s">
        <v>144</v>
      </c>
      <c r="M38" s="3" t="s">
        <v>196</v>
      </c>
    </row>
    <row r="39" spans="1:15" s="3" customFormat="1" x14ac:dyDescent="0.25">
      <c r="A39" s="51">
        <v>11.8</v>
      </c>
      <c r="B39" s="3" t="s">
        <v>197</v>
      </c>
      <c r="C39" s="3" t="s">
        <v>133</v>
      </c>
      <c r="D39" s="3" t="s">
        <v>33</v>
      </c>
      <c r="E39" s="3" t="s">
        <v>198</v>
      </c>
      <c r="F39" s="5">
        <v>43054</v>
      </c>
      <c r="H39" s="3">
        <v>6</v>
      </c>
      <c r="J39" s="3" t="s">
        <v>199</v>
      </c>
      <c r="L39" s="8" t="s">
        <v>144</v>
      </c>
      <c r="M39" s="3" t="s">
        <v>200</v>
      </c>
    </row>
    <row r="40" spans="1:15" s="3" customFormat="1" x14ac:dyDescent="0.25">
      <c r="A40" s="51">
        <v>17</v>
      </c>
      <c r="B40" s="3" t="s">
        <v>201</v>
      </c>
      <c r="C40" s="3" t="s">
        <v>133</v>
      </c>
      <c r="D40" s="3" t="s">
        <v>33</v>
      </c>
      <c r="E40" s="3" t="s">
        <v>202</v>
      </c>
      <c r="F40" s="5">
        <v>45196</v>
      </c>
      <c r="G40" s="5">
        <v>34239</v>
      </c>
      <c r="H40" s="3">
        <v>6.875</v>
      </c>
      <c r="I40" s="3">
        <v>2</v>
      </c>
      <c r="M40" s="24" t="s">
        <v>140</v>
      </c>
      <c r="N40" s="3" t="s">
        <v>193</v>
      </c>
    </row>
    <row r="41" spans="1:15" s="8" customFormat="1" x14ac:dyDescent="0.25">
      <c r="A41" s="51">
        <v>-12</v>
      </c>
      <c r="B41" s="25" t="s">
        <v>203</v>
      </c>
      <c r="C41" s="15" t="s">
        <v>133</v>
      </c>
      <c r="D41" s="25" t="s">
        <v>134</v>
      </c>
      <c r="E41" s="25" t="s">
        <v>204</v>
      </c>
      <c r="F41" s="26">
        <v>44058</v>
      </c>
      <c r="G41" s="27">
        <v>33100</v>
      </c>
      <c r="H41" s="25">
        <v>11</v>
      </c>
      <c r="I41" s="25">
        <v>2</v>
      </c>
      <c r="J41" s="25" t="s">
        <v>84</v>
      </c>
      <c r="K41" s="25" t="s">
        <v>205</v>
      </c>
      <c r="L41" s="25" t="s">
        <v>138</v>
      </c>
      <c r="M41" s="8" t="s">
        <v>206</v>
      </c>
      <c r="N41" s="25" t="s">
        <v>140</v>
      </c>
    </row>
    <row r="42" spans="1:15" s="3" customFormat="1" x14ac:dyDescent="0.25">
      <c r="A42" s="51">
        <v>-25.4</v>
      </c>
      <c r="B42" s="28" t="s">
        <v>207</v>
      </c>
      <c r="C42" s="3" t="s">
        <v>133</v>
      </c>
      <c r="D42" s="28" t="s">
        <v>134</v>
      </c>
      <c r="E42" s="28" t="s">
        <v>208</v>
      </c>
      <c r="F42" s="29">
        <v>46013</v>
      </c>
      <c r="G42" s="29">
        <v>35055</v>
      </c>
      <c r="H42" s="28">
        <v>7.75</v>
      </c>
      <c r="I42" s="28">
        <v>2</v>
      </c>
      <c r="J42" s="28" t="s">
        <v>31</v>
      </c>
      <c r="K42" s="28" t="s">
        <v>137</v>
      </c>
      <c r="L42" s="28" t="s">
        <v>138</v>
      </c>
      <c r="M42" s="28" t="s">
        <v>140</v>
      </c>
      <c r="N42" s="3" t="s">
        <v>209</v>
      </c>
      <c r="O42" s="19"/>
    </row>
    <row r="43" spans="1:15" s="3" customFormat="1" x14ac:dyDescent="0.25">
      <c r="A43" s="51">
        <v>-25.9</v>
      </c>
      <c r="B43" s="30" t="s">
        <v>210</v>
      </c>
      <c r="C43" s="3" t="s">
        <v>133</v>
      </c>
      <c r="D43" s="30" t="s">
        <v>134</v>
      </c>
      <c r="E43" s="30" t="s">
        <v>211</v>
      </c>
      <c r="F43" s="31">
        <v>42913</v>
      </c>
      <c r="G43" s="31">
        <v>35608</v>
      </c>
      <c r="H43" s="30">
        <v>6.75</v>
      </c>
      <c r="I43" s="30">
        <v>2</v>
      </c>
      <c r="J43" s="30" t="s">
        <v>31</v>
      </c>
      <c r="K43" s="30" t="s">
        <v>137</v>
      </c>
      <c r="L43" s="30" t="s">
        <v>138</v>
      </c>
      <c r="M43" s="30" t="s">
        <v>140</v>
      </c>
      <c r="N43" s="3" t="s">
        <v>212</v>
      </c>
      <c r="O43" s="32"/>
    </row>
    <row r="44" spans="1:15" s="3" customFormat="1" x14ac:dyDescent="0.25">
      <c r="A44" s="51">
        <v>7.2</v>
      </c>
      <c r="B44" s="3" t="s">
        <v>213</v>
      </c>
      <c r="C44" s="3" t="s">
        <v>133</v>
      </c>
      <c r="D44" s="3" t="s">
        <v>134</v>
      </c>
      <c r="E44" s="3" t="s">
        <v>214</v>
      </c>
      <c r="F44" s="5">
        <v>50010</v>
      </c>
      <c r="G44" s="5">
        <v>38629</v>
      </c>
      <c r="H44" s="3">
        <v>2</v>
      </c>
      <c r="I44" s="3">
        <v>2</v>
      </c>
      <c r="J44" s="3" t="s">
        <v>155</v>
      </c>
      <c r="K44" s="3" t="s">
        <v>137</v>
      </c>
      <c r="L44" s="3" t="s">
        <v>138</v>
      </c>
      <c r="M44" s="3" t="s">
        <v>140</v>
      </c>
      <c r="N44" s="3" t="s">
        <v>215</v>
      </c>
    </row>
    <row r="45" spans="1:15" s="3" customFormat="1" x14ac:dyDescent="0.25">
      <c r="A45" s="51">
        <v>18.3</v>
      </c>
      <c r="B45" s="3" t="s">
        <v>216</v>
      </c>
      <c r="C45" s="3" t="s">
        <v>133</v>
      </c>
      <c r="D45" s="3" t="s">
        <v>134</v>
      </c>
      <c r="E45" s="3" t="s">
        <v>217</v>
      </c>
      <c r="F45" s="5">
        <v>42802</v>
      </c>
      <c r="G45" s="5">
        <v>39094</v>
      </c>
      <c r="H45" s="3">
        <v>4.3</v>
      </c>
      <c r="I45" s="3">
        <v>2</v>
      </c>
      <c r="J45" s="3" t="s">
        <v>155</v>
      </c>
      <c r="K45" s="3" t="s">
        <v>137</v>
      </c>
      <c r="L45" s="3" t="s">
        <v>138</v>
      </c>
      <c r="M45" s="3" t="s">
        <v>140</v>
      </c>
      <c r="N45" s="3" t="s">
        <v>215</v>
      </c>
    </row>
    <row r="46" spans="1:15" s="3" customFormat="1" x14ac:dyDescent="0.25">
      <c r="A46" s="51">
        <v>20.100000000000001</v>
      </c>
      <c r="B46" s="3" t="s">
        <v>218</v>
      </c>
      <c r="C46" s="3" t="s">
        <v>133</v>
      </c>
      <c r="D46" s="3" t="s">
        <v>134</v>
      </c>
      <c r="E46" s="3" t="s">
        <v>219</v>
      </c>
      <c r="F46" s="5">
        <v>47185</v>
      </c>
      <c r="G46" s="5">
        <v>35803</v>
      </c>
      <c r="H46" s="3">
        <v>6.5</v>
      </c>
      <c r="I46" s="3">
        <v>2</v>
      </c>
      <c r="J46" s="3" t="s">
        <v>155</v>
      </c>
      <c r="K46" s="3" t="s">
        <v>137</v>
      </c>
      <c r="L46" s="3" t="s">
        <v>138</v>
      </c>
      <c r="M46" s="3" t="s">
        <v>140</v>
      </c>
      <c r="N46" s="3" t="s">
        <v>215</v>
      </c>
    </row>
    <row r="47" spans="1:15" s="3" customFormat="1" x14ac:dyDescent="0.25">
      <c r="A47" s="51">
        <v>-26.2</v>
      </c>
      <c r="B47" s="15" t="s">
        <v>220</v>
      </c>
      <c r="C47" s="15" t="s">
        <v>133</v>
      </c>
      <c r="D47" s="15" t="s">
        <v>134</v>
      </c>
      <c r="E47" s="15" t="s">
        <v>221</v>
      </c>
      <c r="F47" s="17">
        <v>50010</v>
      </c>
      <c r="G47" s="17">
        <v>37830</v>
      </c>
      <c r="H47" s="15">
        <v>5.75</v>
      </c>
      <c r="I47" s="15">
        <v>2</v>
      </c>
      <c r="J47" s="15" t="s">
        <v>84</v>
      </c>
      <c r="K47" s="15" t="s">
        <v>137</v>
      </c>
      <c r="L47" s="15" t="s">
        <v>138</v>
      </c>
      <c r="M47" s="15" t="s">
        <v>140</v>
      </c>
      <c r="N47" s="3" t="s">
        <v>222</v>
      </c>
    </row>
    <row r="48" spans="1:15" s="3" customFormat="1" x14ac:dyDescent="0.25">
      <c r="A48" s="51">
        <v>29.2</v>
      </c>
      <c r="B48" s="3" t="s">
        <v>223</v>
      </c>
      <c r="C48" s="3" t="s">
        <v>133</v>
      </c>
      <c r="D48" s="3" t="s">
        <v>134</v>
      </c>
      <c r="E48" s="3" t="s">
        <v>224</v>
      </c>
      <c r="F48" s="5">
        <v>54633</v>
      </c>
      <c r="G48" s="3" t="s">
        <v>225</v>
      </c>
      <c r="H48" s="3">
        <v>5.8120000000000003</v>
      </c>
      <c r="I48" s="3">
        <v>2</v>
      </c>
      <c r="K48" s="3" t="s">
        <v>226</v>
      </c>
      <c r="L48" s="3" t="s">
        <v>138</v>
      </c>
      <c r="M48" s="3" t="s">
        <v>140</v>
      </c>
      <c r="N48" s="3" t="s">
        <v>227</v>
      </c>
    </row>
    <row r="49" spans="1:14" s="3" customFormat="1" x14ac:dyDescent="0.25">
      <c r="A49" s="51">
        <v>-1.6</v>
      </c>
      <c r="B49" s="3" t="s">
        <v>228</v>
      </c>
      <c r="C49" s="3" t="s">
        <v>133</v>
      </c>
      <c r="D49" s="3" t="s">
        <v>33</v>
      </c>
      <c r="E49" s="3" t="s">
        <v>229</v>
      </c>
      <c r="F49" s="5">
        <v>44228</v>
      </c>
      <c r="G49" s="5">
        <v>41306</v>
      </c>
      <c r="H49" s="3">
        <v>5.375</v>
      </c>
      <c r="I49" s="3">
        <v>2</v>
      </c>
      <c r="J49" s="3" t="s">
        <v>230</v>
      </c>
      <c r="K49" s="3" t="s">
        <v>231</v>
      </c>
      <c r="L49" s="3" t="s">
        <v>144</v>
      </c>
      <c r="M49" s="3" t="s">
        <v>140</v>
      </c>
      <c r="N49" s="8" t="s">
        <v>232</v>
      </c>
    </row>
    <row r="50" spans="1:14" s="3" customFormat="1" x14ac:dyDescent="0.25">
      <c r="A50" s="51">
        <v>7.8</v>
      </c>
      <c r="B50" s="3" t="s">
        <v>233</v>
      </c>
      <c r="C50" s="3" t="s">
        <v>133</v>
      </c>
      <c r="D50" s="3" t="s">
        <v>134</v>
      </c>
      <c r="E50" s="3" t="s">
        <v>234</v>
      </c>
      <c r="F50" s="5">
        <v>42369</v>
      </c>
      <c r="G50" s="5">
        <v>38653</v>
      </c>
      <c r="H50" s="3">
        <v>4.8246483059243115</v>
      </c>
      <c r="I50" s="3">
        <v>2</v>
      </c>
      <c r="J50" s="3" t="s">
        <v>84</v>
      </c>
      <c r="K50" s="3" t="s">
        <v>226</v>
      </c>
      <c r="L50" s="3" t="s">
        <v>138</v>
      </c>
      <c r="M50" s="3" t="s">
        <v>140</v>
      </c>
      <c r="N50" s="8" t="s">
        <v>235</v>
      </c>
    </row>
    <row r="51" spans="1:14" s="3" customFormat="1" x14ac:dyDescent="0.25">
      <c r="A51" s="51">
        <v>17</v>
      </c>
      <c r="B51" s="3" t="s">
        <v>236</v>
      </c>
      <c r="C51" s="3" t="s">
        <v>133</v>
      </c>
      <c r="D51" s="3" t="s">
        <v>134</v>
      </c>
      <c r="E51" s="3" t="s">
        <v>237</v>
      </c>
      <c r="F51" s="5">
        <v>50193</v>
      </c>
      <c r="G51" s="5">
        <v>38770</v>
      </c>
      <c r="H51" s="3">
        <v>4.7</v>
      </c>
      <c r="I51" s="3">
        <v>2</v>
      </c>
      <c r="J51" s="3" t="s">
        <v>155</v>
      </c>
      <c r="K51" s="3" t="s">
        <v>137</v>
      </c>
      <c r="L51" s="3" t="s">
        <v>138</v>
      </c>
      <c r="M51" s="3" t="s">
        <v>140</v>
      </c>
      <c r="N51" s="3" t="s">
        <v>238</v>
      </c>
    </row>
    <row r="52" spans="1:14" s="3" customFormat="1" x14ac:dyDescent="0.25">
      <c r="A52" s="51">
        <v>25.1</v>
      </c>
      <c r="B52" s="15" t="s">
        <v>239</v>
      </c>
      <c r="C52" s="15" t="s">
        <v>133</v>
      </c>
      <c r="D52" s="15" t="s">
        <v>134</v>
      </c>
      <c r="E52" s="15" t="s">
        <v>240</v>
      </c>
      <c r="F52" s="17">
        <v>42522</v>
      </c>
      <c r="G52" s="17">
        <v>38839</v>
      </c>
      <c r="H52" s="15">
        <v>5.0999999999999996</v>
      </c>
      <c r="I52" s="15">
        <v>2</v>
      </c>
      <c r="J52" s="15" t="s">
        <v>241</v>
      </c>
      <c r="K52" s="15" t="s">
        <v>178</v>
      </c>
      <c r="L52" s="15" t="s">
        <v>138</v>
      </c>
      <c r="M52" s="3" t="s">
        <v>140</v>
      </c>
      <c r="N52" s="3" t="s">
        <v>242</v>
      </c>
    </row>
    <row r="53" spans="1:14" s="3" customFormat="1" x14ac:dyDescent="0.25">
      <c r="A53" s="51">
        <v>4.5</v>
      </c>
      <c r="B53" s="3" t="s">
        <v>243</v>
      </c>
      <c r="C53" s="3" t="s">
        <v>133</v>
      </c>
      <c r="D53" s="3" t="s">
        <v>134</v>
      </c>
      <c r="E53" s="3" t="s">
        <v>244</v>
      </c>
      <c r="F53" s="5">
        <v>44348</v>
      </c>
      <c r="G53" s="5">
        <v>38869</v>
      </c>
      <c r="H53" s="3">
        <v>4.5999999999999996</v>
      </c>
      <c r="I53" s="3">
        <v>2</v>
      </c>
      <c r="J53" s="3" t="s">
        <v>245</v>
      </c>
      <c r="K53" s="3" t="s">
        <v>205</v>
      </c>
      <c r="L53" s="3" t="s">
        <v>138</v>
      </c>
      <c r="M53" s="3" t="s">
        <v>140</v>
      </c>
      <c r="N53" s="3" t="s">
        <v>246</v>
      </c>
    </row>
    <row r="54" spans="1:14" s="3" customFormat="1" x14ac:dyDescent="0.25">
      <c r="A54" s="51">
        <v>-4.9000000000000004</v>
      </c>
      <c r="B54" s="3" t="s">
        <v>247</v>
      </c>
      <c r="C54" s="3" t="s">
        <v>133</v>
      </c>
      <c r="D54" s="3" t="s">
        <v>134</v>
      </c>
      <c r="E54" s="3" t="s">
        <v>248</v>
      </c>
      <c r="F54" s="5">
        <v>42796</v>
      </c>
      <c r="G54" s="5">
        <v>39143</v>
      </c>
      <c r="H54" s="3">
        <v>5.7</v>
      </c>
      <c r="I54" s="3">
        <v>2</v>
      </c>
      <c r="J54" s="3" t="s">
        <v>249</v>
      </c>
      <c r="K54" s="3" t="s">
        <v>151</v>
      </c>
      <c r="L54" s="3" t="s">
        <v>138</v>
      </c>
      <c r="M54" s="3" t="s">
        <v>140</v>
      </c>
      <c r="N54" s="3" t="s">
        <v>250</v>
      </c>
    </row>
    <row r="55" spans="1:14" s="3" customFormat="1" x14ac:dyDescent="0.25">
      <c r="A55" s="51">
        <v>15.5</v>
      </c>
      <c r="B55" s="3" t="s">
        <v>251</v>
      </c>
      <c r="C55" s="3" t="s">
        <v>133</v>
      </c>
      <c r="D55" s="3" t="s">
        <v>134</v>
      </c>
      <c r="E55" s="3" t="s">
        <v>252</v>
      </c>
      <c r="F55" s="5">
        <v>42809</v>
      </c>
      <c r="G55" s="5">
        <v>39154</v>
      </c>
      <c r="H55" s="3">
        <v>4.9039033088963739</v>
      </c>
      <c r="I55" s="3">
        <v>2</v>
      </c>
      <c r="J55" s="3" t="s">
        <v>64</v>
      </c>
      <c r="K55" s="3" t="s">
        <v>167</v>
      </c>
      <c r="L55" s="3" t="s">
        <v>138</v>
      </c>
      <c r="M55" s="3" t="s">
        <v>140</v>
      </c>
    </row>
  </sheetData>
  <conditionalFormatting sqref="A4:U13">
    <cfRule type="expression" dxfId="8" priority="7">
      <formula>$T4="SELL"</formula>
    </cfRule>
    <cfRule type="expression" dxfId="7" priority="8">
      <formula>$T4="BUY"</formula>
    </cfRule>
  </conditionalFormatting>
  <conditionalFormatting sqref="A24:N55">
    <cfRule type="expression" dxfId="6" priority="3">
      <formula>$D24="EUR"</formula>
    </cfRule>
    <cfRule type="expression" dxfId="5" priority="4">
      <formula>$D24="USD"</formula>
    </cfRule>
    <cfRule type="expression" dxfId="4" priority="6">
      <formula>$D24="CAD"</formula>
    </cfRule>
  </conditionalFormatting>
  <conditionalFormatting sqref="A19:N21">
    <cfRule type="expression" dxfId="3" priority="1">
      <formula>$N19="American"</formula>
    </cfRule>
    <cfRule type="expression" dxfId="2" priority="2">
      <formula>$N19="European"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workbookViewId="0">
      <selection activeCell="Q28" sqref="Q28"/>
    </sheetView>
  </sheetViews>
  <sheetFormatPr defaultColWidth="11" defaultRowHeight="15.75" x14ac:dyDescent="0.25"/>
  <cols>
    <col min="3" max="3" width="11.5" bestFit="1" customWidth="1"/>
    <col min="4" max="4" width="12.5" bestFit="1" customWidth="1"/>
    <col min="5" max="5" width="10.375" customWidth="1"/>
    <col min="6" max="6" width="12.125" bestFit="1" customWidth="1"/>
    <col min="7" max="7" width="16.5" bestFit="1" customWidth="1"/>
    <col min="12" max="12" width="14.875" bestFit="1" customWidth="1"/>
    <col min="15" max="15" width="16.5" bestFit="1" customWidth="1"/>
    <col min="21" max="21" width="21.5" bestFit="1" customWidth="1"/>
    <col min="22" max="22" width="14.125" bestFit="1" customWidth="1"/>
    <col min="23" max="23" width="19.875" bestFit="1" customWidth="1"/>
  </cols>
  <sheetData>
    <row r="1" spans="1:24" x14ac:dyDescent="0.25">
      <c r="A1" s="62" t="s">
        <v>128</v>
      </c>
      <c r="B1" s="63" t="s">
        <v>7</v>
      </c>
      <c r="C1" s="63" t="s">
        <v>96</v>
      </c>
      <c r="D1" s="63" t="s">
        <v>253</v>
      </c>
      <c r="E1" s="63" t="s">
        <v>254</v>
      </c>
      <c r="F1" s="63" t="s">
        <v>255</v>
      </c>
      <c r="G1" s="63" t="s">
        <v>130</v>
      </c>
      <c r="H1" s="63" t="s">
        <v>14</v>
      </c>
      <c r="I1" s="63" t="s">
        <v>256</v>
      </c>
      <c r="J1" s="63" t="s">
        <v>257</v>
      </c>
      <c r="K1" s="63" t="s">
        <v>258</v>
      </c>
      <c r="L1" s="63" t="s">
        <v>99</v>
      </c>
      <c r="M1" s="63" t="s">
        <v>259</v>
      </c>
      <c r="N1" s="63" t="s">
        <v>260</v>
      </c>
      <c r="O1" s="63" t="s">
        <v>261</v>
      </c>
      <c r="P1" s="63" t="s">
        <v>262</v>
      </c>
      <c r="Q1" s="63" t="s">
        <v>263</v>
      </c>
      <c r="R1" s="63" t="s">
        <v>264</v>
      </c>
      <c r="S1" s="63" t="s">
        <v>265</v>
      </c>
      <c r="T1" s="63" t="s">
        <v>266</v>
      </c>
      <c r="U1" s="63" t="s">
        <v>267</v>
      </c>
      <c r="V1" s="63" t="s">
        <v>268</v>
      </c>
      <c r="W1" s="63" t="s">
        <v>354</v>
      </c>
      <c r="X1" s="64" t="s">
        <v>387</v>
      </c>
    </row>
    <row r="2" spans="1:24" x14ac:dyDescent="0.25">
      <c r="A2" s="65" t="s">
        <v>142</v>
      </c>
      <c r="B2" s="66" t="s">
        <v>285</v>
      </c>
      <c r="C2" s="66" t="s">
        <v>355</v>
      </c>
      <c r="D2" s="66">
        <v>3100000</v>
      </c>
      <c r="E2" s="66">
        <v>105.685</v>
      </c>
      <c r="F2" s="66">
        <v>327623500</v>
      </c>
      <c r="G2" s="66">
        <v>2</v>
      </c>
      <c r="H2" s="66" t="s">
        <v>33</v>
      </c>
      <c r="I2" s="66" t="s">
        <v>286</v>
      </c>
      <c r="J2" s="66" t="s">
        <v>287</v>
      </c>
      <c r="K2" s="67" t="s">
        <v>288</v>
      </c>
      <c r="L2" s="68" t="s">
        <v>289</v>
      </c>
      <c r="M2" s="66" t="e">
        <v>#VALUE!</v>
      </c>
      <c r="N2" s="66">
        <v>6</v>
      </c>
      <c r="O2" s="66">
        <v>1.5599395908633846E-2</v>
      </c>
      <c r="P2" s="66" t="s">
        <v>269</v>
      </c>
      <c r="Q2" s="66">
        <v>1.3048778999999999</v>
      </c>
      <c r="R2" s="66">
        <v>1.1756178371474988</v>
      </c>
      <c r="S2" s="66">
        <v>1.9986989708794794E-2</v>
      </c>
      <c r="T2" s="66"/>
      <c r="U2" s="66">
        <v>7.855008602142334</v>
      </c>
      <c r="V2" s="66">
        <v>61.216799999999992</v>
      </c>
      <c r="W2" s="66" t="s">
        <v>356</v>
      </c>
      <c r="X2" s="69">
        <v>100</v>
      </c>
    </row>
    <row r="3" spans="1:24" x14ac:dyDescent="0.25">
      <c r="A3" s="65" t="s">
        <v>173</v>
      </c>
      <c r="B3" s="66" t="s">
        <v>290</v>
      </c>
      <c r="C3" s="66" t="s">
        <v>357</v>
      </c>
      <c r="D3" s="66">
        <v>1100000</v>
      </c>
      <c r="E3" s="66">
        <v>102.809</v>
      </c>
      <c r="F3" s="66">
        <v>113089900</v>
      </c>
      <c r="G3" s="66">
        <v>2</v>
      </c>
      <c r="H3" s="66" t="s">
        <v>33</v>
      </c>
      <c r="I3" s="66" t="s">
        <v>291</v>
      </c>
      <c r="J3" s="66" t="s">
        <v>43</v>
      </c>
      <c r="K3" s="67" t="s">
        <v>292</v>
      </c>
      <c r="L3" s="70" t="s">
        <v>293</v>
      </c>
      <c r="M3" s="66" t="e">
        <v>#VALUE!</v>
      </c>
      <c r="N3" s="66">
        <v>5.42</v>
      </c>
      <c r="O3" s="66">
        <v>5.3846385359042027E-3</v>
      </c>
      <c r="P3" s="66" t="s">
        <v>269</v>
      </c>
      <c r="Q3" s="66">
        <v>1.272894</v>
      </c>
      <c r="R3" s="66">
        <v>0.71308411828645046</v>
      </c>
      <c r="S3" s="66">
        <v>8.6899591797942946E-3</v>
      </c>
      <c r="T3" s="66"/>
      <c r="U3" s="66">
        <v>11.218703269958496</v>
      </c>
      <c r="V3" s="66">
        <v>58.018399999999993</v>
      </c>
      <c r="W3" s="66" t="s">
        <v>356</v>
      </c>
      <c r="X3" s="69">
        <v>100</v>
      </c>
    </row>
    <row r="4" spans="1:24" x14ac:dyDescent="0.25">
      <c r="A4" s="65" t="s">
        <v>158</v>
      </c>
      <c r="B4" s="66" t="s">
        <v>294</v>
      </c>
      <c r="C4" s="66" t="s">
        <v>358</v>
      </c>
      <c r="D4" s="66">
        <v>26600000</v>
      </c>
      <c r="E4" s="66">
        <v>133.309</v>
      </c>
      <c r="F4" s="66">
        <v>3546019400</v>
      </c>
      <c r="G4" s="66">
        <v>2</v>
      </c>
      <c r="H4" s="66" t="s">
        <v>33</v>
      </c>
      <c r="I4" s="66" t="s">
        <v>295</v>
      </c>
      <c r="J4" s="66" t="s">
        <v>64</v>
      </c>
      <c r="K4" s="67" t="s">
        <v>296</v>
      </c>
      <c r="L4" s="70" t="s">
        <v>297</v>
      </c>
      <c r="M4" s="66" t="e">
        <v>#VALUE!</v>
      </c>
      <c r="N4" s="66">
        <v>8.35</v>
      </c>
      <c r="O4" s="66">
        <v>0.16883941634313851</v>
      </c>
      <c r="P4" s="66" t="s">
        <v>269</v>
      </c>
      <c r="Q4" s="66">
        <v>5.0741148999999997</v>
      </c>
      <c r="R4" s="66">
        <v>9.2309070421593233</v>
      </c>
      <c r="S4" s="66">
        <v>1.1365837489642845</v>
      </c>
      <c r="T4" s="66"/>
      <c r="U4" s="66"/>
      <c r="V4" s="66">
        <v>346.63029999999998</v>
      </c>
      <c r="W4" s="66" t="s">
        <v>359</v>
      </c>
      <c r="X4" s="69">
        <v>100</v>
      </c>
    </row>
    <row r="5" spans="1:24" x14ac:dyDescent="0.25">
      <c r="A5" s="65" t="s">
        <v>170</v>
      </c>
      <c r="B5" s="66" t="s">
        <v>298</v>
      </c>
      <c r="C5" s="66" t="s">
        <v>170</v>
      </c>
      <c r="D5" s="66">
        <v>3600000</v>
      </c>
      <c r="E5" s="66">
        <v>162.5</v>
      </c>
      <c r="F5" s="66">
        <v>585000000</v>
      </c>
      <c r="G5" s="66">
        <v>2</v>
      </c>
      <c r="H5" s="66" t="s">
        <v>33</v>
      </c>
      <c r="I5" s="66" t="s">
        <v>299</v>
      </c>
      <c r="J5" s="66" t="s">
        <v>300</v>
      </c>
      <c r="K5" s="67" t="s">
        <v>301</v>
      </c>
      <c r="L5" s="70" t="s">
        <v>302</v>
      </c>
      <c r="M5" s="66" t="e">
        <v>#VALUE!</v>
      </c>
      <c r="N5" s="66">
        <v>12.25</v>
      </c>
      <c r="O5" s="66">
        <v>2.785406604395228E-2</v>
      </c>
      <c r="P5" s="66" t="s">
        <v>269</v>
      </c>
      <c r="Q5" s="66">
        <v>5.6395276000000001</v>
      </c>
      <c r="R5" s="66">
        <v>7.9808535077713927</v>
      </c>
      <c r="S5" s="66">
        <v>0.89518506447151458</v>
      </c>
      <c r="T5" s="66"/>
      <c r="U5" s="66">
        <v>20.121931076049805</v>
      </c>
      <c r="V5" s="66">
        <v>403.17160000000001</v>
      </c>
      <c r="W5" s="66"/>
      <c r="X5" s="69">
        <v>100</v>
      </c>
    </row>
    <row r="6" spans="1:24" x14ac:dyDescent="0.25">
      <c r="A6" s="65" t="s">
        <v>162</v>
      </c>
      <c r="B6" s="66" t="s">
        <v>303</v>
      </c>
      <c r="C6" s="66" t="s">
        <v>360</v>
      </c>
      <c r="D6" s="66">
        <v>29600000</v>
      </c>
      <c r="E6" s="66">
        <v>160.61699999999999</v>
      </c>
      <c r="F6" s="66">
        <v>4754263200</v>
      </c>
      <c r="G6" s="66">
        <v>2</v>
      </c>
      <c r="H6" s="66" t="s">
        <v>33</v>
      </c>
      <c r="I6" s="66" t="s">
        <v>304</v>
      </c>
      <c r="J6" s="66" t="s">
        <v>64</v>
      </c>
      <c r="K6" s="67" t="s">
        <v>245</v>
      </c>
      <c r="L6" s="70" t="s">
        <v>305</v>
      </c>
      <c r="M6" s="66" t="e">
        <v>#VALUE!</v>
      </c>
      <c r="N6" s="66">
        <v>9.25</v>
      </c>
      <c r="O6" s="66">
        <v>0.22636848062073828</v>
      </c>
      <c r="P6" s="66" t="s">
        <v>269</v>
      </c>
      <c r="Q6" s="66">
        <v>4.0510291</v>
      </c>
      <c r="R6" s="66">
        <v>9.9564101797180342</v>
      </c>
      <c r="S6" s="66">
        <v>1.331440257397015</v>
      </c>
      <c r="T6" s="66"/>
      <c r="U6" s="66"/>
      <c r="V6" s="66">
        <v>162.7509</v>
      </c>
      <c r="W6" s="66" t="s">
        <v>361</v>
      </c>
      <c r="X6" s="69">
        <v>100</v>
      </c>
    </row>
    <row r="7" spans="1:24" x14ac:dyDescent="0.25">
      <c r="A7" s="65" t="s">
        <v>148</v>
      </c>
      <c r="B7" s="66" t="s">
        <v>306</v>
      </c>
      <c r="C7" s="66" t="s">
        <v>148</v>
      </c>
      <c r="D7" s="66">
        <v>12400000</v>
      </c>
      <c r="E7" s="66">
        <v>104.732</v>
      </c>
      <c r="F7" s="66">
        <v>1298676800</v>
      </c>
      <c r="G7" s="66">
        <v>1</v>
      </c>
      <c r="H7" s="66" t="s">
        <v>147</v>
      </c>
      <c r="I7" s="66" t="s">
        <v>307</v>
      </c>
      <c r="J7" s="66" t="s">
        <v>31</v>
      </c>
      <c r="K7" s="67" t="s">
        <v>296</v>
      </c>
      <c r="L7" s="70" t="s">
        <v>149</v>
      </c>
      <c r="M7" s="66" t="e">
        <v>#VALUE!</v>
      </c>
      <c r="N7" s="66">
        <v>1.375</v>
      </c>
      <c r="O7" s="66">
        <v>6.1834921977689923E-2</v>
      </c>
      <c r="P7" s="66" t="s">
        <v>269</v>
      </c>
      <c r="Q7" s="66">
        <v>-1.1288100000000001E-2</v>
      </c>
      <c r="R7" s="66">
        <v>3.3359226106510445</v>
      </c>
      <c r="S7" s="66">
        <v>0.14632125510105218</v>
      </c>
      <c r="T7" s="66"/>
      <c r="U7" s="66">
        <v>1.4526039361953735</v>
      </c>
      <c r="V7" s="66">
        <v>53.627000000000002</v>
      </c>
      <c r="W7" s="66" t="s">
        <v>362</v>
      </c>
      <c r="X7" s="69">
        <v>100</v>
      </c>
    </row>
    <row r="8" spans="1:24" x14ac:dyDescent="0.25">
      <c r="A8" s="65" t="s">
        <v>202</v>
      </c>
      <c r="B8" s="66" t="s">
        <v>308</v>
      </c>
      <c r="C8" s="66" t="s">
        <v>202</v>
      </c>
      <c r="D8" s="66">
        <v>17000000</v>
      </c>
      <c r="E8" s="66">
        <v>126.33499999999999</v>
      </c>
      <c r="F8" s="66">
        <v>2147695000</v>
      </c>
      <c r="G8" s="66">
        <v>2</v>
      </c>
      <c r="H8" s="66" t="s">
        <v>33</v>
      </c>
      <c r="I8" s="66" t="s">
        <v>309</v>
      </c>
      <c r="J8" s="66" t="s">
        <v>245</v>
      </c>
      <c r="K8" s="67" t="s">
        <v>310</v>
      </c>
      <c r="L8" s="70" t="s">
        <v>311</v>
      </c>
      <c r="M8" s="66" t="e">
        <v>#VALUE!</v>
      </c>
      <c r="N8" s="66">
        <v>6.875</v>
      </c>
      <c r="O8" s="66">
        <v>0.1022598946534463</v>
      </c>
      <c r="P8" s="66" t="s">
        <v>269</v>
      </c>
      <c r="Q8" s="66">
        <v>2.8367043999999999</v>
      </c>
      <c r="R8" s="66">
        <v>5.8652461252924475</v>
      </c>
      <c r="S8" s="66">
        <v>0.41864065181183824</v>
      </c>
      <c r="T8" s="66"/>
      <c r="U8" s="66">
        <v>4.7040081024169922</v>
      </c>
      <c r="V8" s="66">
        <v>118.8291</v>
      </c>
      <c r="W8" s="66" t="s">
        <v>359</v>
      </c>
      <c r="X8" s="69">
        <v>100</v>
      </c>
    </row>
    <row r="9" spans="1:24" x14ac:dyDescent="0.25">
      <c r="A9" s="65" t="s">
        <v>195</v>
      </c>
      <c r="B9" s="66" t="s">
        <v>312</v>
      </c>
      <c r="C9" s="66" t="s">
        <v>363</v>
      </c>
      <c r="D9" s="66">
        <v>-25800000</v>
      </c>
      <c r="E9" s="66">
        <v>105.798</v>
      </c>
      <c r="F9" s="66">
        <v>-2729588400</v>
      </c>
      <c r="G9" s="66">
        <v>2</v>
      </c>
      <c r="H9" s="66" t="s">
        <v>33</v>
      </c>
      <c r="I9" s="66" t="s">
        <v>313</v>
      </c>
      <c r="J9" s="66" t="s">
        <v>287</v>
      </c>
      <c r="K9" s="67" t="s">
        <v>314</v>
      </c>
      <c r="L9" s="70" t="s">
        <v>315</v>
      </c>
      <c r="M9" s="66" t="e">
        <v>#VALUE!</v>
      </c>
      <c r="N9" s="66">
        <v>6</v>
      </c>
      <c r="O9" s="66">
        <v>-0.12996604370325818</v>
      </c>
      <c r="P9" s="66" t="s">
        <v>269</v>
      </c>
      <c r="Q9" s="66">
        <v>1.3941352</v>
      </c>
      <c r="R9" s="66">
        <v>1.2247215765545849</v>
      </c>
      <c r="S9" s="66">
        <v>2.1406828198677372E-2</v>
      </c>
      <c r="T9" s="66"/>
      <c r="U9" s="66">
        <v>5.48114013671875</v>
      </c>
      <c r="V9" s="66">
        <v>70.142499999999984</v>
      </c>
      <c r="W9" s="66" t="s">
        <v>356</v>
      </c>
      <c r="X9" s="69">
        <v>100</v>
      </c>
    </row>
    <row r="10" spans="1:24" x14ac:dyDescent="0.25">
      <c r="A10" s="65" t="s">
        <v>229</v>
      </c>
      <c r="B10" s="66" t="s">
        <v>316</v>
      </c>
      <c r="C10" s="66" t="s">
        <v>229</v>
      </c>
      <c r="D10" s="66">
        <v>-1600000</v>
      </c>
      <c r="E10" s="66">
        <v>107.375</v>
      </c>
      <c r="F10" s="66">
        <v>-171800000</v>
      </c>
      <c r="G10" s="66">
        <v>2</v>
      </c>
      <c r="H10" s="66" t="s">
        <v>33</v>
      </c>
      <c r="I10" s="66" t="s">
        <v>317</v>
      </c>
      <c r="J10" s="66" t="s">
        <v>318</v>
      </c>
      <c r="K10" s="67" t="s">
        <v>296</v>
      </c>
      <c r="L10" s="70" t="s">
        <v>319</v>
      </c>
      <c r="M10" s="66" t="e">
        <v>#VALUE!</v>
      </c>
      <c r="N10" s="66">
        <v>5.375</v>
      </c>
      <c r="O10" s="66">
        <v>-8.1800487971811983E-3</v>
      </c>
      <c r="P10" s="66" t="s">
        <v>269</v>
      </c>
      <c r="Q10" s="66">
        <v>3.6789880999999998</v>
      </c>
      <c r="R10" s="66">
        <v>4.0089198197123173</v>
      </c>
      <c r="S10" s="66">
        <v>0.19400603203397282</v>
      </c>
      <c r="T10" s="66"/>
      <c r="U10" s="66">
        <v>17.822780609130859</v>
      </c>
      <c r="V10" s="66">
        <v>256.61389999999994</v>
      </c>
      <c r="W10" s="66" t="s">
        <v>364</v>
      </c>
      <c r="X10" s="69">
        <v>100</v>
      </c>
    </row>
    <row r="11" spans="1:24" x14ac:dyDescent="0.25">
      <c r="A11" s="65" t="s">
        <v>188</v>
      </c>
      <c r="B11" s="66" t="s">
        <v>320</v>
      </c>
      <c r="C11" s="66" t="s">
        <v>365</v>
      </c>
      <c r="D11" s="66">
        <v>17400000</v>
      </c>
      <c r="E11" s="66">
        <v>104.742</v>
      </c>
      <c r="F11" s="66">
        <v>1822510800</v>
      </c>
      <c r="G11" s="66">
        <v>2</v>
      </c>
      <c r="H11" s="66" t="s">
        <v>33</v>
      </c>
      <c r="I11" s="66" t="s">
        <v>309</v>
      </c>
      <c r="J11" s="66" t="s">
        <v>55</v>
      </c>
      <c r="K11" s="67" t="s">
        <v>296</v>
      </c>
      <c r="L11" s="70" t="s">
        <v>321</v>
      </c>
      <c r="M11" s="66" t="e">
        <v>#VALUE!</v>
      </c>
      <c r="N11" s="66">
        <v>6.125</v>
      </c>
      <c r="O11" s="66">
        <v>8.6776643058147529E-2</v>
      </c>
      <c r="P11" s="66" t="s">
        <v>269</v>
      </c>
      <c r="Q11" s="66">
        <v>1.4385627999999999</v>
      </c>
      <c r="R11" s="66">
        <v>1.2346781881735054</v>
      </c>
      <c r="S11" s="66">
        <v>2.1502637471326951E-2</v>
      </c>
      <c r="T11" s="66"/>
      <c r="U11" s="66">
        <v>9.6274051666259766</v>
      </c>
      <c r="V11" s="66">
        <v>74.585300000000004</v>
      </c>
      <c r="W11" s="66" t="s">
        <v>356</v>
      </c>
      <c r="X11" s="69">
        <v>100</v>
      </c>
    </row>
    <row r="12" spans="1:24" x14ac:dyDescent="0.25">
      <c r="A12" s="65" t="s">
        <v>270</v>
      </c>
      <c r="B12" s="66" t="s">
        <v>322</v>
      </c>
      <c r="C12" s="66" t="s">
        <v>366</v>
      </c>
      <c r="D12" s="66">
        <v>-25400000</v>
      </c>
      <c r="E12" s="66">
        <v>146.571</v>
      </c>
      <c r="F12" s="66">
        <v>-3722903400</v>
      </c>
      <c r="G12" s="66">
        <v>2</v>
      </c>
      <c r="H12" s="66" t="s">
        <v>134</v>
      </c>
      <c r="I12" s="66" t="s">
        <v>323</v>
      </c>
      <c r="J12" s="66" t="s">
        <v>155</v>
      </c>
      <c r="K12" s="67" t="s">
        <v>288</v>
      </c>
      <c r="L12" s="70" t="s">
        <v>324</v>
      </c>
      <c r="M12" s="66" t="e">
        <v>#VALUE!</v>
      </c>
      <c r="N12" s="66">
        <v>7.75</v>
      </c>
      <c r="O12" s="66">
        <v>-0.17726153363906749</v>
      </c>
      <c r="P12" s="66" t="s">
        <v>269</v>
      </c>
      <c r="Q12" s="66">
        <v>2.2710070027485387</v>
      </c>
      <c r="R12" s="66">
        <v>7.3189375332169107</v>
      </c>
      <c r="S12" s="66">
        <v>0.65732775026637524</v>
      </c>
      <c r="T12" s="66"/>
      <c r="U12" s="66">
        <v>5.9764933586120605</v>
      </c>
      <c r="V12" s="66">
        <v>149.57590000000002</v>
      </c>
      <c r="W12" s="66" t="s">
        <v>367</v>
      </c>
      <c r="X12" s="69">
        <v>100</v>
      </c>
    </row>
    <row r="13" spans="1:24" x14ac:dyDescent="0.25">
      <c r="A13" s="65" t="s">
        <v>271</v>
      </c>
      <c r="B13" s="66" t="s">
        <v>325</v>
      </c>
      <c r="C13" s="66" t="s">
        <v>368</v>
      </c>
      <c r="D13" s="66">
        <v>17300000</v>
      </c>
      <c r="E13" s="66">
        <v>130.37700000000001</v>
      </c>
      <c r="F13" s="66">
        <v>2255522100</v>
      </c>
      <c r="G13" s="66">
        <v>2</v>
      </c>
      <c r="H13" s="66" t="s">
        <v>134</v>
      </c>
      <c r="I13" s="66" t="s">
        <v>309</v>
      </c>
      <c r="J13" s="66" t="s">
        <v>43</v>
      </c>
      <c r="K13" s="67" t="s">
        <v>326</v>
      </c>
      <c r="L13" s="70" t="s">
        <v>327</v>
      </c>
      <c r="M13" s="66" t="e">
        <v>#VALUE!</v>
      </c>
      <c r="N13" s="66">
        <v>7.65</v>
      </c>
      <c r="O13" s="66">
        <v>0.10739395134528877</v>
      </c>
      <c r="P13" s="66" t="s">
        <v>269</v>
      </c>
      <c r="Q13" s="66">
        <v>4.843342315778564</v>
      </c>
      <c r="R13" s="66">
        <v>9.6970510780676982</v>
      </c>
      <c r="S13" s="66">
        <v>1.2706267001222804</v>
      </c>
      <c r="T13" s="66"/>
      <c r="U13" s="66">
        <v>10.249967575073242</v>
      </c>
      <c r="V13" s="66">
        <v>346.30969999999996</v>
      </c>
      <c r="W13" s="66"/>
      <c r="X13" s="69">
        <v>100</v>
      </c>
    </row>
    <row r="14" spans="1:24" x14ac:dyDescent="0.25">
      <c r="A14" s="65" t="s">
        <v>272</v>
      </c>
      <c r="B14" s="66" t="s">
        <v>328</v>
      </c>
      <c r="C14" s="66" t="s">
        <v>369</v>
      </c>
      <c r="D14" s="66">
        <v>-25900000</v>
      </c>
      <c r="E14" s="66">
        <v>106.057</v>
      </c>
      <c r="F14" s="66">
        <v>-2746876300</v>
      </c>
      <c r="G14" s="66">
        <v>2</v>
      </c>
      <c r="H14" s="66" t="s">
        <v>134</v>
      </c>
      <c r="I14" s="66" t="s">
        <v>323</v>
      </c>
      <c r="J14" s="66" t="s">
        <v>84</v>
      </c>
      <c r="K14" s="67" t="s">
        <v>288</v>
      </c>
      <c r="L14" s="70" t="s">
        <v>329</v>
      </c>
      <c r="M14" s="66" t="e">
        <v>#VALUE!</v>
      </c>
      <c r="N14" s="66">
        <v>6.75</v>
      </c>
      <c r="O14" s="66">
        <v>-0.13078918611071327</v>
      </c>
      <c r="P14" s="66" t="s">
        <v>269</v>
      </c>
      <c r="Q14" s="66">
        <v>0.74141162367451363</v>
      </c>
      <c r="R14" s="66">
        <v>0.96038445134138495</v>
      </c>
      <c r="S14" s="66">
        <v>1.4451762208557385E-2</v>
      </c>
      <c r="T14" s="66"/>
      <c r="U14" s="66">
        <v>1.2975921630859375</v>
      </c>
      <c r="V14" s="66">
        <v>21.316899999999993</v>
      </c>
      <c r="W14" s="66" t="s">
        <v>370</v>
      </c>
      <c r="X14" s="69">
        <v>100</v>
      </c>
    </row>
    <row r="15" spans="1:24" x14ac:dyDescent="0.25">
      <c r="A15" s="65" t="s">
        <v>273</v>
      </c>
      <c r="B15" s="66" t="s">
        <v>330</v>
      </c>
      <c r="C15" s="66" t="s">
        <v>371</v>
      </c>
      <c r="D15" s="66">
        <v>20100000</v>
      </c>
      <c r="E15" s="66">
        <v>144.19999999999999</v>
      </c>
      <c r="F15" s="66">
        <v>2898420000</v>
      </c>
      <c r="G15" s="66">
        <v>2</v>
      </c>
      <c r="H15" s="66" t="s">
        <v>134</v>
      </c>
      <c r="I15" s="66" t="s">
        <v>323</v>
      </c>
      <c r="J15" s="66" t="s">
        <v>84</v>
      </c>
      <c r="K15" s="67" t="s">
        <v>331</v>
      </c>
      <c r="L15" s="70" t="s">
        <v>332</v>
      </c>
      <c r="M15" s="66" t="e">
        <v>#VALUE!</v>
      </c>
      <c r="N15" s="66">
        <v>6.5</v>
      </c>
      <c r="O15" s="66">
        <v>0.13800475573181567</v>
      </c>
      <c r="P15" s="66" t="s">
        <v>269</v>
      </c>
      <c r="Q15" s="66">
        <v>2.4355645951128473</v>
      </c>
      <c r="R15" s="66">
        <v>9.3254310688681432</v>
      </c>
      <c r="S15" s="66">
        <v>1.0892950486576063</v>
      </c>
      <c r="T15" s="66"/>
      <c r="U15" s="66">
        <v>6.5719723701477051</v>
      </c>
      <c r="V15" s="66">
        <v>166.07070000000004</v>
      </c>
      <c r="W15" s="66" t="s">
        <v>367</v>
      </c>
      <c r="X15" s="69">
        <v>100</v>
      </c>
    </row>
    <row r="16" spans="1:24" x14ac:dyDescent="0.25">
      <c r="A16" s="65" t="s">
        <v>274</v>
      </c>
      <c r="B16" s="66" t="s">
        <v>322</v>
      </c>
      <c r="C16" s="66" t="s">
        <v>372</v>
      </c>
      <c r="D16" s="66">
        <v>27200000</v>
      </c>
      <c r="E16" s="66">
        <v>110.758</v>
      </c>
      <c r="F16" s="66">
        <v>3012617600</v>
      </c>
      <c r="G16" s="66">
        <v>2</v>
      </c>
      <c r="H16" s="66" t="s">
        <v>134</v>
      </c>
      <c r="I16" s="66" t="s">
        <v>323</v>
      </c>
      <c r="J16" s="66" t="s">
        <v>155</v>
      </c>
      <c r="K16" s="67" t="s">
        <v>288</v>
      </c>
      <c r="L16" s="70" t="s">
        <v>333</v>
      </c>
      <c r="M16" s="66" t="e">
        <v>#VALUE!</v>
      </c>
      <c r="N16" s="66">
        <v>5.5</v>
      </c>
      <c r="O16" s="66">
        <v>0.14344213606080855</v>
      </c>
      <c r="P16" s="66" t="s">
        <v>269</v>
      </c>
      <c r="Q16" s="66">
        <v>0.94886710540939379</v>
      </c>
      <c r="R16" s="66">
        <v>2.2637940871857478</v>
      </c>
      <c r="S16" s="66">
        <v>6.4171317052679852E-2</v>
      </c>
      <c r="T16" s="66"/>
      <c r="U16" s="66">
        <v>1.6126954555511475</v>
      </c>
      <c r="V16" s="66">
        <v>41.926299999999998</v>
      </c>
      <c r="W16" s="66"/>
      <c r="X16" s="69">
        <v>100</v>
      </c>
    </row>
    <row r="17" spans="1:25" x14ac:dyDescent="0.25">
      <c r="A17" s="65" t="s">
        <v>275</v>
      </c>
      <c r="B17" s="66" t="s">
        <v>334</v>
      </c>
      <c r="C17" s="66" t="s">
        <v>373</v>
      </c>
      <c r="D17" s="66">
        <v>-26200000</v>
      </c>
      <c r="E17" s="66">
        <v>145.029</v>
      </c>
      <c r="F17" s="66">
        <v>-3799759800</v>
      </c>
      <c r="G17" s="66">
        <v>2</v>
      </c>
      <c r="H17" s="66" t="s">
        <v>134</v>
      </c>
      <c r="I17" s="66" t="s">
        <v>323</v>
      </c>
      <c r="J17" s="66" t="s">
        <v>84</v>
      </c>
      <c r="K17" s="67" t="s">
        <v>288</v>
      </c>
      <c r="L17" s="70" t="s">
        <v>335</v>
      </c>
      <c r="M17" s="66" t="e">
        <v>#VALUE!</v>
      </c>
      <c r="N17" s="66">
        <v>5.75</v>
      </c>
      <c r="O17" s="66">
        <v>-0.18092095798351265</v>
      </c>
      <c r="P17" s="66" t="s">
        <v>269</v>
      </c>
      <c r="Q17" s="66">
        <v>2.8338128217653731</v>
      </c>
      <c r="R17" s="66">
        <v>13.525649336482569</v>
      </c>
      <c r="S17" s="66">
        <v>2.3782426956349338</v>
      </c>
      <c r="T17" s="66"/>
      <c r="U17" s="66">
        <v>8.3184871673583984</v>
      </c>
      <c r="V17" s="66">
        <v>119.43749999999997</v>
      </c>
      <c r="W17" s="66" t="s">
        <v>374</v>
      </c>
      <c r="X17" s="69">
        <v>100</v>
      </c>
    </row>
    <row r="18" spans="1:25" x14ac:dyDescent="0.25">
      <c r="A18" s="71" t="s">
        <v>276</v>
      </c>
      <c r="B18" s="72" t="s">
        <v>330</v>
      </c>
      <c r="C18" s="72" t="s">
        <v>375</v>
      </c>
      <c r="D18" s="72">
        <v>7200000</v>
      </c>
      <c r="E18" s="72">
        <v>115.664</v>
      </c>
      <c r="F18" s="72">
        <v>832780800</v>
      </c>
      <c r="G18" s="72">
        <v>2</v>
      </c>
      <c r="H18" s="72" t="s">
        <v>134</v>
      </c>
      <c r="I18" s="72" t="s">
        <v>323</v>
      </c>
      <c r="J18" s="72" t="s">
        <v>84</v>
      </c>
      <c r="K18" s="73" t="s">
        <v>331</v>
      </c>
      <c r="L18" s="74" t="s">
        <v>335</v>
      </c>
      <c r="M18" s="72" t="e">
        <v>#VALUE!</v>
      </c>
      <c r="N18" s="72">
        <v>2</v>
      </c>
      <c r="O18" s="72">
        <v>3.965184855271011E-2</v>
      </c>
      <c r="P18" s="72" t="s">
        <v>269</v>
      </c>
      <c r="Q18" s="72">
        <v>1.1382816607159005</v>
      </c>
      <c r="R18" s="72">
        <v>8.5329302574063188</v>
      </c>
      <c r="S18" s="72">
        <v>0.83352639023475927</v>
      </c>
      <c r="T18" s="66"/>
      <c r="U18" s="66">
        <v>11.584634780883789</v>
      </c>
      <c r="V18" s="66">
        <v>11.13679999999999</v>
      </c>
      <c r="W18" s="66" t="s">
        <v>376</v>
      </c>
      <c r="X18" s="69">
        <v>100</v>
      </c>
      <c r="Y18">
        <v>164.11970795510354</v>
      </c>
    </row>
    <row r="19" spans="1:25" x14ac:dyDescent="0.25">
      <c r="A19" s="65" t="s">
        <v>277</v>
      </c>
      <c r="B19" s="66" t="s">
        <v>330</v>
      </c>
      <c r="C19" s="66" t="s">
        <v>377</v>
      </c>
      <c r="D19" s="66">
        <v>17000000</v>
      </c>
      <c r="E19" s="66">
        <v>129.566</v>
      </c>
      <c r="F19" s="66">
        <v>2202622000</v>
      </c>
      <c r="G19" s="66">
        <v>2</v>
      </c>
      <c r="H19" s="66" t="s">
        <v>134</v>
      </c>
      <c r="I19" s="66" t="s">
        <v>323</v>
      </c>
      <c r="J19" s="66" t="s">
        <v>84</v>
      </c>
      <c r="K19" s="67" t="s">
        <v>331</v>
      </c>
      <c r="L19" s="70" t="s">
        <v>336</v>
      </c>
      <c r="M19" s="66" t="e">
        <v>#VALUE!</v>
      </c>
      <c r="N19" s="66">
        <v>4.7</v>
      </c>
      <c r="O19" s="66">
        <v>0.10487517719292694</v>
      </c>
      <c r="P19" s="66" t="s">
        <v>269</v>
      </c>
      <c r="Q19" s="66">
        <v>2.8207590312501383</v>
      </c>
      <c r="R19" s="66">
        <v>14.302807746406822</v>
      </c>
      <c r="S19" s="66">
        <v>2.6186445535310026</v>
      </c>
      <c r="T19" s="66"/>
      <c r="U19" s="66">
        <v>8.8029308319091797</v>
      </c>
      <c r="V19" s="66">
        <v>118.4353</v>
      </c>
      <c r="W19" s="66" t="s">
        <v>374</v>
      </c>
      <c r="X19" s="69">
        <v>100</v>
      </c>
    </row>
    <row r="20" spans="1:25" x14ac:dyDescent="0.25">
      <c r="A20" s="65" t="s">
        <v>278</v>
      </c>
      <c r="B20" s="66" t="s">
        <v>337</v>
      </c>
      <c r="C20" s="66" t="s">
        <v>378</v>
      </c>
      <c r="D20" s="66">
        <v>24900000</v>
      </c>
      <c r="E20" s="66">
        <v>109.35599999999999</v>
      </c>
      <c r="F20" s="66">
        <v>2722964400</v>
      </c>
      <c r="G20" s="66">
        <v>2</v>
      </c>
      <c r="H20" s="66" t="s">
        <v>134</v>
      </c>
      <c r="I20" s="66" t="s">
        <v>291</v>
      </c>
      <c r="J20" s="66" t="s">
        <v>43</v>
      </c>
      <c r="K20" s="67" t="s">
        <v>338</v>
      </c>
      <c r="L20" s="70" t="s">
        <v>339</v>
      </c>
      <c r="M20" s="66" t="e">
        <v>#VALUE!</v>
      </c>
      <c r="N20" s="66">
        <v>5.3650000000000002</v>
      </c>
      <c r="O20" s="66">
        <v>0.12965064997082204</v>
      </c>
      <c r="P20" s="66" t="s">
        <v>269</v>
      </c>
      <c r="Q20" s="66">
        <v>4.6351415815433299</v>
      </c>
      <c r="R20" s="66">
        <v>12.331097530757598</v>
      </c>
      <c r="S20" s="66">
        <v>2.0419126726707892</v>
      </c>
      <c r="T20" s="66"/>
      <c r="U20" s="66">
        <v>12.559151649475098</v>
      </c>
      <c r="V20" s="66">
        <v>311.71719999999993</v>
      </c>
      <c r="W20" s="66"/>
      <c r="X20" s="69">
        <v>100</v>
      </c>
    </row>
    <row r="21" spans="1:25" x14ac:dyDescent="0.25">
      <c r="A21" s="65" t="s">
        <v>279</v>
      </c>
      <c r="B21" s="66" t="s">
        <v>340</v>
      </c>
      <c r="C21" s="66" t="s">
        <v>379</v>
      </c>
      <c r="D21" s="66">
        <v>4500000</v>
      </c>
      <c r="E21" s="66">
        <v>116.846</v>
      </c>
      <c r="F21" s="66">
        <v>525807000</v>
      </c>
      <c r="G21" s="66">
        <v>2</v>
      </c>
      <c r="H21" s="66" t="s">
        <v>134</v>
      </c>
      <c r="I21" s="66" t="s">
        <v>296</v>
      </c>
      <c r="J21" s="66" t="s">
        <v>241</v>
      </c>
      <c r="K21" s="67" t="s">
        <v>241</v>
      </c>
      <c r="L21" s="70" t="s">
        <v>341</v>
      </c>
      <c r="M21" s="66" t="e">
        <v>#VALUE!</v>
      </c>
      <c r="N21" s="66">
        <v>4.5999999999999996</v>
      </c>
      <c r="O21" s="66">
        <v>2.5035663084397291E-2</v>
      </c>
      <c r="P21" s="66" t="s">
        <v>269</v>
      </c>
      <c r="Q21" s="66">
        <v>1.0896746439192959</v>
      </c>
      <c r="R21" s="66">
        <v>4.4879335832383029</v>
      </c>
      <c r="S21" s="66">
        <v>0.23520342979910583</v>
      </c>
      <c r="T21" s="66"/>
      <c r="U21" s="66">
        <v>4.1669211387634277</v>
      </c>
      <c r="V21" s="66">
        <v>41.502399999999994</v>
      </c>
      <c r="W21" s="66"/>
      <c r="X21" s="69">
        <v>100</v>
      </c>
    </row>
    <row r="22" spans="1:25" x14ac:dyDescent="0.25">
      <c r="A22" s="65" t="s">
        <v>280</v>
      </c>
      <c r="B22" s="66" t="s">
        <v>330</v>
      </c>
      <c r="C22" s="66" t="s">
        <v>380</v>
      </c>
      <c r="D22" s="66">
        <v>18300000</v>
      </c>
      <c r="E22" s="66">
        <v>102.59</v>
      </c>
      <c r="F22" s="66">
        <v>1877397000</v>
      </c>
      <c r="G22" s="66">
        <v>2</v>
      </c>
      <c r="H22" s="66" t="s">
        <v>134</v>
      </c>
      <c r="I22" s="66" t="s">
        <v>323</v>
      </c>
      <c r="J22" s="66" t="s">
        <v>84</v>
      </c>
      <c r="K22" s="67" t="s">
        <v>331</v>
      </c>
      <c r="L22" s="70" t="s">
        <v>342</v>
      </c>
      <c r="M22" s="66" t="e">
        <v>#VALUE!</v>
      </c>
      <c r="N22" s="66">
        <v>4.3</v>
      </c>
      <c r="O22" s="66">
        <v>8.9389982955073291E-2</v>
      </c>
      <c r="P22" s="66" t="s">
        <v>269</v>
      </c>
      <c r="Q22" s="66">
        <v>0.64668313314833104</v>
      </c>
      <c r="R22" s="66">
        <v>0.69707196496314505</v>
      </c>
      <c r="S22" s="66">
        <v>8.4259714439674123E-3</v>
      </c>
      <c r="T22" s="66"/>
      <c r="U22" s="66">
        <v>0.64183199405670166</v>
      </c>
      <c r="V22" s="66">
        <v>14.920200000000005</v>
      </c>
      <c r="W22" s="66" t="s">
        <v>370</v>
      </c>
      <c r="X22" s="69">
        <v>100</v>
      </c>
    </row>
    <row r="23" spans="1:25" x14ac:dyDescent="0.25">
      <c r="A23" s="65" t="s">
        <v>281</v>
      </c>
      <c r="B23" s="66" t="s">
        <v>343</v>
      </c>
      <c r="C23" s="66" t="s">
        <v>381</v>
      </c>
      <c r="D23" s="66">
        <v>-4900000</v>
      </c>
      <c r="E23" s="66">
        <v>102.91800000000001</v>
      </c>
      <c r="F23" s="66">
        <v>-504298200.00000006</v>
      </c>
      <c r="G23" s="66">
        <v>2</v>
      </c>
      <c r="H23" s="66" t="s">
        <v>134</v>
      </c>
      <c r="I23" s="66" t="s">
        <v>291</v>
      </c>
      <c r="J23" s="66" t="s">
        <v>55</v>
      </c>
      <c r="K23" s="67" t="s">
        <v>344</v>
      </c>
      <c r="L23" s="70" t="s">
        <v>345</v>
      </c>
      <c r="M23" s="66" t="e">
        <v>#VALUE!</v>
      </c>
      <c r="N23" s="66">
        <v>5.7</v>
      </c>
      <c r="O23" s="66">
        <v>-2.401154763871155E-2</v>
      </c>
      <c r="P23" s="66" t="s">
        <v>269</v>
      </c>
      <c r="Q23" s="66">
        <v>1.4650265968456211</v>
      </c>
      <c r="R23" s="66">
        <v>0.67246997567831479</v>
      </c>
      <c r="S23" s="66">
        <v>8.0097921626091986E-3</v>
      </c>
      <c r="T23" s="66"/>
      <c r="U23" s="66">
        <v>0.64354509115219116</v>
      </c>
      <c r="V23" s="66">
        <v>92.197800000000001</v>
      </c>
      <c r="W23" s="66" t="s">
        <v>382</v>
      </c>
      <c r="X23" s="69">
        <v>100</v>
      </c>
    </row>
    <row r="24" spans="1:25" x14ac:dyDescent="0.25">
      <c r="A24" s="65" t="s">
        <v>282</v>
      </c>
      <c r="B24" s="66" t="s">
        <v>346</v>
      </c>
      <c r="C24" s="66" t="s">
        <v>383</v>
      </c>
      <c r="D24" s="66">
        <v>15500000</v>
      </c>
      <c r="E24" s="66">
        <v>102.621</v>
      </c>
      <c r="F24" s="66">
        <v>1590625500</v>
      </c>
      <c r="G24" s="66">
        <v>2</v>
      </c>
      <c r="H24" s="66" t="s">
        <v>134</v>
      </c>
      <c r="I24" s="66" t="s">
        <v>347</v>
      </c>
      <c r="J24" s="66" t="s">
        <v>64</v>
      </c>
      <c r="K24" s="67" t="s">
        <v>292</v>
      </c>
      <c r="L24" s="70" t="s">
        <v>293</v>
      </c>
      <c r="M24" s="66" t="e">
        <v>#VALUE!</v>
      </c>
      <c r="N24" s="66">
        <v>4.95</v>
      </c>
      <c r="O24" s="66">
        <v>7.573570551828139E-2</v>
      </c>
      <c r="P24" s="66" t="s">
        <v>269</v>
      </c>
      <c r="Q24" s="66">
        <v>1.3314895836040044</v>
      </c>
      <c r="R24" s="66">
        <v>0.70991435338351416</v>
      </c>
      <c r="S24" s="66">
        <v>8.7073677603850593E-3</v>
      </c>
      <c r="T24" s="66"/>
      <c r="U24" s="66">
        <v>0.63756096363067627</v>
      </c>
      <c r="V24" s="66">
        <v>77.310900000000004</v>
      </c>
      <c r="W24" s="66" t="s">
        <v>370</v>
      </c>
      <c r="X24" s="69">
        <v>100</v>
      </c>
    </row>
    <row r="25" spans="1:25" x14ac:dyDescent="0.25">
      <c r="A25" s="65" t="s">
        <v>283</v>
      </c>
      <c r="B25" s="66" t="s">
        <v>348</v>
      </c>
      <c r="C25" s="66" t="s">
        <v>384</v>
      </c>
      <c r="D25" s="66">
        <v>-12000000</v>
      </c>
      <c r="E25" s="66">
        <v>139.49799999999999</v>
      </c>
      <c r="F25" s="66">
        <v>-1673976000</v>
      </c>
      <c r="G25" s="66">
        <v>2</v>
      </c>
      <c r="H25" s="66" t="s">
        <v>134</v>
      </c>
      <c r="I25" s="66" t="s">
        <v>296</v>
      </c>
      <c r="J25" s="66" t="s">
        <v>84</v>
      </c>
      <c r="K25" s="67" t="s">
        <v>288</v>
      </c>
      <c r="L25" s="70" t="s">
        <v>349</v>
      </c>
      <c r="M25" s="66" t="e">
        <v>#VALUE!</v>
      </c>
      <c r="N25" s="66">
        <v>11</v>
      </c>
      <c r="O25" s="66">
        <v>-7.9704338564087276E-2</v>
      </c>
      <c r="P25" s="66" t="s">
        <v>269</v>
      </c>
      <c r="Q25" s="66">
        <v>1.2084006112941372</v>
      </c>
      <c r="R25" s="66">
        <v>3.4483041884658938</v>
      </c>
      <c r="S25" s="66">
        <v>0.15056067004342516</v>
      </c>
      <c r="T25" s="66"/>
      <c r="U25" s="66">
        <v>2.7763504981994629</v>
      </c>
      <c r="V25" s="66">
        <v>64.502100000000013</v>
      </c>
      <c r="W25" s="66" t="s">
        <v>385</v>
      </c>
      <c r="X25" s="69">
        <v>100</v>
      </c>
    </row>
    <row r="26" spans="1:25" ht="16.5" thickBot="1" x14ac:dyDescent="0.3">
      <c r="A26" s="75" t="s">
        <v>284</v>
      </c>
      <c r="B26" s="76" t="s">
        <v>350</v>
      </c>
      <c r="C26" s="76" t="s">
        <v>386</v>
      </c>
      <c r="D26" s="76">
        <v>24900000</v>
      </c>
      <c r="E26" s="76">
        <v>154.13200000000001</v>
      </c>
      <c r="F26" s="76">
        <v>3837886800</v>
      </c>
      <c r="G26" s="76">
        <v>2</v>
      </c>
      <c r="H26" s="76" t="s">
        <v>134</v>
      </c>
      <c r="I26" s="76" t="s">
        <v>351</v>
      </c>
      <c r="J26" s="76" t="s">
        <v>241</v>
      </c>
      <c r="K26" s="77" t="s">
        <v>352</v>
      </c>
      <c r="L26" s="78" t="s">
        <v>353</v>
      </c>
      <c r="M26" s="76" t="e">
        <v>#VALUE!</v>
      </c>
      <c r="N26" s="76">
        <v>9</v>
      </c>
      <c r="O26" s="76">
        <v>0.1827363288827567</v>
      </c>
      <c r="P26" s="76" t="s">
        <v>269</v>
      </c>
      <c r="Q26" s="76">
        <v>1.8346371431850614</v>
      </c>
      <c r="R26" s="76">
        <v>6.2575857346014567</v>
      </c>
      <c r="S26" s="76">
        <v>0.49013352812194316</v>
      </c>
      <c r="T26" s="76"/>
      <c r="U26" s="76"/>
      <c r="V26" s="76">
        <v>106.09030000000001</v>
      </c>
      <c r="W26" s="76" t="s">
        <v>367</v>
      </c>
      <c r="X26" s="79">
        <v>100</v>
      </c>
    </row>
    <row r="27" spans="1:25" ht="16.5" thickBot="1" x14ac:dyDescent="0.3"/>
    <row r="28" spans="1:25" ht="78.75" x14ac:dyDescent="0.25">
      <c r="E28" s="80" t="s">
        <v>388</v>
      </c>
      <c r="F28" s="81" t="s">
        <v>389</v>
      </c>
      <c r="R28" s="80" t="s">
        <v>394</v>
      </c>
      <c r="S28" s="81" t="s">
        <v>389</v>
      </c>
    </row>
    <row r="29" spans="1:25" x14ac:dyDescent="0.25">
      <c r="E29" s="65">
        <v>107.31</v>
      </c>
      <c r="F29" s="69">
        <f t="shared" ref="F29:F53" si="0">ABS(E29-E2)</f>
        <v>1.625</v>
      </c>
      <c r="R29" s="65">
        <v>1.2178</v>
      </c>
      <c r="S29" s="69">
        <f t="shared" ref="S29:S53" si="1">ABS(R29-R2)</f>
        <v>4.2182162852501204E-2</v>
      </c>
    </row>
    <row r="30" spans="1:25" x14ac:dyDescent="0.25">
      <c r="E30" s="65">
        <v>104.45</v>
      </c>
      <c r="F30" s="69">
        <f t="shared" si="0"/>
        <v>1.6410000000000053</v>
      </c>
      <c r="R30" s="65">
        <v>0.74114999999999998</v>
      </c>
      <c r="S30" s="69">
        <f t="shared" si="1"/>
        <v>2.8065881713549512E-2</v>
      </c>
    </row>
    <row r="31" spans="1:25" x14ac:dyDescent="0.25">
      <c r="E31" s="65">
        <v>136.69</v>
      </c>
      <c r="F31" s="69">
        <f t="shared" si="0"/>
        <v>3.3810000000000002</v>
      </c>
      <c r="R31" s="65">
        <v>9.4164999999999992</v>
      </c>
      <c r="S31" s="69">
        <f t="shared" si="1"/>
        <v>0.18559295784067587</v>
      </c>
    </row>
    <row r="32" spans="1:25" x14ac:dyDescent="0.25">
      <c r="E32" s="65">
        <v>164.86</v>
      </c>
      <c r="F32" s="69">
        <f t="shared" si="0"/>
        <v>2.3600000000000136</v>
      </c>
      <c r="R32" s="65">
        <v>8.3272999999999993</v>
      </c>
      <c r="S32" s="69">
        <f t="shared" si="1"/>
        <v>0.34644649222860657</v>
      </c>
    </row>
    <row r="33" spans="5:19" x14ac:dyDescent="0.25">
      <c r="E33" s="65">
        <v>160.33000000000001</v>
      </c>
      <c r="F33" s="69">
        <f t="shared" si="0"/>
        <v>0.28699999999997772</v>
      </c>
      <c r="R33" s="65">
        <v>10.153</v>
      </c>
      <c r="S33" s="69">
        <f t="shared" si="1"/>
        <v>0.19658982028196625</v>
      </c>
    </row>
    <row r="34" spans="5:19" x14ac:dyDescent="0.25">
      <c r="E34" s="65">
        <v>105.54</v>
      </c>
      <c r="F34" s="69">
        <f t="shared" si="0"/>
        <v>0.80800000000000693</v>
      </c>
      <c r="R34" s="65">
        <v>3.3723000000000001</v>
      </c>
      <c r="S34" s="69">
        <f t="shared" si="1"/>
        <v>3.6377389348955624E-2</v>
      </c>
    </row>
    <row r="35" spans="5:19" x14ac:dyDescent="0.25">
      <c r="E35" s="65">
        <v>127.74</v>
      </c>
      <c r="F35" s="69">
        <f t="shared" si="0"/>
        <v>1.4050000000000011</v>
      </c>
      <c r="R35" s="65">
        <v>6.0289999999999999</v>
      </c>
      <c r="S35" s="69">
        <f t="shared" si="1"/>
        <v>0.16375387470755243</v>
      </c>
    </row>
    <row r="36" spans="5:19" x14ac:dyDescent="0.25">
      <c r="E36" s="65">
        <v>107.12</v>
      </c>
      <c r="F36" s="69">
        <f t="shared" si="0"/>
        <v>1.3220000000000027</v>
      </c>
      <c r="R36" s="65">
        <v>1.2643</v>
      </c>
      <c r="S36" s="69">
        <f t="shared" si="1"/>
        <v>3.9578423445415067E-2</v>
      </c>
    </row>
    <row r="37" spans="5:19" x14ac:dyDescent="0.25">
      <c r="E37" s="65">
        <v>108.99</v>
      </c>
      <c r="F37" s="69">
        <f t="shared" si="0"/>
        <v>1.6149999999999949</v>
      </c>
      <c r="R37" s="65">
        <v>4.1658999999999997</v>
      </c>
      <c r="S37" s="69">
        <f t="shared" si="1"/>
        <v>0.15698018028768246</v>
      </c>
    </row>
    <row r="38" spans="5:19" x14ac:dyDescent="0.25">
      <c r="E38" s="65">
        <v>107.23</v>
      </c>
      <c r="F38" s="69">
        <f t="shared" si="0"/>
        <v>2.4879999999999995</v>
      </c>
      <c r="R38" s="65">
        <v>1.2887</v>
      </c>
      <c r="S38" s="69">
        <f t="shared" si="1"/>
        <v>5.402181182649457E-2</v>
      </c>
    </row>
    <row r="39" spans="5:19" x14ac:dyDescent="0.25">
      <c r="E39" s="65">
        <v>150.25</v>
      </c>
      <c r="F39" s="69">
        <f t="shared" si="0"/>
        <v>3.679000000000002</v>
      </c>
      <c r="R39" s="65">
        <v>7.4112</v>
      </c>
      <c r="S39" s="69">
        <f t="shared" si="1"/>
        <v>9.2262466783089359E-2</v>
      </c>
    </row>
    <row r="40" spans="5:19" x14ac:dyDescent="0.25">
      <c r="E40" s="65">
        <v>133.12</v>
      </c>
      <c r="F40" s="69">
        <f t="shared" si="0"/>
        <v>2.742999999999995</v>
      </c>
      <c r="R40" s="65">
        <v>10.085000000000001</v>
      </c>
      <c r="S40" s="69">
        <f t="shared" si="1"/>
        <v>0.38794892193230268</v>
      </c>
    </row>
    <row r="41" spans="5:19" x14ac:dyDescent="0.25">
      <c r="E41" s="65">
        <v>109.33</v>
      </c>
      <c r="F41" s="69">
        <f t="shared" si="0"/>
        <v>3.2729999999999961</v>
      </c>
      <c r="R41" s="65">
        <v>1.0114000000000001</v>
      </c>
      <c r="S41" s="69">
        <f t="shared" si="1"/>
        <v>5.1015548658615129E-2</v>
      </c>
    </row>
    <row r="42" spans="5:19" x14ac:dyDescent="0.25">
      <c r="E42" s="65">
        <v>145.80000000000001</v>
      </c>
      <c r="F42" s="69">
        <f t="shared" si="0"/>
        <v>1.6000000000000227</v>
      </c>
      <c r="R42" s="65">
        <v>9.5602999999999998</v>
      </c>
      <c r="S42" s="69">
        <f t="shared" si="1"/>
        <v>0.23486893113185658</v>
      </c>
    </row>
    <row r="43" spans="5:19" x14ac:dyDescent="0.25">
      <c r="E43" s="65">
        <v>111.3</v>
      </c>
      <c r="F43" s="69">
        <f t="shared" si="0"/>
        <v>0.54200000000000159</v>
      </c>
      <c r="R43" s="65">
        <v>2.3025000000000002</v>
      </c>
      <c r="S43" s="69">
        <f t="shared" si="1"/>
        <v>3.8705912814252397E-2</v>
      </c>
    </row>
    <row r="44" spans="5:19" x14ac:dyDescent="0.25">
      <c r="E44" s="65">
        <v>144.83000000000001</v>
      </c>
      <c r="F44" s="69">
        <f t="shared" si="0"/>
        <v>0.19899999999998386</v>
      </c>
      <c r="R44" s="65">
        <v>13.712999999999999</v>
      </c>
      <c r="S44" s="69">
        <f t="shared" si="1"/>
        <v>0.18735066351742979</v>
      </c>
    </row>
    <row r="45" spans="5:19" x14ac:dyDescent="0.25">
      <c r="E45" s="65">
        <v>115.69</v>
      </c>
      <c r="F45" s="69">
        <f t="shared" si="0"/>
        <v>2.5999999999996248E-2</v>
      </c>
      <c r="R45" s="65">
        <v>17.196999999999999</v>
      </c>
      <c r="S45" s="69">
        <f t="shared" si="1"/>
        <v>8.6640697425936803</v>
      </c>
    </row>
    <row r="46" spans="5:19" x14ac:dyDescent="0.25">
      <c r="E46" s="65">
        <v>129.35</v>
      </c>
      <c r="F46" s="69">
        <f t="shared" si="0"/>
        <v>0.21600000000000819</v>
      </c>
      <c r="R46" s="65">
        <v>14.494999999999999</v>
      </c>
      <c r="S46" s="69">
        <f t="shared" si="1"/>
        <v>0.19219225359317704</v>
      </c>
    </row>
    <row r="47" spans="5:19" x14ac:dyDescent="0.25">
      <c r="E47" s="65">
        <v>110.07</v>
      </c>
      <c r="F47" s="69">
        <f t="shared" si="0"/>
        <v>0.71399999999999864</v>
      </c>
      <c r="R47" s="65">
        <v>12.645</v>
      </c>
      <c r="S47" s="69">
        <f t="shared" si="1"/>
        <v>0.31390246924240195</v>
      </c>
    </row>
    <row r="48" spans="5:19" x14ac:dyDescent="0.25">
      <c r="E48" s="65">
        <v>117.07</v>
      </c>
      <c r="F48" s="69">
        <f t="shared" si="0"/>
        <v>0.22399999999998954</v>
      </c>
      <c r="R48" s="65">
        <v>4.5342000000000002</v>
      </c>
      <c r="S48" s="69">
        <f t="shared" si="1"/>
        <v>4.6266416761697293E-2</v>
      </c>
    </row>
    <row r="49" spans="5:19" x14ac:dyDescent="0.25">
      <c r="E49" s="65">
        <v>103.82</v>
      </c>
      <c r="F49" s="69">
        <f t="shared" si="0"/>
        <v>1.2299999999999898</v>
      </c>
      <c r="R49" s="65">
        <v>0.72150000000000003</v>
      </c>
      <c r="S49" s="69">
        <f t="shared" si="1"/>
        <v>2.4428035036854978E-2</v>
      </c>
    </row>
    <row r="50" spans="5:19" x14ac:dyDescent="0.25">
      <c r="E50" s="65">
        <v>104.63</v>
      </c>
      <c r="F50" s="69">
        <f t="shared" si="0"/>
        <v>1.7119999999999891</v>
      </c>
      <c r="R50" s="65">
        <v>0.70482</v>
      </c>
      <c r="S50" s="69">
        <f t="shared" si="1"/>
        <v>3.2350024321685211E-2</v>
      </c>
    </row>
    <row r="51" spans="5:19" x14ac:dyDescent="0.25">
      <c r="E51" s="65">
        <v>103.93</v>
      </c>
      <c r="F51" s="69">
        <f t="shared" si="0"/>
        <v>1.3090000000000117</v>
      </c>
      <c r="R51" s="65">
        <v>0.73994000000000004</v>
      </c>
      <c r="S51" s="69">
        <f t="shared" si="1"/>
        <v>3.0025646616485879E-2</v>
      </c>
    </row>
    <row r="52" spans="5:19" x14ac:dyDescent="0.25">
      <c r="E52" s="65">
        <v>143.32</v>
      </c>
      <c r="F52" s="69">
        <f t="shared" si="0"/>
        <v>3.8220000000000027</v>
      </c>
      <c r="R52" s="65">
        <v>3.5800999999999998</v>
      </c>
      <c r="S52" s="69">
        <f t="shared" si="1"/>
        <v>0.13179581153410602</v>
      </c>
    </row>
    <row r="53" spans="5:19" ht="16.5" thickBot="1" x14ac:dyDescent="0.3">
      <c r="E53" s="75">
        <v>156.96</v>
      </c>
      <c r="F53" s="79">
        <f t="shared" si="0"/>
        <v>2.828000000000003</v>
      </c>
      <c r="R53" s="75">
        <v>6.4485000000000001</v>
      </c>
      <c r="S53" s="79">
        <f t="shared" si="1"/>
        <v>0.19091426539854339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H1" workbookViewId="0">
      <selection activeCell="K7" sqref="K7"/>
    </sheetView>
  </sheetViews>
  <sheetFormatPr defaultColWidth="11" defaultRowHeight="15.75" x14ac:dyDescent="0.25"/>
  <cols>
    <col min="1" max="1" width="15" bestFit="1" customWidth="1"/>
    <col min="2" max="2" width="37.875" bestFit="1" customWidth="1"/>
    <col min="3" max="3" width="15" bestFit="1" customWidth="1"/>
    <col min="4" max="4" width="8.625" bestFit="1" customWidth="1"/>
    <col min="5" max="5" width="11.125" bestFit="1" customWidth="1"/>
    <col min="6" max="6" width="10.625" bestFit="1" customWidth="1"/>
    <col min="7" max="7" width="13.875" bestFit="1" customWidth="1"/>
    <col min="8" max="8" width="14" bestFit="1" customWidth="1"/>
    <col min="9" max="9" width="13.875" bestFit="1" customWidth="1"/>
    <col min="10" max="10" width="37.875" bestFit="1" customWidth="1"/>
    <col min="11" max="11" width="10.5" bestFit="1" customWidth="1"/>
    <col min="12" max="12" width="6.125" bestFit="1" customWidth="1"/>
    <col min="13" max="13" width="11" bestFit="1" customWidth="1"/>
    <col min="17" max="17" width="15.5" bestFit="1" customWidth="1"/>
    <col min="18" max="18" width="7.125" bestFit="1" customWidth="1"/>
    <col min="19" max="19" width="9.125" bestFit="1" customWidth="1"/>
  </cols>
  <sheetData>
    <row r="1" spans="1:22" x14ac:dyDescent="0.25">
      <c r="A1" s="56" t="s">
        <v>1</v>
      </c>
      <c r="B1" s="57" t="s">
        <v>2</v>
      </c>
      <c r="C1" s="57" t="s">
        <v>94</v>
      </c>
      <c r="D1" s="57" t="s">
        <v>14</v>
      </c>
      <c r="E1" s="57" t="s">
        <v>95</v>
      </c>
      <c r="F1" s="57" t="s">
        <v>96</v>
      </c>
      <c r="G1" s="57" t="s">
        <v>97</v>
      </c>
      <c r="H1" s="57" t="s">
        <v>6</v>
      </c>
      <c r="I1" s="57" t="s">
        <v>98</v>
      </c>
      <c r="J1" s="57" t="s">
        <v>7</v>
      </c>
      <c r="K1" s="57" t="s">
        <v>99</v>
      </c>
      <c r="L1" s="57" t="s">
        <v>100</v>
      </c>
      <c r="M1" s="57" t="s">
        <v>101</v>
      </c>
      <c r="N1" s="57" t="s">
        <v>102</v>
      </c>
      <c r="O1" s="57" t="s">
        <v>395</v>
      </c>
      <c r="P1" s="57" t="s">
        <v>390</v>
      </c>
      <c r="Q1" s="57" t="s">
        <v>391</v>
      </c>
      <c r="R1" s="57" t="s">
        <v>392</v>
      </c>
      <c r="S1" s="57" t="s">
        <v>393</v>
      </c>
    </row>
    <row r="2" spans="1:22" x14ac:dyDescent="0.25">
      <c r="A2" s="49">
        <v>20000</v>
      </c>
      <c r="B2" s="8" t="s">
        <v>103</v>
      </c>
      <c r="C2" s="8" t="s">
        <v>104</v>
      </c>
      <c r="D2" s="8" t="s">
        <v>33</v>
      </c>
      <c r="E2" s="8" t="s">
        <v>105</v>
      </c>
      <c r="F2" s="10" t="s">
        <v>106</v>
      </c>
      <c r="G2" s="8" t="s">
        <v>107</v>
      </c>
      <c r="H2" s="8" t="s">
        <v>108</v>
      </c>
      <c r="I2" s="8" t="s">
        <v>109</v>
      </c>
      <c r="J2" s="8" t="s">
        <v>110</v>
      </c>
      <c r="K2" s="9"/>
      <c r="L2" s="9"/>
      <c r="M2" s="8"/>
      <c r="N2" s="8"/>
      <c r="O2" s="8"/>
      <c r="S2">
        <v>146.30000000000001</v>
      </c>
      <c r="T2">
        <v>2926000</v>
      </c>
      <c r="U2">
        <v>3767810.2</v>
      </c>
      <c r="V2">
        <v>15244069.455500001</v>
      </c>
    </row>
    <row r="3" spans="1:22" x14ac:dyDescent="0.25">
      <c r="A3" s="49">
        <v>75000</v>
      </c>
      <c r="B3" s="8" t="s">
        <v>111</v>
      </c>
      <c r="C3" s="8" t="s">
        <v>104</v>
      </c>
      <c r="D3" s="8" t="s">
        <v>33</v>
      </c>
      <c r="E3" s="8" t="s">
        <v>112</v>
      </c>
      <c r="F3" s="10">
        <v>375558103</v>
      </c>
      <c r="G3" s="8" t="s">
        <v>113</v>
      </c>
      <c r="H3" s="8" t="s">
        <v>114</v>
      </c>
      <c r="I3" s="8" t="s">
        <v>109</v>
      </c>
      <c r="J3" s="8" t="s">
        <v>111</v>
      </c>
      <c r="K3" s="9"/>
      <c r="L3" s="9"/>
      <c r="M3" s="8"/>
      <c r="N3" s="8"/>
      <c r="O3" s="8"/>
      <c r="S3">
        <v>82.79</v>
      </c>
      <c r="T3">
        <v>6209250.0000000009</v>
      </c>
      <c r="U3">
        <v>7995651.2250000015</v>
      </c>
    </row>
    <row r="4" spans="1:22" x14ac:dyDescent="0.25">
      <c r="A4" s="49">
        <v>10000</v>
      </c>
      <c r="B4" s="8" t="s">
        <v>115</v>
      </c>
      <c r="C4" s="8" t="s">
        <v>104</v>
      </c>
      <c r="D4" s="8" t="s">
        <v>33</v>
      </c>
      <c r="E4" s="8" t="s">
        <v>116</v>
      </c>
      <c r="F4" s="10">
        <v>459200101</v>
      </c>
      <c r="G4" s="8" t="s">
        <v>117</v>
      </c>
      <c r="H4" s="8" t="s">
        <v>118</v>
      </c>
      <c r="I4" s="8" t="s">
        <v>109</v>
      </c>
      <c r="J4" s="8" t="s">
        <v>115</v>
      </c>
      <c r="K4" s="9"/>
      <c r="L4" s="9"/>
      <c r="M4" s="8"/>
      <c r="N4" s="8"/>
      <c r="O4" s="8"/>
      <c r="S4">
        <v>151.97999999999999</v>
      </c>
      <c r="T4">
        <v>1519800</v>
      </c>
      <c r="U4">
        <v>1957046.4600000002</v>
      </c>
    </row>
    <row r="5" spans="1:22" x14ac:dyDescent="0.25">
      <c r="A5" s="50">
        <v>55000</v>
      </c>
      <c r="B5" s="11" t="s">
        <v>119</v>
      </c>
      <c r="C5" s="12" t="s">
        <v>120</v>
      </c>
      <c r="D5" s="12" t="s">
        <v>33</v>
      </c>
      <c r="E5" s="12"/>
      <c r="F5" s="12"/>
      <c r="G5" s="12"/>
      <c r="H5" s="12"/>
      <c r="I5" s="12"/>
      <c r="J5" s="12"/>
      <c r="K5" s="54">
        <v>42667</v>
      </c>
      <c r="L5" s="12">
        <v>56</v>
      </c>
      <c r="M5" s="52" t="s">
        <v>121</v>
      </c>
      <c r="N5" s="12" t="s">
        <v>122</v>
      </c>
      <c r="O5" s="12">
        <v>42.17</v>
      </c>
      <c r="P5">
        <v>3.6200000000000003E-2</v>
      </c>
      <c r="Q5" s="82">
        <v>0.23</v>
      </c>
      <c r="R5" s="82">
        <v>2.7000000000000001E-3</v>
      </c>
      <c r="S5" s="82">
        <v>14.544</v>
      </c>
      <c r="T5">
        <v>799920</v>
      </c>
      <c r="U5">
        <v>1030056.9840000001</v>
      </c>
    </row>
    <row r="6" spans="1:22" x14ac:dyDescent="0.25">
      <c r="A6" s="50">
        <v>15000</v>
      </c>
      <c r="B6" s="11" t="s">
        <v>123</v>
      </c>
      <c r="C6" s="12" t="s">
        <v>120</v>
      </c>
      <c r="D6" s="12" t="s">
        <v>33</v>
      </c>
      <c r="E6" s="12"/>
      <c r="F6" s="12"/>
      <c r="G6" s="12"/>
      <c r="H6" s="12"/>
      <c r="I6" s="12"/>
      <c r="J6" s="12"/>
      <c r="K6" s="54">
        <v>42952</v>
      </c>
      <c r="L6" s="12">
        <v>187</v>
      </c>
      <c r="M6" s="52" t="s">
        <v>121</v>
      </c>
      <c r="N6" s="12" t="s">
        <v>122</v>
      </c>
      <c r="O6" s="12">
        <v>237.56</v>
      </c>
      <c r="P6">
        <v>2.7099999999999999E-2</v>
      </c>
      <c r="Q6" s="82">
        <v>0.26</v>
      </c>
      <c r="R6" s="82">
        <v>5.1000000000000004E-3</v>
      </c>
      <c r="S6" s="82">
        <v>6.3230000000000004</v>
      </c>
      <c r="T6">
        <v>94845</v>
      </c>
      <c r="U6">
        <v>122131.90650000001</v>
      </c>
    </row>
    <row r="7" spans="1:22" x14ac:dyDescent="0.25">
      <c r="A7" s="46">
        <v>140000</v>
      </c>
      <c r="B7" s="47" t="s">
        <v>124</v>
      </c>
      <c r="C7" s="47" t="s">
        <v>120</v>
      </c>
      <c r="D7" s="47" t="s">
        <v>33</v>
      </c>
      <c r="E7" s="47"/>
      <c r="F7" s="47"/>
      <c r="G7" s="47"/>
      <c r="H7" s="47"/>
      <c r="I7" s="47"/>
      <c r="J7" s="47"/>
      <c r="K7" s="55">
        <v>43012</v>
      </c>
      <c r="L7" s="47">
        <v>58.84</v>
      </c>
      <c r="M7" s="53" t="s">
        <v>125</v>
      </c>
      <c r="N7" s="47" t="s">
        <v>126</v>
      </c>
      <c r="O7" s="47">
        <v>55.865000000000002</v>
      </c>
      <c r="P7">
        <v>7.0519999999999999E-2</v>
      </c>
      <c r="Q7" s="82">
        <v>0.20707999999999999</v>
      </c>
      <c r="R7" s="82">
        <v>5.8999999999999999E-3</v>
      </c>
      <c r="S7" s="82">
        <v>2.9</v>
      </c>
      <c r="T7">
        <v>288400</v>
      </c>
      <c r="U7">
        <v>371372.68</v>
      </c>
    </row>
  </sheetData>
  <conditionalFormatting sqref="A5:S7">
    <cfRule type="expression" dxfId="1" priority="1">
      <formula>$N5="American"</formula>
    </cfRule>
    <cfRule type="expression" dxfId="0" priority="2">
      <formula>$N5="European"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Portfolio</vt:lpstr>
      <vt:lpstr>Bonds</vt:lpstr>
      <vt:lpstr>Equity</vt:lpstr>
    </vt:vector>
  </TitlesOfParts>
  <Company>MMF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Pantelis Isaiah</dc:creator>
  <cp:lastModifiedBy>sergio.ortizorendain</cp:lastModifiedBy>
  <dcterms:created xsi:type="dcterms:W3CDTF">2016-06-16T15:02:22Z</dcterms:created>
  <dcterms:modified xsi:type="dcterms:W3CDTF">2016-06-19T00:21:47Z</dcterms:modified>
</cp:coreProperties>
</file>