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o.ortizorendain\Downloads\"/>
    </mc:Choice>
  </mc:AlternateContent>
  <bookViews>
    <workbookView xWindow="0" yWindow="0" windowWidth="28800" windowHeight="12435"/>
  </bookViews>
  <sheets>
    <sheet name="Financials" sheetId="2" r:id="rId1"/>
    <sheet name="Communications" sheetId="4" r:id="rId2"/>
    <sheet name="Government" sheetId="5" r:id="rId3"/>
    <sheet name="Utilities" sheetId="7" r:id="rId4"/>
    <sheet name="Technology" sheetId="8" r:id="rId5"/>
  </sheets>
  <externalReferences>
    <externalReference r:id="rId6"/>
  </externalReferences>
  <calcPr calcId="152511" concurrentCalc="0"/>
</workbook>
</file>

<file path=xl/calcChain.xml><?xml version="1.0" encoding="utf-8"?>
<calcChain xmlns="http://schemas.openxmlformats.org/spreadsheetml/2006/main">
  <c r="P6" i="5" l="1"/>
  <c r="P8" i="5"/>
  <c r="P7" i="5"/>
  <c r="P4" i="5"/>
  <c r="P5" i="5"/>
  <c r="P13" i="5"/>
  <c r="P14" i="5"/>
  <c r="P15" i="5"/>
  <c r="P16" i="5"/>
  <c r="P12" i="5"/>
  <c r="P9" i="5"/>
  <c r="G48" i="4"/>
  <c r="O16" i="4"/>
  <c r="G32" i="4"/>
  <c r="N16" i="4"/>
  <c r="P16" i="4"/>
  <c r="Q16" i="4"/>
  <c r="R16" i="4"/>
  <c r="G32" i="8"/>
  <c r="N16" i="8"/>
  <c r="M16" i="8"/>
  <c r="G31" i="8"/>
  <c r="N15" i="8"/>
  <c r="M15" i="8"/>
  <c r="G30" i="8"/>
  <c r="N14" i="8"/>
  <c r="M14" i="8"/>
  <c r="G29" i="8"/>
  <c r="N13" i="8"/>
  <c r="M13" i="8"/>
  <c r="L13" i="8"/>
  <c r="G28" i="8"/>
  <c r="N12" i="8"/>
  <c r="M12" i="8"/>
  <c r="G27" i="8"/>
  <c r="N11" i="8"/>
  <c r="M11" i="8"/>
  <c r="G26" i="8"/>
  <c r="N10" i="8"/>
  <c r="M10" i="8"/>
  <c r="G25" i="8"/>
  <c r="N9" i="8"/>
  <c r="M9" i="8"/>
  <c r="G24" i="8"/>
  <c r="N8" i="8"/>
  <c r="M8" i="8"/>
  <c r="G23" i="8"/>
  <c r="N7" i="8"/>
  <c r="M7" i="8"/>
  <c r="G22" i="8"/>
  <c r="N6" i="8"/>
  <c r="M6" i="8"/>
  <c r="G21" i="8"/>
  <c r="N5" i="8"/>
  <c r="M5" i="8"/>
  <c r="G20" i="8"/>
  <c r="N4" i="8"/>
  <c r="M4" i="8"/>
  <c r="G19" i="8"/>
  <c r="N3" i="8"/>
  <c r="M3" i="8"/>
  <c r="G18" i="8"/>
  <c r="N2" i="8"/>
  <c r="M2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O16" i="8"/>
  <c r="G47" i="8"/>
  <c r="O15" i="8"/>
  <c r="G46" i="8"/>
  <c r="O14" i="8"/>
  <c r="G45" i="8"/>
  <c r="G44" i="8"/>
  <c r="O12" i="8"/>
  <c r="G43" i="8"/>
  <c r="O11" i="8"/>
  <c r="G42" i="8"/>
  <c r="O10" i="8"/>
  <c r="G41" i="8"/>
  <c r="G40" i="8"/>
  <c r="O8" i="8"/>
  <c r="G39" i="8"/>
  <c r="O7" i="8"/>
  <c r="G38" i="8"/>
  <c r="O6" i="8"/>
  <c r="G37" i="8"/>
  <c r="G36" i="8"/>
  <c r="O4" i="8"/>
  <c r="G35" i="8"/>
  <c r="O3" i="8"/>
  <c r="G34" i="8"/>
  <c r="O2" i="8"/>
  <c r="G33" i="8"/>
  <c r="G17" i="8"/>
  <c r="G16" i="8"/>
  <c r="L16" i="8"/>
  <c r="L15" i="8"/>
  <c r="G15" i="8"/>
  <c r="L14" i="8"/>
  <c r="G14" i="8"/>
  <c r="O13" i="8"/>
  <c r="G13" i="8"/>
  <c r="G12" i="8"/>
  <c r="L12" i="8"/>
  <c r="G11" i="8"/>
  <c r="L11" i="8"/>
  <c r="L10" i="8"/>
  <c r="G10" i="8"/>
  <c r="O9" i="8"/>
  <c r="G9" i="8"/>
  <c r="L8" i="8"/>
  <c r="G8" i="8"/>
  <c r="G7" i="8"/>
  <c r="L7" i="8"/>
  <c r="G6" i="8"/>
  <c r="L6" i="8"/>
  <c r="O5" i="8"/>
  <c r="G5" i="8"/>
  <c r="L5" i="8"/>
  <c r="L4" i="8"/>
  <c r="G4" i="8"/>
  <c r="L3" i="8"/>
  <c r="G3" i="8"/>
  <c r="G2" i="8"/>
  <c r="L2" i="8"/>
  <c r="G1" i="8"/>
  <c r="G64" i="7"/>
  <c r="P16" i="7"/>
  <c r="R16" i="7"/>
  <c r="G60" i="7"/>
  <c r="P12" i="7"/>
  <c r="G44" i="7"/>
  <c r="O12" i="7"/>
  <c r="Q12" i="7"/>
  <c r="G59" i="7"/>
  <c r="P11" i="7"/>
  <c r="G43" i="7"/>
  <c r="O11" i="7"/>
  <c r="Q11" i="7"/>
  <c r="G58" i="7"/>
  <c r="P10" i="7"/>
  <c r="G42" i="7"/>
  <c r="O10" i="7"/>
  <c r="Q10" i="7"/>
  <c r="G57" i="7"/>
  <c r="P9" i="7"/>
  <c r="G41" i="7"/>
  <c r="O9" i="7"/>
  <c r="Q9" i="7"/>
  <c r="G56" i="7"/>
  <c r="P8" i="7"/>
  <c r="G40" i="7"/>
  <c r="O8" i="7"/>
  <c r="Q8" i="7"/>
  <c r="G55" i="7"/>
  <c r="P7" i="7"/>
  <c r="G39" i="7"/>
  <c r="O7" i="7"/>
  <c r="Q7" i="7"/>
  <c r="G54" i="7"/>
  <c r="P6" i="7"/>
  <c r="G38" i="7"/>
  <c r="O6" i="7"/>
  <c r="Q6" i="7"/>
  <c r="G53" i="7"/>
  <c r="P5" i="7"/>
  <c r="G37" i="7"/>
  <c r="O5" i="7"/>
  <c r="Q5" i="7"/>
  <c r="G52" i="7"/>
  <c r="P4" i="7"/>
  <c r="G36" i="7"/>
  <c r="O4" i="7"/>
  <c r="Q4" i="7"/>
  <c r="G51" i="7"/>
  <c r="P3" i="7"/>
  <c r="G35" i="7"/>
  <c r="O3" i="7"/>
  <c r="Q3" i="7"/>
  <c r="G50" i="7"/>
  <c r="P2" i="7"/>
  <c r="G34" i="7"/>
  <c r="O2" i="7"/>
  <c r="Q2" i="7"/>
  <c r="G32" i="7"/>
  <c r="N16" i="7"/>
  <c r="M16" i="7"/>
  <c r="G31" i="7"/>
  <c r="N15" i="7"/>
  <c r="M15" i="7"/>
  <c r="G30" i="7"/>
  <c r="N14" i="7"/>
  <c r="M14" i="7"/>
  <c r="G29" i="7"/>
  <c r="N13" i="7"/>
  <c r="M13" i="7"/>
  <c r="G28" i="7"/>
  <c r="N12" i="7"/>
  <c r="M12" i="7"/>
  <c r="G27" i="7"/>
  <c r="N11" i="7"/>
  <c r="M11" i="7"/>
  <c r="G26" i="7"/>
  <c r="N10" i="7"/>
  <c r="M10" i="7"/>
  <c r="G25" i="7"/>
  <c r="N9" i="7"/>
  <c r="M9" i="7"/>
  <c r="G24" i="7"/>
  <c r="N8" i="7"/>
  <c r="M8" i="7"/>
  <c r="L8" i="7"/>
  <c r="G23" i="7"/>
  <c r="N7" i="7"/>
  <c r="M7" i="7"/>
  <c r="G22" i="7"/>
  <c r="N6" i="7"/>
  <c r="M6" i="7"/>
  <c r="G21" i="7"/>
  <c r="N5" i="7"/>
  <c r="M5" i="7"/>
  <c r="G20" i="7"/>
  <c r="N4" i="7"/>
  <c r="M4" i="7"/>
  <c r="G19" i="7"/>
  <c r="N3" i="7"/>
  <c r="M3" i="7"/>
  <c r="G18" i="7"/>
  <c r="N2" i="7"/>
  <c r="M2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3" i="7"/>
  <c r="P15" i="7"/>
  <c r="G62" i="7"/>
  <c r="G61" i="7"/>
  <c r="P13" i="7"/>
  <c r="G49" i="7"/>
  <c r="G48" i="7"/>
  <c r="O16" i="7"/>
  <c r="G47" i="7"/>
  <c r="O15" i="7"/>
  <c r="G46" i="7"/>
  <c r="O14" i="7"/>
  <c r="G45" i="7"/>
  <c r="O13" i="7"/>
  <c r="G33" i="7"/>
  <c r="G17" i="7"/>
  <c r="G16" i="7"/>
  <c r="L16" i="7"/>
  <c r="G15" i="7"/>
  <c r="L15" i="7"/>
  <c r="P14" i="7"/>
  <c r="G14" i="7"/>
  <c r="L14" i="7"/>
  <c r="G13" i="7"/>
  <c r="R12" i="7"/>
  <c r="L12" i="7"/>
  <c r="G12" i="7"/>
  <c r="G11" i="7"/>
  <c r="L11" i="7"/>
  <c r="G10" i="7"/>
  <c r="L10" i="7"/>
  <c r="L9" i="7"/>
  <c r="G9" i="7"/>
  <c r="G8" i="7"/>
  <c r="L7" i="7"/>
  <c r="G7" i="7"/>
  <c r="L6" i="7"/>
  <c r="G6" i="7"/>
  <c r="G5" i="7"/>
  <c r="L5" i="7"/>
  <c r="G4" i="7"/>
  <c r="G3" i="7"/>
  <c r="L3" i="7"/>
  <c r="G2" i="7"/>
  <c r="G1" i="7"/>
  <c r="G65" i="5"/>
  <c r="G49" i="5"/>
  <c r="G33" i="5"/>
  <c r="G32" i="5"/>
  <c r="G31" i="5"/>
  <c r="N15" i="5"/>
  <c r="G30" i="5"/>
  <c r="N14" i="5"/>
  <c r="G29" i="5"/>
  <c r="G28" i="5"/>
  <c r="N12" i="5"/>
  <c r="G27" i="5"/>
  <c r="G26" i="5"/>
  <c r="G25" i="5"/>
  <c r="G24" i="5"/>
  <c r="G23" i="5"/>
  <c r="N7" i="5"/>
  <c r="G22" i="5"/>
  <c r="N6" i="5"/>
  <c r="G21" i="5"/>
  <c r="G20" i="5"/>
  <c r="N4" i="5"/>
  <c r="G19" i="5"/>
  <c r="N3" i="5"/>
  <c r="G18" i="5"/>
  <c r="N2" i="5"/>
  <c r="G17" i="5"/>
  <c r="N16" i="5"/>
  <c r="G16" i="5"/>
  <c r="G15" i="5"/>
  <c r="G14" i="5"/>
  <c r="N13" i="5"/>
  <c r="G13" i="5"/>
  <c r="G12" i="5"/>
  <c r="G11" i="5"/>
  <c r="G10" i="5"/>
  <c r="N9" i="5"/>
  <c r="G9" i="5"/>
  <c r="N8" i="5"/>
  <c r="G8" i="5"/>
  <c r="G7" i="5"/>
  <c r="G6" i="5"/>
  <c r="N5" i="5"/>
  <c r="G5" i="5"/>
  <c r="G4" i="5"/>
  <c r="G3" i="5"/>
  <c r="G2" i="5"/>
  <c r="G1" i="5"/>
  <c r="G79" i="4"/>
  <c r="Q15" i="4"/>
  <c r="G63" i="4"/>
  <c r="P15" i="4"/>
  <c r="R15" i="4"/>
  <c r="G78" i="4"/>
  <c r="Q14" i="4"/>
  <c r="G62" i="4"/>
  <c r="P14" i="4"/>
  <c r="R14" i="4"/>
  <c r="G77" i="4"/>
  <c r="Q13" i="4"/>
  <c r="G61" i="4"/>
  <c r="P13" i="4"/>
  <c r="R13" i="4"/>
  <c r="G76" i="4"/>
  <c r="Q12" i="4"/>
  <c r="G60" i="4"/>
  <c r="P12" i="4"/>
  <c r="R12" i="4"/>
  <c r="G75" i="4"/>
  <c r="Q11" i="4"/>
  <c r="G59" i="4"/>
  <c r="P11" i="4"/>
  <c r="R11" i="4"/>
  <c r="G74" i="4"/>
  <c r="Q10" i="4"/>
  <c r="G58" i="4"/>
  <c r="P10" i="4"/>
  <c r="R10" i="4"/>
  <c r="G73" i="4"/>
  <c r="Q9" i="4"/>
  <c r="G57" i="4"/>
  <c r="P9" i="4"/>
  <c r="R9" i="4"/>
  <c r="G72" i="4"/>
  <c r="Q8" i="4"/>
  <c r="G56" i="4"/>
  <c r="P8" i="4"/>
  <c r="R8" i="4"/>
  <c r="G71" i="4"/>
  <c r="Q7" i="4"/>
  <c r="G55" i="4"/>
  <c r="P7" i="4"/>
  <c r="R7" i="4"/>
  <c r="G70" i="4"/>
  <c r="Q6" i="4"/>
  <c r="G54" i="4"/>
  <c r="P6" i="4"/>
  <c r="R6" i="4"/>
  <c r="G69" i="4"/>
  <c r="Q5" i="4"/>
  <c r="G53" i="4"/>
  <c r="P5" i="4"/>
  <c r="R5" i="4"/>
  <c r="G68" i="4"/>
  <c r="Q4" i="4"/>
  <c r="G52" i="4"/>
  <c r="P4" i="4"/>
  <c r="R4" i="4"/>
  <c r="G67" i="4"/>
  <c r="Q3" i="4"/>
  <c r="G51" i="4"/>
  <c r="P3" i="4"/>
  <c r="R3" i="4"/>
  <c r="G66" i="4"/>
  <c r="Q2" i="4"/>
  <c r="G50" i="4"/>
  <c r="P2" i="4"/>
  <c r="R2" i="4"/>
  <c r="G47" i="4"/>
  <c r="O15" i="4"/>
  <c r="G46" i="4"/>
  <c r="O14" i="4"/>
  <c r="G45" i="4"/>
  <c r="O13" i="4"/>
  <c r="G44" i="4"/>
  <c r="O12" i="4"/>
  <c r="G43" i="4"/>
  <c r="O11" i="4"/>
  <c r="G42" i="4"/>
  <c r="O10" i="4"/>
  <c r="G41" i="4"/>
  <c r="O9" i="4"/>
  <c r="G40" i="4"/>
  <c r="O8" i="4"/>
  <c r="G39" i="4"/>
  <c r="O7" i="4"/>
  <c r="G38" i="4"/>
  <c r="O6" i="4"/>
  <c r="G37" i="4"/>
  <c r="O5" i="4"/>
  <c r="G36" i="4"/>
  <c r="O4" i="4"/>
  <c r="G35" i="4"/>
  <c r="O3" i="4"/>
  <c r="G34" i="4"/>
  <c r="O2" i="4"/>
  <c r="G31" i="4"/>
  <c r="N15" i="4"/>
  <c r="G30" i="4"/>
  <c r="N14" i="4"/>
  <c r="G29" i="4"/>
  <c r="N13" i="4"/>
  <c r="G28" i="4"/>
  <c r="N12" i="4"/>
  <c r="G27" i="4"/>
  <c r="N11" i="4"/>
  <c r="G26" i="4"/>
  <c r="N10" i="4"/>
  <c r="G25" i="4"/>
  <c r="N9" i="4"/>
  <c r="G24" i="4"/>
  <c r="N8" i="4"/>
  <c r="G23" i="4"/>
  <c r="N7" i="4"/>
  <c r="G22" i="4"/>
  <c r="N6" i="4"/>
  <c r="G21" i="4"/>
  <c r="N5" i="4"/>
  <c r="G20" i="4"/>
  <c r="N4" i="4"/>
  <c r="G19" i="4"/>
  <c r="N3" i="4"/>
  <c r="G18" i="4"/>
  <c r="N2" i="4"/>
  <c r="G16" i="4"/>
  <c r="M16" i="4"/>
  <c r="L16" i="4"/>
  <c r="G15" i="4"/>
  <c r="M15" i="4"/>
  <c r="G14" i="4"/>
  <c r="M14" i="4"/>
  <c r="L14" i="4"/>
  <c r="G13" i="4"/>
  <c r="M13" i="4"/>
  <c r="L13" i="4"/>
  <c r="G12" i="4"/>
  <c r="M12" i="4"/>
  <c r="L12" i="4"/>
  <c r="G11" i="4"/>
  <c r="M11" i="4"/>
  <c r="G10" i="4"/>
  <c r="M10" i="4"/>
  <c r="L10" i="4"/>
  <c r="G9" i="4"/>
  <c r="M9" i="4"/>
  <c r="L9" i="4"/>
  <c r="G8" i="4"/>
  <c r="M8" i="4"/>
  <c r="L8" i="4"/>
  <c r="G7" i="4"/>
  <c r="M7" i="4"/>
  <c r="G6" i="4"/>
  <c r="M6" i="4"/>
  <c r="L6" i="4"/>
  <c r="G5" i="4"/>
  <c r="M5" i="4"/>
  <c r="L5" i="4"/>
  <c r="G4" i="4"/>
  <c r="M4" i="4"/>
  <c r="L4" i="4"/>
  <c r="G3" i="4"/>
  <c r="M3" i="4"/>
  <c r="G2" i="4"/>
  <c r="M2" i="4"/>
  <c r="L15" i="4"/>
  <c r="L11" i="4"/>
  <c r="L7" i="4"/>
  <c r="L3" i="4"/>
  <c r="L2" i="4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G65" i="4"/>
  <c r="G49" i="4"/>
  <c r="G33" i="4"/>
  <c r="G17" i="4"/>
  <c r="G1" i="4"/>
  <c r="L9" i="8"/>
  <c r="R4" i="7"/>
  <c r="R5" i="7"/>
  <c r="R9" i="7"/>
  <c r="L4" i="7"/>
  <c r="L13" i="7"/>
  <c r="L2" i="7"/>
  <c r="R13" i="7"/>
  <c r="R14" i="7"/>
  <c r="R15" i="7"/>
  <c r="R2" i="7"/>
  <c r="R8" i="7"/>
  <c r="R10" i="7"/>
  <c r="R6" i="7"/>
  <c r="R3" i="7"/>
  <c r="R7" i="7"/>
  <c r="R11" i="7"/>
  <c r="G65" i="2"/>
  <c r="G49" i="2"/>
  <c r="G33" i="2"/>
  <c r="G17" i="2"/>
  <c r="G1" i="2"/>
  <c r="G76" i="2"/>
  <c r="G75" i="2"/>
  <c r="G74" i="2"/>
  <c r="G73" i="2"/>
  <c r="G72" i="2"/>
  <c r="G71" i="2"/>
  <c r="G70" i="2"/>
  <c r="G69" i="2"/>
  <c r="G68" i="2"/>
  <c r="G67" i="2"/>
  <c r="G66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<sst xmlns="http://schemas.openxmlformats.org/spreadsheetml/2006/main" count="722" uniqueCount="26">
  <si>
    <t>Tenor</t>
  </si>
  <si>
    <t>3M</t>
  </si>
  <si>
    <t>6M</t>
  </si>
  <si>
    <t>1Y</t>
  </si>
  <si>
    <t>2Y</t>
  </si>
  <si>
    <t>3Y</t>
  </si>
  <si>
    <t>4Y</t>
  </si>
  <si>
    <t>5Y</t>
  </si>
  <si>
    <t>7Y</t>
  </si>
  <si>
    <t>8Y</t>
  </si>
  <si>
    <t>9Y</t>
  </si>
  <si>
    <t>10Y</t>
  </si>
  <si>
    <t>--</t>
  </si>
  <si>
    <t>15Y</t>
  </si>
  <si>
    <t>20Y</t>
  </si>
  <si>
    <t>25Y</t>
  </si>
  <si>
    <t>30Y</t>
  </si>
  <si>
    <t>BBB+ BBB BBB-</t>
  </si>
  <si>
    <t>A+ A A-</t>
  </si>
  <si>
    <t>AA+ AA AA-</t>
  </si>
  <si>
    <t>BB+ BB BB-</t>
  </si>
  <si>
    <t>B+ B B-</t>
  </si>
  <si>
    <t>C - CCC</t>
  </si>
  <si>
    <t>AAA+ AAA AAA-</t>
  </si>
  <si>
    <t>* Note, obtained over CAD GOV as USD no information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</si>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</sst>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3" borderId="0" xfId="26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1" fillId="33" borderId="0" xfId="26" applyNumberFormat="1" applyFont="1" applyFill="1" applyBorder="1" applyAlignment="1" applyProtection="1">
      <alignment wrapText="1"/>
    </xf>
    <xf numFmtId="10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lp/data/grid1_01cxtbm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Sheet1"/>
    </sheetNames>
    <sheetDataSet>
      <sheetData sheetId="0"/>
      <sheetData sheetId="1">
        <row r="2">
          <cell r="G2">
            <v>116.075</v>
          </cell>
        </row>
        <row r="4">
          <cell r="G4">
            <v>254.82499999999999</v>
          </cell>
        </row>
        <row r="6">
          <cell r="G6">
            <v>380.1</v>
          </cell>
        </row>
        <row r="8">
          <cell r="G8">
            <v>343.1</v>
          </cell>
        </row>
        <row r="9">
          <cell r="G9">
            <v>392.28000000000003</v>
          </cell>
        </row>
        <row r="10">
          <cell r="G10">
            <v>423.52</v>
          </cell>
        </row>
        <row r="11">
          <cell r="G11">
            <v>510.48</v>
          </cell>
        </row>
        <row r="12">
          <cell r="G12">
            <v>470.82</v>
          </cell>
        </row>
        <row r="13">
          <cell r="G13">
            <v>452.08000000000004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tabSelected="1" workbookViewId="0"/>
  </sheetViews>
  <sheetFormatPr defaultRowHeight="15" x14ac:dyDescent="0.25"/>
  <cols>
    <col min="1" max="1" width="6.140625" bestFit="1" customWidth="1"/>
    <col min="2" max="6" width="14" bestFit="1" customWidth="1"/>
    <col min="7" max="10" width="7.42578125" bestFit="1" customWidth="1"/>
    <col min="11" max="18" width="15.28515625" style="2" customWidth="1"/>
    <col min="19" max="22" width="10.42578125" bestFit="1" customWidth="1"/>
    <col min="23" max="27" width="7" bestFit="1" customWidth="1"/>
  </cols>
  <sheetData>
    <row r="1" spans="1:18" s="4" customFormat="1" ht="30" x14ac:dyDescent="0.25">
      <c r="A1" s="5" t="s">
        <v>0</v>
      </c>
      <c r="B1" s="5" t="s">
        <v>19</v>
      </c>
      <c r="C1" s="5" t="s">
        <v>19</v>
      </c>
      <c r="D1" s="5" t="s">
        <v>19</v>
      </c>
      <c r="E1" s="5" t="s">
        <v>19</v>
      </c>
      <c r="F1" s="5" t="s">
        <v>19</v>
      </c>
      <c r="G1" s="4" t="str">
        <f>+F1</f>
        <v>AA+ AA AA-</v>
      </c>
      <c r="K1" s="3" t="s">
        <v>0</v>
      </c>
      <c r="L1" s="3" t="s">
        <v>23</v>
      </c>
      <c r="M1" s="3" t="s">
        <v>19</v>
      </c>
      <c r="N1" s="3" t="s">
        <v>18</v>
      </c>
      <c r="O1" s="3" t="s">
        <v>17</v>
      </c>
      <c r="P1" s="3" t="s">
        <v>20</v>
      </c>
      <c r="Q1" s="3" t="s">
        <v>21</v>
      </c>
      <c r="R1" s="3" t="s">
        <v>22</v>
      </c>
    </row>
    <row r="2" spans="1:18" x14ac:dyDescent="0.25">
      <c r="A2" t="s">
        <v>1</v>
      </c>
      <c r="B2">
        <v>20.8</v>
      </c>
      <c r="C2">
        <v>8.9</v>
      </c>
      <c r="D2">
        <v>23.7</v>
      </c>
      <c r="E2">
        <v>22.2</v>
      </c>
      <c r="F2">
        <v>12.8</v>
      </c>
      <c r="G2">
        <f>+AVERAGE(B2:F2)</f>
        <v>17.68</v>
      </c>
      <c r="K2" s="2" t="s">
        <v>1</v>
      </c>
      <c r="L2" s="2">
        <f t="shared" ref="L2:L16" si="0">+M2/2</f>
        <v>8.84</v>
      </c>
      <c r="M2" s="1">
        <v>17.68</v>
      </c>
      <c r="N2" s="1">
        <v>35</v>
      </c>
      <c r="O2" s="1">
        <v>111.98000000000002</v>
      </c>
      <c r="P2" s="1">
        <v>190.06</v>
      </c>
      <c r="Q2" s="1">
        <v>343.14</v>
      </c>
      <c r="R2" s="1">
        <v>496.21999999999997</v>
      </c>
    </row>
    <row r="3" spans="1:18" x14ac:dyDescent="0.25">
      <c r="A3" t="s">
        <v>2</v>
      </c>
      <c r="B3">
        <v>21.1</v>
      </c>
      <c r="C3">
        <v>10.7</v>
      </c>
      <c r="D3">
        <v>26.1</v>
      </c>
      <c r="E3">
        <v>26.5</v>
      </c>
      <c r="F3">
        <v>15.7</v>
      </c>
      <c r="G3">
        <f t="shared" ref="G3:G66" si="1">+AVERAGE(B3:F3)</f>
        <v>20.020000000000003</v>
      </c>
      <c r="K3" s="2" t="s">
        <v>2</v>
      </c>
      <c r="L3" s="2">
        <f t="shared" si="0"/>
        <v>10.010000000000002</v>
      </c>
      <c r="M3" s="1">
        <v>20.020000000000003</v>
      </c>
      <c r="N3" s="1">
        <v>40.839999999999996</v>
      </c>
      <c r="O3" s="1">
        <v>115.05999999999999</v>
      </c>
      <c r="P3" s="1">
        <v>199.18</v>
      </c>
      <c r="Q3" s="1">
        <v>351.5</v>
      </c>
      <c r="R3" s="1">
        <v>503.82</v>
      </c>
    </row>
    <row r="4" spans="1:18" x14ac:dyDescent="0.25">
      <c r="A4" t="s">
        <v>3</v>
      </c>
      <c r="B4">
        <v>27.4</v>
      </c>
      <c r="C4">
        <v>19.3</v>
      </c>
      <c r="D4">
        <v>32.299999999999997</v>
      </c>
      <c r="E4">
        <v>34.5</v>
      </c>
      <c r="F4">
        <v>21.2</v>
      </c>
      <c r="G4">
        <f t="shared" si="1"/>
        <v>26.939999999999998</v>
      </c>
      <c r="K4" s="2" t="s">
        <v>3</v>
      </c>
      <c r="L4" s="2">
        <f t="shared" si="0"/>
        <v>13.469999999999999</v>
      </c>
      <c r="M4" s="1">
        <v>26.939999999999998</v>
      </c>
      <c r="N4" s="1">
        <v>52.38000000000001</v>
      </c>
      <c r="O4" s="1">
        <v>121.05999999999999</v>
      </c>
      <c r="P4" s="1">
        <v>218.38000000000002</v>
      </c>
      <c r="Q4" s="1">
        <v>373.41999999999996</v>
      </c>
      <c r="R4" s="1">
        <v>528.45999999999992</v>
      </c>
    </row>
    <row r="5" spans="1:18" x14ac:dyDescent="0.25">
      <c r="A5" t="s">
        <v>4</v>
      </c>
      <c r="B5">
        <v>37.6</v>
      </c>
      <c r="C5">
        <v>33.9</v>
      </c>
      <c r="D5">
        <v>44.2</v>
      </c>
      <c r="E5">
        <v>45.9</v>
      </c>
      <c r="F5">
        <v>30.7</v>
      </c>
      <c r="G5">
        <f t="shared" si="1"/>
        <v>38.459999999999994</v>
      </c>
      <c r="K5" s="2" t="s">
        <v>4</v>
      </c>
      <c r="L5" s="2">
        <f t="shared" si="0"/>
        <v>19.229999999999997</v>
      </c>
      <c r="M5" s="1">
        <v>38.459999999999994</v>
      </c>
      <c r="N5" s="1">
        <v>71.060000000000016</v>
      </c>
      <c r="O5" s="1">
        <v>132.88000000000002</v>
      </c>
      <c r="P5" s="1">
        <v>251.88000000000002</v>
      </c>
      <c r="Q5" s="1">
        <v>438.36</v>
      </c>
      <c r="R5" s="1">
        <v>624.84</v>
      </c>
    </row>
    <row r="6" spans="1:18" x14ac:dyDescent="0.25">
      <c r="A6" t="s">
        <v>5</v>
      </c>
      <c r="B6">
        <v>46.8</v>
      </c>
      <c r="C6">
        <v>47.9</v>
      </c>
      <c r="D6">
        <v>56.2</v>
      </c>
      <c r="E6">
        <v>56.1</v>
      </c>
      <c r="F6">
        <v>40.6</v>
      </c>
      <c r="G6">
        <f t="shared" si="1"/>
        <v>49.519999999999996</v>
      </c>
      <c r="K6" s="2" t="s">
        <v>5</v>
      </c>
      <c r="L6" s="2">
        <f t="shared" si="0"/>
        <v>24.759999999999998</v>
      </c>
      <c r="M6" s="1">
        <v>49.519999999999996</v>
      </c>
      <c r="N6" s="1">
        <v>86.04</v>
      </c>
      <c r="O6" s="1">
        <v>146.14000000000001</v>
      </c>
      <c r="P6" s="1">
        <v>280.2</v>
      </c>
      <c r="Q6" s="1">
        <v>488.34</v>
      </c>
      <c r="R6" s="1">
        <v>696.48</v>
      </c>
    </row>
    <row r="7" spans="1:18" x14ac:dyDescent="0.25">
      <c r="A7" t="s">
        <v>6</v>
      </c>
      <c r="B7">
        <v>56.2</v>
      </c>
      <c r="C7">
        <v>62</v>
      </c>
      <c r="D7">
        <v>67</v>
      </c>
      <c r="E7">
        <v>66.3</v>
      </c>
      <c r="F7">
        <v>50.9</v>
      </c>
      <c r="G7">
        <f t="shared" si="1"/>
        <v>60.48</v>
      </c>
      <c r="K7" s="2" t="s">
        <v>6</v>
      </c>
      <c r="L7" s="2">
        <f t="shared" si="0"/>
        <v>30.24</v>
      </c>
      <c r="M7" s="1">
        <v>60.48</v>
      </c>
      <c r="N7" s="1">
        <v>98.54</v>
      </c>
      <c r="O7" s="1">
        <v>160.45999999999998</v>
      </c>
      <c r="P7" s="1">
        <v>305.46000000000004</v>
      </c>
      <c r="Q7" s="1">
        <v>529.43999999999994</v>
      </c>
      <c r="R7" s="1">
        <v>753.41999999999985</v>
      </c>
    </row>
    <row r="8" spans="1:18" x14ac:dyDescent="0.25">
      <c r="A8" t="s">
        <v>7</v>
      </c>
      <c r="B8">
        <v>66</v>
      </c>
      <c r="C8">
        <v>75.5</v>
      </c>
      <c r="D8">
        <v>75.7</v>
      </c>
      <c r="E8">
        <v>76.599999999999994</v>
      </c>
      <c r="F8">
        <v>60.7</v>
      </c>
      <c r="G8">
        <f t="shared" si="1"/>
        <v>70.899999999999991</v>
      </c>
      <c r="K8" s="2" t="s">
        <v>7</v>
      </c>
      <c r="L8" s="2">
        <f t="shared" si="0"/>
        <v>35.449999999999996</v>
      </c>
      <c r="M8" s="1">
        <v>70.899999999999991</v>
      </c>
      <c r="N8" s="1">
        <v>109.75999999999999</v>
      </c>
      <c r="O8" s="1">
        <v>175.12</v>
      </c>
      <c r="P8" s="1">
        <v>325.88</v>
      </c>
      <c r="Q8" s="1">
        <v>561.31999999999994</v>
      </c>
      <c r="R8" s="1">
        <v>796.75999999999988</v>
      </c>
    </row>
    <row r="9" spans="1:18" x14ac:dyDescent="0.25">
      <c r="A9" t="s">
        <v>8</v>
      </c>
      <c r="B9">
        <v>86.5</v>
      </c>
      <c r="C9">
        <v>96</v>
      </c>
      <c r="D9">
        <v>91.3</v>
      </c>
      <c r="E9">
        <v>98.2</v>
      </c>
      <c r="F9">
        <v>78.900000000000006</v>
      </c>
      <c r="G9">
        <f t="shared" si="1"/>
        <v>90.179999999999993</v>
      </c>
      <c r="K9" s="2" t="s">
        <v>8</v>
      </c>
      <c r="L9" s="2">
        <f t="shared" si="0"/>
        <v>45.089999999999996</v>
      </c>
      <c r="M9" s="1">
        <v>90.179999999999993</v>
      </c>
      <c r="N9" s="1">
        <v>130.69999999999999</v>
      </c>
      <c r="O9" s="1">
        <v>201.7</v>
      </c>
      <c r="P9" s="1">
        <v>345.09999999999997</v>
      </c>
      <c r="Q9" s="1">
        <v>570.43999999999994</v>
      </c>
      <c r="R9" s="1">
        <v>795.78</v>
      </c>
    </row>
    <row r="10" spans="1:18" x14ac:dyDescent="0.25">
      <c r="A10" t="s">
        <v>9</v>
      </c>
      <c r="B10">
        <v>97.4</v>
      </c>
      <c r="C10">
        <v>103.1</v>
      </c>
      <c r="D10">
        <v>100.7</v>
      </c>
      <c r="E10">
        <v>110.4</v>
      </c>
      <c r="F10">
        <v>88.9</v>
      </c>
      <c r="G10">
        <f t="shared" si="1"/>
        <v>100.1</v>
      </c>
      <c r="K10" s="2" t="s">
        <v>9</v>
      </c>
      <c r="L10" s="2">
        <f t="shared" si="0"/>
        <v>50.05</v>
      </c>
      <c r="M10" s="1">
        <v>100.1</v>
      </c>
      <c r="N10" s="1">
        <v>140.33999999999997</v>
      </c>
      <c r="O10" s="1">
        <v>212.11999999999998</v>
      </c>
      <c r="P10" s="1">
        <v>347.98</v>
      </c>
      <c r="Q10" s="1">
        <v>545.70000000000005</v>
      </c>
      <c r="R10" s="1">
        <v>743.42000000000007</v>
      </c>
    </row>
    <row r="11" spans="1:18" x14ac:dyDescent="0.25">
      <c r="A11" t="s">
        <v>10</v>
      </c>
      <c r="B11">
        <v>109</v>
      </c>
      <c r="C11">
        <v>108.7</v>
      </c>
      <c r="D11">
        <v>111.1</v>
      </c>
      <c r="E11">
        <v>123.4</v>
      </c>
      <c r="F11">
        <v>100.2</v>
      </c>
      <c r="G11">
        <f t="shared" si="1"/>
        <v>110.47999999999999</v>
      </c>
      <c r="K11" s="2" t="s">
        <v>10</v>
      </c>
      <c r="L11" s="2">
        <f t="shared" si="0"/>
        <v>55.239999999999995</v>
      </c>
      <c r="M11" s="1">
        <v>110.47999999999999</v>
      </c>
      <c r="N11" s="1">
        <v>149.84</v>
      </c>
      <c r="O11" s="1">
        <v>220.16</v>
      </c>
      <c r="P11" s="1">
        <v>350.86</v>
      </c>
      <c r="Q11" s="1">
        <v>489.38</v>
      </c>
      <c r="R11" s="1">
        <v>627.9</v>
      </c>
    </row>
    <row r="12" spans="1:18" x14ac:dyDescent="0.25">
      <c r="A12" t="s">
        <v>11</v>
      </c>
      <c r="B12">
        <v>122.1</v>
      </c>
      <c r="C12">
        <v>112.6</v>
      </c>
      <c r="D12">
        <v>122</v>
      </c>
      <c r="E12">
        <v>137.1</v>
      </c>
      <c r="F12">
        <v>112.4</v>
      </c>
      <c r="G12">
        <f t="shared" si="1"/>
        <v>121.23999999999998</v>
      </c>
      <c r="K12" s="2" t="s">
        <v>11</v>
      </c>
      <c r="L12" s="2">
        <f t="shared" si="0"/>
        <v>60.61999999999999</v>
      </c>
      <c r="M12" s="1">
        <v>121.23999999999998</v>
      </c>
      <c r="N12" s="1">
        <v>160.13999999999999</v>
      </c>
      <c r="O12" s="1">
        <v>227.32</v>
      </c>
      <c r="P12" s="1">
        <v>355.08000000000004</v>
      </c>
      <c r="Q12" s="1">
        <v>533.1</v>
      </c>
      <c r="R12" s="1">
        <v>711.12</v>
      </c>
    </row>
    <row r="13" spans="1:18" x14ac:dyDescent="0.25">
      <c r="A13" t="s">
        <v>13</v>
      </c>
      <c r="B13">
        <v>161.69999999999999</v>
      </c>
      <c r="C13">
        <v>152.1</v>
      </c>
      <c r="D13">
        <v>152</v>
      </c>
      <c r="E13">
        <v>152.4</v>
      </c>
      <c r="F13">
        <v>141.6</v>
      </c>
      <c r="G13">
        <f t="shared" si="1"/>
        <v>151.95999999999998</v>
      </c>
      <c r="K13" s="2" t="s">
        <v>13</v>
      </c>
      <c r="L13" s="2">
        <f t="shared" si="0"/>
        <v>75.97999999999999</v>
      </c>
      <c r="M13" s="1">
        <v>151.95999999999998</v>
      </c>
      <c r="N13" s="1">
        <v>208.35999999999999</v>
      </c>
      <c r="O13" s="1">
        <v>258.62</v>
      </c>
      <c r="P13" s="1">
        <v>372.40000000000003</v>
      </c>
      <c r="Q13" s="1">
        <v>533.1</v>
      </c>
      <c r="R13" s="1">
        <v>693.8</v>
      </c>
    </row>
    <row r="14" spans="1:18" x14ac:dyDescent="0.25">
      <c r="A14" t="s">
        <v>14</v>
      </c>
      <c r="B14">
        <v>182.9</v>
      </c>
      <c r="C14">
        <v>189.2</v>
      </c>
      <c r="D14">
        <v>177</v>
      </c>
      <c r="E14">
        <v>159.6</v>
      </c>
      <c r="F14">
        <v>162.69999999999999</v>
      </c>
      <c r="G14">
        <f t="shared" si="1"/>
        <v>174.28000000000003</v>
      </c>
      <c r="K14" s="2" t="s">
        <v>14</v>
      </c>
      <c r="L14" s="2">
        <f t="shared" si="0"/>
        <v>87.140000000000015</v>
      </c>
      <c r="M14" s="1">
        <v>174.28000000000003</v>
      </c>
      <c r="N14" s="1">
        <v>216.84</v>
      </c>
      <c r="O14" s="1">
        <v>279.5200000000001</v>
      </c>
      <c r="P14" s="1">
        <v>443.3</v>
      </c>
      <c r="Q14" s="1">
        <v>533.1</v>
      </c>
      <c r="R14" s="1">
        <v>622.90000000000009</v>
      </c>
    </row>
    <row r="15" spans="1:18" x14ac:dyDescent="0.25">
      <c r="A15" t="s">
        <v>15</v>
      </c>
      <c r="B15">
        <v>189.8</v>
      </c>
      <c r="C15">
        <v>198.4</v>
      </c>
      <c r="D15">
        <v>186.3</v>
      </c>
      <c r="E15">
        <v>187.4</v>
      </c>
      <c r="F15">
        <v>176</v>
      </c>
      <c r="G15">
        <f t="shared" si="1"/>
        <v>187.57999999999998</v>
      </c>
      <c r="K15" s="2" t="s">
        <v>15</v>
      </c>
      <c r="L15" s="2">
        <f t="shared" si="0"/>
        <v>93.789999999999992</v>
      </c>
      <c r="M15" s="1">
        <v>187.57999999999998</v>
      </c>
      <c r="N15" s="1">
        <v>220.28000000000003</v>
      </c>
      <c r="O15" s="1">
        <v>275.49999999999994</v>
      </c>
      <c r="P15" s="1">
        <v>509.33333333333343</v>
      </c>
      <c r="Q15" s="1">
        <v>533.1</v>
      </c>
      <c r="R15" s="1">
        <v>556.86666666666656</v>
      </c>
    </row>
    <row r="16" spans="1:18" x14ac:dyDescent="0.25">
      <c r="A16" t="s">
        <v>16</v>
      </c>
      <c r="B16">
        <v>155.1</v>
      </c>
      <c r="C16" t="s">
        <v>12</v>
      </c>
      <c r="D16" t="s">
        <v>12</v>
      </c>
      <c r="E16" t="s">
        <v>12</v>
      </c>
      <c r="F16" t="s">
        <v>12</v>
      </c>
      <c r="G16">
        <f t="shared" si="1"/>
        <v>155.1</v>
      </c>
      <c r="K16" s="2" t="s">
        <v>16</v>
      </c>
      <c r="L16" s="2">
        <f t="shared" si="0"/>
        <v>77.55</v>
      </c>
      <c r="M16" s="1">
        <v>155.1</v>
      </c>
      <c r="N16" s="1">
        <v>200.35999999999999</v>
      </c>
      <c r="O16" s="1">
        <v>261.41999999999996</v>
      </c>
      <c r="P16" s="1">
        <v>509.33333333333343</v>
      </c>
      <c r="Q16" s="1">
        <v>533.1</v>
      </c>
      <c r="R16" s="1">
        <v>556.86666666666656</v>
      </c>
    </row>
    <row r="17" spans="1:7" x14ac:dyDescent="0.25">
      <c r="A17" t="s">
        <v>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4" t="str">
        <f>+F17</f>
        <v>A+ A A-</v>
      </c>
    </row>
    <row r="18" spans="1:7" x14ac:dyDescent="0.25">
      <c r="A18" t="s">
        <v>1</v>
      </c>
      <c r="B18">
        <v>29</v>
      </c>
      <c r="C18">
        <v>27.2</v>
      </c>
      <c r="D18">
        <v>44.1</v>
      </c>
      <c r="E18">
        <v>25.3</v>
      </c>
      <c r="F18">
        <v>49.4</v>
      </c>
      <c r="G18">
        <f t="shared" si="1"/>
        <v>35</v>
      </c>
    </row>
    <row r="19" spans="1:7" x14ac:dyDescent="0.25">
      <c r="A19" t="s">
        <v>2</v>
      </c>
      <c r="B19">
        <v>35.6</v>
      </c>
      <c r="C19">
        <v>36.6</v>
      </c>
      <c r="D19">
        <v>48.4</v>
      </c>
      <c r="E19">
        <v>32.6</v>
      </c>
      <c r="F19">
        <v>51</v>
      </c>
      <c r="G19">
        <f t="shared" si="1"/>
        <v>40.839999999999996</v>
      </c>
    </row>
    <row r="20" spans="1:7" x14ac:dyDescent="0.25">
      <c r="A20" t="s">
        <v>3</v>
      </c>
      <c r="B20">
        <v>48.7</v>
      </c>
      <c r="C20">
        <v>55.1</v>
      </c>
      <c r="D20">
        <v>57</v>
      </c>
      <c r="E20">
        <v>46.9</v>
      </c>
      <c r="F20">
        <v>54.2</v>
      </c>
      <c r="G20">
        <f t="shared" si="1"/>
        <v>52.38000000000001</v>
      </c>
    </row>
    <row r="21" spans="1:7" x14ac:dyDescent="0.25">
      <c r="A21" t="s">
        <v>4</v>
      </c>
      <c r="B21">
        <v>68.2</v>
      </c>
      <c r="C21">
        <v>81.400000000000006</v>
      </c>
      <c r="D21">
        <v>72.7</v>
      </c>
      <c r="E21">
        <v>71.400000000000006</v>
      </c>
      <c r="F21">
        <v>61.6</v>
      </c>
      <c r="G21">
        <f t="shared" si="1"/>
        <v>71.060000000000016</v>
      </c>
    </row>
    <row r="22" spans="1:7" x14ac:dyDescent="0.25">
      <c r="A22" t="s">
        <v>5</v>
      </c>
      <c r="B22">
        <v>83.7</v>
      </c>
      <c r="C22">
        <v>98.9</v>
      </c>
      <c r="D22">
        <v>86.3</v>
      </c>
      <c r="E22">
        <v>90.4</v>
      </c>
      <c r="F22">
        <v>70.900000000000006</v>
      </c>
      <c r="G22">
        <f t="shared" si="1"/>
        <v>86.04</v>
      </c>
    </row>
    <row r="23" spans="1:7" x14ac:dyDescent="0.25">
      <c r="A23" t="s">
        <v>6</v>
      </c>
      <c r="B23">
        <v>97.1</v>
      </c>
      <c r="C23">
        <v>112.4</v>
      </c>
      <c r="D23">
        <v>98.1</v>
      </c>
      <c r="E23">
        <v>104</v>
      </c>
      <c r="F23">
        <v>81.099999999999994</v>
      </c>
      <c r="G23">
        <f t="shared" si="1"/>
        <v>98.54</v>
      </c>
    </row>
    <row r="24" spans="1:7" x14ac:dyDescent="0.25">
      <c r="A24" t="s">
        <v>7</v>
      </c>
      <c r="B24">
        <v>110</v>
      </c>
      <c r="C24">
        <v>124.3</v>
      </c>
      <c r="D24">
        <v>108.7</v>
      </c>
      <c r="E24">
        <v>114.3</v>
      </c>
      <c r="F24">
        <v>91.5</v>
      </c>
      <c r="G24">
        <f t="shared" si="1"/>
        <v>109.75999999999999</v>
      </c>
    </row>
    <row r="25" spans="1:7" x14ac:dyDescent="0.25">
      <c r="A25" t="s">
        <v>8</v>
      </c>
      <c r="B25">
        <v>135.5</v>
      </c>
      <c r="C25">
        <v>146.6</v>
      </c>
      <c r="D25">
        <v>127</v>
      </c>
      <c r="E25">
        <v>132.9</v>
      </c>
      <c r="F25">
        <v>111.5</v>
      </c>
      <c r="G25">
        <f t="shared" si="1"/>
        <v>130.69999999999999</v>
      </c>
    </row>
    <row r="26" spans="1:7" x14ac:dyDescent="0.25">
      <c r="A26" t="s">
        <v>9</v>
      </c>
      <c r="B26">
        <v>147.6</v>
      </c>
      <c r="C26">
        <v>156.30000000000001</v>
      </c>
      <c r="D26">
        <v>134.6</v>
      </c>
      <c r="E26">
        <v>142.4</v>
      </c>
      <c r="F26">
        <v>120.8</v>
      </c>
      <c r="G26">
        <f t="shared" si="1"/>
        <v>140.33999999999997</v>
      </c>
    </row>
    <row r="27" spans="1:7" x14ac:dyDescent="0.25">
      <c r="A27" t="s">
        <v>10</v>
      </c>
      <c r="B27">
        <v>159.6</v>
      </c>
      <c r="C27">
        <v>164.9</v>
      </c>
      <c r="D27">
        <v>142.30000000000001</v>
      </c>
      <c r="E27">
        <v>152.30000000000001</v>
      </c>
      <c r="F27">
        <v>130.1</v>
      </c>
      <c r="G27">
        <f t="shared" si="1"/>
        <v>149.84</v>
      </c>
    </row>
    <row r="28" spans="1:7" x14ac:dyDescent="0.25">
      <c r="A28" t="s">
        <v>11</v>
      </c>
      <c r="B28">
        <v>172.2</v>
      </c>
      <c r="C28">
        <v>174.1</v>
      </c>
      <c r="D28">
        <v>152.19999999999999</v>
      </c>
      <c r="E28">
        <v>161.80000000000001</v>
      </c>
      <c r="F28">
        <v>140.4</v>
      </c>
      <c r="G28">
        <f t="shared" si="1"/>
        <v>160.13999999999999</v>
      </c>
    </row>
    <row r="29" spans="1:7" x14ac:dyDescent="0.25">
      <c r="A29" t="s">
        <v>13</v>
      </c>
      <c r="B29">
        <v>226.1</v>
      </c>
      <c r="C29">
        <v>222.1</v>
      </c>
      <c r="D29">
        <v>207.9</v>
      </c>
      <c r="E29">
        <v>200</v>
      </c>
      <c r="F29">
        <v>185.7</v>
      </c>
      <c r="G29">
        <f t="shared" si="1"/>
        <v>208.35999999999999</v>
      </c>
    </row>
    <row r="30" spans="1:7" x14ac:dyDescent="0.25">
      <c r="A30" t="s">
        <v>14</v>
      </c>
      <c r="B30">
        <v>228.1</v>
      </c>
      <c r="C30">
        <v>237.2</v>
      </c>
      <c r="D30">
        <v>212</v>
      </c>
      <c r="E30">
        <v>210.1</v>
      </c>
      <c r="F30">
        <v>196.8</v>
      </c>
      <c r="G30">
        <f t="shared" si="1"/>
        <v>216.84</v>
      </c>
    </row>
    <row r="31" spans="1:7" x14ac:dyDescent="0.25">
      <c r="A31" t="s">
        <v>15</v>
      </c>
      <c r="B31">
        <v>238.2</v>
      </c>
      <c r="C31">
        <v>246.8</v>
      </c>
      <c r="D31">
        <v>214.7</v>
      </c>
      <c r="E31">
        <v>200.2</v>
      </c>
      <c r="F31">
        <v>201.5</v>
      </c>
      <c r="G31">
        <f t="shared" si="1"/>
        <v>220.28000000000003</v>
      </c>
    </row>
    <row r="32" spans="1:7" x14ac:dyDescent="0.25">
      <c r="A32" t="s">
        <v>16</v>
      </c>
      <c r="B32">
        <v>205.7</v>
      </c>
      <c r="C32">
        <v>220.6</v>
      </c>
      <c r="D32">
        <v>190.3</v>
      </c>
      <c r="E32">
        <v>188.7</v>
      </c>
      <c r="F32">
        <v>196.5</v>
      </c>
      <c r="G32">
        <f t="shared" si="1"/>
        <v>200.35999999999999</v>
      </c>
    </row>
    <row r="33" spans="1:7" ht="45" x14ac:dyDescent="0.25">
      <c r="A33" t="s">
        <v>0</v>
      </c>
      <c r="B33" s="5" t="s">
        <v>17</v>
      </c>
      <c r="C33" s="5" t="s">
        <v>17</v>
      </c>
      <c r="D33" s="5" t="s">
        <v>17</v>
      </c>
      <c r="E33" s="5" t="s">
        <v>17</v>
      </c>
      <c r="F33" s="5" t="s">
        <v>17</v>
      </c>
      <c r="G33" s="4" t="str">
        <f>+F33</f>
        <v>BBB+ BBB BBB-</v>
      </c>
    </row>
    <row r="34" spans="1:7" x14ac:dyDescent="0.25">
      <c r="A34" t="s">
        <v>1</v>
      </c>
      <c r="B34">
        <v>101.8</v>
      </c>
      <c r="C34">
        <v>118.2</v>
      </c>
      <c r="D34">
        <v>103.8</v>
      </c>
      <c r="E34">
        <v>125.4</v>
      </c>
      <c r="F34">
        <v>110.7</v>
      </c>
      <c r="G34">
        <f t="shared" si="1"/>
        <v>111.98000000000002</v>
      </c>
    </row>
    <row r="35" spans="1:7" x14ac:dyDescent="0.25">
      <c r="A35" t="s">
        <v>2</v>
      </c>
      <c r="B35">
        <v>105.3</v>
      </c>
      <c r="C35">
        <v>123.6</v>
      </c>
      <c r="D35">
        <v>108.9</v>
      </c>
      <c r="E35">
        <v>126.9</v>
      </c>
      <c r="F35">
        <v>110.6</v>
      </c>
      <c r="G35">
        <f t="shared" si="1"/>
        <v>115.05999999999999</v>
      </c>
    </row>
    <row r="36" spans="1:7" x14ac:dyDescent="0.25">
      <c r="A36" t="s">
        <v>3</v>
      </c>
      <c r="B36">
        <v>112.1</v>
      </c>
      <c r="C36">
        <v>134.30000000000001</v>
      </c>
      <c r="D36">
        <v>118.6</v>
      </c>
      <c r="E36">
        <v>129.69999999999999</v>
      </c>
      <c r="F36">
        <v>110.6</v>
      </c>
      <c r="G36">
        <f t="shared" si="1"/>
        <v>121.05999999999999</v>
      </c>
    </row>
    <row r="37" spans="1:7" x14ac:dyDescent="0.25">
      <c r="A37" t="s">
        <v>4</v>
      </c>
      <c r="B37">
        <v>128.19999999999999</v>
      </c>
      <c r="C37">
        <v>152.80000000000001</v>
      </c>
      <c r="D37">
        <v>133.4</v>
      </c>
      <c r="E37">
        <v>136.30000000000001</v>
      </c>
      <c r="F37">
        <v>113.7</v>
      </c>
      <c r="G37">
        <f t="shared" si="1"/>
        <v>132.88000000000002</v>
      </c>
    </row>
    <row r="38" spans="1:7" x14ac:dyDescent="0.25">
      <c r="A38" t="s">
        <v>5</v>
      </c>
      <c r="B38">
        <v>145.4</v>
      </c>
      <c r="C38">
        <v>170.6</v>
      </c>
      <c r="D38">
        <v>147.1</v>
      </c>
      <c r="E38">
        <v>144.80000000000001</v>
      </c>
      <c r="F38">
        <v>122.8</v>
      </c>
      <c r="G38">
        <f t="shared" si="1"/>
        <v>146.14000000000001</v>
      </c>
    </row>
    <row r="39" spans="1:7" x14ac:dyDescent="0.25">
      <c r="A39" t="s">
        <v>6</v>
      </c>
      <c r="B39">
        <v>163.19999999999999</v>
      </c>
      <c r="C39">
        <v>187.6</v>
      </c>
      <c r="D39">
        <v>160.9</v>
      </c>
      <c r="E39">
        <v>155.80000000000001</v>
      </c>
      <c r="F39">
        <v>134.80000000000001</v>
      </c>
      <c r="G39">
        <f t="shared" si="1"/>
        <v>160.45999999999998</v>
      </c>
    </row>
    <row r="40" spans="1:7" x14ac:dyDescent="0.25">
      <c r="A40" t="s">
        <v>7</v>
      </c>
      <c r="B40">
        <v>180.8</v>
      </c>
      <c r="C40">
        <v>203.9</v>
      </c>
      <c r="D40">
        <v>175</v>
      </c>
      <c r="E40">
        <v>168.5</v>
      </c>
      <c r="F40">
        <v>147.4</v>
      </c>
      <c r="G40">
        <f t="shared" si="1"/>
        <v>175.12</v>
      </c>
    </row>
    <row r="41" spans="1:7" x14ac:dyDescent="0.25">
      <c r="A41" t="s">
        <v>8</v>
      </c>
      <c r="B41">
        <v>211.4</v>
      </c>
      <c r="C41">
        <v>233</v>
      </c>
      <c r="D41">
        <v>200.4</v>
      </c>
      <c r="E41">
        <v>193.5</v>
      </c>
      <c r="F41">
        <v>170.2</v>
      </c>
      <c r="G41">
        <f t="shared" si="1"/>
        <v>201.7</v>
      </c>
    </row>
    <row r="42" spans="1:7" x14ac:dyDescent="0.25">
      <c r="A42" t="s">
        <v>9</v>
      </c>
      <c r="B42">
        <v>222.4</v>
      </c>
      <c r="C42">
        <v>244.6</v>
      </c>
      <c r="D42">
        <v>210.4</v>
      </c>
      <c r="E42">
        <v>203.5</v>
      </c>
      <c r="F42">
        <v>179.7</v>
      </c>
      <c r="G42">
        <f t="shared" si="1"/>
        <v>212.11999999999998</v>
      </c>
    </row>
    <row r="43" spans="1:7" x14ac:dyDescent="0.25">
      <c r="A43" t="s">
        <v>10</v>
      </c>
      <c r="B43">
        <v>230.3</v>
      </c>
      <c r="C43">
        <v>254.3</v>
      </c>
      <c r="D43">
        <v>217.5</v>
      </c>
      <c r="E43">
        <v>210.5</v>
      </c>
      <c r="F43">
        <v>188.2</v>
      </c>
      <c r="G43">
        <f t="shared" si="1"/>
        <v>220.16</v>
      </c>
    </row>
    <row r="44" spans="1:7" x14ac:dyDescent="0.25">
      <c r="A44" t="s">
        <v>11</v>
      </c>
      <c r="B44">
        <v>237.4</v>
      </c>
      <c r="C44">
        <v>263.5</v>
      </c>
      <c r="D44">
        <v>223.2</v>
      </c>
      <c r="E44">
        <v>215.7</v>
      </c>
      <c r="F44">
        <v>196.8</v>
      </c>
      <c r="G44">
        <f t="shared" si="1"/>
        <v>227.32</v>
      </c>
    </row>
    <row r="45" spans="1:7" x14ac:dyDescent="0.25">
      <c r="A45" t="s">
        <v>13</v>
      </c>
      <c r="B45">
        <v>273.2</v>
      </c>
      <c r="C45">
        <v>294.2</v>
      </c>
      <c r="D45">
        <v>252.2</v>
      </c>
      <c r="E45">
        <v>244.2</v>
      </c>
      <c r="F45">
        <v>229.3</v>
      </c>
      <c r="G45">
        <f t="shared" si="1"/>
        <v>258.62</v>
      </c>
    </row>
    <row r="46" spans="1:7" x14ac:dyDescent="0.25">
      <c r="A46" t="s">
        <v>14</v>
      </c>
      <c r="B46">
        <v>300.60000000000002</v>
      </c>
      <c r="C46">
        <v>311.8</v>
      </c>
      <c r="D46">
        <v>271.2</v>
      </c>
      <c r="E46">
        <v>265.10000000000002</v>
      </c>
      <c r="F46">
        <v>248.9</v>
      </c>
      <c r="G46">
        <f t="shared" si="1"/>
        <v>279.5200000000001</v>
      </c>
    </row>
    <row r="47" spans="1:7" x14ac:dyDescent="0.25">
      <c r="A47" t="s">
        <v>15</v>
      </c>
      <c r="B47">
        <v>298.89999999999998</v>
      </c>
      <c r="C47">
        <v>308.7</v>
      </c>
      <c r="D47">
        <v>268.3</v>
      </c>
      <c r="E47">
        <v>257.5</v>
      </c>
      <c r="F47">
        <v>244.1</v>
      </c>
      <c r="G47">
        <f t="shared" si="1"/>
        <v>275.49999999999994</v>
      </c>
    </row>
    <row r="48" spans="1:7" x14ac:dyDescent="0.25">
      <c r="A48" t="s">
        <v>16</v>
      </c>
      <c r="B48">
        <v>284.7</v>
      </c>
      <c r="C48">
        <v>297.3</v>
      </c>
      <c r="D48">
        <v>256.39999999999998</v>
      </c>
      <c r="E48">
        <v>242.6</v>
      </c>
      <c r="F48">
        <v>226.1</v>
      </c>
      <c r="G48">
        <f t="shared" si="1"/>
        <v>261.41999999999996</v>
      </c>
    </row>
    <row r="49" spans="1:7" ht="30" x14ac:dyDescent="0.25">
      <c r="A49" t="s">
        <v>0</v>
      </c>
      <c r="B49" s="5" t="s">
        <v>20</v>
      </c>
      <c r="C49" s="5" t="s">
        <v>20</v>
      </c>
      <c r="D49" s="5" t="s">
        <v>20</v>
      </c>
      <c r="E49" s="5" t="s">
        <v>20</v>
      </c>
      <c r="F49" s="5" t="s">
        <v>20</v>
      </c>
      <c r="G49" s="4" t="str">
        <f>+F49</f>
        <v>BB+ BB BB-</v>
      </c>
    </row>
    <row r="50" spans="1:7" x14ac:dyDescent="0.25">
      <c r="A50" t="s">
        <v>1</v>
      </c>
      <c r="B50">
        <v>192</v>
      </c>
      <c r="C50">
        <v>212.7</v>
      </c>
      <c r="D50">
        <v>178</v>
      </c>
      <c r="E50">
        <v>188.6</v>
      </c>
      <c r="F50">
        <v>179</v>
      </c>
      <c r="G50">
        <f t="shared" si="1"/>
        <v>190.06</v>
      </c>
    </row>
    <row r="51" spans="1:7" x14ac:dyDescent="0.25">
      <c r="A51" t="s">
        <v>2</v>
      </c>
      <c r="B51">
        <v>201.8</v>
      </c>
      <c r="C51">
        <v>221.2</v>
      </c>
      <c r="D51">
        <v>187</v>
      </c>
      <c r="E51">
        <v>201.1</v>
      </c>
      <c r="F51">
        <v>184.8</v>
      </c>
      <c r="G51">
        <f t="shared" si="1"/>
        <v>199.18</v>
      </c>
    </row>
    <row r="52" spans="1:7" x14ac:dyDescent="0.25">
      <c r="A52" t="s">
        <v>3</v>
      </c>
      <c r="B52">
        <v>218.1</v>
      </c>
      <c r="C52">
        <v>244.6</v>
      </c>
      <c r="D52">
        <v>206.9</v>
      </c>
      <c r="E52">
        <v>226</v>
      </c>
      <c r="F52">
        <v>196.3</v>
      </c>
      <c r="G52">
        <f t="shared" si="1"/>
        <v>218.38000000000002</v>
      </c>
    </row>
    <row r="53" spans="1:7" x14ac:dyDescent="0.25">
      <c r="A53" t="s">
        <v>4</v>
      </c>
      <c r="B53">
        <v>250.5</v>
      </c>
      <c r="C53">
        <v>283.60000000000002</v>
      </c>
      <c r="D53">
        <v>241.6</v>
      </c>
      <c r="E53">
        <v>261.10000000000002</v>
      </c>
      <c r="F53">
        <v>222.6</v>
      </c>
      <c r="G53">
        <f t="shared" si="1"/>
        <v>251.88000000000002</v>
      </c>
    </row>
    <row r="54" spans="1:7" x14ac:dyDescent="0.25">
      <c r="A54" t="s">
        <v>5</v>
      </c>
      <c r="B54">
        <v>280.7</v>
      </c>
      <c r="C54">
        <v>312.89999999999998</v>
      </c>
      <c r="D54">
        <v>273.5</v>
      </c>
      <c r="E54">
        <v>286.5</v>
      </c>
      <c r="F54">
        <v>247.4</v>
      </c>
      <c r="G54">
        <f t="shared" si="1"/>
        <v>280.2</v>
      </c>
    </row>
    <row r="55" spans="1:7" x14ac:dyDescent="0.25">
      <c r="A55" t="s">
        <v>6</v>
      </c>
      <c r="B55">
        <v>313.5</v>
      </c>
      <c r="C55">
        <v>333.1</v>
      </c>
      <c r="D55">
        <v>300.5</v>
      </c>
      <c r="E55">
        <v>310.10000000000002</v>
      </c>
      <c r="F55">
        <v>270.10000000000002</v>
      </c>
      <c r="G55">
        <f t="shared" si="1"/>
        <v>305.46000000000004</v>
      </c>
    </row>
    <row r="56" spans="1:7" x14ac:dyDescent="0.25">
      <c r="A56" t="s">
        <v>7</v>
      </c>
      <c r="B56">
        <v>341.7</v>
      </c>
      <c r="C56">
        <v>348.7</v>
      </c>
      <c r="D56">
        <v>321.10000000000002</v>
      </c>
      <c r="E56">
        <v>329.3</v>
      </c>
      <c r="F56">
        <v>288.60000000000002</v>
      </c>
      <c r="G56">
        <f t="shared" si="1"/>
        <v>325.88</v>
      </c>
    </row>
    <row r="57" spans="1:7" x14ac:dyDescent="0.25">
      <c r="A57" t="s">
        <v>8</v>
      </c>
      <c r="B57">
        <v>371.9</v>
      </c>
      <c r="C57">
        <v>368.8</v>
      </c>
      <c r="D57">
        <v>341.4</v>
      </c>
      <c r="E57">
        <v>341.6</v>
      </c>
      <c r="F57">
        <v>301.8</v>
      </c>
      <c r="G57">
        <f t="shared" si="1"/>
        <v>345.09999999999997</v>
      </c>
    </row>
    <row r="58" spans="1:7" x14ac:dyDescent="0.25">
      <c r="A58" t="s">
        <v>9</v>
      </c>
      <c r="B58">
        <v>384.5</v>
      </c>
      <c r="C58">
        <v>368.3</v>
      </c>
      <c r="D58">
        <v>345.5</v>
      </c>
      <c r="E58">
        <v>341.5</v>
      </c>
      <c r="F58">
        <v>300.10000000000002</v>
      </c>
      <c r="G58">
        <f t="shared" si="1"/>
        <v>347.98</v>
      </c>
    </row>
    <row r="59" spans="1:7" x14ac:dyDescent="0.25">
      <c r="A59" t="s">
        <v>10</v>
      </c>
      <c r="B59">
        <v>399.6</v>
      </c>
      <c r="C59">
        <v>364</v>
      </c>
      <c r="D59">
        <v>347.9</v>
      </c>
      <c r="E59">
        <v>343.5</v>
      </c>
      <c r="F59">
        <v>299.3</v>
      </c>
      <c r="G59">
        <f t="shared" si="1"/>
        <v>350.86</v>
      </c>
    </row>
    <row r="60" spans="1:7" x14ac:dyDescent="0.25">
      <c r="A60" t="s">
        <v>11</v>
      </c>
      <c r="B60">
        <v>413.2</v>
      </c>
      <c r="C60">
        <v>372.3</v>
      </c>
      <c r="D60">
        <v>348.9</v>
      </c>
      <c r="E60">
        <v>343.8</v>
      </c>
      <c r="F60">
        <v>297.2</v>
      </c>
      <c r="G60">
        <f t="shared" si="1"/>
        <v>355.08000000000004</v>
      </c>
    </row>
    <row r="61" spans="1:7" x14ac:dyDescent="0.25">
      <c r="A61" t="s">
        <v>13</v>
      </c>
      <c r="B61">
        <v>449.8</v>
      </c>
      <c r="C61" t="s">
        <v>12</v>
      </c>
      <c r="D61">
        <v>375.8</v>
      </c>
      <c r="E61" t="s">
        <v>12</v>
      </c>
      <c r="F61">
        <v>291.60000000000002</v>
      </c>
      <c r="G61">
        <f t="shared" si="1"/>
        <v>372.40000000000003</v>
      </c>
    </row>
    <row r="62" spans="1:7" x14ac:dyDescent="0.25">
      <c r="A62" t="s">
        <v>14</v>
      </c>
      <c r="B62">
        <v>508</v>
      </c>
      <c r="C62" t="s">
        <v>12</v>
      </c>
      <c r="D62">
        <v>469.9</v>
      </c>
      <c r="E62" t="s">
        <v>12</v>
      </c>
      <c r="F62">
        <v>352</v>
      </c>
      <c r="G62">
        <f t="shared" si="1"/>
        <v>443.3</v>
      </c>
    </row>
    <row r="63" spans="1:7" x14ac:dyDescent="0.25">
      <c r="A63" t="s">
        <v>15</v>
      </c>
      <c r="B63">
        <v>574.6</v>
      </c>
      <c r="C63" t="s">
        <v>12</v>
      </c>
      <c r="D63">
        <v>544.70000000000005</v>
      </c>
      <c r="E63" t="s">
        <v>12</v>
      </c>
      <c r="F63">
        <v>408.7</v>
      </c>
      <c r="G63">
        <f t="shared" si="1"/>
        <v>509.33333333333343</v>
      </c>
    </row>
    <row r="64" spans="1:7" x14ac:dyDescent="0.25">
      <c r="A64" t="s">
        <v>16</v>
      </c>
      <c r="B64" t="s">
        <v>12</v>
      </c>
      <c r="C64" t="s">
        <v>12</v>
      </c>
      <c r="D64" t="s">
        <v>12</v>
      </c>
      <c r="E64" t="s">
        <v>12</v>
      </c>
      <c r="F64" t="s">
        <v>12</v>
      </c>
      <c r="G64" s="4"/>
    </row>
    <row r="65" spans="1:7" x14ac:dyDescent="0.25">
      <c r="A65" t="s">
        <v>0</v>
      </c>
      <c r="B65" s="5" t="s">
        <v>21</v>
      </c>
      <c r="C65" s="5" t="s">
        <v>21</v>
      </c>
      <c r="D65" s="5" t="s">
        <v>21</v>
      </c>
      <c r="E65" s="5" t="s">
        <v>21</v>
      </c>
      <c r="F65" s="5" t="s">
        <v>21</v>
      </c>
      <c r="G65" s="4" t="str">
        <f>+F65</f>
        <v>B+ B B-</v>
      </c>
    </row>
    <row r="66" spans="1:7" x14ac:dyDescent="0.25">
      <c r="A66" t="s">
        <v>1</v>
      </c>
      <c r="B66">
        <v>333.2</v>
      </c>
      <c r="C66">
        <v>480.6</v>
      </c>
      <c r="D66">
        <v>336.3</v>
      </c>
      <c r="E66">
        <v>288.7</v>
      </c>
      <c r="F66">
        <v>276.89999999999998</v>
      </c>
      <c r="G66">
        <f t="shared" si="1"/>
        <v>343.14</v>
      </c>
    </row>
    <row r="67" spans="1:7" x14ac:dyDescent="0.25">
      <c r="A67" t="s">
        <v>2</v>
      </c>
      <c r="B67">
        <v>344.5</v>
      </c>
      <c r="C67">
        <v>474.8</v>
      </c>
      <c r="D67">
        <v>361.2</v>
      </c>
      <c r="E67">
        <v>299.10000000000002</v>
      </c>
      <c r="F67">
        <v>277.89999999999998</v>
      </c>
      <c r="G67">
        <f t="shared" ref="G67:G76" si="2">+AVERAGE(B67:F67)</f>
        <v>351.5</v>
      </c>
    </row>
    <row r="68" spans="1:7" x14ac:dyDescent="0.25">
      <c r="A68" t="s">
        <v>3</v>
      </c>
      <c r="B68">
        <v>378.4</v>
      </c>
      <c r="C68">
        <v>474.3</v>
      </c>
      <c r="D68">
        <v>400.4</v>
      </c>
      <c r="E68">
        <v>326.60000000000002</v>
      </c>
      <c r="F68">
        <v>287.39999999999998</v>
      </c>
      <c r="G68">
        <f t="shared" si="2"/>
        <v>373.41999999999996</v>
      </c>
    </row>
    <row r="69" spans="1:7" x14ac:dyDescent="0.25">
      <c r="A69" t="s">
        <v>4</v>
      </c>
      <c r="B69">
        <v>481</v>
      </c>
      <c r="C69">
        <v>534.20000000000005</v>
      </c>
      <c r="D69">
        <v>451.3</v>
      </c>
      <c r="E69">
        <v>385.4</v>
      </c>
      <c r="F69">
        <v>339.9</v>
      </c>
      <c r="G69">
        <f t="shared" si="2"/>
        <v>438.36</v>
      </c>
    </row>
    <row r="70" spans="1:7" x14ac:dyDescent="0.25">
      <c r="A70" t="s">
        <v>5</v>
      </c>
      <c r="B70">
        <v>575.4</v>
      </c>
      <c r="C70">
        <v>560.6</v>
      </c>
      <c r="D70">
        <v>491.7</v>
      </c>
      <c r="E70">
        <v>425.8</v>
      </c>
      <c r="F70">
        <v>388.2</v>
      </c>
      <c r="G70">
        <f t="shared" si="2"/>
        <v>488.34</v>
      </c>
    </row>
    <row r="71" spans="1:7" x14ac:dyDescent="0.25">
      <c r="A71" t="s">
        <v>6</v>
      </c>
      <c r="B71">
        <v>654</v>
      </c>
      <c r="C71">
        <v>575.79999999999995</v>
      </c>
      <c r="D71">
        <v>543.9</v>
      </c>
      <c r="E71">
        <v>457.9</v>
      </c>
      <c r="F71">
        <v>415.6</v>
      </c>
      <c r="G71">
        <f t="shared" si="2"/>
        <v>529.43999999999994</v>
      </c>
    </row>
    <row r="72" spans="1:7" x14ac:dyDescent="0.25">
      <c r="A72" t="s">
        <v>7</v>
      </c>
      <c r="B72">
        <v>687.8</v>
      </c>
      <c r="C72">
        <v>601.1</v>
      </c>
      <c r="D72">
        <v>597.5</v>
      </c>
      <c r="E72">
        <v>486.1</v>
      </c>
      <c r="F72">
        <v>434.1</v>
      </c>
      <c r="G72">
        <f t="shared" si="2"/>
        <v>561.31999999999994</v>
      </c>
    </row>
    <row r="73" spans="1:7" x14ac:dyDescent="0.25">
      <c r="A73" t="s">
        <v>8</v>
      </c>
      <c r="B73">
        <v>611.5</v>
      </c>
      <c r="C73">
        <v>605.6</v>
      </c>
      <c r="D73">
        <v>680.4</v>
      </c>
      <c r="E73">
        <v>504.5</v>
      </c>
      <c r="F73">
        <v>450.2</v>
      </c>
      <c r="G73">
        <f t="shared" si="2"/>
        <v>570.43999999999994</v>
      </c>
    </row>
    <row r="74" spans="1:7" x14ac:dyDescent="0.25">
      <c r="A74" t="s">
        <v>9</v>
      </c>
      <c r="B74">
        <v>536.4</v>
      </c>
      <c r="C74">
        <v>555.5</v>
      </c>
      <c r="D74">
        <v>711.5</v>
      </c>
      <c r="E74">
        <v>484.3</v>
      </c>
      <c r="F74">
        <v>440.8</v>
      </c>
      <c r="G74">
        <f t="shared" si="2"/>
        <v>545.70000000000005</v>
      </c>
    </row>
    <row r="75" spans="1:7" x14ac:dyDescent="0.25">
      <c r="A75" t="s">
        <v>10</v>
      </c>
      <c r="B75">
        <v>446.5</v>
      </c>
      <c r="C75">
        <v>423.4</v>
      </c>
      <c r="D75">
        <v>727.5</v>
      </c>
      <c r="E75">
        <v>434.3</v>
      </c>
      <c r="F75">
        <v>415.2</v>
      </c>
      <c r="G75">
        <f t="shared" si="2"/>
        <v>489.38</v>
      </c>
    </row>
    <row r="76" spans="1:7" x14ac:dyDescent="0.25">
      <c r="A76" t="s">
        <v>11</v>
      </c>
      <c r="B76">
        <v>601.9</v>
      </c>
      <c r="C76" t="s">
        <v>12</v>
      </c>
      <c r="D76">
        <v>754.7</v>
      </c>
      <c r="E76">
        <v>373.4</v>
      </c>
      <c r="F76">
        <v>402.4</v>
      </c>
      <c r="G76">
        <f t="shared" si="2"/>
        <v>533.1</v>
      </c>
    </row>
    <row r="77" spans="1:7" x14ac:dyDescent="0.25">
      <c r="A77" t="s">
        <v>13</v>
      </c>
      <c r="B77" t="s">
        <v>12</v>
      </c>
      <c r="C77" t="s">
        <v>12</v>
      </c>
      <c r="D77" t="s">
        <v>12</v>
      </c>
      <c r="E77" t="s">
        <v>12</v>
      </c>
      <c r="F77" t="s">
        <v>12</v>
      </c>
    </row>
    <row r="78" spans="1:7" x14ac:dyDescent="0.25">
      <c r="A78" t="s">
        <v>14</v>
      </c>
      <c r="B78" t="s">
        <v>12</v>
      </c>
      <c r="C78" t="s">
        <v>12</v>
      </c>
      <c r="D78" t="s">
        <v>12</v>
      </c>
      <c r="E78" t="s">
        <v>12</v>
      </c>
      <c r="F78" t="s">
        <v>12</v>
      </c>
    </row>
    <row r="79" spans="1:7" x14ac:dyDescent="0.25">
      <c r="A79" t="s">
        <v>15</v>
      </c>
      <c r="B79" t="s">
        <v>12</v>
      </c>
      <c r="C79" t="s">
        <v>12</v>
      </c>
      <c r="D79" t="s">
        <v>12</v>
      </c>
      <c r="E79" t="s">
        <v>12</v>
      </c>
      <c r="F79" t="s">
        <v>12</v>
      </c>
    </row>
    <row r="80" spans="1:7" x14ac:dyDescent="0.25">
      <c r="A80" t="s">
        <v>16</v>
      </c>
      <c r="B80" t="s">
        <v>12</v>
      </c>
      <c r="C80" t="s">
        <v>12</v>
      </c>
      <c r="D80" t="s">
        <v>12</v>
      </c>
      <c r="E80" t="s">
        <v>12</v>
      </c>
      <c r="F80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/>
  </sheetViews>
  <sheetFormatPr defaultRowHeight="15" x14ac:dyDescent="0.25"/>
  <sheetData>
    <row r="1" spans="1:18" ht="30" x14ac:dyDescent="0.25">
      <c r="A1" s="5" t="s">
        <v>0</v>
      </c>
      <c r="B1" s="5" t="s">
        <v>19</v>
      </c>
      <c r="C1" s="5" t="s">
        <v>19</v>
      </c>
      <c r="D1" s="5" t="s">
        <v>19</v>
      </c>
      <c r="E1" s="5" t="s">
        <v>19</v>
      </c>
      <c r="F1" s="5" t="s">
        <v>19</v>
      </c>
      <c r="G1" s="4" t="str">
        <f>+F1</f>
        <v>AA+ AA AA-</v>
      </c>
      <c r="K1" s="3" t="s">
        <v>0</v>
      </c>
      <c r="L1" s="3" t="s">
        <v>23</v>
      </c>
      <c r="M1" s="3" t="s">
        <v>19</v>
      </c>
      <c r="N1" s="3" t="s">
        <v>18</v>
      </c>
      <c r="O1" s="3" t="s">
        <v>17</v>
      </c>
      <c r="P1" s="3" t="s">
        <v>20</v>
      </c>
      <c r="Q1" s="3" t="s">
        <v>21</v>
      </c>
      <c r="R1" s="3" t="s">
        <v>22</v>
      </c>
    </row>
    <row r="2" spans="1:18" x14ac:dyDescent="0.25">
      <c r="A2" t="s">
        <v>1</v>
      </c>
      <c r="B2">
        <v>12</v>
      </c>
      <c r="C2">
        <v>22.8</v>
      </c>
      <c r="D2">
        <v>22.4</v>
      </c>
      <c r="E2">
        <v>18.100000000000001</v>
      </c>
      <c r="F2">
        <v>11.2</v>
      </c>
      <c r="G2">
        <f>+AVERAGE(B2:F2)</f>
        <v>17.3</v>
      </c>
      <c r="K2" s="2" t="s">
        <v>1</v>
      </c>
      <c r="L2" s="2">
        <f t="shared" ref="L2:L16" si="0">+M2/2</f>
        <v>8.65</v>
      </c>
      <c r="M2" s="1">
        <f>+G2</f>
        <v>17.3</v>
      </c>
      <c r="N2" s="1">
        <f>+G18</f>
        <v>29.480000000000008</v>
      </c>
      <c r="O2" s="1">
        <f>+G34</f>
        <v>94.639999999999986</v>
      </c>
      <c r="P2" s="1">
        <f>+G50</f>
        <v>239.6</v>
      </c>
      <c r="Q2" s="1">
        <f>+G66</f>
        <v>278.36</v>
      </c>
      <c r="R2" s="1">
        <f>+Q2+(Q2-P2)</f>
        <v>317.12</v>
      </c>
    </row>
    <row r="3" spans="1:18" x14ac:dyDescent="0.25">
      <c r="A3" t="s">
        <v>2</v>
      </c>
      <c r="B3">
        <v>13.8</v>
      </c>
      <c r="C3">
        <v>23.9</v>
      </c>
      <c r="D3">
        <v>24.4</v>
      </c>
      <c r="E3">
        <v>21.5</v>
      </c>
      <c r="F3">
        <v>13.2</v>
      </c>
      <c r="G3">
        <f t="shared" ref="G3:G66" si="1">+AVERAGE(B3:F3)</f>
        <v>19.36</v>
      </c>
      <c r="K3" s="2" t="s">
        <v>2</v>
      </c>
      <c r="L3" s="2">
        <f t="shared" si="0"/>
        <v>9.68</v>
      </c>
      <c r="M3" s="1">
        <f t="shared" ref="M3:M16" si="2">+G3</f>
        <v>19.36</v>
      </c>
      <c r="N3" s="1">
        <f t="shared" ref="N3:N16" si="3">+G19</f>
        <v>33.46</v>
      </c>
      <c r="O3" s="1">
        <f t="shared" ref="O3:O16" si="4">+G35</f>
        <v>97.36</v>
      </c>
      <c r="P3" s="1">
        <f t="shared" ref="P3:P15" si="5">+G51</f>
        <v>240.3</v>
      </c>
      <c r="Q3" s="1">
        <f t="shared" ref="Q3:Q15" si="6">+G67</f>
        <v>288.5</v>
      </c>
      <c r="R3" s="1">
        <f t="shared" ref="R3:R16" si="7">+Q3+(Q3-P3)</f>
        <v>336.7</v>
      </c>
    </row>
    <row r="4" spans="1:18" x14ac:dyDescent="0.25">
      <c r="A4" t="s">
        <v>3</v>
      </c>
      <c r="B4">
        <v>18.600000000000001</v>
      </c>
      <c r="C4">
        <v>26</v>
      </c>
      <c r="D4">
        <v>29.2</v>
      </c>
      <c r="E4">
        <v>28.3</v>
      </c>
      <c r="F4">
        <v>17.100000000000001</v>
      </c>
      <c r="G4">
        <f t="shared" si="1"/>
        <v>23.839999999999996</v>
      </c>
      <c r="K4" s="2" t="s">
        <v>3</v>
      </c>
      <c r="L4" s="2">
        <f t="shared" si="0"/>
        <v>11.919999999999998</v>
      </c>
      <c r="M4" s="1">
        <f t="shared" si="2"/>
        <v>23.839999999999996</v>
      </c>
      <c r="N4" s="1">
        <f t="shared" si="3"/>
        <v>41.4</v>
      </c>
      <c r="O4" s="1">
        <f t="shared" si="4"/>
        <v>102.8</v>
      </c>
      <c r="P4" s="1">
        <f t="shared" si="5"/>
        <v>241.82</v>
      </c>
      <c r="Q4" s="1">
        <f t="shared" si="6"/>
        <v>310.88</v>
      </c>
      <c r="R4" s="1">
        <f t="shared" si="7"/>
        <v>379.94</v>
      </c>
    </row>
    <row r="5" spans="1:18" x14ac:dyDescent="0.25">
      <c r="A5" t="s">
        <v>4</v>
      </c>
      <c r="B5">
        <v>28.9</v>
      </c>
      <c r="C5">
        <v>32.700000000000003</v>
      </c>
      <c r="D5">
        <v>38.799999999999997</v>
      </c>
      <c r="E5">
        <v>39.9</v>
      </c>
      <c r="F5">
        <v>25.1</v>
      </c>
      <c r="G5">
        <f t="shared" si="1"/>
        <v>33.08</v>
      </c>
      <c r="K5" s="2" t="s">
        <v>4</v>
      </c>
      <c r="L5" s="2">
        <f t="shared" si="0"/>
        <v>16.54</v>
      </c>
      <c r="M5" s="1">
        <f t="shared" si="2"/>
        <v>33.08</v>
      </c>
      <c r="N5" s="1">
        <f t="shared" si="3"/>
        <v>56.1</v>
      </c>
      <c r="O5" s="1">
        <f t="shared" si="4"/>
        <v>116.82000000000001</v>
      </c>
      <c r="P5" s="1">
        <f t="shared" si="5"/>
        <v>266.56000000000006</v>
      </c>
      <c r="Q5" s="1">
        <f t="shared" si="6"/>
        <v>362.62</v>
      </c>
      <c r="R5" s="1">
        <f t="shared" si="7"/>
        <v>458.67999999999995</v>
      </c>
    </row>
    <row r="6" spans="1:18" x14ac:dyDescent="0.25">
      <c r="A6" t="s">
        <v>5</v>
      </c>
      <c r="B6">
        <v>40.200000000000003</v>
      </c>
      <c r="C6">
        <v>43.3</v>
      </c>
      <c r="D6">
        <v>49.4</v>
      </c>
      <c r="E6">
        <v>51.3</v>
      </c>
      <c r="F6">
        <v>34.5</v>
      </c>
      <c r="G6">
        <f t="shared" si="1"/>
        <v>43.739999999999995</v>
      </c>
      <c r="K6" s="2" t="s">
        <v>5</v>
      </c>
      <c r="L6" s="2">
        <f t="shared" si="0"/>
        <v>21.869999999999997</v>
      </c>
      <c r="M6" s="1">
        <f t="shared" si="2"/>
        <v>43.739999999999995</v>
      </c>
      <c r="N6" s="1">
        <f t="shared" si="3"/>
        <v>69.48</v>
      </c>
      <c r="O6" s="1">
        <f t="shared" si="4"/>
        <v>132.33999999999997</v>
      </c>
      <c r="P6" s="1">
        <f t="shared" si="5"/>
        <v>298.91999999999996</v>
      </c>
      <c r="Q6" s="1">
        <f t="shared" si="6"/>
        <v>400.86</v>
      </c>
      <c r="R6" s="1">
        <f t="shared" si="7"/>
        <v>502.80000000000007</v>
      </c>
    </row>
    <row r="7" spans="1:18" x14ac:dyDescent="0.25">
      <c r="A7" t="s">
        <v>6</v>
      </c>
      <c r="B7">
        <v>52</v>
      </c>
      <c r="C7">
        <v>56.1</v>
      </c>
      <c r="D7">
        <v>60.5</v>
      </c>
      <c r="E7">
        <v>62.8</v>
      </c>
      <c r="F7">
        <v>44.7</v>
      </c>
      <c r="G7">
        <f t="shared" si="1"/>
        <v>55.219999999999992</v>
      </c>
      <c r="K7" s="2" t="s">
        <v>6</v>
      </c>
      <c r="L7" s="2">
        <f t="shared" si="0"/>
        <v>27.609999999999996</v>
      </c>
      <c r="M7" s="1">
        <f t="shared" si="2"/>
        <v>55.219999999999992</v>
      </c>
      <c r="N7" s="1">
        <f t="shared" si="3"/>
        <v>81.78</v>
      </c>
      <c r="O7" s="1">
        <f t="shared" si="4"/>
        <v>148.1</v>
      </c>
      <c r="P7" s="1">
        <f t="shared" si="5"/>
        <v>328.6</v>
      </c>
      <c r="Q7" s="1">
        <f t="shared" si="6"/>
        <v>426.9</v>
      </c>
      <c r="R7" s="1">
        <f t="shared" si="7"/>
        <v>525.19999999999993</v>
      </c>
    </row>
    <row r="8" spans="1:18" x14ac:dyDescent="0.25">
      <c r="A8" t="s">
        <v>7</v>
      </c>
      <c r="B8">
        <v>63.7</v>
      </c>
      <c r="C8">
        <v>68.8</v>
      </c>
      <c r="D8">
        <v>70.900000000000006</v>
      </c>
      <c r="E8">
        <v>74.3</v>
      </c>
      <c r="F8">
        <v>54.9</v>
      </c>
      <c r="G8">
        <f t="shared" si="1"/>
        <v>66.52</v>
      </c>
      <c r="K8" s="2" t="s">
        <v>7</v>
      </c>
      <c r="L8" s="2">
        <f t="shared" si="0"/>
        <v>33.26</v>
      </c>
      <c r="M8" s="1">
        <f t="shared" si="2"/>
        <v>66.52</v>
      </c>
      <c r="N8" s="1">
        <f t="shared" si="3"/>
        <v>93.179999999999993</v>
      </c>
      <c r="O8" s="1">
        <f t="shared" si="4"/>
        <v>163.07999999999998</v>
      </c>
      <c r="P8" s="1">
        <f t="shared" si="5"/>
        <v>351.8</v>
      </c>
      <c r="Q8" s="1">
        <f t="shared" si="6"/>
        <v>446.93999999999994</v>
      </c>
      <c r="R8" s="1">
        <f t="shared" si="7"/>
        <v>542.07999999999993</v>
      </c>
    </row>
    <row r="9" spans="1:18" x14ac:dyDescent="0.25">
      <c r="A9" t="s">
        <v>8</v>
      </c>
      <c r="B9">
        <v>84.9</v>
      </c>
      <c r="C9">
        <v>88.1</v>
      </c>
      <c r="D9">
        <v>87.7</v>
      </c>
      <c r="E9">
        <v>95.2</v>
      </c>
      <c r="F9">
        <v>73.599999999999994</v>
      </c>
      <c r="G9">
        <f t="shared" si="1"/>
        <v>85.9</v>
      </c>
      <c r="K9" s="2" t="s">
        <v>8</v>
      </c>
      <c r="L9" s="2">
        <f t="shared" si="0"/>
        <v>42.95</v>
      </c>
      <c r="M9" s="1">
        <f t="shared" si="2"/>
        <v>85.9</v>
      </c>
      <c r="N9" s="1">
        <f t="shared" si="3"/>
        <v>113.38000000000002</v>
      </c>
      <c r="O9" s="1">
        <f t="shared" si="4"/>
        <v>188.3</v>
      </c>
      <c r="P9" s="1">
        <f t="shared" si="5"/>
        <v>376.78</v>
      </c>
      <c r="Q9" s="1">
        <f t="shared" si="6"/>
        <v>463.68</v>
      </c>
      <c r="R9" s="1">
        <f t="shared" si="7"/>
        <v>550.58000000000004</v>
      </c>
    </row>
    <row r="10" spans="1:18" x14ac:dyDescent="0.25">
      <c r="A10" t="s">
        <v>9</v>
      </c>
      <c r="B10">
        <v>94.2</v>
      </c>
      <c r="C10">
        <v>94.8</v>
      </c>
      <c r="D10">
        <v>95.2</v>
      </c>
      <c r="E10">
        <v>104.2</v>
      </c>
      <c r="F10">
        <v>82.2</v>
      </c>
      <c r="G10">
        <f t="shared" si="1"/>
        <v>94.11999999999999</v>
      </c>
      <c r="K10" s="2" t="s">
        <v>9</v>
      </c>
      <c r="L10" s="2">
        <f t="shared" si="0"/>
        <v>47.059999999999995</v>
      </c>
      <c r="M10" s="1">
        <f t="shared" si="2"/>
        <v>94.11999999999999</v>
      </c>
      <c r="N10" s="1">
        <f t="shared" si="3"/>
        <v>122.58</v>
      </c>
      <c r="O10" s="1">
        <f t="shared" si="4"/>
        <v>198.86</v>
      </c>
      <c r="P10" s="1">
        <f t="shared" si="5"/>
        <v>383.55999999999995</v>
      </c>
      <c r="Q10" s="1">
        <f t="shared" si="6"/>
        <v>455.08000000000004</v>
      </c>
      <c r="R10" s="1">
        <f t="shared" si="7"/>
        <v>526.60000000000014</v>
      </c>
    </row>
    <row r="11" spans="1:18" x14ac:dyDescent="0.25">
      <c r="A11" t="s">
        <v>10</v>
      </c>
      <c r="B11">
        <v>103.1</v>
      </c>
      <c r="C11">
        <v>100.8</v>
      </c>
      <c r="D11">
        <v>102.8</v>
      </c>
      <c r="E11">
        <v>112.9</v>
      </c>
      <c r="F11">
        <v>91.2</v>
      </c>
      <c r="G11">
        <f t="shared" si="1"/>
        <v>102.16</v>
      </c>
      <c r="K11" s="2" t="s">
        <v>10</v>
      </c>
      <c r="L11" s="2">
        <f t="shared" si="0"/>
        <v>51.08</v>
      </c>
      <c r="M11" s="1">
        <f t="shared" si="2"/>
        <v>102.16</v>
      </c>
      <c r="N11" s="1">
        <f t="shared" si="3"/>
        <v>132.01999999999998</v>
      </c>
      <c r="O11" s="1">
        <f t="shared" si="4"/>
        <v>209.85999999999999</v>
      </c>
      <c r="P11" s="1">
        <f t="shared" si="5"/>
        <v>395.4</v>
      </c>
      <c r="Q11" s="1">
        <f t="shared" si="6"/>
        <v>449.32</v>
      </c>
      <c r="R11" s="1">
        <f t="shared" si="7"/>
        <v>503.24</v>
      </c>
    </row>
    <row r="12" spans="1:18" x14ac:dyDescent="0.25">
      <c r="A12" t="s">
        <v>11</v>
      </c>
      <c r="B12">
        <v>111.7</v>
      </c>
      <c r="C12">
        <v>107.1</v>
      </c>
      <c r="D12">
        <v>110.5</v>
      </c>
      <c r="E12">
        <v>121.3</v>
      </c>
      <c r="F12">
        <v>100.4</v>
      </c>
      <c r="G12">
        <f t="shared" si="1"/>
        <v>110.2</v>
      </c>
      <c r="K12" s="2" t="s">
        <v>11</v>
      </c>
      <c r="L12" s="2">
        <f t="shared" si="0"/>
        <v>55.1</v>
      </c>
      <c r="M12" s="1">
        <f t="shared" si="2"/>
        <v>110.2</v>
      </c>
      <c r="N12" s="1">
        <f t="shared" si="3"/>
        <v>142.38</v>
      </c>
      <c r="O12" s="1">
        <f t="shared" si="4"/>
        <v>222.63999999999996</v>
      </c>
      <c r="P12" s="1">
        <f t="shared" si="5"/>
        <v>416.56000000000006</v>
      </c>
      <c r="Q12" s="1">
        <f t="shared" si="6"/>
        <v>460.28000000000003</v>
      </c>
      <c r="R12" s="1">
        <f t="shared" si="7"/>
        <v>504</v>
      </c>
    </row>
    <row r="13" spans="1:18" x14ac:dyDescent="0.25">
      <c r="A13" t="s">
        <v>13</v>
      </c>
      <c r="B13">
        <v>150</v>
      </c>
      <c r="C13">
        <v>146.5</v>
      </c>
      <c r="D13">
        <v>144</v>
      </c>
      <c r="E13">
        <v>149.19999999999999</v>
      </c>
      <c r="F13">
        <v>134.4</v>
      </c>
      <c r="G13">
        <f t="shared" si="1"/>
        <v>144.82</v>
      </c>
      <c r="K13" s="2" t="s">
        <v>13</v>
      </c>
      <c r="L13" s="2">
        <f t="shared" si="0"/>
        <v>72.41</v>
      </c>
      <c r="M13" s="1">
        <f t="shared" si="2"/>
        <v>144.82</v>
      </c>
      <c r="N13" s="1">
        <f t="shared" si="3"/>
        <v>186.98000000000002</v>
      </c>
      <c r="O13" s="1">
        <f t="shared" si="4"/>
        <v>278.33999999999997</v>
      </c>
      <c r="P13" s="1">
        <f t="shared" si="5"/>
        <v>492.54000000000008</v>
      </c>
      <c r="Q13" s="1">
        <f t="shared" si="6"/>
        <v>560.16000000000008</v>
      </c>
      <c r="R13" s="1">
        <f t="shared" si="7"/>
        <v>627.78000000000009</v>
      </c>
    </row>
    <row r="14" spans="1:18" x14ac:dyDescent="0.25">
      <c r="A14" t="s">
        <v>14</v>
      </c>
      <c r="B14">
        <v>176.4</v>
      </c>
      <c r="C14">
        <v>180.6</v>
      </c>
      <c r="D14">
        <v>171.1</v>
      </c>
      <c r="E14">
        <v>163.1</v>
      </c>
      <c r="F14">
        <v>153.4</v>
      </c>
      <c r="G14">
        <f t="shared" si="1"/>
        <v>168.92000000000002</v>
      </c>
      <c r="K14" s="2" t="s">
        <v>14</v>
      </c>
      <c r="L14" s="2">
        <f t="shared" si="0"/>
        <v>84.460000000000008</v>
      </c>
      <c r="M14" s="1">
        <f t="shared" si="2"/>
        <v>168.92000000000002</v>
      </c>
      <c r="N14" s="1">
        <f t="shared" si="3"/>
        <v>203.59999999999997</v>
      </c>
      <c r="O14" s="1">
        <f t="shared" si="4"/>
        <v>291.08000000000004</v>
      </c>
      <c r="P14" s="1">
        <f t="shared" si="5"/>
        <v>486.14000000000004</v>
      </c>
      <c r="Q14" s="1">
        <f t="shared" si="6"/>
        <v>529.24</v>
      </c>
      <c r="R14" s="1">
        <f t="shared" si="7"/>
        <v>572.33999999999992</v>
      </c>
    </row>
    <row r="15" spans="1:18" x14ac:dyDescent="0.25">
      <c r="A15" t="s">
        <v>15</v>
      </c>
      <c r="B15">
        <v>185</v>
      </c>
      <c r="C15">
        <v>186.4</v>
      </c>
      <c r="D15">
        <v>176.2</v>
      </c>
      <c r="E15">
        <v>174.4</v>
      </c>
      <c r="F15">
        <v>163.9</v>
      </c>
      <c r="G15">
        <f t="shared" si="1"/>
        <v>177.17999999999998</v>
      </c>
      <c r="K15" s="2" t="s">
        <v>15</v>
      </c>
      <c r="L15" s="2">
        <f t="shared" si="0"/>
        <v>88.589999999999989</v>
      </c>
      <c r="M15" s="1">
        <f t="shared" si="2"/>
        <v>177.17999999999998</v>
      </c>
      <c r="N15" s="1">
        <f t="shared" si="3"/>
        <v>201.2</v>
      </c>
      <c r="O15" s="1">
        <f t="shared" si="4"/>
        <v>287.96000000000004</v>
      </c>
      <c r="P15" s="1">
        <f t="shared" si="5"/>
        <v>518.54</v>
      </c>
      <c r="Q15" s="1">
        <f t="shared" si="6"/>
        <v>495.54999999999995</v>
      </c>
      <c r="R15" s="1">
        <f t="shared" si="7"/>
        <v>472.55999999999995</v>
      </c>
    </row>
    <row r="16" spans="1:18" x14ac:dyDescent="0.25">
      <c r="A16" t="s">
        <v>16</v>
      </c>
      <c r="B16">
        <v>181.7</v>
      </c>
      <c r="C16">
        <v>190.4</v>
      </c>
      <c r="D16">
        <v>166.9</v>
      </c>
      <c r="E16">
        <v>173.1</v>
      </c>
      <c r="F16">
        <v>159.6</v>
      </c>
      <c r="G16">
        <f t="shared" si="1"/>
        <v>174.34</v>
      </c>
      <c r="K16" s="2" t="s">
        <v>16</v>
      </c>
      <c r="L16" s="2">
        <f t="shared" si="0"/>
        <v>87.17</v>
      </c>
      <c r="M16" s="1">
        <f t="shared" si="2"/>
        <v>174.34</v>
      </c>
      <c r="N16" s="1">
        <f t="shared" si="3"/>
        <v>191.6</v>
      </c>
      <c r="O16" s="1">
        <f t="shared" si="4"/>
        <v>277.36</v>
      </c>
      <c r="P16" s="1">
        <f>+O16+(O16-N16)</f>
        <v>363.12</v>
      </c>
      <c r="Q16" s="1">
        <f t="shared" ref="Q16" si="8">+P16+(P16-O16)</f>
        <v>448.88</v>
      </c>
      <c r="R16" s="1">
        <f t="shared" si="7"/>
        <v>534.64</v>
      </c>
    </row>
    <row r="17" spans="1:7" x14ac:dyDescent="0.25">
      <c r="A17" t="s">
        <v>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4" t="str">
        <f>+F17</f>
        <v>A+ A A-</v>
      </c>
    </row>
    <row r="18" spans="1:7" x14ac:dyDescent="0.25">
      <c r="A18" t="s">
        <v>1</v>
      </c>
      <c r="B18">
        <v>21.7</v>
      </c>
      <c r="C18">
        <v>16.5</v>
      </c>
      <c r="D18">
        <v>34.6</v>
      </c>
      <c r="E18">
        <v>33.4</v>
      </c>
      <c r="F18">
        <v>41.2</v>
      </c>
      <c r="G18">
        <f t="shared" si="1"/>
        <v>29.480000000000008</v>
      </c>
    </row>
    <row r="19" spans="1:7" x14ac:dyDescent="0.25">
      <c r="A19" t="s">
        <v>2</v>
      </c>
      <c r="B19">
        <v>26.7</v>
      </c>
      <c r="C19">
        <v>23.1</v>
      </c>
      <c r="D19">
        <v>38.200000000000003</v>
      </c>
      <c r="E19">
        <v>37.9</v>
      </c>
      <c r="F19">
        <v>41.4</v>
      </c>
      <c r="G19">
        <f t="shared" si="1"/>
        <v>33.46</v>
      </c>
    </row>
    <row r="20" spans="1:7" x14ac:dyDescent="0.25">
      <c r="A20" t="s">
        <v>3</v>
      </c>
      <c r="B20">
        <v>36.6</v>
      </c>
      <c r="C20">
        <v>36.4</v>
      </c>
      <c r="D20">
        <v>45.2</v>
      </c>
      <c r="E20">
        <v>46.9</v>
      </c>
      <c r="F20">
        <v>41.9</v>
      </c>
      <c r="G20">
        <f t="shared" si="1"/>
        <v>41.4</v>
      </c>
    </row>
    <row r="21" spans="1:7" x14ac:dyDescent="0.25">
      <c r="A21" t="s">
        <v>4</v>
      </c>
      <c r="B21">
        <v>52.3</v>
      </c>
      <c r="C21">
        <v>57.6</v>
      </c>
      <c r="D21">
        <v>59.5</v>
      </c>
      <c r="E21">
        <v>63.8</v>
      </c>
      <c r="F21">
        <v>47.3</v>
      </c>
      <c r="G21">
        <f t="shared" si="1"/>
        <v>56.1</v>
      </c>
    </row>
    <row r="22" spans="1:7" x14ac:dyDescent="0.25">
      <c r="A22" t="s">
        <v>5</v>
      </c>
      <c r="B22">
        <v>66</v>
      </c>
      <c r="C22">
        <v>73.8</v>
      </c>
      <c r="D22">
        <v>73.400000000000006</v>
      </c>
      <c r="E22">
        <v>78</v>
      </c>
      <c r="F22">
        <v>56.2</v>
      </c>
      <c r="G22">
        <f t="shared" si="1"/>
        <v>69.48</v>
      </c>
    </row>
    <row r="23" spans="1:7" x14ac:dyDescent="0.25">
      <c r="A23" t="s">
        <v>6</v>
      </c>
      <c r="B23">
        <v>78.8</v>
      </c>
      <c r="C23">
        <v>87.1</v>
      </c>
      <c r="D23">
        <v>86.3</v>
      </c>
      <c r="E23">
        <v>90.2</v>
      </c>
      <c r="F23">
        <v>66.5</v>
      </c>
      <c r="G23">
        <f t="shared" si="1"/>
        <v>81.78</v>
      </c>
    </row>
    <row r="24" spans="1:7" x14ac:dyDescent="0.25">
      <c r="A24" t="s">
        <v>7</v>
      </c>
      <c r="B24">
        <v>90.8</v>
      </c>
      <c r="C24">
        <v>98.8</v>
      </c>
      <c r="D24">
        <v>97.8</v>
      </c>
      <c r="E24">
        <v>101.5</v>
      </c>
      <c r="F24">
        <v>77</v>
      </c>
      <c r="G24">
        <f t="shared" si="1"/>
        <v>93.179999999999993</v>
      </c>
    </row>
    <row r="25" spans="1:7" x14ac:dyDescent="0.25">
      <c r="A25" t="s">
        <v>8</v>
      </c>
      <c r="B25">
        <v>112.9</v>
      </c>
      <c r="C25">
        <v>118.9</v>
      </c>
      <c r="D25">
        <v>116.9</v>
      </c>
      <c r="E25">
        <v>121.7</v>
      </c>
      <c r="F25">
        <v>96.5</v>
      </c>
      <c r="G25">
        <f t="shared" si="1"/>
        <v>113.38000000000002</v>
      </c>
    </row>
    <row r="26" spans="1:7" x14ac:dyDescent="0.25">
      <c r="A26" t="s">
        <v>9</v>
      </c>
      <c r="B26">
        <v>123.2</v>
      </c>
      <c r="C26">
        <v>128</v>
      </c>
      <c r="D26">
        <v>125.5</v>
      </c>
      <c r="E26">
        <v>130.69999999999999</v>
      </c>
      <c r="F26">
        <v>105.5</v>
      </c>
      <c r="G26">
        <f t="shared" si="1"/>
        <v>122.58</v>
      </c>
    </row>
    <row r="27" spans="1:7" x14ac:dyDescent="0.25">
      <c r="A27" t="s">
        <v>10</v>
      </c>
      <c r="B27">
        <v>133.5</v>
      </c>
      <c r="C27">
        <v>137.4</v>
      </c>
      <c r="D27">
        <v>135</v>
      </c>
      <c r="E27">
        <v>139.69999999999999</v>
      </c>
      <c r="F27">
        <v>114.5</v>
      </c>
      <c r="G27">
        <f t="shared" si="1"/>
        <v>132.01999999999998</v>
      </c>
    </row>
    <row r="28" spans="1:7" x14ac:dyDescent="0.25">
      <c r="A28" t="s">
        <v>11</v>
      </c>
      <c r="B28">
        <v>144.19999999999999</v>
      </c>
      <c r="C28">
        <v>148.19999999999999</v>
      </c>
      <c r="D28">
        <v>146.1</v>
      </c>
      <c r="E28">
        <v>149.30000000000001</v>
      </c>
      <c r="F28">
        <v>124.1</v>
      </c>
      <c r="G28">
        <f t="shared" si="1"/>
        <v>142.38</v>
      </c>
    </row>
    <row r="29" spans="1:7" x14ac:dyDescent="0.25">
      <c r="A29" t="s">
        <v>13</v>
      </c>
      <c r="B29">
        <v>191</v>
      </c>
      <c r="C29">
        <v>195.5</v>
      </c>
      <c r="D29">
        <v>194.7</v>
      </c>
      <c r="E29">
        <v>188.6</v>
      </c>
      <c r="F29">
        <v>165.1</v>
      </c>
      <c r="G29">
        <f t="shared" si="1"/>
        <v>186.98000000000002</v>
      </c>
    </row>
    <row r="30" spans="1:7" x14ac:dyDescent="0.25">
      <c r="A30" t="s">
        <v>14</v>
      </c>
      <c r="B30">
        <v>210.7</v>
      </c>
      <c r="C30">
        <v>215.6</v>
      </c>
      <c r="D30">
        <v>207.1</v>
      </c>
      <c r="E30">
        <v>202.2</v>
      </c>
      <c r="F30">
        <v>182.4</v>
      </c>
      <c r="G30">
        <f t="shared" si="1"/>
        <v>203.59999999999997</v>
      </c>
    </row>
    <row r="31" spans="1:7" x14ac:dyDescent="0.25">
      <c r="A31" t="s">
        <v>15</v>
      </c>
      <c r="B31">
        <v>208.7</v>
      </c>
      <c r="C31">
        <v>213.5</v>
      </c>
      <c r="D31">
        <v>200.2</v>
      </c>
      <c r="E31">
        <v>200</v>
      </c>
      <c r="F31">
        <v>183.6</v>
      </c>
      <c r="G31">
        <f t="shared" si="1"/>
        <v>201.2</v>
      </c>
    </row>
    <row r="32" spans="1:7" x14ac:dyDescent="0.25">
      <c r="A32" t="s">
        <v>16</v>
      </c>
      <c r="B32">
        <v>198.9</v>
      </c>
      <c r="C32">
        <v>204.3</v>
      </c>
      <c r="D32">
        <v>188.8</v>
      </c>
      <c r="E32">
        <v>190.2</v>
      </c>
      <c r="F32">
        <v>175.8</v>
      </c>
      <c r="G32">
        <f t="shared" si="1"/>
        <v>191.6</v>
      </c>
    </row>
    <row r="33" spans="1:7" ht="30" x14ac:dyDescent="0.25">
      <c r="A33" t="s">
        <v>0</v>
      </c>
      <c r="B33" s="5" t="s">
        <v>17</v>
      </c>
      <c r="C33" s="5" t="s">
        <v>17</v>
      </c>
      <c r="D33" s="5" t="s">
        <v>17</v>
      </c>
      <c r="E33" s="5" t="s">
        <v>17</v>
      </c>
      <c r="F33" s="5" t="s">
        <v>17</v>
      </c>
      <c r="G33" s="4" t="str">
        <f>+F33</f>
        <v>BBB+ BBB BBB-</v>
      </c>
    </row>
    <row r="34" spans="1:7" x14ac:dyDescent="0.25">
      <c r="A34" t="s">
        <v>1</v>
      </c>
      <c r="B34">
        <v>86.4</v>
      </c>
      <c r="C34">
        <v>92</v>
      </c>
      <c r="D34">
        <v>112</v>
      </c>
      <c r="E34">
        <v>91.9</v>
      </c>
      <c r="F34">
        <v>90.9</v>
      </c>
      <c r="G34">
        <f t="shared" si="1"/>
        <v>94.639999999999986</v>
      </c>
    </row>
    <row r="35" spans="1:7" x14ac:dyDescent="0.25">
      <c r="A35" t="s">
        <v>2</v>
      </c>
      <c r="B35">
        <v>90.2</v>
      </c>
      <c r="C35">
        <v>97.1</v>
      </c>
      <c r="D35">
        <v>112.8</v>
      </c>
      <c r="E35">
        <v>96</v>
      </c>
      <c r="F35">
        <v>90.7</v>
      </c>
      <c r="G35">
        <f t="shared" si="1"/>
        <v>97.36</v>
      </c>
    </row>
    <row r="36" spans="1:7" x14ac:dyDescent="0.25">
      <c r="A36" t="s">
        <v>3</v>
      </c>
      <c r="B36">
        <v>97.8</v>
      </c>
      <c r="C36">
        <v>107.2</v>
      </c>
      <c r="D36">
        <v>114.5</v>
      </c>
      <c r="E36">
        <v>104.3</v>
      </c>
      <c r="F36">
        <v>90.2</v>
      </c>
      <c r="G36">
        <f t="shared" si="1"/>
        <v>102.8</v>
      </c>
    </row>
    <row r="37" spans="1:7" x14ac:dyDescent="0.25">
      <c r="A37" t="s">
        <v>4</v>
      </c>
      <c r="B37">
        <v>115.5</v>
      </c>
      <c r="C37">
        <v>127.1</v>
      </c>
      <c r="D37">
        <v>125.5</v>
      </c>
      <c r="E37">
        <v>120.2</v>
      </c>
      <c r="F37">
        <v>95.8</v>
      </c>
      <c r="G37">
        <f t="shared" si="1"/>
        <v>116.82000000000001</v>
      </c>
    </row>
    <row r="38" spans="1:7" x14ac:dyDescent="0.25">
      <c r="A38" t="s">
        <v>5</v>
      </c>
      <c r="B38">
        <v>133.9</v>
      </c>
      <c r="C38">
        <v>145.6</v>
      </c>
      <c r="D38">
        <v>139.69999999999999</v>
      </c>
      <c r="E38">
        <v>135.6</v>
      </c>
      <c r="F38">
        <v>106.9</v>
      </c>
      <c r="G38">
        <f t="shared" si="1"/>
        <v>132.33999999999997</v>
      </c>
    </row>
    <row r="39" spans="1:7" x14ac:dyDescent="0.25">
      <c r="A39" t="s">
        <v>6</v>
      </c>
      <c r="B39">
        <v>151.69999999999999</v>
      </c>
      <c r="C39">
        <v>162.6</v>
      </c>
      <c r="D39">
        <v>154.4</v>
      </c>
      <c r="E39">
        <v>150.80000000000001</v>
      </c>
      <c r="F39">
        <v>121</v>
      </c>
      <c r="G39">
        <f t="shared" si="1"/>
        <v>148.1</v>
      </c>
    </row>
    <row r="40" spans="1:7" x14ac:dyDescent="0.25">
      <c r="A40" t="s">
        <v>7</v>
      </c>
      <c r="B40">
        <v>167.9</v>
      </c>
      <c r="C40">
        <v>177.8</v>
      </c>
      <c r="D40">
        <v>168.4</v>
      </c>
      <c r="E40">
        <v>165.9</v>
      </c>
      <c r="F40">
        <v>135.4</v>
      </c>
      <c r="G40">
        <f t="shared" si="1"/>
        <v>163.07999999999998</v>
      </c>
    </row>
    <row r="41" spans="1:7" x14ac:dyDescent="0.25">
      <c r="A41" t="s">
        <v>8</v>
      </c>
      <c r="B41">
        <v>194</v>
      </c>
      <c r="C41">
        <v>202.9</v>
      </c>
      <c r="D41">
        <v>191.8</v>
      </c>
      <c r="E41">
        <v>192.9</v>
      </c>
      <c r="F41">
        <v>159.9</v>
      </c>
      <c r="G41">
        <f t="shared" si="1"/>
        <v>188.3</v>
      </c>
    </row>
    <row r="42" spans="1:7" x14ac:dyDescent="0.25">
      <c r="A42" t="s">
        <v>9</v>
      </c>
      <c r="B42">
        <v>204.8</v>
      </c>
      <c r="C42">
        <v>214.1</v>
      </c>
      <c r="D42">
        <v>202</v>
      </c>
      <c r="E42">
        <v>204.3</v>
      </c>
      <c r="F42">
        <v>169.1</v>
      </c>
      <c r="G42">
        <f t="shared" si="1"/>
        <v>198.86</v>
      </c>
    </row>
    <row r="43" spans="1:7" x14ac:dyDescent="0.25">
      <c r="A43" t="s">
        <v>10</v>
      </c>
      <c r="B43">
        <v>216.1</v>
      </c>
      <c r="C43">
        <v>226.1</v>
      </c>
      <c r="D43">
        <v>213.6</v>
      </c>
      <c r="E43">
        <v>215.3</v>
      </c>
      <c r="F43">
        <v>178.2</v>
      </c>
      <c r="G43">
        <f t="shared" si="1"/>
        <v>209.85999999999999</v>
      </c>
    </row>
    <row r="44" spans="1:7" x14ac:dyDescent="0.25">
      <c r="A44" t="s">
        <v>11</v>
      </c>
      <c r="B44">
        <v>229.7</v>
      </c>
      <c r="C44">
        <v>239.8</v>
      </c>
      <c r="D44">
        <v>227.4</v>
      </c>
      <c r="E44">
        <v>227.2</v>
      </c>
      <c r="F44">
        <v>189.1</v>
      </c>
      <c r="G44">
        <f t="shared" si="1"/>
        <v>222.63999999999996</v>
      </c>
    </row>
    <row r="45" spans="1:7" x14ac:dyDescent="0.25">
      <c r="A45" t="s">
        <v>13</v>
      </c>
      <c r="B45">
        <v>290.39999999999998</v>
      </c>
      <c r="C45">
        <v>295.2</v>
      </c>
      <c r="D45">
        <v>285.8</v>
      </c>
      <c r="E45">
        <v>278.7</v>
      </c>
      <c r="F45">
        <v>241.6</v>
      </c>
      <c r="G45">
        <f t="shared" si="1"/>
        <v>278.33999999999997</v>
      </c>
    </row>
    <row r="46" spans="1:7" x14ac:dyDescent="0.25">
      <c r="A46" t="s">
        <v>14</v>
      </c>
      <c r="B46">
        <v>303.89999999999998</v>
      </c>
      <c r="C46">
        <v>307.10000000000002</v>
      </c>
      <c r="D46">
        <v>295</v>
      </c>
      <c r="E46">
        <v>292.7</v>
      </c>
      <c r="F46">
        <v>256.7</v>
      </c>
      <c r="G46">
        <f t="shared" si="1"/>
        <v>291.08000000000004</v>
      </c>
    </row>
    <row r="47" spans="1:7" x14ac:dyDescent="0.25">
      <c r="A47" t="s">
        <v>15</v>
      </c>
      <c r="B47">
        <v>300.60000000000002</v>
      </c>
      <c r="C47">
        <v>305.3</v>
      </c>
      <c r="D47">
        <v>289</v>
      </c>
      <c r="E47">
        <v>288.8</v>
      </c>
      <c r="F47">
        <v>256.10000000000002</v>
      </c>
      <c r="G47">
        <f t="shared" si="1"/>
        <v>287.96000000000004</v>
      </c>
    </row>
    <row r="48" spans="1:7" x14ac:dyDescent="0.25">
      <c r="A48" t="s">
        <v>16</v>
      </c>
      <c r="B48">
        <v>283.10000000000002</v>
      </c>
      <c r="C48">
        <v>296.5</v>
      </c>
      <c r="D48">
        <v>279.5</v>
      </c>
      <c r="E48">
        <v>280</v>
      </c>
      <c r="F48">
        <v>247.7</v>
      </c>
      <c r="G48">
        <f t="shared" si="1"/>
        <v>277.36</v>
      </c>
    </row>
    <row r="49" spans="1:7" ht="30" x14ac:dyDescent="0.25">
      <c r="A49" t="s">
        <v>0</v>
      </c>
      <c r="B49" s="5" t="s">
        <v>20</v>
      </c>
      <c r="C49" s="5" t="s">
        <v>20</v>
      </c>
      <c r="D49" s="5" t="s">
        <v>20</v>
      </c>
      <c r="E49" s="5" t="s">
        <v>20</v>
      </c>
      <c r="F49" s="5" t="s">
        <v>20</v>
      </c>
      <c r="G49" s="4" t="str">
        <f>+F49</f>
        <v>BB+ BB BB-</v>
      </c>
    </row>
    <row r="50" spans="1:7" x14ac:dyDescent="0.25">
      <c r="A50" t="s">
        <v>1</v>
      </c>
      <c r="B50">
        <v>264</v>
      </c>
      <c r="C50">
        <v>232.4</v>
      </c>
      <c r="D50">
        <v>228.6</v>
      </c>
      <c r="E50">
        <v>238.9</v>
      </c>
      <c r="F50">
        <v>234.1</v>
      </c>
      <c r="G50">
        <f t="shared" si="1"/>
        <v>239.6</v>
      </c>
    </row>
    <row r="51" spans="1:7" x14ac:dyDescent="0.25">
      <c r="A51" t="s">
        <v>2</v>
      </c>
      <c r="B51">
        <v>261.60000000000002</v>
      </c>
      <c r="C51">
        <v>235</v>
      </c>
      <c r="D51">
        <v>231.9</v>
      </c>
      <c r="E51">
        <v>244.2</v>
      </c>
      <c r="F51">
        <v>228.8</v>
      </c>
      <c r="G51">
        <f t="shared" si="1"/>
        <v>240.3</v>
      </c>
    </row>
    <row r="52" spans="1:7" x14ac:dyDescent="0.25">
      <c r="A52" t="s">
        <v>3</v>
      </c>
      <c r="B52">
        <v>256.89999999999998</v>
      </c>
      <c r="C52">
        <v>240.2</v>
      </c>
      <c r="D52">
        <v>239.1</v>
      </c>
      <c r="E52">
        <v>254.7</v>
      </c>
      <c r="F52">
        <v>218.2</v>
      </c>
      <c r="G52">
        <f t="shared" si="1"/>
        <v>241.82</v>
      </c>
    </row>
    <row r="53" spans="1:7" x14ac:dyDescent="0.25">
      <c r="A53" t="s">
        <v>4</v>
      </c>
      <c r="B53">
        <v>281.39999999999998</v>
      </c>
      <c r="C53">
        <v>269.60000000000002</v>
      </c>
      <c r="D53">
        <v>265.39999999999998</v>
      </c>
      <c r="E53">
        <v>289</v>
      </c>
      <c r="F53">
        <v>227.4</v>
      </c>
      <c r="G53">
        <f t="shared" si="1"/>
        <v>266.56000000000006</v>
      </c>
    </row>
    <row r="54" spans="1:7" x14ac:dyDescent="0.25">
      <c r="A54" t="s">
        <v>5</v>
      </c>
      <c r="B54">
        <v>316.8</v>
      </c>
      <c r="C54">
        <v>298.5</v>
      </c>
      <c r="D54">
        <v>299.10000000000002</v>
      </c>
      <c r="E54">
        <v>327.2</v>
      </c>
      <c r="F54">
        <v>253</v>
      </c>
      <c r="G54">
        <f t="shared" si="1"/>
        <v>298.91999999999996</v>
      </c>
    </row>
    <row r="55" spans="1:7" x14ac:dyDescent="0.25">
      <c r="A55" t="s">
        <v>6</v>
      </c>
      <c r="B55">
        <v>351.5</v>
      </c>
      <c r="C55">
        <v>323.39999999999998</v>
      </c>
      <c r="D55">
        <v>329.8</v>
      </c>
      <c r="E55">
        <v>357.6</v>
      </c>
      <c r="F55">
        <v>280.7</v>
      </c>
      <c r="G55">
        <f t="shared" si="1"/>
        <v>328.6</v>
      </c>
    </row>
    <row r="56" spans="1:7" x14ac:dyDescent="0.25">
      <c r="A56" t="s">
        <v>7</v>
      </c>
      <c r="B56">
        <v>378.1</v>
      </c>
      <c r="C56">
        <v>345.5</v>
      </c>
      <c r="D56">
        <v>353.6</v>
      </c>
      <c r="E56">
        <v>379</v>
      </c>
      <c r="F56">
        <v>302.8</v>
      </c>
      <c r="G56">
        <f t="shared" si="1"/>
        <v>351.8</v>
      </c>
    </row>
    <row r="57" spans="1:7" x14ac:dyDescent="0.25">
      <c r="A57" t="s">
        <v>8</v>
      </c>
      <c r="B57">
        <v>407.5</v>
      </c>
      <c r="C57">
        <v>381</v>
      </c>
      <c r="D57">
        <v>378.5</v>
      </c>
      <c r="E57">
        <v>395.1</v>
      </c>
      <c r="F57">
        <v>321.8</v>
      </c>
      <c r="G57">
        <f t="shared" si="1"/>
        <v>376.78</v>
      </c>
    </row>
    <row r="58" spans="1:7" x14ac:dyDescent="0.25">
      <c r="A58" t="s">
        <v>9</v>
      </c>
      <c r="B58">
        <v>418.1</v>
      </c>
      <c r="C58">
        <v>393.7</v>
      </c>
      <c r="D58">
        <v>385.8</v>
      </c>
      <c r="E58">
        <v>396.8</v>
      </c>
      <c r="F58">
        <v>323.39999999999998</v>
      </c>
      <c r="G58">
        <f t="shared" si="1"/>
        <v>383.55999999999995</v>
      </c>
    </row>
    <row r="59" spans="1:7" x14ac:dyDescent="0.25">
      <c r="A59" t="s">
        <v>10</v>
      </c>
      <c r="B59">
        <v>433.6</v>
      </c>
      <c r="C59">
        <v>411.9</v>
      </c>
      <c r="D59">
        <v>397.4</v>
      </c>
      <c r="E59">
        <v>404.5</v>
      </c>
      <c r="F59">
        <v>329.6</v>
      </c>
      <c r="G59">
        <f t="shared" si="1"/>
        <v>395.4</v>
      </c>
    </row>
    <row r="60" spans="1:7" x14ac:dyDescent="0.25">
      <c r="A60" t="s">
        <v>11</v>
      </c>
      <c r="B60">
        <v>457.6</v>
      </c>
      <c r="C60">
        <v>441.1</v>
      </c>
      <c r="D60">
        <v>417.4</v>
      </c>
      <c r="E60">
        <v>421.4</v>
      </c>
      <c r="F60">
        <v>345.3</v>
      </c>
      <c r="G60">
        <f t="shared" si="1"/>
        <v>416.56000000000006</v>
      </c>
    </row>
    <row r="61" spans="1:7" x14ac:dyDescent="0.25">
      <c r="A61" t="s">
        <v>13</v>
      </c>
      <c r="B61">
        <v>540.5</v>
      </c>
      <c r="C61">
        <v>542.29999999999995</v>
      </c>
      <c r="D61">
        <v>485</v>
      </c>
      <c r="E61">
        <v>482.6</v>
      </c>
      <c r="F61">
        <v>412.3</v>
      </c>
      <c r="G61">
        <f t="shared" si="1"/>
        <v>492.54000000000008</v>
      </c>
    </row>
    <row r="62" spans="1:7" x14ac:dyDescent="0.25">
      <c r="A62" t="s">
        <v>14</v>
      </c>
      <c r="B62">
        <v>546.20000000000005</v>
      </c>
      <c r="C62">
        <v>551.70000000000005</v>
      </c>
      <c r="D62">
        <v>468.4</v>
      </c>
      <c r="E62">
        <v>467.8</v>
      </c>
      <c r="F62">
        <v>396.6</v>
      </c>
      <c r="G62">
        <f t="shared" si="1"/>
        <v>486.14000000000004</v>
      </c>
    </row>
    <row r="63" spans="1:7" x14ac:dyDescent="0.25">
      <c r="A63" t="s">
        <v>15</v>
      </c>
      <c r="B63">
        <v>560</v>
      </c>
      <c r="C63">
        <v>607.5</v>
      </c>
      <c r="D63">
        <v>544.20000000000005</v>
      </c>
      <c r="E63">
        <v>494.4</v>
      </c>
      <c r="F63">
        <v>386.6</v>
      </c>
      <c r="G63">
        <f t="shared" si="1"/>
        <v>518.54</v>
      </c>
    </row>
    <row r="64" spans="1:7" x14ac:dyDescent="0.25">
      <c r="A64" t="s">
        <v>16</v>
      </c>
      <c r="B64">
        <v>392.3</v>
      </c>
      <c r="C64">
        <v>572.70000000000005</v>
      </c>
      <c r="D64">
        <v>582.29999999999995</v>
      </c>
      <c r="E64">
        <v>520.4</v>
      </c>
      <c r="F64">
        <v>409.2</v>
      </c>
      <c r="G64" s="4"/>
    </row>
    <row r="65" spans="1:7" x14ac:dyDescent="0.25">
      <c r="A65" t="s">
        <v>0</v>
      </c>
      <c r="B65" s="5" t="s">
        <v>21</v>
      </c>
      <c r="C65" s="5" t="s">
        <v>21</v>
      </c>
      <c r="D65" s="5" t="s">
        <v>21</v>
      </c>
      <c r="E65" s="5" t="s">
        <v>21</v>
      </c>
      <c r="F65" s="5" t="s">
        <v>21</v>
      </c>
      <c r="G65" s="4" t="str">
        <f>+F65</f>
        <v>B+ B B-</v>
      </c>
    </row>
    <row r="66" spans="1:7" x14ac:dyDescent="0.25">
      <c r="A66" t="s">
        <v>1</v>
      </c>
      <c r="B66">
        <v>286.2</v>
      </c>
      <c r="C66">
        <v>251.6</v>
      </c>
      <c r="D66">
        <v>329.9</v>
      </c>
      <c r="E66">
        <v>291.60000000000002</v>
      </c>
      <c r="F66">
        <v>232.5</v>
      </c>
      <c r="G66">
        <f t="shared" si="1"/>
        <v>278.36</v>
      </c>
    </row>
    <row r="67" spans="1:7" x14ac:dyDescent="0.25">
      <c r="A67" t="s">
        <v>2</v>
      </c>
      <c r="B67">
        <v>298.39999999999998</v>
      </c>
      <c r="C67">
        <v>270.8</v>
      </c>
      <c r="D67">
        <v>341.5</v>
      </c>
      <c r="E67">
        <v>295</v>
      </c>
      <c r="F67">
        <v>236.8</v>
      </c>
      <c r="G67">
        <f t="shared" ref="G67:G78" si="9">+AVERAGE(B67:F67)</f>
        <v>288.5</v>
      </c>
    </row>
    <row r="68" spans="1:7" x14ac:dyDescent="0.25">
      <c r="A68" t="s">
        <v>3</v>
      </c>
      <c r="B68">
        <v>322.8</v>
      </c>
      <c r="C68">
        <v>308.5</v>
      </c>
      <c r="D68">
        <v>365.2</v>
      </c>
      <c r="E68">
        <v>309.60000000000002</v>
      </c>
      <c r="F68">
        <v>248.3</v>
      </c>
      <c r="G68">
        <f t="shared" si="9"/>
        <v>310.88</v>
      </c>
    </row>
    <row r="69" spans="1:7" x14ac:dyDescent="0.25">
      <c r="A69" t="s">
        <v>4</v>
      </c>
      <c r="B69">
        <v>370.5</v>
      </c>
      <c r="C69">
        <v>365.4</v>
      </c>
      <c r="D69">
        <v>410.5</v>
      </c>
      <c r="E69">
        <v>361.6</v>
      </c>
      <c r="F69">
        <v>305.10000000000002</v>
      </c>
      <c r="G69">
        <f t="shared" si="9"/>
        <v>362.62</v>
      </c>
    </row>
    <row r="70" spans="1:7" x14ac:dyDescent="0.25">
      <c r="A70" t="s">
        <v>5</v>
      </c>
      <c r="B70">
        <v>409.5</v>
      </c>
      <c r="C70">
        <v>395.6</v>
      </c>
      <c r="D70">
        <v>437.7</v>
      </c>
      <c r="E70">
        <v>404.2</v>
      </c>
      <c r="F70">
        <v>357.3</v>
      </c>
      <c r="G70">
        <f t="shared" si="9"/>
        <v>400.86</v>
      </c>
    </row>
    <row r="71" spans="1:7" x14ac:dyDescent="0.25">
      <c r="A71" t="s">
        <v>6</v>
      </c>
      <c r="B71">
        <v>443.8</v>
      </c>
      <c r="C71">
        <v>416</v>
      </c>
      <c r="D71">
        <v>454.6</v>
      </c>
      <c r="E71">
        <v>433.3</v>
      </c>
      <c r="F71">
        <v>386.8</v>
      </c>
      <c r="G71">
        <f t="shared" si="9"/>
        <v>426.9</v>
      </c>
    </row>
    <row r="72" spans="1:7" x14ac:dyDescent="0.25">
      <c r="A72" t="s">
        <v>7</v>
      </c>
      <c r="B72">
        <v>474.4</v>
      </c>
      <c r="C72">
        <v>437</v>
      </c>
      <c r="D72">
        <v>468.6</v>
      </c>
      <c r="E72">
        <v>452.3</v>
      </c>
      <c r="F72">
        <v>402.4</v>
      </c>
      <c r="G72">
        <f t="shared" si="9"/>
        <v>446.93999999999994</v>
      </c>
    </row>
    <row r="73" spans="1:7" x14ac:dyDescent="0.25">
      <c r="A73" t="s">
        <v>8</v>
      </c>
      <c r="B73">
        <v>504.7</v>
      </c>
      <c r="C73">
        <v>465</v>
      </c>
      <c r="D73">
        <v>475.4</v>
      </c>
      <c r="E73">
        <v>465.4</v>
      </c>
      <c r="F73">
        <v>407.9</v>
      </c>
      <c r="G73">
        <f t="shared" si="9"/>
        <v>463.68</v>
      </c>
    </row>
    <row r="74" spans="1:7" x14ac:dyDescent="0.25">
      <c r="A74" t="s">
        <v>9</v>
      </c>
      <c r="B74">
        <v>502.3</v>
      </c>
      <c r="C74">
        <v>458.4</v>
      </c>
      <c r="D74">
        <v>465.4</v>
      </c>
      <c r="E74">
        <v>453.2</v>
      </c>
      <c r="F74">
        <v>396.1</v>
      </c>
      <c r="G74">
        <f t="shared" si="9"/>
        <v>455.08000000000004</v>
      </c>
    </row>
    <row r="75" spans="1:7" x14ac:dyDescent="0.25">
      <c r="A75" t="s">
        <v>10</v>
      </c>
      <c r="B75">
        <v>506.7</v>
      </c>
      <c r="C75">
        <v>456</v>
      </c>
      <c r="D75">
        <v>460.4</v>
      </c>
      <c r="E75">
        <v>439.2</v>
      </c>
      <c r="F75">
        <v>384.3</v>
      </c>
      <c r="G75">
        <f t="shared" si="9"/>
        <v>449.32</v>
      </c>
    </row>
    <row r="76" spans="1:7" x14ac:dyDescent="0.25">
      <c r="A76" t="s">
        <v>11</v>
      </c>
      <c r="B76">
        <v>528.20000000000005</v>
      </c>
      <c r="C76">
        <v>473.3</v>
      </c>
      <c r="D76">
        <v>468.1</v>
      </c>
      <c r="E76">
        <v>446.7</v>
      </c>
      <c r="F76">
        <v>385.1</v>
      </c>
      <c r="G76">
        <f t="shared" si="9"/>
        <v>460.28000000000003</v>
      </c>
    </row>
    <row r="77" spans="1:7" x14ac:dyDescent="0.25">
      <c r="A77" t="s">
        <v>13</v>
      </c>
      <c r="B77">
        <v>630</v>
      </c>
      <c r="C77">
        <v>600.9</v>
      </c>
      <c r="D77">
        <v>550.5</v>
      </c>
      <c r="E77">
        <v>538.9</v>
      </c>
      <c r="F77">
        <v>480.5</v>
      </c>
      <c r="G77">
        <f t="shared" si="9"/>
        <v>560.16000000000008</v>
      </c>
    </row>
    <row r="78" spans="1:7" x14ac:dyDescent="0.25">
      <c r="A78" t="s">
        <v>14</v>
      </c>
      <c r="B78">
        <v>653.6</v>
      </c>
      <c r="C78">
        <v>562.20000000000005</v>
      </c>
      <c r="D78">
        <v>505.5</v>
      </c>
      <c r="E78">
        <v>476.8</v>
      </c>
      <c r="F78">
        <v>448.1</v>
      </c>
      <c r="G78">
        <f t="shared" si="9"/>
        <v>529.24</v>
      </c>
    </row>
    <row r="79" spans="1:7" x14ac:dyDescent="0.25">
      <c r="A79" t="s">
        <v>15</v>
      </c>
      <c r="B79">
        <v>557.29999999999995</v>
      </c>
      <c r="C79" t="s">
        <v>12</v>
      </c>
      <c r="D79" t="s">
        <v>12</v>
      </c>
      <c r="E79" t="s">
        <v>12</v>
      </c>
      <c r="F79">
        <v>433.8</v>
      </c>
      <c r="G79">
        <f>+AVERAGE(B79:F79)</f>
        <v>495.54999999999995</v>
      </c>
    </row>
    <row r="80" spans="1:7" x14ac:dyDescent="0.25">
      <c r="A80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workbookViewId="0"/>
  </sheetViews>
  <sheetFormatPr defaultRowHeight="15" x14ac:dyDescent="0.25"/>
  <sheetData>
    <row r="1" spans="1:22" ht="30" x14ac:dyDescent="0.25">
      <c r="A1" s="5" t="s">
        <v>0</v>
      </c>
      <c r="B1" s="5" t="s">
        <v>19</v>
      </c>
      <c r="C1" s="5" t="s">
        <v>19</v>
      </c>
      <c r="D1" s="5" t="s">
        <v>19</v>
      </c>
      <c r="E1" s="5" t="s">
        <v>19</v>
      </c>
      <c r="F1" s="5" t="s">
        <v>19</v>
      </c>
      <c r="G1" s="4" t="str">
        <f>+F1</f>
        <v>AA+ AA AA-</v>
      </c>
      <c r="K1" s="3" t="s">
        <v>0</v>
      </c>
      <c r="L1" s="3" t="s">
        <v>23</v>
      </c>
      <c r="M1" s="3" t="s">
        <v>19</v>
      </c>
      <c r="N1" s="3" t="s">
        <v>18</v>
      </c>
      <c r="O1" s="3" t="s">
        <v>17</v>
      </c>
      <c r="P1" s="3" t="s">
        <v>20</v>
      </c>
      <c r="Q1" s="3" t="s">
        <v>21</v>
      </c>
      <c r="R1" s="3" t="s">
        <v>22</v>
      </c>
      <c r="V1" t="s">
        <v>24</v>
      </c>
    </row>
    <row r="2" spans="1:22" x14ac:dyDescent="0.25">
      <c r="A2" t="s">
        <v>1</v>
      </c>
      <c r="B2">
        <v>-28.2</v>
      </c>
      <c r="C2">
        <v>-23.6</v>
      </c>
      <c r="D2">
        <v>-20.7</v>
      </c>
      <c r="E2">
        <v>-16.8</v>
      </c>
      <c r="F2">
        <v>-21.5</v>
      </c>
      <c r="G2">
        <f>+AVERAGE(B2:F2)</f>
        <v>-22.16</v>
      </c>
      <c r="K2" s="2" t="s">
        <v>1</v>
      </c>
      <c r="L2" s="2">
        <v>-38.480000000000004</v>
      </c>
      <c r="M2" s="1">
        <v>-23.6</v>
      </c>
      <c r="N2" s="1">
        <f>+G18</f>
        <v>-19.650000000000002</v>
      </c>
      <c r="O2" s="2">
        <v>16.5</v>
      </c>
      <c r="P2" s="1">
        <v>27.6</v>
      </c>
      <c r="Q2">
        <v>353.3</v>
      </c>
      <c r="R2" s="1">
        <v>753</v>
      </c>
    </row>
    <row r="3" spans="1:22" x14ac:dyDescent="0.25">
      <c r="A3" t="s">
        <v>2</v>
      </c>
      <c r="B3">
        <v>-24.2</v>
      </c>
      <c r="C3">
        <v>-22</v>
      </c>
      <c r="D3">
        <v>-17.399999999999999</v>
      </c>
      <c r="E3">
        <v>-13.7</v>
      </c>
      <c r="F3">
        <v>-19.899999999999999</v>
      </c>
      <c r="G3">
        <f t="shared" ref="G3:G32" si="0">+AVERAGE(B3:F3)</f>
        <v>-19.439999999999998</v>
      </c>
      <c r="K3" s="2" t="s">
        <v>2</v>
      </c>
      <c r="L3" s="2">
        <v>-35.219999999999992</v>
      </c>
      <c r="M3" s="1">
        <v>-21.6</v>
      </c>
      <c r="N3" s="1">
        <f t="shared" ref="N3:N16" si="1">+G19</f>
        <v>-17.18</v>
      </c>
      <c r="O3" s="1">
        <v>36.4</v>
      </c>
      <c r="P3" s="1">
        <v>80.599999999999994</v>
      </c>
      <c r="Q3">
        <v>353.3</v>
      </c>
      <c r="R3" s="1">
        <v>753</v>
      </c>
    </row>
    <row r="4" spans="1:22" x14ac:dyDescent="0.25">
      <c r="A4" t="s">
        <v>3</v>
      </c>
      <c r="B4">
        <v>-16.3</v>
      </c>
      <c r="C4">
        <v>-12.5</v>
      </c>
      <c r="D4">
        <v>-11</v>
      </c>
      <c r="E4">
        <v>-7.5</v>
      </c>
      <c r="F4">
        <v>-16.8</v>
      </c>
      <c r="G4">
        <f t="shared" si="0"/>
        <v>-12.819999999999999</v>
      </c>
      <c r="K4" s="2" t="s">
        <v>3</v>
      </c>
      <c r="L4" s="2">
        <v>-30.859999999999996</v>
      </c>
      <c r="M4" s="1">
        <v>-14.1</v>
      </c>
      <c r="N4" s="1">
        <f t="shared" si="1"/>
        <v>-10.199999999999999</v>
      </c>
      <c r="O4" s="1">
        <v>53.339999999999996</v>
      </c>
      <c r="P4" s="1">
        <f>+[1]Sheet1!G2</f>
        <v>116.075</v>
      </c>
      <c r="Q4">
        <v>353.3</v>
      </c>
      <c r="R4" s="1">
        <v>753</v>
      </c>
    </row>
    <row r="5" spans="1:22" x14ac:dyDescent="0.25">
      <c r="A5" t="s">
        <v>4</v>
      </c>
      <c r="B5">
        <v>-1.2</v>
      </c>
      <c r="C5">
        <v>4.9000000000000004</v>
      </c>
      <c r="D5">
        <v>1.3</v>
      </c>
      <c r="E5">
        <v>4.0999999999999996</v>
      </c>
      <c r="F5">
        <v>-10.5</v>
      </c>
      <c r="G5">
        <f t="shared" si="0"/>
        <v>-0.28000000000000008</v>
      </c>
      <c r="K5" s="2" t="s">
        <v>4</v>
      </c>
      <c r="L5" s="2">
        <v>-35.720000000000006</v>
      </c>
      <c r="M5" s="1">
        <v>-14</v>
      </c>
      <c r="N5" s="1">
        <f t="shared" si="1"/>
        <v>3.3600000000000003</v>
      </c>
      <c r="O5" s="1">
        <v>58.9</v>
      </c>
      <c r="P5" s="1">
        <f>+AVERAGE(P4,P6)</f>
        <v>185.45</v>
      </c>
      <c r="Q5">
        <v>431.6</v>
      </c>
      <c r="R5" s="1">
        <v>753</v>
      </c>
    </row>
    <row r="6" spans="1:22" x14ac:dyDescent="0.25">
      <c r="A6" t="s">
        <v>5</v>
      </c>
      <c r="B6">
        <v>12.8</v>
      </c>
      <c r="C6">
        <v>20.100000000000001</v>
      </c>
      <c r="D6">
        <v>12.7</v>
      </c>
      <c r="E6">
        <v>14.7</v>
      </c>
      <c r="F6">
        <v>-4</v>
      </c>
      <c r="G6">
        <f t="shared" si="0"/>
        <v>11.260000000000002</v>
      </c>
      <c r="K6" s="2" t="s">
        <v>5</v>
      </c>
      <c r="L6" s="2">
        <v>-39.4</v>
      </c>
      <c r="M6" s="1">
        <v>-4.2</v>
      </c>
      <c r="N6" s="1">
        <f t="shared" si="1"/>
        <v>16.18</v>
      </c>
      <c r="O6" s="1">
        <v>96.700000000000017</v>
      </c>
      <c r="P6" s="1">
        <f>+[1]Sheet1!G4</f>
        <v>254.82499999999999</v>
      </c>
      <c r="Q6">
        <v>431.6</v>
      </c>
      <c r="R6" s="1">
        <v>753</v>
      </c>
    </row>
    <row r="7" spans="1:22" x14ac:dyDescent="0.25">
      <c r="A7" t="s">
        <v>6</v>
      </c>
      <c r="B7">
        <v>25.9</v>
      </c>
      <c r="C7">
        <v>33.700000000000003</v>
      </c>
      <c r="D7">
        <v>23.3</v>
      </c>
      <c r="E7">
        <v>24.4</v>
      </c>
      <c r="F7">
        <v>2.9</v>
      </c>
      <c r="G7">
        <f t="shared" si="0"/>
        <v>22.040000000000003</v>
      </c>
      <c r="K7" s="2" t="s">
        <v>6</v>
      </c>
      <c r="L7" s="2">
        <v>-40.260000000000005</v>
      </c>
      <c r="M7" s="1">
        <v>3.9</v>
      </c>
      <c r="N7" s="1">
        <f t="shared" si="1"/>
        <v>28.359999999999996</v>
      </c>
      <c r="O7" s="1">
        <v>137.76</v>
      </c>
      <c r="P7" s="1">
        <f>+AVERAGE(P6,P8)</f>
        <v>317.46249999999998</v>
      </c>
      <c r="Q7">
        <v>433.4</v>
      </c>
      <c r="R7" s="1">
        <v>753</v>
      </c>
    </row>
    <row r="8" spans="1:22" x14ac:dyDescent="0.25">
      <c r="A8" t="s">
        <v>7</v>
      </c>
      <c r="B8">
        <v>38.1</v>
      </c>
      <c r="C8">
        <v>46.2</v>
      </c>
      <c r="D8">
        <v>33</v>
      </c>
      <c r="E8">
        <v>33.200000000000003</v>
      </c>
      <c r="F8">
        <v>9.6999999999999993</v>
      </c>
      <c r="G8">
        <f t="shared" si="0"/>
        <v>32.04</v>
      </c>
      <c r="K8" s="2" t="s">
        <v>7</v>
      </c>
      <c r="L8" s="2">
        <v>-37.339999999999996</v>
      </c>
      <c r="M8" s="1">
        <v>12.1</v>
      </c>
      <c r="N8" s="1">
        <f t="shared" si="1"/>
        <v>39.679999999999993</v>
      </c>
      <c r="O8" s="1">
        <v>174.52499999999998</v>
      </c>
      <c r="P8" s="1">
        <f>+[1]Sheet1!G6</f>
        <v>380.1</v>
      </c>
      <c r="Q8">
        <v>433.4</v>
      </c>
      <c r="R8" s="1">
        <v>753</v>
      </c>
    </row>
    <row r="9" spans="1:22" x14ac:dyDescent="0.25">
      <c r="A9" t="s">
        <v>8</v>
      </c>
      <c r="B9">
        <v>59.6</v>
      </c>
      <c r="C9">
        <v>67.900000000000006</v>
      </c>
      <c r="D9">
        <v>49.9</v>
      </c>
      <c r="E9">
        <v>48.5</v>
      </c>
      <c r="F9">
        <v>22.1</v>
      </c>
      <c r="G9">
        <f t="shared" si="0"/>
        <v>49.6</v>
      </c>
      <c r="K9" s="2" t="s">
        <v>8</v>
      </c>
      <c r="L9" s="2">
        <v>-30.8</v>
      </c>
      <c r="M9" s="1">
        <v>16.7</v>
      </c>
      <c r="N9" s="1">
        <f t="shared" si="1"/>
        <v>59.320000000000007</v>
      </c>
      <c r="O9" s="1">
        <v>165.06666666666669</v>
      </c>
      <c r="P9" s="1">
        <f>+[1]Sheet1!$G$8</f>
        <v>343.1</v>
      </c>
      <c r="Q9">
        <v>500.3</v>
      </c>
      <c r="R9" s="1">
        <v>753</v>
      </c>
    </row>
    <row r="10" spans="1:22" x14ac:dyDescent="0.25">
      <c r="A10" t="s">
        <v>9</v>
      </c>
      <c r="B10">
        <v>68.5</v>
      </c>
      <c r="C10">
        <v>76.7</v>
      </c>
      <c r="D10">
        <v>56.7</v>
      </c>
      <c r="E10">
        <v>54.9</v>
      </c>
      <c r="F10">
        <v>27.3</v>
      </c>
      <c r="G10">
        <f t="shared" si="0"/>
        <v>56.819999999999993</v>
      </c>
      <c r="K10" s="2" t="s">
        <v>9</v>
      </c>
      <c r="L10" s="2">
        <v>-30.820000000000004</v>
      </c>
      <c r="M10" s="1">
        <v>19.3</v>
      </c>
      <c r="N10" s="1">
        <v>70.2</v>
      </c>
      <c r="O10" s="1">
        <v>183.15</v>
      </c>
      <c r="P10" s="7">
        <v>364.7</v>
      </c>
      <c r="Q10">
        <v>500.3</v>
      </c>
      <c r="R10" s="1">
        <v>753</v>
      </c>
    </row>
    <row r="11" spans="1:22" x14ac:dyDescent="0.25">
      <c r="A11" t="s">
        <v>10</v>
      </c>
      <c r="B11">
        <v>75.900000000000006</v>
      </c>
      <c r="C11">
        <v>83.5</v>
      </c>
      <c r="D11">
        <v>61.9</v>
      </c>
      <c r="E11">
        <v>60.1</v>
      </c>
      <c r="F11">
        <v>31.4</v>
      </c>
      <c r="G11">
        <f t="shared" si="0"/>
        <v>62.56</v>
      </c>
      <c r="K11" s="2" t="s">
        <v>10</v>
      </c>
      <c r="L11" s="2">
        <v>-31.74</v>
      </c>
      <c r="M11" s="1">
        <v>21.4</v>
      </c>
      <c r="N11" s="7">
        <v>78.400000000000006</v>
      </c>
      <c r="O11" s="1">
        <v>186.5</v>
      </c>
      <c r="P11" s="1">
        <v>378.49</v>
      </c>
      <c r="Q11">
        <v>500.3</v>
      </c>
      <c r="R11" s="1">
        <v>753</v>
      </c>
    </row>
    <row r="12" spans="1:22" x14ac:dyDescent="0.25">
      <c r="A12" t="s">
        <v>11</v>
      </c>
      <c r="B12">
        <v>82</v>
      </c>
      <c r="C12">
        <v>88.6</v>
      </c>
      <c r="D12">
        <v>65.8</v>
      </c>
      <c r="E12">
        <v>64</v>
      </c>
      <c r="F12">
        <v>34.299999999999997</v>
      </c>
      <c r="G12">
        <f t="shared" si="0"/>
        <v>66.94</v>
      </c>
      <c r="K12" s="2" t="s">
        <v>11</v>
      </c>
      <c r="L12" s="2">
        <v>-33.54</v>
      </c>
      <c r="M12" s="1">
        <v>25.3</v>
      </c>
      <c r="N12" s="1">
        <f t="shared" si="1"/>
        <v>81.08</v>
      </c>
      <c r="O12" s="1">
        <v>178.23999999999998</v>
      </c>
      <c r="P12" s="1">
        <f>+[1]Sheet1!G9</f>
        <v>392.28000000000003</v>
      </c>
      <c r="Q12">
        <v>510.4</v>
      </c>
      <c r="R12" s="1">
        <v>753</v>
      </c>
    </row>
    <row r="13" spans="1:22" x14ac:dyDescent="0.25">
      <c r="A13" t="s">
        <v>13</v>
      </c>
      <c r="B13">
        <v>104</v>
      </c>
      <c r="C13">
        <v>107.5</v>
      </c>
      <c r="D13">
        <v>78.099999999999994</v>
      </c>
      <c r="E13">
        <v>75.900000000000006</v>
      </c>
      <c r="F13">
        <v>39.9</v>
      </c>
      <c r="G13">
        <f t="shared" si="0"/>
        <v>81.08</v>
      </c>
      <c r="K13" s="2" t="s">
        <v>13</v>
      </c>
      <c r="L13" s="2">
        <v>-26.67</v>
      </c>
      <c r="M13" s="1">
        <v>26.5</v>
      </c>
      <c r="N13" s="1">
        <f t="shared" si="1"/>
        <v>99.5</v>
      </c>
      <c r="O13" s="1">
        <v>181.82</v>
      </c>
      <c r="P13" s="1">
        <f>+[1]Sheet1!G10</f>
        <v>423.52</v>
      </c>
      <c r="Q13">
        <v>510.4</v>
      </c>
      <c r="R13" s="1">
        <v>753</v>
      </c>
    </row>
    <row r="14" spans="1:22" x14ac:dyDescent="0.25">
      <c r="A14" t="s">
        <v>14</v>
      </c>
      <c r="B14">
        <v>115.4</v>
      </c>
      <c r="C14">
        <v>121.8</v>
      </c>
      <c r="D14">
        <v>88.6</v>
      </c>
      <c r="E14">
        <v>88.5</v>
      </c>
      <c r="F14">
        <v>49.2</v>
      </c>
      <c r="G14">
        <f t="shared" si="0"/>
        <v>92.699999999999989</v>
      </c>
      <c r="K14" s="2" t="s">
        <v>14</v>
      </c>
      <c r="L14" s="2">
        <v>-19.8</v>
      </c>
      <c r="M14" s="1">
        <v>27.3</v>
      </c>
      <c r="N14" s="1">
        <f t="shared" si="1"/>
        <v>108.4</v>
      </c>
      <c r="O14" s="1">
        <v>245.11999999999998</v>
      </c>
      <c r="P14" s="1">
        <f>+[1]Sheet1!G11</f>
        <v>510.48</v>
      </c>
      <c r="Q14">
        <v>510.4</v>
      </c>
      <c r="R14" s="1">
        <v>753</v>
      </c>
    </row>
    <row r="15" spans="1:22" x14ac:dyDescent="0.25">
      <c r="A15" t="s">
        <v>15</v>
      </c>
      <c r="B15">
        <v>121</v>
      </c>
      <c r="C15">
        <v>126.8</v>
      </c>
      <c r="D15">
        <v>93.3</v>
      </c>
      <c r="E15">
        <v>96</v>
      </c>
      <c r="F15">
        <v>55.5</v>
      </c>
      <c r="G15">
        <f t="shared" si="0"/>
        <v>98.52000000000001</v>
      </c>
      <c r="K15" s="2" t="s">
        <v>15</v>
      </c>
      <c r="L15" s="2">
        <v>-20.380000000000003</v>
      </c>
      <c r="M15" s="1">
        <v>34</v>
      </c>
      <c r="N15" s="1">
        <f t="shared" si="1"/>
        <v>109.54</v>
      </c>
      <c r="O15" s="1">
        <v>262.3</v>
      </c>
      <c r="P15" s="1">
        <f>+[1]Sheet1!G12</f>
        <v>470.82</v>
      </c>
      <c r="Q15">
        <v>510.4</v>
      </c>
      <c r="R15" s="1">
        <v>753</v>
      </c>
    </row>
    <row r="16" spans="1:22" x14ac:dyDescent="0.25">
      <c r="A16" t="s">
        <v>16</v>
      </c>
      <c r="B16">
        <v>118.8</v>
      </c>
      <c r="C16">
        <v>121.6</v>
      </c>
      <c r="D16">
        <v>87.8</v>
      </c>
      <c r="E16">
        <v>92.1</v>
      </c>
      <c r="F16">
        <v>51.2</v>
      </c>
      <c r="G16">
        <f t="shared" si="0"/>
        <v>94.299999999999983</v>
      </c>
      <c r="K16" s="2" t="s">
        <v>16</v>
      </c>
      <c r="L16" s="2">
        <v>-20.96</v>
      </c>
      <c r="M16" s="1">
        <v>56.4</v>
      </c>
      <c r="N16" s="1">
        <f t="shared" si="1"/>
        <v>105.5</v>
      </c>
      <c r="O16" s="1">
        <v>355.26</v>
      </c>
      <c r="P16" s="1">
        <f>+[1]Sheet1!G13</f>
        <v>452.08000000000004</v>
      </c>
      <c r="Q16">
        <v>510.4</v>
      </c>
      <c r="R16" s="1">
        <v>753</v>
      </c>
    </row>
    <row r="17" spans="1:7" x14ac:dyDescent="0.25">
      <c r="A17" t="s">
        <v>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4" t="str">
        <f>+F17</f>
        <v>A+ A A-</v>
      </c>
    </row>
    <row r="18" spans="1:7" x14ac:dyDescent="0.25">
      <c r="A18" t="s">
        <v>1</v>
      </c>
      <c r="B18">
        <v>-19.5</v>
      </c>
      <c r="C18">
        <v>-21.1</v>
      </c>
      <c r="D18" t="s">
        <v>12</v>
      </c>
      <c r="E18">
        <v>-17.3</v>
      </c>
      <c r="F18">
        <v>-20.7</v>
      </c>
      <c r="G18">
        <f t="shared" si="0"/>
        <v>-19.650000000000002</v>
      </c>
    </row>
    <row r="19" spans="1:7" x14ac:dyDescent="0.25">
      <c r="A19" t="s">
        <v>2</v>
      </c>
      <c r="B19">
        <v>-18.5</v>
      </c>
      <c r="C19">
        <v>-17.899999999999999</v>
      </c>
      <c r="D19">
        <v>-16.399999999999999</v>
      </c>
      <c r="E19">
        <v>-13.6</v>
      </c>
      <c r="F19">
        <v>-19.5</v>
      </c>
      <c r="G19">
        <f t="shared" si="0"/>
        <v>-17.18</v>
      </c>
    </row>
    <row r="20" spans="1:7" x14ac:dyDescent="0.25">
      <c r="A20" t="s">
        <v>3</v>
      </c>
      <c r="B20">
        <v>-10.7</v>
      </c>
      <c r="C20">
        <v>-8.9</v>
      </c>
      <c r="D20">
        <v>-9.9</v>
      </c>
      <c r="E20">
        <v>-6.1</v>
      </c>
      <c r="F20">
        <v>-15.4</v>
      </c>
      <c r="G20">
        <f t="shared" si="0"/>
        <v>-10.199999999999999</v>
      </c>
    </row>
    <row r="21" spans="1:7" x14ac:dyDescent="0.25">
      <c r="A21" t="s">
        <v>4</v>
      </c>
      <c r="B21">
        <v>4.8</v>
      </c>
      <c r="C21">
        <v>8.3000000000000007</v>
      </c>
      <c r="D21">
        <v>4.4000000000000004</v>
      </c>
      <c r="E21">
        <v>6.8</v>
      </c>
      <c r="F21">
        <v>-7.5</v>
      </c>
      <c r="G21">
        <f t="shared" si="0"/>
        <v>3.3600000000000003</v>
      </c>
    </row>
    <row r="22" spans="1:7" x14ac:dyDescent="0.25">
      <c r="A22" t="s">
        <v>5</v>
      </c>
      <c r="B22">
        <v>20</v>
      </c>
      <c r="C22">
        <v>24.6</v>
      </c>
      <c r="D22">
        <v>17.600000000000001</v>
      </c>
      <c r="E22">
        <v>18.399999999999999</v>
      </c>
      <c r="F22">
        <v>0.3</v>
      </c>
      <c r="G22">
        <f t="shared" si="0"/>
        <v>16.18</v>
      </c>
    </row>
    <row r="23" spans="1:7" x14ac:dyDescent="0.25">
      <c r="A23" t="s">
        <v>6</v>
      </c>
      <c r="B23">
        <v>34.4</v>
      </c>
      <c r="C23">
        <v>40</v>
      </c>
      <c r="D23">
        <v>30.1</v>
      </c>
      <c r="E23">
        <v>29.1</v>
      </c>
      <c r="F23">
        <v>8.1999999999999993</v>
      </c>
      <c r="G23">
        <f t="shared" si="0"/>
        <v>28.359999999999996</v>
      </c>
    </row>
    <row r="24" spans="1:7" x14ac:dyDescent="0.25">
      <c r="A24" t="s">
        <v>7</v>
      </c>
      <c r="B24">
        <v>47.7</v>
      </c>
      <c r="C24">
        <v>54.4</v>
      </c>
      <c r="D24">
        <v>41.3</v>
      </c>
      <c r="E24">
        <v>39.1</v>
      </c>
      <c r="F24">
        <v>15.9</v>
      </c>
      <c r="G24">
        <f t="shared" si="0"/>
        <v>39.679999999999993</v>
      </c>
    </row>
    <row r="25" spans="1:7" x14ac:dyDescent="0.25">
      <c r="A25" t="s">
        <v>8</v>
      </c>
      <c r="B25">
        <v>71.599999999999994</v>
      </c>
      <c r="C25">
        <v>79.8</v>
      </c>
      <c r="D25">
        <v>59.6</v>
      </c>
      <c r="E25">
        <v>56</v>
      </c>
      <c r="F25">
        <v>29.6</v>
      </c>
      <c r="G25">
        <f t="shared" si="0"/>
        <v>59.320000000000007</v>
      </c>
    </row>
    <row r="26" spans="1:7" x14ac:dyDescent="0.25">
      <c r="A26" t="s">
        <v>9</v>
      </c>
      <c r="B26">
        <v>0</v>
      </c>
      <c r="C26" t="s">
        <v>12</v>
      </c>
      <c r="D26" t="s">
        <v>12</v>
      </c>
      <c r="E26" t="s">
        <v>12</v>
      </c>
      <c r="F26" t="s">
        <v>12</v>
      </c>
      <c r="G26">
        <f t="shared" si="0"/>
        <v>0</v>
      </c>
    </row>
    <row r="27" spans="1:7" x14ac:dyDescent="0.25">
      <c r="A27" t="s">
        <v>10</v>
      </c>
      <c r="B27">
        <v>0</v>
      </c>
      <c r="C27" t="s">
        <v>12</v>
      </c>
      <c r="D27" t="s">
        <v>12</v>
      </c>
      <c r="E27" t="s">
        <v>12</v>
      </c>
      <c r="F27" t="s">
        <v>12</v>
      </c>
      <c r="G27">
        <f t="shared" si="0"/>
        <v>0</v>
      </c>
    </row>
    <row r="28" spans="1:7" x14ac:dyDescent="0.25">
      <c r="A28" t="s">
        <v>11</v>
      </c>
      <c r="B28">
        <v>101.2</v>
      </c>
      <c r="C28">
        <v>109.5</v>
      </c>
      <c r="D28">
        <v>77.7</v>
      </c>
      <c r="E28">
        <v>73.7</v>
      </c>
      <c r="F28">
        <v>43.3</v>
      </c>
      <c r="G28">
        <f t="shared" si="0"/>
        <v>81.08</v>
      </c>
    </row>
    <row r="29" spans="1:7" x14ac:dyDescent="0.25">
      <c r="A29" t="s">
        <v>13</v>
      </c>
      <c r="B29">
        <v>127.6</v>
      </c>
      <c r="C29">
        <v>133.80000000000001</v>
      </c>
      <c r="D29">
        <v>94</v>
      </c>
      <c r="E29">
        <v>89</v>
      </c>
      <c r="F29">
        <v>53.1</v>
      </c>
      <c r="G29">
        <f t="shared" si="0"/>
        <v>99.5</v>
      </c>
    </row>
    <row r="30" spans="1:7" x14ac:dyDescent="0.25">
      <c r="A30" t="s">
        <v>14</v>
      </c>
      <c r="B30">
        <v>135.5</v>
      </c>
      <c r="C30">
        <v>143.9</v>
      </c>
      <c r="D30">
        <v>102.9</v>
      </c>
      <c r="E30">
        <v>99.5</v>
      </c>
      <c r="F30">
        <v>60.2</v>
      </c>
      <c r="G30">
        <f t="shared" si="0"/>
        <v>108.4</v>
      </c>
    </row>
    <row r="31" spans="1:7" x14ac:dyDescent="0.25">
      <c r="A31" t="s">
        <v>15</v>
      </c>
      <c r="B31">
        <v>135.5</v>
      </c>
      <c r="C31">
        <v>143.30000000000001</v>
      </c>
      <c r="D31">
        <v>102.8</v>
      </c>
      <c r="E31">
        <v>102.5</v>
      </c>
      <c r="F31">
        <v>63.6</v>
      </c>
      <c r="G31">
        <f t="shared" si="0"/>
        <v>109.54</v>
      </c>
    </row>
    <row r="32" spans="1:7" x14ac:dyDescent="0.25">
      <c r="A32" t="s">
        <v>16</v>
      </c>
      <c r="B32">
        <v>129.19999999999999</v>
      </c>
      <c r="C32">
        <v>140.6</v>
      </c>
      <c r="D32">
        <v>97.3</v>
      </c>
      <c r="E32">
        <v>99.3</v>
      </c>
      <c r="F32">
        <v>61.1</v>
      </c>
      <c r="G32">
        <f t="shared" si="0"/>
        <v>105.5</v>
      </c>
    </row>
    <row r="33" spans="1:7" ht="30" x14ac:dyDescent="0.25">
      <c r="A33" t="s">
        <v>0</v>
      </c>
      <c r="B33" s="5" t="s">
        <v>17</v>
      </c>
      <c r="C33" s="5" t="s">
        <v>17</v>
      </c>
      <c r="D33" s="5" t="s">
        <v>17</v>
      </c>
      <c r="E33" s="5" t="s">
        <v>17</v>
      </c>
      <c r="F33" s="5" t="s">
        <v>17</v>
      </c>
      <c r="G33" s="4" t="str">
        <f>+F33</f>
        <v>BBB+ BBB BBB-</v>
      </c>
    </row>
    <row r="34" spans="1:7" x14ac:dyDescent="0.25">
      <c r="A34" t="s">
        <v>1</v>
      </c>
    </row>
    <row r="35" spans="1:7" x14ac:dyDescent="0.25">
      <c r="A35" t="s">
        <v>2</v>
      </c>
    </row>
    <row r="36" spans="1:7" x14ac:dyDescent="0.25">
      <c r="A36" t="s">
        <v>3</v>
      </c>
    </row>
    <row r="37" spans="1:7" x14ac:dyDescent="0.25">
      <c r="A37" t="s">
        <v>4</v>
      </c>
    </row>
    <row r="38" spans="1:7" x14ac:dyDescent="0.25">
      <c r="A38" t="s">
        <v>5</v>
      </c>
    </row>
    <row r="39" spans="1:7" x14ac:dyDescent="0.25">
      <c r="A39" t="s">
        <v>6</v>
      </c>
    </row>
    <row r="40" spans="1:7" x14ac:dyDescent="0.25">
      <c r="A40" t="s">
        <v>7</v>
      </c>
    </row>
    <row r="41" spans="1:7" x14ac:dyDescent="0.25">
      <c r="A41" t="s">
        <v>8</v>
      </c>
    </row>
    <row r="42" spans="1:7" x14ac:dyDescent="0.25">
      <c r="A42" t="s">
        <v>9</v>
      </c>
    </row>
    <row r="43" spans="1:7" x14ac:dyDescent="0.25">
      <c r="A43" t="s">
        <v>10</v>
      </c>
    </row>
    <row r="44" spans="1:7" x14ac:dyDescent="0.25">
      <c r="A44" t="s">
        <v>11</v>
      </c>
    </row>
    <row r="45" spans="1:7" x14ac:dyDescent="0.25">
      <c r="A45" t="s">
        <v>13</v>
      </c>
    </row>
    <row r="46" spans="1:7" x14ac:dyDescent="0.25">
      <c r="A46" t="s">
        <v>14</v>
      </c>
    </row>
    <row r="47" spans="1:7" x14ac:dyDescent="0.25">
      <c r="A47" t="s">
        <v>15</v>
      </c>
    </row>
    <row r="48" spans="1:7" x14ac:dyDescent="0.25">
      <c r="A48" t="s">
        <v>16</v>
      </c>
    </row>
    <row r="49" spans="1:7" ht="30" x14ac:dyDescent="0.25">
      <c r="A49" t="s">
        <v>0</v>
      </c>
      <c r="B49" s="5" t="s">
        <v>20</v>
      </c>
      <c r="C49" s="5" t="s">
        <v>20</v>
      </c>
      <c r="D49" s="5" t="s">
        <v>20</v>
      </c>
      <c r="E49" s="5" t="s">
        <v>20</v>
      </c>
      <c r="F49" s="5" t="s">
        <v>20</v>
      </c>
      <c r="G49" s="4" t="str">
        <f>+F49</f>
        <v>BB+ BB BB-</v>
      </c>
    </row>
    <row r="50" spans="1:7" x14ac:dyDescent="0.25">
      <c r="A50" t="s">
        <v>1</v>
      </c>
    </row>
    <row r="51" spans="1:7" x14ac:dyDescent="0.25">
      <c r="A51" t="s">
        <v>2</v>
      </c>
    </row>
    <row r="52" spans="1:7" x14ac:dyDescent="0.25">
      <c r="A52" t="s">
        <v>3</v>
      </c>
    </row>
    <row r="53" spans="1:7" x14ac:dyDescent="0.25">
      <c r="A53" t="s">
        <v>4</v>
      </c>
    </row>
    <row r="54" spans="1:7" x14ac:dyDescent="0.25">
      <c r="A54" t="s">
        <v>5</v>
      </c>
    </row>
    <row r="55" spans="1:7" x14ac:dyDescent="0.25">
      <c r="A55" t="s">
        <v>6</v>
      </c>
    </row>
    <row r="56" spans="1:7" x14ac:dyDescent="0.25">
      <c r="A56" t="s">
        <v>7</v>
      </c>
    </row>
    <row r="57" spans="1:7" x14ac:dyDescent="0.25">
      <c r="A57" t="s">
        <v>8</v>
      </c>
    </row>
    <row r="58" spans="1:7" x14ac:dyDescent="0.25">
      <c r="A58" t="s">
        <v>9</v>
      </c>
    </row>
    <row r="59" spans="1:7" x14ac:dyDescent="0.25">
      <c r="A59" t="s">
        <v>10</v>
      </c>
    </row>
    <row r="60" spans="1:7" x14ac:dyDescent="0.25">
      <c r="A60" t="s">
        <v>11</v>
      </c>
    </row>
    <row r="61" spans="1:7" x14ac:dyDescent="0.25">
      <c r="A61" t="s">
        <v>13</v>
      </c>
    </row>
    <row r="62" spans="1:7" x14ac:dyDescent="0.25">
      <c r="A62" t="s">
        <v>14</v>
      </c>
    </row>
    <row r="63" spans="1:7" x14ac:dyDescent="0.25">
      <c r="A63" t="s">
        <v>15</v>
      </c>
    </row>
    <row r="64" spans="1:7" x14ac:dyDescent="0.25">
      <c r="A64" t="s">
        <v>16</v>
      </c>
      <c r="G64" s="4"/>
    </row>
    <row r="65" spans="1:7" x14ac:dyDescent="0.25">
      <c r="A65" t="s">
        <v>0</v>
      </c>
      <c r="B65" s="5" t="s">
        <v>21</v>
      </c>
      <c r="C65" s="5" t="s">
        <v>21</v>
      </c>
      <c r="D65" s="5" t="s">
        <v>21</v>
      </c>
      <c r="E65" s="5" t="s">
        <v>21</v>
      </c>
      <c r="F65" s="5" t="s">
        <v>21</v>
      </c>
      <c r="G65" s="4" t="str">
        <f>+F65</f>
        <v>B+ B B-</v>
      </c>
    </row>
    <row r="66" spans="1:7" x14ac:dyDescent="0.25">
      <c r="A66" t="s">
        <v>1</v>
      </c>
    </row>
    <row r="67" spans="1:7" x14ac:dyDescent="0.25">
      <c r="A67" t="s">
        <v>2</v>
      </c>
    </row>
    <row r="68" spans="1:7" x14ac:dyDescent="0.25">
      <c r="A68" t="s">
        <v>3</v>
      </c>
    </row>
    <row r="69" spans="1:7" x14ac:dyDescent="0.25">
      <c r="A69" t="s">
        <v>4</v>
      </c>
    </row>
    <row r="70" spans="1:7" x14ac:dyDescent="0.25">
      <c r="A70" t="s">
        <v>5</v>
      </c>
    </row>
    <row r="71" spans="1:7" x14ac:dyDescent="0.25">
      <c r="A71" t="s">
        <v>6</v>
      </c>
    </row>
    <row r="72" spans="1:7" x14ac:dyDescent="0.25">
      <c r="A72" t="s">
        <v>7</v>
      </c>
    </row>
    <row r="73" spans="1:7" x14ac:dyDescent="0.25">
      <c r="A73" t="s">
        <v>8</v>
      </c>
    </row>
    <row r="74" spans="1:7" x14ac:dyDescent="0.25">
      <c r="A74" t="s">
        <v>9</v>
      </c>
    </row>
    <row r="75" spans="1:7" x14ac:dyDescent="0.25">
      <c r="A75" t="s">
        <v>10</v>
      </c>
    </row>
    <row r="76" spans="1:7" x14ac:dyDescent="0.25">
      <c r="A76" t="s">
        <v>11</v>
      </c>
    </row>
    <row r="77" spans="1:7" x14ac:dyDescent="0.25">
      <c r="A77" t="s">
        <v>13</v>
      </c>
    </row>
    <row r="78" spans="1:7" x14ac:dyDescent="0.25">
      <c r="A78" t="s">
        <v>14</v>
      </c>
    </row>
    <row r="79" spans="1:7" x14ac:dyDescent="0.25">
      <c r="A79" t="s">
        <v>15</v>
      </c>
    </row>
    <row r="80" spans="1:7" x14ac:dyDescent="0.25">
      <c r="A80" t="s">
        <v>16</v>
      </c>
    </row>
  </sheetData>
  <sortState ref="P28:P32">
    <sortCondition descending="1" ref="P28"/>
  </sortState>
  <pageMargins left="0.7" right="0.7" top="0.75" bottom="0.75" header="0.3" footer="0.3"/>
  <ignoredErrors>
    <ignoredError sqref="P6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/>
  </sheetViews>
  <sheetFormatPr defaultRowHeight="15" x14ac:dyDescent="0.25"/>
  <sheetData>
    <row r="1" spans="1:18" ht="30" x14ac:dyDescent="0.25">
      <c r="A1" s="5" t="s">
        <v>0</v>
      </c>
      <c r="B1" s="5" t="s">
        <v>19</v>
      </c>
      <c r="C1" s="5" t="s">
        <v>19</v>
      </c>
      <c r="D1" s="5" t="s">
        <v>19</v>
      </c>
      <c r="E1" s="5" t="s">
        <v>19</v>
      </c>
      <c r="F1" s="5" t="s">
        <v>19</v>
      </c>
      <c r="G1" s="4" t="str">
        <f>+F1</f>
        <v>AA+ AA AA-</v>
      </c>
      <c r="K1" s="3" t="s">
        <v>0</v>
      </c>
      <c r="L1" s="3" t="s">
        <v>23</v>
      </c>
      <c r="M1" s="3" t="s">
        <v>19</v>
      </c>
      <c r="N1" s="3" t="s">
        <v>18</v>
      </c>
      <c r="O1" s="3" t="s">
        <v>17</v>
      </c>
      <c r="P1" s="3" t="s">
        <v>20</v>
      </c>
      <c r="Q1" s="3" t="s">
        <v>21</v>
      </c>
      <c r="R1" s="3" t="s">
        <v>22</v>
      </c>
    </row>
    <row r="2" spans="1:18" x14ac:dyDescent="0.25">
      <c r="A2" t="s">
        <v>1</v>
      </c>
      <c r="G2" t="e">
        <f>+AVERAGE(B2:F2)</f>
        <v>#DIV/0!</v>
      </c>
      <c r="K2" s="2" t="s">
        <v>1</v>
      </c>
      <c r="L2" s="2">
        <f>+M2/2</f>
        <v>13.734999999999999</v>
      </c>
      <c r="M2" s="1">
        <f>+N2/2</f>
        <v>27.47</v>
      </c>
      <c r="N2" s="1">
        <f>+G18</f>
        <v>54.94</v>
      </c>
      <c r="O2" s="1">
        <f>+G34</f>
        <v>102.5</v>
      </c>
      <c r="P2" s="1">
        <f>+G50</f>
        <v>538.04999999999995</v>
      </c>
      <c r="Q2" s="1">
        <f>+P2+O2</f>
        <v>640.54999999999995</v>
      </c>
      <c r="R2" s="1">
        <f>+Q2+(Q2-P2)</f>
        <v>743.05</v>
      </c>
    </row>
    <row r="3" spans="1:18" x14ac:dyDescent="0.25">
      <c r="A3" t="s">
        <v>2</v>
      </c>
      <c r="G3" t="e">
        <f t="shared" ref="G3:G66" si="0">+AVERAGE(B3:F3)</f>
        <v>#DIV/0!</v>
      </c>
      <c r="K3" s="2" t="s">
        <v>2</v>
      </c>
      <c r="L3" s="2">
        <f t="shared" ref="L3:L16" si="1">+M3/2</f>
        <v>14.544999999999998</v>
      </c>
      <c r="M3" s="1">
        <f t="shared" ref="M3:M16" si="2">+N3/2</f>
        <v>29.089999999999996</v>
      </c>
      <c r="N3" s="1">
        <f t="shared" ref="N3:N16" si="3">+G19</f>
        <v>58.179999999999993</v>
      </c>
      <c r="O3" s="1">
        <f t="shared" ref="O3:O16" si="4">+G35</f>
        <v>102.5</v>
      </c>
      <c r="P3" s="1">
        <f t="shared" ref="P3:P16" si="5">+G51</f>
        <v>432.74999999999994</v>
      </c>
      <c r="Q3" s="1">
        <f t="shared" ref="Q3:Q12" si="6">+P3+O3</f>
        <v>535.25</v>
      </c>
      <c r="R3" s="1">
        <f t="shared" ref="R3:R16" si="7">+Q3+(Q3-P3)</f>
        <v>637.75</v>
      </c>
    </row>
    <row r="4" spans="1:18" x14ac:dyDescent="0.25">
      <c r="A4" t="s">
        <v>3</v>
      </c>
      <c r="G4" t="e">
        <f t="shared" si="0"/>
        <v>#DIV/0!</v>
      </c>
      <c r="K4" s="2" t="s">
        <v>3</v>
      </c>
      <c r="L4" s="2">
        <f t="shared" si="1"/>
        <v>16.244999999999997</v>
      </c>
      <c r="M4" s="1">
        <f t="shared" si="2"/>
        <v>32.489999999999995</v>
      </c>
      <c r="N4" s="1">
        <f t="shared" si="3"/>
        <v>64.97999999999999</v>
      </c>
      <c r="O4" s="1">
        <f t="shared" si="4"/>
        <v>102.78</v>
      </c>
      <c r="P4" s="1">
        <f t="shared" si="5"/>
        <v>357.75</v>
      </c>
      <c r="Q4" s="1">
        <f t="shared" si="6"/>
        <v>460.53</v>
      </c>
      <c r="R4" s="1">
        <f t="shared" si="7"/>
        <v>563.30999999999995</v>
      </c>
    </row>
    <row r="5" spans="1:18" x14ac:dyDescent="0.25">
      <c r="A5" t="s">
        <v>4</v>
      </c>
      <c r="G5" t="e">
        <f t="shared" si="0"/>
        <v>#DIV/0!</v>
      </c>
      <c r="K5" s="2" t="s">
        <v>4</v>
      </c>
      <c r="L5" s="2">
        <f t="shared" si="1"/>
        <v>19.18</v>
      </c>
      <c r="M5" s="1">
        <f t="shared" si="2"/>
        <v>38.36</v>
      </c>
      <c r="N5" s="1">
        <f t="shared" si="3"/>
        <v>76.72</v>
      </c>
      <c r="O5" s="1">
        <f t="shared" si="4"/>
        <v>110.02000000000001</v>
      </c>
      <c r="P5" s="1">
        <f t="shared" si="5"/>
        <v>328.04999999999995</v>
      </c>
      <c r="Q5" s="1">
        <f t="shared" si="6"/>
        <v>438.06999999999994</v>
      </c>
      <c r="R5" s="1">
        <f t="shared" si="7"/>
        <v>548.08999999999992</v>
      </c>
    </row>
    <row r="6" spans="1:18" x14ac:dyDescent="0.25">
      <c r="A6" t="s">
        <v>5</v>
      </c>
      <c r="G6" t="e">
        <f t="shared" si="0"/>
        <v>#DIV/0!</v>
      </c>
      <c r="K6" s="2" t="s">
        <v>5</v>
      </c>
      <c r="L6" s="2">
        <f t="shared" si="1"/>
        <v>21.740000000000002</v>
      </c>
      <c r="M6" s="1">
        <f t="shared" si="2"/>
        <v>43.480000000000004</v>
      </c>
      <c r="N6" s="1">
        <f t="shared" si="3"/>
        <v>86.960000000000008</v>
      </c>
      <c r="O6" s="1">
        <f t="shared" si="4"/>
        <v>121.72</v>
      </c>
      <c r="P6" s="1">
        <f t="shared" si="5"/>
        <v>333.125</v>
      </c>
      <c r="Q6" s="1">
        <f t="shared" si="6"/>
        <v>454.84500000000003</v>
      </c>
      <c r="R6" s="1">
        <f t="shared" si="7"/>
        <v>576.56500000000005</v>
      </c>
    </row>
    <row r="7" spans="1:18" x14ac:dyDescent="0.25">
      <c r="A7" t="s">
        <v>6</v>
      </c>
      <c r="G7" t="e">
        <f t="shared" si="0"/>
        <v>#DIV/0!</v>
      </c>
      <c r="K7" s="2" t="s">
        <v>6</v>
      </c>
      <c r="L7" s="2">
        <f t="shared" si="1"/>
        <v>24.03</v>
      </c>
      <c r="M7" s="1">
        <f t="shared" si="2"/>
        <v>48.06</v>
      </c>
      <c r="N7" s="1">
        <f t="shared" si="3"/>
        <v>96.12</v>
      </c>
      <c r="O7" s="1">
        <f t="shared" si="4"/>
        <v>134</v>
      </c>
      <c r="P7" s="1">
        <f t="shared" si="5"/>
        <v>352.52499999999998</v>
      </c>
      <c r="Q7" s="1">
        <f t="shared" si="6"/>
        <v>486.52499999999998</v>
      </c>
      <c r="R7" s="1">
        <f t="shared" si="7"/>
        <v>620.52499999999998</v>
      </c>
    </row>
    <row r="8" spans="1:18" x14ac:dyDescent="0.25">
      <c r="A8" t="s">
        <v>7</v>
      </c>
      <c r="G8" t="e">
        <f t="shared" si="0"/>
        <v>#DIV/0!</v>
      </c>
      <c r="K8" s="2" t="s">
        <v>7</v>
      </c>
      <c r="L8" s="2">
        <f t="shared" si="1"/>
        <v>26.089999999999996</v>
      </c>
      <c r="M8" s="1">
        <f t="shared" si="2"/>
        <v>52.179999999999993</v>
      </c>
      <c r="N8" s="1">
        <f t="shared" si="3"/>
        <v>104.35999999999999</v>
      </c>
      <c r="O8" s="1">
        <f t="shared" si="4"/>
        <v>144.57999999999998</v>
      </c>
      <c r="P8" s="1">
        <f t="shared" si="5"/>
        <v>368.875</v>
      </c>
      <c r="Q8" s="1">
        <f t="shared" si="6"/>
        <v>513.45499999999993</v>
      </c>
      <c r="R8" s="1">
        <f t="shared" si="7"/>
        <v>658.03499999999985</v>
      </c>
    </row>
    <row r="9" spans="1:18" x14ac:dyDescent="0.25">
      <c r="A9" t="s">
        <v>8</v>
      </c>
      <c r="G9" t="e">
        <f t="shared" si="0"/>
        <v>#DIV/0!</v>
      </c>
      <c r="K9" s="2" t="s">
        <v>8</v>
      </c>
      <c r="L9" s="2">
        <f t="shared" si="1"/>
        <v>29.414999999999999</v>
      </c>
      <c r="M9" s="1">
        <f t="shared" si="2"/>
        <v>58.83</v>
      </c>
      <c r="N9" s="1">
        <f t="shared" si="3"/>
        <v>117.66</v>
      </c>
      <c r="O9" s="1">
        <f t="shared" si="4"/>
        <v>159.42000000000002</v>
      </c>
      <c r="P9" s="1">
        <f t="shared" si="5"/>
        <v>375.22499999999997</v>
      </c>
      <c r="Q9" s="1">
        <f t="shared" si="6"/>
        <v>534.64499999999998</v>
      </c>
      <c r="R9" s="1">
        <f t="shared" si="7"/>
        <v>694.06500000000005</v>
      </c>
    </row>
    <row r="10" spans="1:18" x14ac:dyDescent="0.25">
      <c r="A10" t="s">
        <v>9</v>
      </c>
      <c r="G10" t="e">
        <f t="shared" si="0"/>
        <v>#DIV/0!</v>
      </c>
      <c r="K10" s="2" t="s">
        <v>9</v>
      </c>
      <c r="L10" s="2">
        <f t="shared" si="1"/>
        <v>30.725000000000001</v>
      </c>
      <c r="M10" s="1">
        <f t="shared" si="2"/>
        <v>61.45</v>
      </c>
      <c r="N10" s="1">
        <f t="shared" si="3"/>
        <v>122.9</v>
      </c>
      <c r="O10" s="1">
        <f t="shared" si="4"/>
        <v>164.94</v>
      </c>
      <c r="P10" s="1">
        <f t="shared" si="5"/>
        <v>372</v>
      </c>
      <c r="Q10" s="1">
        <f t="shared" si="6"/>
        <v>536.94000000000005</v>
      </c>
      <c r="R10" s="1">
        <f t="shared" si="7"/>
        <v>701.88000000000011</v>
      </c>
    </row>
    <row r="11" spans="1:18" x14ac:dyDescent="0.25">
      <c r="A11" t="s">
        <v>10</v>
      </c>
      <c r="G11" t="e">
        <f t="shared" si="0"/>
        <v>#DIV/0!</v>
      </c>
      <c r="K11" s="2" t="s">
        <v>10</v>
      </c>
      <c r="L11" s="2">
        <f t="shared" si="1"/>
        <v>32.165000000000006</v>
      </c>
      <c r="M11" s="1">
        <f t="shared" si="2"/>
        <v>64.330000000000013</v>
      </c>
      <c r="N11" s="1">
        <f t="shared" si="3"/>
        <v>128.66000000000003</v>
      </c>
      <c r="O11" s="1">
        <f t="shared" si="4"/>
        <v>170.35999999999999</v>
      </c>
      <c r="P11" s="1">
        <f t="shared" si="5"/>
        <v>371.67499999999995</v>
      </c>
      <c r="Q11" s="1">
        <f t="shared" si="6"/>
        <v>542.03499999999997</v>
      </c>
      <c r="R11" s="1">
        <f t="shared" si="7"/>
        <v>712.39499999999998</v>
      </c>
    </row>
    <row r="12" spans="1:18" x14ac:dyDescent="0.25">
      <c r="A12" t="s">
        <v>11</v>
      </c>
      <c r="G12" t="e">
        <f t="shared" si="0"/>
        <v>#DIV/0!</v>
      </c>
      <c r="K12" s="2" t="s">
        <v>11</v>
      </c>
      <c r="L12" s="2">
        <f t="shared" si="1"/>
        <v>34.100000000000009</v>
      </c>
      <c r="M12" s="1">
        <f t="shared" si="2"/>
        <v>68.200000000000017</v>
      </c>
      <c r="N12" s="1">
        <f t="shared" si="3"/>
        <v>136.40000000000003</v>
      </c>
      <c r="O12" s="1">
        <f t="shared" si="4"/>
        <v>178.51999999999998</v>
      </c>
      <c r="P12" s="1">
        <f t="shared" si="5"/>
        <v>374.125</v>
      </c>
      <c r="Q12" s="1">
        <f t="shared" si="6"/>
        <v>552.64499999999998</v>
      </c>
      <c r="R12" s="1">
        <f t="shared" si="7"/>
        <v>731.16499999999996</v>
      </c>
    </row>
    <row r="13" spans="1:18" x14ac:dyDescent="0.25">
      <c r="A13" t="s">
        <v>13</v>
      </c>
      <c r="G13" t="e">
        <f t="shared" si="0"/>
        <v>#DIV/0!</v>
      </c>
      <c r="K13" s="2" t="s">
        <v>13</v>
      </c>
      <c r="L13" s="2">
        <f t="shared" si="1"/>
        <v>44.430000000000007</v>
      </c>
      <c r="M13" s="1">
        <f t="shared" si="2"/>
        <v>88.860000000000014</v>
      </c>
      <c r="N13" s="1">
        <f t="shared" si="3"/>
        <v>177.72000000000003</v>
      </c>
      <c r="O13" s="1">
        <f t="shared" si="4"/>
        <v>229.3</v>
      </c>
      <c r="P13" s="1">
        <f t="shared" si="5"/>
        <v>0</v>
      </c>
      <c r="Q13" s="1">
        <v>0</v>
      </c>
      <c r="R13" s="1">
        <f t="shared" si="7"/>
        <v>0</v>
      </c>
    </row>
    <row r="14" spans="1:18" x14ac:dyDescent="0.25">
      <c r="A14" t="s">
        <v>14</v>
      </c>
      <c r="G14" t="e">
        <f t="shared" si="0"/>
        <v>#DIV/0!</v>
      </c>
      <c r="K14" s="2" t="s">
        <v>14</v>
      </c>
      <c r="L14" s="2">
        <f t="shared" si="1"/>
        <v>50.559999999999995</v>
      </c>
      <c r="M14" s="1">
        <f t="shared" si="2"/>
        <v>101.11999999999999</v>
      </c>
      <c r="N14" s="1">
        <f t="shared" si="3"/>
        <v>202.23999999999998</v>
      </c>
      <c r="O14" s="1">
        <f t="shared" si="4"/>
        <v>251.74</v>
      </c>
      <c r="P14" s="1">
        <f t="shared" si="5"/>
        <v>0</v>
      </c>
      <c r="Q14" s="1">
        <v>0</v>
      </c>
      <c r="R14" s="1">
        <f t="shared" si="7"/>
        <v>0</v>
      </c>
    </row>
    <row r="15" spans="1:18" x14ac:dyDescent="0.25">
      <c r="A15" t="s">
        <v>15</v>
      </c>
      <c r="G15" t="e">
        <f t="shared" si="0"/>
        <v>#DIV/0!</v>
      </c>
      <c r="K15" s="2" t="s">
        <v>15</v>
      </c>
      <c r="L15" s="2">
        <f t="shared" si="1"/>
        <v>49.825000000000003</v>
      </c>
      <c r="M15" s="1">
        <f t="shared" si="2"/>
        <v>99.65</v>
      </c>
      <c r="N15" s="1">
        <f t="shared" si="3"/>
        <v>199.3</v>
      </c>
      <c r="O15" s="1">
        <f t="shared" si="4"/>
        <v>248.97999999999996</v>
      </c>
      <c r="P15" s="1">
        <f t="shared" si="5"/>
        <v>0</v>
      </c>
      <c r="Q15" s="1">
        <v>0</v>
      </c>
      <c r="R15" s="1">
        <f t="shared" si="7"/>
        <v>0</v>
      </c>
    </row>
    <row r="16" spans="1:18" x14ac:dyDescent="0.25">
      <c r="A16" t="s">
        <v>16</v>
      </c>
      <c r="G16" t="e">
        <f t="shared" si="0"/>
        <v>#DIV/0!</v>
      </c>
      <c r="K16" s="2" t="s">
        <v>16</v>
      </c>
      <c r="L16" s="2">
        <f t="shared" si="1"/>
        <v>45.96</v>
      </c>
      <c r="M16" s="1">
        <f t="shared" si="2"/>
        <v>91.92</v>
      </c>
      <c r="N16" s="1">
        <f t="shared" si="3"/>
        <v>183.84</v>
      </c>
      <c r="O16" s="1">
        <f t="shared" si="4"/>
        <v>229.38000000000002</v>
      </c>
      <c r="P16" s="1">
        <f t="shared" si="5"/>
        <v>0</v>
      </c>
      <c r="Q16" s="1">
        <v>0</v>
      </c>
      <c r="R16" s="1">
        <f t="shared" si="7"/>
        <v>0</v>
      </c>
    </row>
    <row r="17" spans="1:7" x14ac:dyDescent="0.25">
      <c r="A17" t="s">
        <v>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4" t="str">
        <f>+F17</f>
        <v>A+ A A-</v>
      </c>
    </row>
    <row r="18" spans="1:7" x14ac:dyDescent="0.25">
      <c r="A18" t="s">
        <v>1</v>
      </c>
      <c r="B18">
        <v>49.4</v>
      </c>
      <c r="C18">
        <v>37.9</v>
      </c>
      <c r="D18">
        <v>71.5</v>
      </c>
      <c r="E18">
        <v>63.7</v>
      </c>
      <c r="F18">
        <v>52.2</v>
      </c>
      <c r="G18">
        <f t="shared" si="0"/>
        <v>54.94</v>
      </c>
    </row>
    <row r="19" spans="1:7" x14ac:dyDescent="0.25">
      <c r="A19" t="s">
        <v>2</v>
      </c>
      <c r="B19">
        <v>53.5</v>
      </c>
      <c r="C19">
        <v>44.9</v>
      </c>
      <c r="D19">
        <v>73.599999999999994</v>
      </c>
      <c r="E19">
        <v>66.099999999999994</v>
      </c>
      <c r="F19">
        <v>52.8</v>
      </c>
      <c r="G19">
        <f t="shared" si="0"/>
        <v>58.179999999999993</v>
      </c>
    </row>
    <row r="20" spans="1:7" x14ac:dyDescent="0.25">
      <c r="A20" t="s">
        <v>3</v>
      </c>
      <c r="B20">
        <v>61.7</v>
      </c>
      <c r="C20">
        <v>59.1</v>
      </c>
      <c r="D20">
        <v>79.400000000000006</v>
      </c>
      <c r="E20">
        <v>70.8</v>
      </c>
      <c r="F20">
        <v>53.9</v>
      </c>
      <c r="G20">
        <f t="shared" si="0"/>
        <v>64.97999999999999</v>
      </c>
    </row>
    <row r="21" spans="1:7" x14ac:dyDescent="0.25">
      <c r="A21" t="s">
        <v>4</v>
      </c>
      <c r="B21">
        <v>75.099999999999994</v>
      </c>
      <c r="C21">
        <v>80.3</v>
      </c>
      <c r="D21">
        <v>89.3</v>
      </c>
      <c r="E21">
        <v>80.7</v>
      </c>
      <c r="F21">
        <v>58.2</v>
      </c>
      <c r="G21">
        <f t="shared" si="0"/>
        <v>76.72</v>
      </c>
    </row>
    <row r="22" spans="1:7" x14ac:dyDescent="0.25">
      <c r="A22" t="s">
        <v>5</v>
      </c>
      <c r="B22">
        <v>86.1</v>
      </c>
      <c r="C22">
        <v>95.4</v>
      </c>
      <c r="D22">
        <v>98.2</v>
      </c>
      <c r="E22">
        <v>90.8</v>
      </c>
      <c r="F22">
        <v>64.3</v>
      </c>
      <c r="G22">
        <f t="shared" si="0"/>
        <v>86.960000000000008</v>
      </c>
    </row>
    <row r="23" spans="1:7" x14ac:dyDescent="0.25">
      <c r="A23" t="s">
        <v>6</v>
      </c>
      <c r="B23">
        <v>95.8</v>
      </c>
      <c r="C23">
        <v>106.6</v>
      </c>
      <c r="D23">
        <v>106.3</v>
      </c>
      <c r="E23">
        <v>100.5</v>
      </c>
      <c r="F23">
        <v>71.400000000000006</v>
      </c>
      <c r="G23">
        <f t="shared" si="0"/>
        <v>96.12</v>
      </c>
    </row>
    <row r="24" spans="1:7" x14ac:dyDescent="0.25">
      <c r="A24" t="s">
        <v>7</v>
      </c>
      <c r="B24">
        <v>104.6</v>
      </c>
      <c r="C24">
        <v>115.7</v>
      </c>
      <c r="D24">
        <v>113.3</v>
      </c>
      <c r="E24">
        <v>109.4</v>
      </c>
      <c r="F24">
        <v>78.8</v>
      </c>
      <c r="G24">
        <f t="shared" si="0"/>
        <v>104.35999999999999</v>
      </c>
    </row>
    <row r="25" spans="1:7" x14ac:dyDescent="0.25">
      <c r="A25" t="s">
        <v>8</v>
      </c>
      <c r="B25">
        <v>118.9</v>
      </c>
      <c r="C25">
        <v>129.1</v>
      </c>
      <c r="D25">
        <v>124</v>
      </c>
      <c r="E25">
        <v>124.2</v>
      </c>
      <c r="F25">
        <v>92.1</v>
      </c>
      <c r="G25">
        <f t="shared" si="0"/>
        <v>117.66</v>
      </c>
    </row>
    <row r="26" spans="1:7" x14ac:dyDescent="0.25">
      <c r="A26" t="s">
        <v>9</v>
      </c>
      <c r="B26">
        <v>125</v>
      </c>
      <c r="C26">
        <v>134.30000000000001</v>
      </c>
      <c r="D26">
        <v>128.1</v>
      </c>
      <c r="E26">
        <v>129.9</v>
      </c>
      <c r="F26">
        <v>97.2</v>
      </c>
      <c r="G26">
        <f t="shared" si="0"/>
        <v>122.9</v>
      </c>
    </row>
    <row r="27" spans="1:7" x14ac:dyDescent="0.25">
      <c r="A27" t="s">
        <v>10</v>
      </c>
      <c r="B27">
        <v>132.19999999999999</v>
      </c>
      <c r="C27">
        <v>140.4</v>
      </c>
      <c r="D27">
        <v>133.1</v>
      </c>
      <c r="E27">
        <v>135.5</v>
      </c>
      <c r="F27">
        <v>102.1</v>
      </c>
      <c r="G27">
        <f t="shared" si="0"/>
        <v>128.66000000000003</v>
      </c>
    </row>
    <row r="28" spans="1:7" x14ac:dyDescent="0.25">
      <c r="A28" t="s">
        <v>11</v>
      </c>
      <c r="B28">
        <v>141.69999999999999</v>
      </c>
      <c r="C28">
        <v>148.80000000000001</v>
      </c>
      <c r="D28">
        <v>140.6</v>
      </c>
      <c r="E28">
        <v>142.30000000000001</v>
      </c>
      <c r="F28">
        <v>108.6</v>
      </c>
      <c r="G28">
        <f t="shared" si="0"/>
        <v>136.40000000000003</v>
      </c>
    </row>
    <row r="29" spans="1:7" x14ac:dyDescent="0.25">
      <c r="A29" t="s">
        <v>13</v>
      </c>
      <c r="B29">
        <v>190.4</v>
      </c>
      <c r="C29">
        <v>195</v>
      </c>
      <c r="D29">
        <v>180.3</v>
      </c>
      <c r="E29">
        <v>174.7</v>
      </c>
      <c r="F29">
        <v>148.19999999999999</v>
      </c>
      <c r="G29">
        <f t="shared" si="0"/>
        <v>177.72000000000003</v>
      </c>
    </row>
    <row r="30" spans="1:7" x14ac:dyDescent="0.25">
      <c r="A30" t="s">
        <v>14</v>
      </c>
      <c r="B30">
        <v>215.2</v>
      </c>
      <c r="C30">
        <v>220.8</v>
      </c>
      <c r="D30">
        <v>201.9</v>
      </c>
      <c r="E30">
        <v>196.2</v>
      </c>
      <c r="F30">
        <v>177.1</v>
      </c>
      <c r="G30">
        <f t="shared" si="0"/>
        <v>202.23999999999998</v>
      </c>
    </row>
    <row r="31" spans="1:7" x14ac:dyDescent="0.25">
      <c r="A31" t="s">
        <v>15</v>
      </c>
      <c r="B31">
        <v>209.7</v>
      </c>
      <c r="C31">
        <v>214.9</v>
      </c>
      <c r="D31">
        <v>199.2</v>
      </c>
      <c r="E31">
        <v>197.7</v>
      </c>
      <c r="F31">
        <v>175</v>
      </c>
      <c r="G31">
        <f t="shared" si="0"/>
        <v>199.3</v>
      </c>
    </row>
    <row r="32" spans="1:7" x14ac:dyDescent="0.25">
      <c r="A32" t="s">
        <v>16</v>
      </c>
      <c r="B32">
        <v>194.1</v>
      </c>
      <c r="C32">
        <v>202.3</v>
      </c>
      <c r="D32">
        <v>179.8</v>
      </c>
      <c r="E32">
        <v>180.9</v>
      </c>
      <c r="F32">
        <v>162.1</v>
      </c>
      <c r="G32">
        <f t="shared" si="0"/>
        <v>183.84</v>
      </c>
    </row>
    <row r="33" spans="1:7" ht="30" x14ac:dyDescent="0.25">
      <c r="A33" t="s">
        <v>0</v>
      </c>
      <c r="B33" s="5" t="s">
        <v>17</v>
      </c>
      <c r="C33" s="5" t="s">
        <v>17</v>
      </c>
      <c r="D33" s="5" t="s">
        <v>17</v>
      </c>
      <c r="E33" s="5" t="s">
        <v>17</v>
      </c>
      <c r="F33" s="5" t="s">
        <v>17</v>
      </c>
      <c r="G33" s="4" t="str">
        <f>+F33</f>
        <v>BBB+ BBB BBB-</v>
      </c>
    </row>
    <row r="34" spans="1:7" x14ac:dyDescent="0.25">
      <c r="A34" t="s">
        <v>1</v>
      </c>
      <c r="B34">
        <v>101.6</v>
      </c>
      <c r="C34">
        <v>103.3</v>
      </c>
      <c r="D34">
        <v>114.3</v>
      </c>
      <c r="E34">
        <v>98.4</v>
      </c>
      <c r="F34">
        <v>94.9</v>
      </c>
      <c r="G34">
        <f t="shared" si="0"/>
        <v>102.5</v>
      </c>
    </row>
    <row r="35" spans="1:7" x14ac:dyDescent="0.25">
      <c r="A35" t="s">
        <v>2</v>
      </c>
      <c r="B35">
        <v>101.6</v>
      </c>
      <c r="C35">
        <v>105.5</v>
      </c>
      <c r="D35">
        <v>112.9</v>
      </c>
      <c r="E35">
        <v>100.3</v>
      </c>
      <c r="F35">
        <v>92.2</v>
      </c>
      <c r="G35">
        <f t="shared" si="0"/>
        <v>102.5</v>
      </c>
    </row>
    <row r="36" spans="1:7" x14ac:dyDescent="0.25">
      <c r="A36" t="s">
        <v>3</v>
      </c>
      <c r="B36">
        <v>101.8</v>
      </c>
      <c r="C36">
        <v>110.2</v>
      </c>
      <c r="D36">
        <v>110.5</v>
      </c>
      <c r="E36">
        <v>104.2</v>
      </c>
      <c r="F36">
        <v>87.2</v>
      </c>
      <c r="G36">
        <f t="shared" si="0"/>
        <v>102.78</v>
      </c>
    </row>
    <row r="37" spans="1:7" x14ac:dyDescent="0.25">
      <c r="A37" t="s">
        <v>4</v>
      </c>
      <c r="B37">
        <v>110.2</v>
      </c>
      <c r="C37">
        <v>124.2</v>
      </c>
      <c r="D37">
        <v>117.2</v>
      </c>
      <c r="E37">
        <v>113.3</v>
      </c>
      <c r="F37">
        <v>85.2</v>
      </c>
      <c r="G37">
        <f t="shared" si="0"/>
        <v>110.02000000000001</v>
      </c>
    </row>
    <row r="38" spans="1:7" x14ac:dyDescent="0.25">
      <c r="A38" t="s">
        <v>5</v>
      </c>
      <c r="B38">
        <v>122.7</v>
      </c>
      <c r="C38">
        <v>139.19999999999999</v>
      </c>
      <c r="D38">
        <v>129.80000000000001</v>
      </c>
      <c r="E38">
        <v>124.7</v>
      </c>
      <c r="F38">
        <v>92.2</v>
      </c>
      <c r="G38">
        <f t="shared" si="0"/>
        <v>121.72</v>
      </c>
    </row>
    <row r="39" spans="1:7" x14ac:dyDescent="0.25">
      <c r="A39" t="s">
        <v>6</v>
      </c>
      <c r="B39">
        <v>135.4</v>
      </c>
      <c r="C39">
        <v>152.4</v>
      </c>
      <c r="D39">
        <v>142.19999999999999</v>
      </c>
      <c r="E39">
        <v>136.6</v>
      </c>
      <c r="F39">
        <v>103.4</v>
      </c>
      <c r="G39">
        <f t="shared" si="0"/>
        <v>134</v>
      </c>
    </row>
    <row r="40" spans="1:7" x14ac:dyDescent="0.25">
      <c r="A40" t="s">
        <v>7</v>
      </c>
      <c r="B40">
        <v>146.5</v>
      </c>
      <c r="C40">
        <v>162.9</v>
      </c>
      <c r="D40">
        <v>151.9</v>
      </c>
      <c r="E40">
        <v>147</v>
      </c>
      <c r="F40">
        <v>114.6</v>
      </c>
      <c r="G40">
        <f t="shared" si="0"/>
        <v>144.57999999999998</v>
      </c>
    </row>
    <row r="41" spans="1:7" x14ac:dyDescent="0.25">
      <c r="A41" t="s">
        <v>8</v>
      </c>
      <c r="B41">
        <v>163.1</v>
      </c>
      <c r="C41">
        <v>176.5</v>
      </c>
      <c r="D41">
        <v>163.30000000000001</v>
      </c>
      <c r="E41">
        <v>163</v>
      </c>
      <c r="F41">
        <v>131.19999999999999</v>
      </c>
      <c r="G41">
        <f t="shared" si="0"/>
        <v>159.42000000000002</v>
      </c>
    </row>
    <row r="42" spans="1:7" x14ac:dyDescent="0.25">
      <c r="A42" t="s">
        <v>9</v>
      </c>
      <c r="B42">
        <v>169.6</v>
      </c>
      <c r="C42">
        <v>181.3</v>
      </c>
      <c r="D42">
        <v>167.3</v>
      </c>
      <c r="E42">
        <v>169.6</v>
      </c>
      <c r="F42">
        <v>136.9</v>
      </c>
      <c r="G42">
        <f t="shared" si="0"/>
        <v>164.94</v>
      </c>
    </row>
    <row r="43" spans="1:7" x14ac:dyDescent="0.25">
      <c r="A43" t="s">
        <v>10</v>
      </c>
      <c r="B43">
        <v>175.7</v>
      </c>
      <c r="C43">
        <v>185.9</v>
      </c>
      <c r="D43">
        <v>172</v>
      </c>
      <c r="E43">
        <v>176.5</v>
      </c>
      <c r="F43">
        <v>141.69999999999999</v>
      </c>
      <c r="G43">
        <f t="shared" si="0"/>
        <v>170.35999999999999</v>
      </c>
    </row>
    <row r="44" spans="1:7" x14ac:dyDescent="0.25">
      <c r="A44" t="s">
        <v>11</v>
      </c>
      <c r="B44">
        <v>184.7</v>
      </c>
      <c r="C44">
        <v>194.7</v>
      </c>
      <c r="D44">
        <v>180.4</v>
      </c>
      <c r="E44">
        <v>184.6</v>
      </c>
      <c r="F44">
        <v>148.19999999999999</v>
      </c>
      <c r="G44">
        <f t="shared" si="0"/>
        <v>178.51999999999998</v>
      </c>
    </row>
    <row r="45" spans="1:7" x14ac:dyDescent="0.25">
      <c r="A45" t="s">
        <v>13</v>
      </c>
      <c r="B45">
        <v>243.7</v>
      </c>
      <c r="C45">
        <v>253.8</v>
      </c>
      <c r="D45">
        <v>233.8</v>
      </c>
      <c r="E45">
        <v>227</v>
      </c>
      <c r="F45">
        <v>188.2</v>
      </c>
      <c r="G45">
        <f t="shared" si="0"/>
        <v>229.3</v>
      </c>
    </row>
    <row r="46" spans="1:7" x14ac:dyDescent="0.25">
      <c r="A46" t="s">
        <v>14</v>
      </c>
      <c r="B46">
        <v>271.3</v>
      </c>
      <c r="C46">
        <v>278.8</v>
      </c>
      <c r="D46">
        <v>253.6</v>
      </c>
      <c r="E46">
        <v>244.2</v>
      </c>
      <c r="F46">
        <v>210.8</v>
      </c>
      <c r="G46">
        <f t="shared" si="0"/>
        <v>251.74</v>
      </c>
    </row>
    <row r="47" spans="1:7" x14ac:dyDescent="0.25">
      <c r="A47" t="s">
        <v>15</v>
      </c>
      <c r="B47">
        <v>259.3</v>
      </c>
      <c r="C47">
        <v>278</v>
      </c>
      <c r="D47">
        <v>250.1</v>
      </c>
      <c r="E47">
        <v>239.4</v>
      </c>
      <c r="F47">
        <v>218.1</v>
      </c>
      <c r="G47">
        <f t="shared" si="0"/>
        <v>248.97999999999996</v>
      </c>
    </row>
    <row r="48" spans="1:7" x14ac:dyDescent="0.25">
      <c r="A48" t="s">
        <v>16</v>
      </c>
      <c r="B48">
        <v>237.4</v>
      </c>
      <c r="C48">
        <v>231.9</v>
      </c>
      <c r="D48">
        <v>217.7</v>
      </c>
      <c r="E48">
        <v>242.2</v>
      </c>
      <c r="F48">
        <v>217.7</v>
      </c>
      <c r="G48">
        <f t="shared" si="0"/>
        <v>229.38000000000002</v>
      </c>
    </row>
    <row r="49" spans="1:7" ht="30" x14ac:dyDescent="0.25">
      <c r="A49" t="s">
        <v>0</v>
      </c>
      <c r="B49" s="5" t="s">
        <v>20</v>
      </c>
      <c r="C49" s="5" t="s">
        <v>20</v>
      </c>
      <c r="D49" s="5" t="s">
        <v>20</v>
      </c>
      <c r="E49" s="5" t="s">
        <v>20</v>
      </c>
      <c r="F49" s="5" t="s">
        <v>20</v>
      </c>
      <c r="G49" s="4" t="str">
        <f>+F49</f>
        <v>BB+ BB BB-</v>
      </c>
    </row>
    <row r="50" spans="1:7" x14ac:dyDescent="0.25">
      <c r="A50" t="s">
        <v>1</v>
      </c>
      <c r="B50">
        <v>564.9</v>
      </c>
      <c r="C50" t="s">
        <v>12</v>
      </c>
      <c r="D50" t="s">
        <v>12</v>
      </c>
      <c r="E50" t="s">
        <v>12</v>
      </c>
      <c r="F50">
        <v>511.2</v>
      </c>
      <c r="G50">
        <f t="shared" si="0"/>
        <v>538.04999999999995</v>
      </c>
    </row>
    <row r="51" spans="1:7" x14ac:dyDescent="0.25">
      <c r="A51" t="s">
        <v>2</v>
      </c>
      <c r="B51">
        <v>533</v>
      </c>
      <c r="C51">
        <v>283.8</v>
      </c>
      <c r="D51" t="s">
        <v>12</v>
      </c>
      <c r="E51">
        <v>433.4</v>
      </c>
      <c r="F51">
        <v>480.8</v>
      </c>
      <c r="G51">
        <f t="shared" si="0"/>
        <v>432.74999999999994</v>
      </c>
    </row>
    <row r="52" spans="1:7" x14ac:dyDescent="0.25">
      <c r="A52" t="s">
        <v>3</v>
      </c>
      <c r="B52">
        <v>452.8</v>
      </c>
      <c r="C52">
        <v>285.8</v>
      </c>
      <c r="D52" t="s">
        <v>12</v>
      </c>
      <c r="E52">
        <v>288.2</v>
      </c>
      <c r="F52">
        <v>404.2</v>
      </c>
      <c r="G52">
        <f t="shared" si="0"/>
        <v>357.75</v>
      </c>
    </row>
    <row r="53" spans="1:7" x14ac:dyDescent="0.25">
      <c r="A53" t="s">
        <v>4</v>
      </c>
      <c r="B53">
        <v>358.3</v>
      </c>
      <c r="C53">
        <v>308.5</v>
      </c>
      <c r="D53" t="s">
        <v>12</v>
      </c>
      <c r="E53">
        <v>319.39999999999998</v>
      </c>
      <c r="F53">
        <v>326</v>
      </c>
      <c r="G53">
        <f t="shared" si="0"/>
        <v>328.04999999999995</v>
      </c>
    </row>
    <row r="54" spans="1:7" x14ac:dyDescent="0.25">
      <c r="A54" t="s">
        <v>5</v>
      </c>
      <c r="B54">
        <v>319.8</v>
      </c>
      <c r="C54">
        <v>344.5</v>
      </c>
      <c r="D54" t="s">
        <v>12</v>
      </c>
      <c r="E54">
        <v>365.7</v>
      </c>
      <c r="F54">
        <v>302.5</v>
      </c>
      <c r="G54">
        <f t="shared" si="0"/>
        <v>333.125</v>
      </c>
    </row>
    <row r="55" spans="1:7" x14ac:dyDescent="0.25">
      <c r="A55" t="s">
        <v>6</v>
      </c>
      <c r="B55">
        <v>320.39999999999998</v>
      </c>
      <c r="C55">
        <v>376.7</v>
      </c>
      <c r="D55" t="s">
        <v>12</v>
      </c>
      <c r="E55">
        <v>404.3</v>
      </c>
      <c r="F55">
        <v>308.7</v>
      </c>
      <c r="G55">
        <f t="shared" si="0"/>
        <v>352.52499999999998</v>
      </c>
    </row>
    <row r="56" spans="1:7" x14ac:dyDescent="0.25">
      <c r="A56" t="s">
        <v>7</v>
      </c>
      <c r="B56">
        <v>334.7</v>
      </c>
      <c r="C56">
        <v>396.1</v>
      </c>
      <c r="D56" t="s">
        <v>12</v>
      </c>
      <c r="E56">
        <v>425.8</v>
      </c>
      <c r="F56">
        <v>318.89999999999998</v>
      </c>
      <c r="G56">
        <f t="shared" si="0"/>
        <v>368.875</v>
      </c>
    </row>
    <row r="57" spans="1:7" x14ac:dyDescent="0.25">
      <c r="A57" t="s">
        <v>8</v>
      </c>
      <c r="B57">
        <v>360.8</v>
      </c>
      <c r="C57">
        <v>390.8</v>
      </c>
      <c r="D57" t="s">
        <v>12</v>
      </c>
      <c r="E57">
        <v>431</v>
      </c>
      <c r="F57">
        <v>318.3</v>
      </c>
      <c r="G57">
        <f t="shared" si="0"/>
        <v>375.22499999999997</v>
      </c>
    </row>
    <row r="58" spans="1:7" x14ac:dyDescent="0.25">
      <c r="A58" t="s">
        <v>9</v>
      </c>
      <c r="B58">
        <v>372.4</v>
      </c>
      <c r="C58">
        <v>374.4</v>
      </c>
      <c r="D58" t="s">
        <v>12</v>
      </c>
      <c r="E58">
        <v>427.6</v>
      </c>
      <c r="F58">
        <v>313.60000000000002</v>
      </c>
      <c r="G58">
        <f t="shared" si="0"/>
        <v>372</v>
      </c>
    </row>
    <row r="59" spans="1:7" x14ac:dyDescent="0.25">
      <c r="A59" t="s">
        <v>10</v>
      </c>
      <c r="B59">
        <v>386.9</v>
      </c>
      <c r="C59">
        <v>358.9</v>
      </c>
      <c r="D59" t="s">
        <v>12</v>
      </c>
      <c r="E59">
        <v>428.8</v>
      </c>
      <c r="F59">
        <v>312.10000000000002</v>
      </c>
      <c r="G59">
        <f t="shared" si="0"/>
        <v>371.67499999999995</v>
      </c>
    </row>
    <row r="60" spans="1:7" x14ac:dyDescent="0.25">
      <c r="A60" t="s">
        <v>11</v>
      </c>
      <c r="B60">
        <v>395.3</v>
      </c>
      <c r="C60">
        <v>353.8</v>
      </c>
      <c r="D60" t="s">
        <v>12</v>
      </c>
      <c r="E60">
        <v>431.5</v>
      </c>
      <c r="F60">
        <v>315.89999999999998</v>
      </c>
      <c r="G60">
        <f t="shared" si="0"/>
        <v>374.125</v>
      </c>
    </row>
    <row r="61" spans="1:7" x14ac:dyDescent="0.25">
      <c r="A61" t="s">
        <v>13</v>
      </c>
      <c r="B61">
        <v>0</v>
      </c>
      <c r="G61">
        <f t="shared" si="0"/>
        <v>0</v>
      </c>
    </row>
    <row r="62" spans="1:7" x14ac:dyDescent="0.25">
      <c r="A62" t="s">
        <v>14</v>
      </c>
      <c r="B62">
        <v>0</v>
      </c>
      <c r="G62">
        <f t="shared" si="0"/>
        <v>0</v>
      </c>
    </row>
    <row r="63" spans="1:7" x14ac:dyDescent="0.25">
      <c r="A63" t="s">
        <v>15</v>
      </c>
      <c r="B63">
        <v>0</v>
      </c>
      <c r="G63">
        <f t="shared" si="0"/>
        <v>0</v>
      </c>
    </row>
    <row r="64" spans="1:7" x14ac:dyDescent="0.25">
      <c r="A64" t="s">
        <v>16</v>
      </c>
      <c r="B64">
        <v>0</v>
      </c>
      <c r="G64" s="4">
        <f t="shared" si="0"/>
        <v>0</v>
      </c>
    </row>
    <row r="65" spans="1:7" x14ac:dyDescent="0.25">
      <c r="A65" t="s">
        <v>0</v>
      </c>
      <c r="B65" s="5" t="s">
        <v>21</v>
      </c>
      <c r="C65" s="5" t="s">
        <v>21</v>
      </c>
      <c r="D65" s="5" t="s">
        <v>21</v>
      </c>
      <c r="E65" s="5" t="s">
        <v>21</v>
      </c>
      <c r="F65" s="5" t="s">
        <v>21</v>
      </c>
      <c r="G65" s="4" t="str">
        <f>+F65</f>
        <v>B+ B B-</v>
      </c>
    </row>
    <row r="66" spans="1:7" x14ac:dyDescent="0.25">
      <c r="A66" t="s">
        <v>1</v>
      </c>
      <c r="G66" t="e">
        <f t="shared" si="0"/>
        <v>#DIV/0!</v>
      </c>
    </row>
    <row r="67" spans="1:7" x14ac:dyDescent="0.25">
      <c r="A67" t="s">
        <v>2</v>
      </c>
      <c r="G67" t="e">
        <f t="shared" ref="G67:G78" si="8">+AVERAGE(B67:F67)</f>
        <v>#DIV/0!</v>
      </c>
    </row>
    <row r="68" spans="1:7" x14ac:dyDescent="0.25">
      <c r="A68" t="s">
        <v>3</v>
      </c>
      <c r="G68" t="e">
        <f t="shared" si="8"/>
        <v>#DIV/0!</v>
      </c>
    </row>
    <row r="69" spans="1:7" x14ac:dyDescent="0.25">
      <c r="A69" t="s">
        <v>4</v>
      </c>
      <c r="G69" t="e">
        <f t="shared" si="8"/>
        <v>#DIV/0!</v>
      </c>
    </row>
    <row r="70" spans="1:7" x14ac:dyDescent="0.25">
      <c r="A70" t="s">
        <v>5</v>
      </c>
      <c r="G70" t="e">
        <f t="shared" si="8"/>
        <v>#DIV/0!</v>
      </c>
    </row>
    <row r="71" spans="1:7" x14ac:dyDescent="0.25">
      <c r="A71" t="s">
        <v>6</v>
      </c>
      <c r="G71" t="e">
        <f t="shared" si="8"/>
        <v>#DIV/0!</v>
      </c>
    </row>
    <row r="72" spans="1:7" x14ac:dyDescent="0.25">
      <c r="A72" t="s">
        <v>7</v>
      </c>
      <c r="G72" t="e">
        <f t="shared" si="8"/>
        <v>#DIV/0!</v>
      </c>
    </row>
    <row r="73" spans="1:7" x14ac:dyDescent="0.25">
      <c r="A73" t="s">
        <v>8</v>
      </c>
      <c r="G73" t="e">
        <f t="shared" si="8"/>
        <v>#DIV/0!</v>
      </c>
    </row>
    <row r="74" spans="1:7" x14ac:dyDescent="0.25">
      <c r="A74" t="s">
        <v>9</v>
      </c>
      <c r="G74" t="e">
        <f t="shared" si="8"/>
        <v>#DIV/0!</v>
      </c>
    </row>
    <row r="75" spans="1:7" x14ac:dyDescent="0.25">
      <c r="A75" t="s">
        <v>10</v>
      </c>
      <c r="G75" t="e">
        <f t="shared" si="8"/>
        <v>#DIV/0!</v>
      </c>
    </row>
    <row r="76" spans="1:7" x14ac:dyDescent="0.25">
      <c r="A76" t="s">
        <v>11</v>
      </c>
      <c r="G76" t="e">
        <f t="shared" si="8"/>
        <v>#DIV/0!</v>
      </c>
    </row>
    <row r="77" spans="1:7" x14ac:dyDescent="0.25">
      <c r="A77" t="s">
        <v>13</v>
      </c>
      <c r="G77" t="e">
        <f t="shared" si="8"/>
        <v>#DIV/0!</v>
      </c>
    </row>
    <row r="78" spans="1:7" x14ac:dyDescent="0.25">
      <c r="A78" t="s">
        <v>14</v>
      </c>
      <c r="G78" t="e">
        <f t="shared" si="8"/>
        <v>#DIV/0!</v>
      </c>
    </row>
    <row r="79" spans="1:7" x14ac:dyDescent="0.25">
      <c r="A79" t="s">
        <v>15</v>
      </c>
      <c r="G79" t="e">
        <f>+AVERAGE(B79:F79)</f>
        <v>#DIV/0!</v>
      </c>
    </row>
    <row r="80" spans="1:7" x14ac:dyDescent="0.25">
      <c r="A80" t="s">
        <v>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0"/>
  <sheetViews>
    <sheetView workbookViewId="0"/>
  </sheetViews>
  <sheetFormatPr defaultRowHeight="15" x14ac:dyDescent="0.25"/>
  <sheetData>
    <row r="1" spans="1:18" ht="30" x14ac:dyDescent="0.25">
      <c r="A1" s="5" t="s">
        <v>0</v>
      </c>
      <c r="B1" s="5" t="s">
        <v>19</v>
      </c>
      <c r="C1" s="5" t="s">
        <v>19</v>
      </c>
      <c r="D1" s="5" t="s">
        <v>19</v>
      </c>
      <c r="E1" s="5" t="s">
        <v>19</v>
      </c>
      <c r="F1" s="5" t="s">
        <v>19</v>
      </c>
      <c r="G1" s="4" t="str">
        <f>+F1</f>
        <v>AA+ AA AA-</v>
      </c>
      <c r="K1" s="3" t="s">
        <v>0</v>
      </c>
      <c r="L1" s="3" t="s">
        <v>23</v>
      </c>
      <c r="M1" s="3" t="s">
        <v>19</v>
      </c>
      <c r="N1" s="3" t="s">
        <v>18</v>
      </c>
      <c r="O1" s="3" t="s">
        <v>17</v>
      </c>
      <c r="P1" s="3" t="s">
        <v>20</v>
      </c>
      <c r="Q1" s="3" t="s">
        <v>21</v>
      </c>
      <c r="R1" s="3" t="s">
        <v>22</v>
      </c>
    </row>
    <row r="2" spans="1:18" x14ac:dyDescent="0.25">
      <c r="A2" t="s">
        <v>1</v>
      </c>
      <c r="G2" t="e">
        <f>+AVERAGE(B2:F2)</f>
        <v>#DIV/0!</v>
      </c>
      <c r="K2" s="2" t="s">
        <v>1</v>
      </c>
      <c r="L2" s="2">
        <f>+M2/2</f>
        <v>2.2874999999999996</v>
      </c>
      <c r="M2" s="1">
        <f>+N2/2</f>
        <v>4.5749999999999993</v>
      </c>
      <c r="N2" s="1">
        <f>+G18</f>
        <v>9.1499999999999986</v>
      </c>
      <c r="O2" s="1">
        <f>+G34</f>
        <v>110.35999999999999</v>
      </c>
      <c r="P2" s="2">
        <v>113.79125000000001</v>
      </c>
      <c r="Q2" s="1">
        <v>146.6705</v>
      </c>
      <c r="R2" s="1">
        <v>179.54974999999999</v>
      </c>
    </row>
    <row r="3" spans="1:18" x14ac:dyDescent="0.25">
      <c r="A3" t="s">
        <v>2</v>
      </c>
      <c r="G3" t="e">
        <f t="shared" ref="G3:G66" si="0">+AVERAGE(B3:F3)</f>
        <v>#DIV/0!</v>
      </c>
      <c r="K3" s="2" t="s">
        <v>2</v>
      </c>
      <c r="L3" s="2">
        <f t="shared" ref="L3:L16" si="1">+M3/2</f>
        <v>3.085</v>
      </c>
      <c r="M3" s="1">
        <f t="shared" ref="M3:M16" si="2">+N3/2</f>
        <v>6.17</v>
      </c>
      <c r="N3" s="1">
        <f t="shared" ref="N3:N16" si="3">+G19</f>
        <v>12.34</v>
      </c>
      <c r="O3" s="1">
        <f t="shared" ref="O3:O16" si="4">+G35</f>
        <v>112.9</v>
      </c>
      <c r="P3" s="1">
        <v>117.5275</v>
      </c>
      <c r="Q3" s="1">
        <v>151.089</v>
      </c>
      <c r="R3" s="1">
        <v>184.65049999999999</v>
      </c>
    </row>
    <row r="4" spans="1:18" x14ac:dyDescent="0.25">
      <c r="A4" t="s">
        <v>3</v>
      </c>
      <c r="G4" t="e">
        <f t="shared" si="0"/>
        <v>#DIV/0!</v>
      </c>
      <c r="K4" s="2" t="s">
        <v>3</v>
      </c>
      <c r="L4" s="2">
        <f t="shared" si="1"/>
        <v>4.6649999999999991</v>
      </c>
      <c r="M4" s="1">
        <f t="shared" si="2"/>
        <v>9.3299999999999983</v>
      </c>
      <c r="N4" s="1">
        <f t="shared" si="3"/>
        <v>18.659999999999997</v>
      </c>
      <c r="O4" s="1">
        <f t="shared" si="4"/>
        <v>118.96000000000001</v>
      </c>
      <c r="P4" s="1">
        <v>125.9575</v>
      </c>
      <c r="Q4" s="1">
        <v>161.179</v>
      </c>
      <c r="R4" s="1">
        <v>196.40049999999999</v>
      </c>
    </row>
    <row r="5" spans="1:18" x14ac:dyDescent="0.25">
      <c r="A5" t="s">
        <v>4</v>
      </c>
      <c r="G5" t="e">
        <f t="shared" si="0"/>
        <v>#DIV/0!</v>
      </c>
      <c r="K5" s="2" t="s">
        <v>4</v>
      </c>
      <c r="L5" s="2">
        <f t="shared" si="1"/>
        <v>7.6649999999999991</v>
      </c>
      <c r="M5" s="1">
        <f t="shared" si="2"/>
        <v>15.329999999999998</v>
      </c>
      <c r="N5" s="1">
        <f t="shared" si="3"/>
        <v>30.659999999999997</v>
      </c>
      <c r="O5" s="1">
        <f t="shared" si="4"/>
        <v>135.82</v>
      </c>
      <c r="P5" s="1">
        <v>147.3175</v>
      </c>
      <c r="Q5" s="1">
        <v>187.297</v>
      </c>
      <c r="R5" s="1">
        <v>227.2765</v>
      </c>
    </row>
    <row r="6" spans="1:18" x14ac:dyDescent="0.25">
      <c r="A6" t="s">
        <v>5</v>
      </c>
      <c r="G6" t="e">
        <f t="shared" si="0"/>
        <v>#DIV/0!</v>
      </c>
      <c r="K6" s="2" t="s">
        <v>5</v>
      </c>
      <c r="L6" s="2">
        <f t="shared" si="1"/>
        <v>10.580000000000002</v>
      </c>
      <c r="M6" s="1">
        <f t="shared" si="2"/>
        <v>21.160000000000004</v>
      </c>
      <c r="N6" s="1">
        <f t="shared" si="3"/>
        <v>42.320000000000007</v>
      </c>
      <c r="O6" s="1">
        <f t="shared" si="4"/>
        <v>155.16</v>
      </c>
      <c r="P6" s="1">
        <v>171.03</v>
      </c>
      <c r="Q6" s="1">
        <v>216.52</v>
      </c>
      <c r="R6" s="1">
        <v>262.01</v>
      </c>
    </row>
    <row r="7" spans="1:18" x14ac:dyDescent="0.25">
      <c r="A7" t="s">
        <v>6</v>
      </c>
      <c r="G7" t="e">
        <f t="shared" si="0"/>
        <v>#DIV/0!</v>
      </c>
      <c r="K7" s="2" t="s">
        <v>6</v>
      </c>
      <c r="L7" s="2">
        <f t="shared" si="1"/>
        <v>13.585000000000003</v>
      </c>
      <c r="M7" s="1">
        <f t="shared" si="2"/>
        <v>27.170000000000005</v>
      </c>
      <c r="N7" s="1">
        <f t="shared" si="3"/>
        <v>54.340000000000011</v>
      </c>
      <c r="O7" s="1">
        <f t="shared" si="4"/>
        <v>174.35999999999999</v>
      </c>
      <c r="P7" s="1">
        <v>194.73750000000001</v>
      </c>
      <c r="Q7" s="1">
        <v>245.68700000000001</v>
      </c>
      <c r="R7" s="1">
        <v>296.63650000000001</v>
      </c>
    </row>
    <row r="8" spans="1:18" x14ac:dyDescent="0.25">
      <c r="A8" t="s">
        <v>7</v>
      </c>
      <c r="G8" t="e">
        <f t="shared" si="0"/>
        <v>#DIV/0!</v>
      </c>
      <c r="K8" s="2" t="s">
        <v>7</v>
      </c>
      <c r="L8" s="2">
        <f t="shared" si="1"/>
        <v>16.664999999999999</v>
      </c>
      <c r="M8" s="1">
        <f t="shared" si="2"/>
        <v>33.33</v>
      </c>
      <c r="N8" s="1">
        <f t="shared" si="3"/>
        <v>66.66</v>
      </c>
      <c r="O8" s="1">
        <f t="shared" si="4"/>
        <v>192.48000000000002</v>
      </c>
      <c r="P8" s="1">
        <v>217.47749999999999</v>
      </c>
      <c r="Q8" s="1">
        <v>273.55500000000001</v>
      </c>
      <c r="R8" s="1">
        <v>329.63249999999999</v>
      </c>
    </row>
    <row r="9" spans="1:18" x14ac:dyDescent="0.25">
      <c r="A9" t="s">
        <v>8</v>
      </c>
      <c r="G9" t="e">
        <f t="shared" si="0"/>
        <v>#DIV/0!</v>
      </c>
      <c r="K9" s="2" t="s">
        <v>8</v>
      </c>
      <c r="L9" s="2">
        <f t="shared" si="1"/>
        <v>22.630000000000003</v>
      </c>
      <c r="M9" s="1">
        <f t="shared" si="2"/>
        <v>45.260000000000005</v>
      </c>
      <c r="N9" s="1">
        <f t="shared" si="3"/>
        <v>90.52000000000001</v>
      </c>
      <c r="O9" s="1">
        <f t="shared" si="4"/>
        <v>223.7</v>
      </c>
      <c r="P9" s="1">
        <v>257.64499999999998</v>
      </c>
      <c r="Q9" s="1">
        <v>322.49200000000002</v>
      </c>
      <c r="R9" s="1">
        <v>387.339</v>
      </c>
    </row>
    <row r="10" spans="1:18" x14ac:dyDescent="0.25">
      <c r="A10" t="s">
        <v>9</v>
      </c>
      <c r="G10" t="e">
        <f t="shared" si="0"/>
        <v>#DIV/0!</v>
      </c>
      <c r="K10" s="2" t="s">
        <v>9</v>
      </c>
      <c r="L10" s="2">
        <f t="shared" si="1"/>
        <v>25.32</v>
      </c>
      <c r="M10" s="1">
        <f t="shared" si="2"/>
        <v>50.64</v>
      </c>
      <c r="N10" s="1">
        <f t="shared" si="3"/>
        <v>101.28</v>
      </c>
      <c r="O10" s="1">
        <f t="shared" si="4"/>
        <v>236.2</v>
      </c>
      <c r="P10" s="1">
        <v>274.18</v>
      </c>
      <c r="Q10" s="1">
        <v>342.50799999999998</v>
      </c>
      <c r="R10" s="1">
        <v>410.83600000000001</v>
      </c>
    </row>
    <row r="11" spans="1:18" x14ac:dyDescent="0.25">
      <c r="A11" t="s">
        <v>10</v>
      </c>
      <c r="G11" t="e">
        <f t="shared" si="0"/>
        <v>#DIV/0!</v>
      </c>
      <c r="K11" s="2" t="s">
        <v>10</v>
      </c>
      <c r="L11" s="2">
        <f t="shared" si="1"/>
        <v>27.734999999999996</v>
      </c>
      <c r="M11" s="1">
        <f t="shared" si="2"/>
        <v>55.469999999999992</v>
      </c>
      <c r="N11" s="1">
        <f t="shared" si="3"/>
        <v>110.93999999999998</v>
      </c>
      <c r="O11" s="1">
        <f t="shared" si="4"/>
        <v>246.9</v>
      </c>
      <c r="P11" s="1">
        <v>288.5025</v>
      </c>
      <c r="Q11" s="1">
        <v>359.79899999999998</v>
      </c>
      <c r="R11" s="1">
        <v>431.09550000000002</v>
      </c>
    </row>
    <row r="12" spans="1:18" x14ac:dyDescent="0.25">
      <c r="A12" t="s">
        <v>11</v>
      </c>
      <c r="G12" t="e">
        <f t="shared" si="0"/>
        <v>#DIV/0!</v>
      </c>
      <c r="K12" s="2" t="s">
        <v>11</v>
      </c>
      <c r="L12" s="2">
        <f t="shared" si="1"/>
        <v>29.919999999999998</v>
      </c>
      <c r="M12" s="1">
        <f t="shared" si="2"/>
        <v>59.839999999999996</v>
      </c>
      <c r="N12" s="1">
        <f t="shared" si="3"/>
        <v>119.67999999999999</v>
      </c>
      <c r="O12" s="1">
        <f t="shared" si="4"/>
        <v>256.86</v>
      </c>
      <c r="P12" s="1">
        <v>301.74</v>
      </c>
      <c r="Q12" s="1">
        <v>375.80599999999998</v>
      </c>
      <c r="R12" s="1">
        <v>449.87200000000001</v>
      </c>
    </row>
    <row r="13" spans="1:18" x14ac:dyDescent="0.25">
      <c r="A13" t="s">
        <v>13</v>
      </c>
      <c r="G13" t="e">
        <f t="shared" si="0"/>
        <v>#DIV/0!</v>
      </c>
      <c r="K13" s="2" t="s">
        <v>13</v>
      </c>
      <c r="L13" s="2">
        <f t="shared" si="1"/>
        <v>40.304999999999993</v>
      </c>
      <c r="M13" s="1">
        <f t="shared" si="2"/>
        <v>80.609999999999985</v>
      </c>
      <c r="N13" s="1">
        <f t="shared" si="3"/>
        <v>161.21999999999997</v>
      </c>
      <c r="O13" s="1">
        <f t="shared" si="4"/>
        <v>301.39999999999998</v>
      </c>
      <c r="P13" s="1">
        <v>361.85750000000002</v>
      </c>
      <c r="Q13" s="1">
        <v>448.24700000000001</v>
      </c>
      <c r="R13" s="1">
        <v>534.63649999999996</v>
      </c>
    </row>
    <row r="14" spans="1:18" x14ac:dyDescent="0.25">
      <c r="A14" t="s">
        <v>14</v>
      </c>
      <c r="G14" t="e">
        <f t="shared" si="0"/>
        <v>#DIV/0!</v>
      </c>
      <c r="K14" s="2" t="s">
        <v>14</v>
      </c>
      <c r="L14" s="2">
        <f t="shared" si="1"/>
        <v>48.435000000000002</v>
      </c>
      <c r="M14" s="1">
        <f t="shared" si="2"/>
        <v>96.87</v>
      </c>
      <c r="N14" s="1">
        <f t="shared" si="3"/>
        <v>193.74</v>
      </c>
      <c r="O14" s="1">
        <f t="shared" si="4"/>
        <v>331.71999999999997</v>
      </c>
      <c r="P14" s="1">
        <v>404.3725</v>
      </c>
      <c r="Q14" s="1">
        <v>499.04500000000002</v>
      </c>
      <c r="R14" s="1">
        <v>593.71749999999997</v>
      </c>
    </row>
    <row r="15" spans="1:18" x14ac:dyDescent="0.25">
      <c r="A15" t="s">
        <v>15</v>
      </c>
      <c r="G15" t="e">
        <f t="shared" si="0"/>
        <v>#DIV/0!</v>
      </c>
      <c r="K15" s="2" t="s">
        <v>15</v>
      </c>
      <c r="L15" s="2">
        <f t="shared" si="1"/>
        <v>49.940000000000005</v>
      </c>
      <c r="M15" s="1">
        <f t="shared" si="2"/>
        <v>99.88000000000001</v>
      </c>
      <c r="N15" s="1">
        <f t="shared" si="3"/>
        <v>199.76000000000002</v>
      </c>
      <c r="O15" s="1">
        <f t="shared" si="4"/>
        <v>342.91999999999996</v>
      </c>
      <c r="P15" s="1">
        <v>417.83</v>
      </c>
      <c r="Q15" s="1">
        <v>515.71199999999999</v>
      </c>
      <c r="R15" s="1">
        <v>613.59400000000005</v>
      </c>
    </row>
    <row r="16" spans="1:18" x14ac:dyDescent="0.25">
      <c r="A16" t="s">
        <v>16</v>
      </c>
      <c r="G16" t="e">
        <f t="shared" si="0"/>
        <v>#DIV/0!</v>
      </c>
      <c r="K16" s="2" t="s">
        <v>16</v>
      </c>
      <c r="L16" s="2">
        <f t="shared" si="1"/>
        <v>51.089999999999996</v>
      </c>
      <c r="M16" s="1">
        <f t="shared" si="2"/>
        <v>102.17999999999999</v>
      </c>
      <c r="N16" s="1">
        <f t="shared" si="3"/>
        <v>204.35999999999999</v>
      </c>
      <c r="O16" s="1">
        <f t="shared" si="4"/>
        <v>367.27500000000003</v>
      </c>
      <c r="P16" s="1">
        <v>443.91</v>
      </c>
      <c r="Q16" s="1">
        <v>548.98350000000005</v>
      </c>
      <c r="R16" s="1">
        <v>654.05700000000002</v>
      </c>
    </row>
    <row r="17" spans="1:18" x14ac:dyDescent="0.25">
      <c r="A17" t="s">
        <v>0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4" t="str">
        <f>+F17</f>
        <v>A+ A A-</v>
      </c>
      <c r="L17" s="2"/>
      <c r="M17" s="1"/>
      <c r="N17" s="1"/>
      <c r="O17" s="1"/>
      <c r="P17" s="1"/>
      <c r="Q17" s="1"/>
      <c r="R17" s="1"/>
    </row>
    <row r="18" spans="1:18" x14ac:dyDescent="0.25">
      <c r="A18" t="s">
        <v>1</v>
      </c>
      <c r="B18">
        <v>9.1</v>
      </c>
      <c r="C18">
        <v>6.1</v>
      </c>
      <c r="D18">
        <v>11.6</v>
      </c>
      <c r="E18">
        <v>9.8000000000000007</v>
      </c>
      <c r="F18" t="s">
        <v>12</v>
      </c>
      <c r="G18">
        <f t="shared" si="0"/>
        <v>9.1499999999999986</v>
      </c>
    </row>
    <row r="19" spans="1:18" x14ac:dyDescent="0.25">
      <c r="A19" t="s">
        <v>2</v>
      </c>
      <c r="B19">
        <v>11.4</v>
      </c>
      <c r="C19">
        <v>8</v>
      </c>
      <c r="D19">
        <v>13.4</v>
      </c>
      <c r="E19">
        <v>13.9</v>
      </c>
      <c r="F19">
        <v>15</v>
      </c>
      <c r="G19">
        <f t="shared" si="0"/>
        <v>12.34</v>
      </c>
    </row>
    <row r="20" spans="1:18" x14ac:dyDescent="0.25">
      <c r="A20" t="s">
        <v>3</v>
      </c>
      <c r="B20">
        <v>16.399999999999999</v>
      </c>
      <c r="C20">
        <v>13.4</v>
      </c>
      <c r="D20">
        <v>19.899999999999999</v>
      </c>
      <c r="E20">
        <v>23.5</v>
      </c>
      <c r="F20">
        <v>20.100000000000001</v>
      </c>
      <c r="G20">
        <f t="shared" si="0"/>
        <v>18.659999999999997</v>
      </c>
    </row>
    <row r="21" spans="1:18" x14ac:dyDescent="0.25">
      <c r="A21" t="s">
        <v>4</v>
      </c>
      <c r="B21">
        <v>26.3</v>
      </c>
      <c r="C21">
        <v>24</v>
      </c>
      <c r="D21">
        <v>31.8</v>
      </c>
      <c r="E21">
        <v>40.1</v>
      </c>
      <c r="F21">
        <v>31.1</v>
      </c>
      <c r="G21">
        <f t="shared" si="0"/>
        <v>30.659999999999997</v>
      </c>
    </row>
    <row r="22" spans="1:18" x14ac:dyDescent="0.25">
      <c r="A22" t="s">
        <v>5</v>
      </c>
      <c r="B22">
        <v>37</v>
      </c>
      <c r="C22">
        <v>35.4</v>
      </c>
      <c r="D22">
        <v>43.2</v>
      </c>
      <c r="E22">
        <v>54.3</v>
      </c>
      <c r="F22">
        <v>41.7</v>
      </c>
      <c r="G22">
        <f t="shared" si="0"/>
        <v>42.320000000000007</v>
      </c>
    </row>
    <row r="23" spans="1:18" x14ac:dyDescent="0.25">
      <c r="A23" t="s">
        <v>6</v>
      </c>
      <c r="B23">
        <v>48.8</v>
      </c>
      <c r="C23">
        <v>48.3</v>
      </c>
      <c r="D23">
        <v>55.2</v>
      </c>
      <c r="E23">
        <v>67.3</v>
      </c>
      <c r="F23">
        <v>52.1</v>
      </c>
      <c r="G23">
        <f t="shared" si="0"/>
        <v>54.340000000000011</v>
      </c>
    </row>
    <row r="24" spans="1:18" x14ac:dyDescent="0.25">
      <c r="A24" t="s">
        <v>7</v>
      </c>
      <c r="B24">
        <v>61.2</v>
      </c>
      <c r="C24">
        <v>61.5</v>
      </c>
      <c r="D24">
        <v>67.7</v>
      </c>
      <c r="E24">
        <v>79.900000000000006</v>
      </c>
      <c r="F24">
        <v>63</v>
      </c>
      <c r="G24">
        <f t="shared" si="0"/>
        <v>66.66</v>
      </c>
      <c r="K24" t="s">
        <v>25</v>
      </c>
    </row>
    <row r="25" spans="1:18" x14ac:dyDescent="0.25">
      <c r="A25" t="s">
        <v>8</v>
      </c>
      <c r="B25">
        <v>84.7</v>
      </c>
      <c r="C25">
        <v>86.7</v>
      </c>
      <c r="D25">
        <v>92.1</v>
      </c>
      <c r="E25">
        <v>103.2</v>
      </c>
      <c r="F25">
        <v>85.9</v>
      </c>
      <c r="G25">
        <f t="shared" si="0"/>
        <v>90.52000000000001</v>
      </c>
      <c r="K25" t="s">
        <v>25</v>
      </c>
    </row>
    <row r="26" spans="1:18" x14ac:dyDescent="0.25">
      <c r="A26" t="s">
        <v>9</v>
      </c>
      <c r="B26">
        <v>95.1</v>
      </c>
      <c r="C26">
        <v>97.8</v>
      </c>
      <c r="D26">
        <v>103.4</v>
      </c>
      <c r="E26">
        <v>113.3</v>
      </c>
      <c r="F26">
        <v>96.8</v>
      </c>
      <c r="G26">
        <f t="shared" si="0"/>
        <v>101.28</v>
      </c>
      <c r="K26" t="s">
        <v>25</v>
      </c>
    </row>
    <row r="27" spans="1:18" x14ac:dyDescent="0.25">
      <c r="A27" t="s">
        <v>10</v>
      </c>
      <c r="B27">
        <v>104.4</v>
      </c>
      <c r="C27">
        <v>107.8</v>
      </c>
      <c r="D27">
        <v>113.6</v>
      </c>
      <c r="E27">
        <v>122.4</v>
      </c>
      <c r="F27">
        <v>106.5</v>
      </c>
      <c r="G27">
        <f t="shared" si="0"/>
        <v>110.93999999999998</v>
      </c>
      <c r="K27" t="s">
        <v>25</v>
      </c>
    </row>
    <row r="28" spans="1:18" x14ac:dyDescent="0.25">
      <c r="A28" t="s">
        <v>11</v>
      </c>
      <c r="B28">
        <v>113</v>
      </c>
      <c r="C28">
        <v>117</v>
      </c>
      <c r="D28">
        <v>122.6</v>
      </c>
      <c r="E28">
        <v>130.9</v>
      </c>
      <c r="F28">
        <v>114.9</v>
      </c>
      <c r="G28">
        <f t="shared" si="0"/>
        <v>119.67999999999999</v>
      </c>
      <c r="K28" t="s">
        <v>25</v>
      </c>
    </row>
    <row r="29" spans="1:18" x14ac:dyDescent="0.25">
      <c r="A29" t="s">
        <v>13</v>
      </c>
      <c r="B29">
        <v>158.19999999999999</v>
      </c>
      <c r="C29">
        <v>162.6</v>
      </c>
      <c r="D29">
        <v>162.4</v>
      </c>
      <c r="E29">
        <v>170.7</v>
      </c>
      <c r="F29">
        <v>152.19999999999999</v>
      </c>
      <c r="G29">
        <f t="shared" si="0"/>
        <v>161.21999999999997</v>
      </c>
      <c r="K29" t="s">
        <v>25</v>
      </c>
    </row>
    <row r="30" spans="1:18" x14ac:dyDescent="0.25">
      <c r="A30" t="s">
        <v>14</v>
      </c>
      <c r="B30">
        <v>192.6</v>
      </c>
      <c r="C30">
        <v>198.9</v>
      </c>
      <c r="D30">
        <v>192.1</v>
      </c>
      <c r="E30">
        <v>200.6</v>
      </c>
      <c r="F30">
        <v>184.5</v>
      </c>
      <c r="G30">
        <f t="shared" si="0"/>
        <v>193.74</v>
      </c>
      <c r="K30" t="s">
        <v>25</v>
      </c>
    </row>
    <row r="31" spans="1:18" x14ac:dyDescent="0.25">
      <c r="A31" t="s">
        <v>15</v>
      </c>
      <c r="B31">
        <v>203.7</v>
      </c>
      <c r="C31">
        <v>206.5</v>
      </c>
      <c r="D31">
        <v>195</v>
      </c>
      <c r="E31">
        <v>199.7</v>
      </c>
      <c r="F31">
        <v>193.9</v>
      </c>
      <c r="G31">
        <f t="shared" si="0"/>
        <v>199.76000000000002</v>
      </c>
      <c r="K31" t="s">
        <v>25</v>
      </c>
    </row>
    <row r="32" spans="1:18" x14ac:dyDescent="0.25">
      <c r="A32" t="s">
        <v>16</v>
      </c>
      <c r="B32">
        <v>214</v>
      </c>
      <c r="C32">
        <v>214.5</v>
      </c>
      <c r="D32">
        <v>202.3</v>
      </c>
      <c r="E32">
        <v>200.2</v>
      </c>
      <c r="F32">
        <v>190.8</v>
      </c>
      <c r="G32">
        <f t="shared" si="0"/>
        <v>204.35999999999999</v>
      </c>
      <c r="K32" t="s">
        <v>25</v>
      </c>
    </row>
    <row r="33" spans="1:16" ht="30" x14ac:dyDescent="0.25">
      <c r="A33" t="s">
        <v>0</v>
      </c>
      <c r="B33" s="5" t="s">
        <v>17</v>
      </c>
      <c r="C33" s="5" t="s">
        <v>17</v>
      </c>
      <c r="D33" s="5" t="s">
        <v>17</v>
      </c>
      <c r="E33" s="5" t="s">
        <v>17</v>
      </c>
      <c r="F33" s="5" t="s">
        <v>17</v>
      </c>
      <c r="G33" s="4" t="str">
        <f>+F33</f>
        <v>BBB+ BBB BBB-</v>
      </c>
      <c r="K33" t="s">
        <v>25</v>
      </c>
      <c r="P33" s="6"/>
    </row>
    <row r="34" spans="1:16" x14ac:dyDescent="0.25">
      <c r="A34" t="s">
        <v>1</v>
      </c>
      <c r="B34">
        <v>118.3</v>
      </c>
      <c r="C34">
        <v>139.80000000000001</v>
      </c>
      <c r="D34">
        <v>102.9</v>
      </c>
      <c r="E34">
        <v>81.7</v>
      </c>
      <c r="F34">
        <v>109.1</v>
      </c>
      <c r="G34">
        <f t="shared" si="0"/>
        <v>110.35999999999999</v>
      </c>
      <c r="K34" t="s">
        <v>25</v>
      </c>
      <c r="P34" s="6"/>
    </row>
    <row r="35" spans="1:16" x14ac:dyDescent="0.25">
      <c r="A35" t="s">
        <v>2</v>
      </c>
      <c r="B35">
        <v>121.6</v>
      </c>
      <c r="C35">
        <v>140.4</v>
      </c>
      <c r="D35">
        <v>108.5</v>
      </c>
      <c r="E35">
        <v>87.9</v>
      </c>
      <c r="F35">
        <v>106.1</v>
      </c>
      <c r="G35">
        <f t="shared" si="0"/>
        <v>112.9</v>
      </c>
      <c r="K35" t="s">
        <v>25</v>
      </c>
      <c r="P35" s="6"/>
    </row>
    <row r="36" spans="1:16" x14ac:dyDescent="0.25">
      <c r="A36" t="s">
        <v>3</v>
      </c>
      <c r="B36">
        <v>128.4</v>
      </c>
      <c r="C36">
        <v>145.19999999999999</v>
      </c>
      <c r="D36">
        <v>119.8</v>
      </c>
      <c r="E36">
        <v>100.2</v>
      </c>
      <c r="F36">
        <v>101.2</v>
      </c>
      <c r="G36">
        <f t="shared" si="0"/>
        <v>118.96000000000001</v>
      </c>
      <c r="K36" t="s">
        <v>25</v>
      </c>
      <c r="P36" s="6"/>
    </row>
    <row r="37" spans="1:16" x14ac:dyDescent="0.25">
      <c r="A37" t="s">
        <v>4</v>
      </c>
      <c r="B37">
        <v>147.6</v>
      </c>
      <c r="C37">
        <v>162.1</v>
      </c>
      <c r="D37">
        <v>143.4</v>
      </c>
      <c r="E37">
        <v>122.9</v>
      </c>
      <c r="F37">
        <v>103.1</v>
      </c>
      <c r="G37">
        <f t="shared" si="0"/>
        <v>135.82</v>
      </c>
      <c r="K37" t="s">
        <v>25</v>
      </c>
      <c r="P37" s="6"/>
    </row>
    <row r="38" spans="1:16" x14ac:dyDescent="0.25">
      <c r="A38" t="s">
        <v>5</v>
      </c>
      <c r="B38">
        <v>168.2</v>
      </c>
      <c r="C38">
        <v>184.1</v>
      </c>
      <c r="D38">
        <v>166.2</v>
      </c>
      <c r="E38">
        <v>143.5</v>
      </c>
      <c r="F38">
        <v>113.8</v>
      </c>
      <c r="G38">
        <f t="shared" si="0"/>
        <v>155.16</v>
      </c>
      <c r="K38" t="s">
        <v>25</v>
      </c>
      <c r="P38" s="6"/>
    </row>
    <row r="39" spans="1:16" x14ac:dyDescent="0.25">
      <c r="A39" t="s">
        <v>6</v>
      </c>
      <c r="B39">
        <v>187.3</v>
      </c>
      <c r="C39">
        <v>204.4</v>
      </c>
      <c r="D39">
        <v>187.8</v>
      </c>
      <c r="E39">
        <v>163.80000000000001</v>
      </c>
      <c r="F39">
        <v>128.5</v>
      </c>
      <c r="G39">
        <f t="shared" si="0"/>
        <v>174.35999999999999</v>
      </c>
      <c r="K39" t="s">
        <v>25</v>
      </c>
      <c r="P39" s="6"/>
    </row>
    <row r="40" spans="1:16" x14ac:dyDescent="0.25">
      <c r="A40" t="s">
        <v>7</v>
      </c>
      <c r="B40">
        <v>204.6</v>
      </c>
      <c r="C40">
        <v>221.8</v>
      </c>
      <c r="D40">
        <v>207.6</v>
      </c>
      <c r="E40">
        <v>183.7</v>
      </c>
      <c r="F40">
        <v>144.69999999999999</v>
      </c>
      <c r="G40">
        <f t="shared" si="0"/>
        <v>192.48000000000002</v>
      </c>
      <c r="K40" t="s">
        <v>25</v>
      </c>
      <c r="P40" s="6"/>
    </row>
    <row r="41" spans="1:16" x14ac:dyDescent="0.25">
      <c r="A41" t="s">
        <v>8</v>
      </c>
      <c r="B41">
        <v>233.5</v>
      </c>
      <c r="C41">
        <v>251.6</v>
      </c>
      <c r="D41">
        <v>238.1</v>
      </c>
      <c r="E41">
        <v>218.5</v>
      </c>
      <c r="F41">
        <v>176.8</v>
      </c>
      <c r="G41">
        <f t="shared" si="0"/>
        <v>223.7</v>
      </c>
      <c r="K41" t="s">
        <v>25</v>
      </c>
      <c r="P41" s="6"/>
    </row>
    <row r="42" spans="1:16" x14ac:dyDescent="0.25">
      <c r="A42" t="s">
        <v>9</v>
      </c>
      <c r="B42">
        <v>243.3</v>
      </c>
      <c r="C42">
        <v>265.39999999999998</v>
      </c>
      <c r="D42">
        <v>249.5</v>
      </c>
      <c r="E42">
        <v>232.1</v>
      </c>
      <c r="F42">
        <v>190.7</v>
      </c>
      <c r="G42">
        <f t="shared" si="0"/>
        <v>236.2</v>
      </c>
      <c r="M42" s="6"/>
    </row>
    <row r="43" spans="1:16" x14ac:dyDescent="0.25">
      <c r="A43" t="s">
        <v>10</v>
      </c>
      <c r="B43">
        <v>248.6</v>
      </c>
      <c r="C43">
        <v>278.39999999999998</v>
      </c>
      <c r="D43">
        <v>260.39999999999998</v>
      </c>
      <c r="E43">
        <v>243.8</v>
      </c>
      <c r="F43">
        <v>203.3</v>
      </c>
      <c r="G43">
        <f t="shared" si="0"/>
        <v>246.9</v>
      </c>
    </row>
    <row r="44" spans="1:16" x14ac:dyDescent="0.25">
      <c r="A44" t="s">
        <v>11</v>
      </c>
      <c r="B44">
        <v>251.6</v>
      </c>
      <c r="C44">
        <v>290.3</v>
      </c>
      <c r="D44">
        <v>272.39999999999998</v>
      </c>
      <c r="E44">
        <v>254.9</v>
      </c>
      <c r="F44">
        <v>215.1</v>
      </c>
      <c r="G44">
        <f t="shared" si="0"/>
        <v>256.86</v>
      </c>
    </row>
    <row r="45" spans="1:16" x14ac:dyDescent="0.25">
      <c r="A45" t="s">
        <v>13</v>
      </c>
      <c r="B45">
        <v>302.39999999999998</v>
      </c>
      <c r="C45">
        <v>336.2</v>
      </c>
      <c r="D45">
        <v>317.89999999999998</v>
      </c>
      <c r="E45">
        <v>296.60000000000002</v>
      </c>
      <c r="F45">
        <v>253.9</v>
      </c>
      <c r="G45">
        <f t="shared" si="0"/>
        <v>301.39999999999998</v>
      </c>
    </row>
    <row r="46" spans="1:16" x14ac:dyDescent="0.25">
      <c r="A46" t="s">
        <v>14</v>
      </c>
      <c r="B46">
        <v>346.2</v>
      </c>
      <c r="C46">
        <v>361.9</v>
      </c>
      <c r="D46">
        <v>341.6</v>
      </c>
      <c r="E46">
        <v>329.7</v>
      </c>
      <c r="F46">
        <v>279.2</v>
      </c>
      <c r="G46">
        <f t="shared" si="0"/>
        <v>331.71999999999997</v>
      </c>
    </row>
    <row r="47" spans="1:16" x14ac:dyDescent="0.25">
      <c r="A47" t="s">
        <v>15</v>
      </c>
      <c r="B47">
        <v>357.9</v>
      </c>
      <c r="C47">
        <v>380.7</v>
      </c>
      <c r="D47">
        <v>355.5</v>
      </c>
      <c r="E47">
        <v>327.7</v>
      </c>
      <c r="F47">
        <v>292.8</v>
      </c>
      <c r="G47">
        <f t="shared" si="0"/>
        <v>342.91999999999996</v>
      </c>
    </row>
    <row r="48" spans="1:16" x14ac:dyDescent="0.25">
      <c r="A48" t="s">
        <v>16</v>
      </c>
      <c r="B48" t="s">
        <v>12</v>
      </c>
      <c r="C48">
        <v>438.5</v>
      </c>
      <c r="D48">
        <v>399.2</v>
      </c>
      <c r="E48">
        <v>342.1</v>
      </c>
      <c r="F48">
        <v>289.3</v>
      </c>
      <c r="G48">
        <f t="shared" si="0"/>
        <v>367.27500000000003</v>
      </c>
    </row>
    <row r="49" spans="1:7" ht="30" x14ac:dyDescent="0.25">
      <c r="A49" t="s">
        <v>0</v>
      </c>
      <c r="B49" s="5" t="s">
        <v>20</v>
      </c>
      <c r="C49" s="5" t="s">
        <v>20</v>
      </c>
      <c r="D49" s="5" t="s">
        <v>20</v>
      </c>
      <c r="E49" s="5" t="s">
        <v>20</v>
      </c>
      <c r="F49" s="5" t="s">
        <v>20</v>
      </c>
      <c r="G49" s="4" t="str">
        <f>+F49</f>
        <v>BB+ BB BB-</v>
      </c>
    </row>
    <row r="50" spans="1:7" x14ac:dyDescent="0.25">
      <c r="A50" t="s">
        <v>1</v>
      </c>
      <c r="G50" t="e">
        <f t="shared" si="0"/>
        <v>#DIV/0!</v>
      </c>
    </row>
    <row r="51" spans="1:7" x14ac:dyDescent="0.25">
      <c r="A51" t="s">
        <v>2</v>
      </c>
      <c r="G51" t="e">
        <f t="shared" si="0"/>
        <v>#DIV/0!</v>
      </c>
    </row>
    <row r="52" spans="1:7" x14ac:dyDescent="0.25">
      <c r="A52" t="s">
        <v>3</v>
      </c>
      <c r="G52" t="e">
        <f t="shared" si="0"/>
        <v>#DIV/0!</v>
      </c>
    </row>
    <row r="53" spans="1:7" x14ac:dyDescent="0.25">
      <c r="A53" t="s">
        <v>4</v>
      </c>
      <c r="G53" t="e">
        <f t="shared" si="0"/>
        <v>#DIV/0!</v>
      </c>
    </row>
    <row r="54" spans="1:7" x14ac:dyDescent="0.25">
      <c r="A54" t="s">
        <v>5</v>
      </c>
      <c r="G54" t="e">
        <f t="shared" si="0"/>
        <v>#DIV/0!</v>
      </c>
    </row>
    <row r="55" spans="1:7" x14ac:dyDescent="0.25">
      <c r="A55" t="s">
        <v>6</v>
      </c>
      <c r="G55" t="e">
        <f t="shared" si="0"/>
        <v>#DIV/0!</v>
      </c>
    </row>
    <row r="56" spans="1:7" x14ac:dyDescent="0.25">
      <c r="A56" t="s">
        <v>7</v>
      </c>
      <c r="G56" t="e">
        <f t="shared" si="0"/>
        <v>#DIV/0!</v>
      </c>
    </row>
    <row r="57" spans="1:7" x14ac:dyDescent="0.25">
      <c r="A57" t="s">
        <v>8</v>
      </c>
      <c r="G57" t="e">
        <f t="shared" si="0"/>
        <v>#DIV/0!</v>
      </c>
    </row>
    <row r="58" spans="1:7" x14ac:dyDescent="0.25">
      <c r="A58" t="s">
        <v>9</v>
      </c>
      <c r="G58" t="e">
        <f t="shared" si="0"/>
        <v>#DIV/0!</v>
      </c>
    </row>
    <row r="59" spans="1:7" x14ac:dyDescent="0.25">
      <c r="A59" t="s">
        <v>10</v>
      </c>
      <c r="G59" t="e">
        <f t="shared" si="0"/>
        <v>#DIV/0!</v>
      </c>
    </row>
    <row r="60" spans="1:7" x14ac:dyDescent="0.25">
      <c r="A60" t="s">
        <v>11</v>
      </c>
      <c r="G60" t="e">
        <f t="shared" si="0"/>
        <v>#DIV/0!</v>
      </c>
    </row>
    <row r="61" spans="1:7" x14ac:dyDescent="0.25">
      <c r="A61" t="s">
        <v>13</v>
      </c>
      <c r="G61" t="e">
        <f t="shared" si="0"/>
        <v>#DIV/0!</v>
      </c>
    </row>
    <row r="62" spans="1:7" x14ac:dyDescent="0.25">
      <c r="A62" t="s">
        <v>14</v>
      </c>
      <c r="G62" t="e">
        <f t="shared" si="0"/>
        <v>#DIV/0!</v>
      </c>
    </row>
    <row r="63" spans="1:7" x14ac:dyDescent="0.25">
      <c r="A63" t="s">
        <v>15</v>
      </c>
      <c r="G63" t="e">
        <f t="shared" si="0"/>
        <v>#DIV/0!</v>
      </c>
    </row>
    <row r="64" spans="1:7" x14ac:dyDescent="0.25">
      <c r="A64" t="s">
        <v>16</v>
      </c>
      <c r="G64" s="4"/>
    </row>
    <row r="65" spans="1:7" x14ac:dyDescent="0.25">
      <c r="A65" t="s">
        <v>0</v>
      </c>
      <c r="B65" s="5" t="s">
        <v>21</v>
      </c>
      <c r="C65" s="5" t="s">
        <v>21</v>
      </c>
      <c r="D65" s="5" t="s">
        <v>21</v>
      </c>
      <c r="E65" s="5" t="s">
        <v>21</v>
      </c>
      <c r="F65" s="5" t="s">
        <v>21</v>
      </c>
      <c r="G65" s="4" t="str">
        <f>+F65</f>
        <v>B+ B B-</v>
      </c>
    </row>
    <row r="66" spans="1:7" x14ac:dyDescent="0.25">
      <c r="A66" t="s">
        <v>1</v>
      </c>
      <c r="G66" t="e">
        <f t="shared" si="0"/>
        <v>#DIV/0!</v>
      </c>
    </row>
    <row r="67" spans="1:7" x14ac:dyDescent="0.25">
      <c r="A67" t="s">
        <v>2</v>
      </c>
      <c r="G67" t="e">
        <f t="shared" ref="G67:G78" si="5">+AVERAGE(B67:F67)</f>
        <v>#DIV/0!</v>
      </c>
    </row>
    <row r="68" spans="1:7" x14ac:dyDescent="0.25">
      <c r="A68" t="s">
        <v>3</v>
      </c>
      <c r="G68" t="e">
        <f t="shared" si="5"/>
        <v>#DIV/0!</v>
      </c>
    </row>
    <row r="69" spans="1:7" x14ac:dyDescent="0.25">
      <c r="A69" t="s">
        <v>4</v>
      </c>
      <c r="G69" t="e">
        <f t="shared" si="5"/>
        <v>#DIV/0!</v>
      </c>
    </row>
    <row r="70" spans="1:7" x14ac:dyDescent="0.25">
      <c r="A70" t="s">
        <v>5</v>
      </c>
      <c r="G70" t="e">
        <f t="shared" si="5"/>
        <v>#DIV/0!</v>
      </c>
    </row>
    <row r="71" spans="1:7" x14ac:dyDescent="0.25">
      <c r="A71" t="s">
        <v>6</v>
      </c>
      <c r="G71" t="e">
        <f t="shared" si="5"/>
        <v>#DIV/0!</v>
      </c>
    </row>
    <row r="72" spans="1:7" x14ac:dyDescent="0.25">
      <c r="A72" t="s">
        <v>7</v>
      </c>
      <c r="G72" t="e">
        <f t="shared" si="5"/>
        <v>#DIV/0!</v>
      </c>
    </row>
    <row r="73" spans="1:7" x14ac:dyDescent="0.25">
      <c r="A73" t="s">
        <v>8</v>
      </c>
      <c r="G73" t="e">
        <f t="shared" si="5"/>
        <v>#DIV/0!</v>
      </c>
    </row>
    <row r="74" spans="1:7" x14ac:dyDescent="0.25">
      <c r="A74" t="s">
        <v>9</v>
      </c>
      <c r="G74" t="e">
        <f t="shared" si="5"/>
        <v>#DIV/0!</v>
      </c>
    </row>
    <row r="75" spans="1:7" x14ac:dyDescent="0.25">
      <c r="A75" t="s">
        <v>10</v>
      </c>
      <c r="G75" t="e">
        <f t="shared" si="5"/>
        <v>#DIV/0!</v>
      </c>
    </row>
    <row r="76" spans="1:7" x14ac:dyDescent="0.25">
      <c r="A76" t="s">
        <v>11</v>
      </c>
      <c r="G76" t="e">
        <f t="shared" si="5"/>
        <v>#DIV/0!</v>
      </c>
    </row>
    <row r="77" spans="1:7" x14ac:dyDescent="0.25">
      <c r="A77" t="s">
        <v>13</v>
      </c>
      <c r="G77" t="e">
        <f t="shared" si="5"/>
        <v>#DIV/0!</v>
      </c>
    </row>
    <row r="78" spans="1:7" x14ac:dyDescent="0.25">
      <c r="A78" t="s">
        <v>14</v>
      </c>
      <c r="G78" t="e">
        <f t="shared" si="5"/>
        <v>#DIV/0!</v>
      </c>
    </row>
    <row r="79" spans="1:7" x14ac:dyDescent="0.25">
      <c r="A79" t="s">
        <v>15</v>
      </c>
      <c r="G79" t="e">
        <f>+AVERAGE(B79:F79)</f>
        <v>#DIV/0!</v>
      </c>
    </row>
    <row r="80" spans="1:7" x14ac:dyDescent="0.25">
      <c r="A8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Financials</vt:lpstr>
      <vt:lpstr>Communications</vt:lpstr>
      <vt:lpstr>Government</vt:lpstr>
      <vt:lpstr>Utilities</vt:lpstr>
      <vt:lpstr>Technology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sergio.ortizorendain</cp:lastModifiedBy>
  <dcterms:created xsi:type="dcterms:W3CDTF">2013-04-03T15:49:21Z</dcterms:created>
  <dcterms:modified xsi:type="dcterms:W3CDTF">2016-06-26T01:35:43Z</dcterms:modified>
</cp:coreProperties>
</file>