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xr:revisionPtr revIDLastSave="0" documentId="10_ncr:100000_{ABDFE9A2-5979-4B92-AB90-6D6D9632A395}" xr6:coauthVersionLast="31" xr6:coauthVersionMax="31" xr10:uidLastSave="{00000000-0000-0000-0000-000000000000}"/>
  <bookViews>
    <workbookView xWindow="28620" yWindow="-150" windowWidth="19125" windowHeight="12165" tabRatio="693" xr2:uid="{00000000-000D-0000-FFFF-FFFF00000000}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9017"/>
</workbook>
</file>

<file path=xl/calcChain.xml><?xml version="1.0" encoding="utf-8"?>
<calcChain xmlns="http://schemas.openxmlformats.org/spreadsheetml/2006/main">
  <c r="AF302" i="18" l="1"/>
  <c r="AF301" i="18"/>
  <c r="AF300" i="18"/>
  <c r="AF299" i="18"/>
  <c r="AF298" i="18"/>
  <c r="AF297" i="18"/>
  <c r="AF296" i="18"/>
  <c r="AF295" i="18"/>
  <c r="AF294" i="18"/>
  <c r="AF293" i="18"/>
  <c r="AF292" i="18"/>
  <c r="AF291" i="18"/>
  <c r="AF290" i="18"/>
  <c r="AF289" i="18"/>
  <c r="AF288" i="18"/>
  <c r="AF287" i="18"/>
  <c r="AF286" i="18"/>
  <c r="AF285" i="18"/>
  <c r="AF284" i="18"/>
  <c r="AF283" i="18"/>
  <c r="AF282" i="18"/>
  <c r="AF281" i="18"/>
  <c r="AF280" i="18"/>
  <c r="AF279" i="18"/>
  <c r="AF278" i="18"/>
  <c r="AF277" i="18"/>
  <c r="AF276" i="18"/>
  <c r="AF275" i="18"/>
  <c r="AF274" i="18"/>
  <c r="AF273" i="18"/>
  <c r="AF272" i="18"/>
  <c r="AF271" i="18"/>
  <c r="AF270" i="18"/>
  <c r="AF269" i="18"/>
  <c r="AF268" i="18"/>
  <c r="AF267" i="18"/>
  <c r="AF266" i="18"/>
  <c r="AF265" i="18"/>
  <c r="AF264" i="18"/>
  <c r="AF263" i="18"/>
  <c r="AF262" i="18"/>
  <c r="AF261" i="18"/>
  <c r="AF260" i="18"/>
  <c r="AF259" i="18"/>
  <c r="AF258" i="18"/>
  <c r="AF257" i="18"/>
  <c r="AF256" i="18"/>
  <c r="AF255" i="18"/>
  <c r="AF254" i="18"/>
  <c r="AF253" i="18"/>
  <c r="AF252" i="18"/>
  <c r="AF251" i="18"/>
  <c r="AF250" i="18"/>
  <c r="AF249" i="18"/>
  <c r="AF248" i="18"/>
  <c r="AF247" i="18"/>
  <c r="AF246" i="18"/>
  <c r="AF245" i="18"/>
  <c r="AF244" i="18"/>
  <c r="AF243" i="18"/>
  <c r="AF242" i="18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E114" i="29" l="1"/>
  <c r="C223" i="31"/>
  <c r="D114" i="29" l="1"/>
  <c r="R114" i="29" s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U113" i="29"/>
  <c r="T113" i="29"/>
  <c r="S113" i="29"/>
  <c r="I113" i="29" l="1"/>
  <c r="V113" i="29" s="1"/>
  <c r="C222" i="31" l="1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71" i="31" l="1"/>
  <c r="D95" i="31"/>
  <c r="D119" i="31"/>
  <c r="D113" i="31"/>
  <c r="D221" i="31"/>
  <c r="D125" i="31"/>
  <c r="D173" i="31"/>
  <c r="D89" i="31"/>
  <c r="D137" i="31"/>
  <c r="D161" i="31"/>
  <c r="D56" i="3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BD300" i="18" l="1"/>
  <c r="BD301" i="18"/>
  <c r="BD302" i="18"/>
  <c r="BD303" i="18"/>
  <c r="BA300" i="18"/>
  <c r="BB300" i="18"/>
  <c r="BA301" i="18"/>
  <c r="BB301" i="18"/>
  <c r="BA302" i="18"/>
  <c r="BB302" i="18"/>
  <c r="BA303" i="18"/>
  <c r="BB303" i="18"/>
  <c r="AQ299" i="18"/>
  <c r="AR299" i="18"/>
  <c r="AQ300" i="18"/>
  <c r="AR300" i="18"/>
  <c r="AQ301" i="18"/>
  <c r="AR301" i="18"/>
  <c r="AQ302" i="18"/>
  <c r="AR302" i="18"/>
  <c r="AJ299" i="18"/>
  <c r="AJ300" i="18"/>
  <c r="AJ301" i="18"/>
  <c r="AH299" i="18"/>
  <c r="AH300" i="18"/>
  <c r="AH301" i="18"/>
  <c r="AA300" i="18" l="1"/>
  <c r="AB300" i="18"/>
  <c r="AC300" i="18"/>
  <c r="AD300" i="18"/>
  <c r="AE300" i="18"/>
  <c r="AA301" i="18"/>
  <c r="AB301" i="18"/>
  <c r="AC301" i="18"/>
  <c r="AD301" i="18"/>
  <c r="AE301" i="18"/>
  <c r="AA302" i="18"/>
  <c r="AB302" i="18"/>
  <c r="AC302" i="18"/>
  <c r="AD302" i="18"/>
  <c r="AE302" i="18"/>
  <c r="Z300" i="18"/>
  <c r="Z301" i="18"/>
  <c r="Z302" i="18"/>
  <c r="Z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BD299" i="18"/>
  <c r="BD298" i="18"/>
  <c r="BA298" i="18"/>
  <c r="BB298" i="18"/>
  <c r="BA299" i="18"/>
  <c r="BB299" i="18"/>
  <c r="AQ297" i="18"/>
  <c r="AR297" i="18"/>
  <c r="AQ298" i="18"/>
  <c r="AR298" i="18"/>
  <c r="AE299" i="18" l="1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J297" i="18" l="1"/>
  <c r="AJ298" i="18"/>
  <c r="AH297" i="18"/>
  <c r="AH298" i="18"/>
  <c r="BD295" i="18"/>
  <c r="BD296" i="18"/>
  <c r="BD297" i="18"/>
  <c r="BA295" i="18"/>
  <c r="BB295" i="18"/>
  <c r="BA296" i="18"/>
  <c r="BB296" i="18"/>
  <c r="BA297" i="18"/>
  <c r="BB297" i="18"/>
  <c r="AR296" i="18" l="1"/>
  <c r="AQ296" i="18"/>
  <c r="AR295" i="18"/>
  <c r="AQ295" i="18"/>
  <c r="AR294" i="18"/>
  <c r="AQ294" i="18"/>
  <c r="AR293" i="18"/>
  <c r="AQ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J296" i="18"/>
  <c r="AJ295" i="18"/>
  <c r="AJ294" i="18"/>
  <c r="AJ293" i="18"/>
  <c r="AH296" i="18"/>
  <c r="AH295" i="18"/>
  <c r="AH294" i="18"/>
  <c r="AH293" i="18"/>
  <c r="AE296" i="18"/>
  <c r="AD296" i="18"/>
  <c r="AC296" i="18"/>
  <c r="AB296" i="18"/>
  <c r="AA296" i="18"/>
  <c r="AE295" i="18"/>
  <c r="AD295" i="18"/>
  <c r="AC295" i="18"/>
  <c r="AB295" i="18"/>
  <c r="AA295" i="18"/>
  <c r="AE294" i="18"/>
  <c r="AD294" i="18"/>
  <c r="AC294" i="18"/>
  <c r="AB294" i="18"/>
  <c r="AA294" i="18"/>
  <c r="Z296" i="18"/>
  <c r="Z295" i="18"/>
  <c r="Z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D292" i="18"/>
  <c r="BD293" i="18"/>
  <c r="BD294" i="18"/>
  <c r="BA292" i="18"/>
  <c r="BB292" i="18"/>
  <c r="BA293" i="18"/>
  <c r="BB293" i="18"/>
  <c r="BA294" i="18"/>
  <c r="BB294" i="18"/>
  <c r="AQ287" i="18" l="1"/>
  <c r="AR287" i="18"/>
  <c r="AQ288" i="18"/>
  <c r="AR288" i="18"/>
  <c r="AQ289" i="18"/>
  <c r="AR289" i="18"/>
  <c r="AQ290" i="18"/>
  <c r="AR290" i="18"/>
  <c r="AQ291" i="18"/>
  <c r="AR291" i="18"/>
  <c r="AQ292" i="18"/>
  <c r="AR292" i="18"/>
  <c r="AJ292" i="18" l="1"/>
  <c r="AJ291" i="18"/>
  <c r="AH292" i="18"/>
  <c r="AH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B293" i="18"/>
  <c r="L293" i="6" s="1"/>
  <c r="AB292" i="18"/>
  <c r="L292" i="6" s="1"/>
  <c r="AB291" i="18"/>
  <c r="L291" i="6" s="1"/>
  <c r="AB290" i="18"/>
  <c r="L290" i="6" s="1"/>
  <c r="AB289" i="18"/>
  <c r="L289" i="6" s="1"/>
  <c r="AB288" i="18"/>
  <c r="L288" i="6" s="1"/>
  <c r="AB287" i="18"/>
  <c r="L287" i="6" s="1"/>
  <c r="AB286" i="18"/>
  <c r="L286" i="6" s="1"/>
  <c r="AB285" i="18"/>
  <c r="L285" i="6" s="1"/>
  <c r="AB284" i="18"/>
  <c r="L284" i="6" s="1"/>
  <c r="AB283" i="18"/>
  <c r="L283" i="6" s="1"/>
  <c r="AB282" i="18"/>
  <c r="L282" i="6" s="1"/>
  <c r="AB281" i="18"/>
  <c r="L281" i="6" s="1"/>
  <c r="AB280" i="18"/>
  <c r="L280" i="6" s="1"/>
  <c r="AB279" i="18"/>
  <c r="L279" i="6" s="1"/>
  <c r="AB278" i="18"/>
  <c r="L278" i="6" s="1"/>
  <c r="AB277" i="18"/>
  <c r="L277" i="6" s="1"/>
  <c r="AB276" i="18"/>
  <c r="L276" i="6" s="1"/>
  <c r="AB275" i="18"/>
  <c r="L275" i="6" s="1"/>
  <c r="AB274" i="18"/>
  <c r="L274" i="6" s="1"/>
  <c r="AB273" i="18"/>
  <c r="L273" i="6" s="1"/>
  <c r="AB272" i="18"/>
  <c r="L272" i="6" s="1"/>
  <c r="AB271" i="18"/>
  <c r="L271" i="6" s="1"/>
  <c r="AB270" i="18"/>
  <c r="L270" i="6" s="1"/>
  <c r="AB269" i="18"/>
  <c r="L269" i="6" s="1"/>
  <c r="AB268" i="18"/>
  <c r="L268" i="6" s="1"/>
  <c r="AB267" i="18"/>
  <c r="L267" i="6" s="1"/>
  <c r="AB266" i="18"/>
  <c r="L266" i="6" s="1"/>
  <c r="AB265" i="18"/>
  <c r="L265" i="6" s="1"/>
  <c r="AB264" i="18"/>
  <c r="L264" i="6" s="1"/>
  <c r="AB263" i="18"/>
  <c r="L263" i="6" s="1"/>
  <c r="AB262" i="18"/>
  <c r="L262" i="6" s="1"/>
  <c r="AB261" i="18"/>
  <c r="L261" i="6" s="1"/>
  <c r="AB260" i="18"/>
  <c r="L260" i="6" s="1"/>
  <c r="AB259" i="18"/>
  <c r="L259" i="6" s="1"/>
  <c r="AB258" i="18"/>
  <c r="L258" i="6" s="1"/>
  <c r="AB257" i="18"/>
  <c r="L257" i="6" s="1"/>
  <c r="AB256" i="18"/>
  <c r="L256" i="6" s="1"/>
  <c r="AB255" i="18"/>
  <c r="L255" i="6" s="1"/>
  <c r="AB254" i="18"/>
  <c r="L254" i="6" s="1"/>
  <c r="AB253" i="18"/>
  <c r="L253" i="6" s="1"/>
  <c r="AB252" i="18"/>
  <c r="L252" i="6" s="1"/>
  <c r="AB251" i="18"/>
  <c r="L251" i="6" s="1"/>
  <c r="AB250" i="18"/>
  <c r="L250" i="6" s="1"/>
  <c r="AB249" i="18"/>
  <c r="L249" i="6" s="1"/>
  <c r="AB248" i="18"/>
  <c r="L248" i="6" s="1"/>
  <c r="AB247" i="18"/>
  <c r="L247" i="6" s="1"/>
  <c r="AB246" i="18"/>
  <c r="L246" i="6" s="1"/>
  <c r="AB245" i="18"/>
  <c r="L245" i="6" s="1"/>
  <c r="AB244" i="18"/>
  <c r="L244" i="6" s="1"/>
  <c r="AB243" i="18"/>
  <c r="L243" i="6" s="1"/>
  <c r="AB242" i="18"/>
  <c r="L242" i="6" s="1"/>
  <c r="AB241" i="18"/>
  <c r="L241" i="6" s="1"/>
  <c r="AB240" i="18"/>
  <c r="L240" i="6" s="1"/>
  <c r="AB239" i="18"/>
  <c r="L239" i="6" s="1"/>
  <c r="AB238" i="18"/>
  <c r="L238" i="6" s="1"/>
  <c r="AB237" i="18"/>
  <c r="L237" i="6" s="1"/>
  <c r="AB236" i="18"/>
  <c r="L236" i="6" s="1"/>
  <c r="AB235" i="18"/>
  <c r="L235" i="6" s="1"/>
  <c r="AB234" i="18"/>
  <c r="L234" i="6" s="1"/>
  <c r="AB233" i="18"/>
  <c r="L233" i="6" s="1"/>
  <c r="AB232" i="18"/>
  <c r="L232" i="6" s="1"/>
  <c r="AB231" i="18"/>
  <c r="L231" i="6" s="1"/>
  <c r="AB230" i="18"/>
  <c r="L230" i="6" s="1"/>
  <c r="AB229" i="18"/>
  <c r="L229" i="6" s="1"/>
  <c r="AB228" i="18"/>
  <c r="L228" i="6" s="1"/>
  <c r="AB227" i="18"/>
  <c r="L227" i="6" s="1"/>
  <c r="AB226" i="18"/>
  <c r="L226" i="6" s="1"/>
  <c r="AB225" i="18"/>
  <c r="L225" i="6" s="1"/>
  <c r="AB224" i="18"/>
  <c r="L224" i="6" s="1"/>
  <c r="AB223" i="18"/>
  <c r="L223" i="6" s="1"/>
  <c r="AB222" i="18"/>
  <c r="L222" i="6" s="1"/>
  <c r="AB221" i="18"/>
  <c r="L221" i="6" s="1"/>
  <c r="AB220" i="18"/>
  <c r="L220" i="6" s="1"/>
  <c r="AB219" i="18"/>
  <c r="L219" i="6" s="1"/>
  <c r="AB218" i="18"/>
  <c r="L218" i="6" s="1"/>
  <c r="AB217" i="18"/>
  <c r="L217" i="6" s="1"/>
  <c r="AB216" i="18"/>
  <c r="L216" i="6" s="1"/>
  <c r="AB215" i="18"/>
  <c r="L215" i="6" s="1"/>
  <c r="AB214" i="18"/>
  <c r="L214" i="6" s="1"/>
  <c r="AB213" i="18"/>
  <c r="L213" i="6" s="1"/>
  <c r="AB212" i="18"/>
  <c r="L212" i="6" s="1"/>
  <c r="AB211" i="18"/>
  <c r="L211" i="6" s="1"/>
  <c r="AB210" i="18"/>
  <c r="L210" i="6" s="1"/>
  <c r="AB209" i="18"/>
  <c r="L209" i="6" s="1"/>
  <c r="AB208" i="18"/>
  <c r="L208" i="6" s="1"/>
  <c r="AB207" i="18"/>
  <c r="L207" i="6" s="1"/>
  <c r="AB206" i="18"/>
  <c r="L206" i="6" s="1"/>
  <c r="AB205" i="18"/>
  <c r="L205" i="6" s="1"/>
  <c r="AB204" i="18"/>
  <c r="L204" i="6" s="1"/>
  <c r="AB203" i="18"/>
  <c r="L203" i="6" s="1"/>
  <c r="AB202" i="18"/>
  <c r="L202" i="6" s="1"/>
  <c r="AB201" i="18"/>
  <c r="L201" i="6" s="1"/>
  <c r="AB200" i="18"/>
  <c r="L200" i="6" s="1"/>
  <c r="AB199" i="18"/>
  <c r="L199" i="6" s="1"/>
  <c r="AB198" i="18"/>
  <c r="L198" i="6" s="1"/>
  <c r="AB197" i="18"/>
  <c r="L197" i="6" s="1"/>
  <c r="AB196" i="18"/>
  <c r="L196" i="6" s="1"/>
  <c r="AB195" i="18"/>
  <c r="L195" i="6" s="1"/>
  <c r="AB194" i="18"/>
  <c r="L194" i="6" s="1"/>
  <c r="AB193" i="18"/>
  <c r="L193" i="6" s="1"/>
  <c r="AB192" i="18"/>
  <c r="L192" i="6" s="1"/>
  <c r="AB191" i="18"/>
  <c r="L191" i="6" s="1"/>
  <c r="AB190" i="18"/>
  <c r="L190" i="6" s="1"/>
  <c r="AB189" i="18"/>
  <c r="L189" i="6" s="1"/>
  <c r="AB188" i="18"/>
  <c r="L188" i="6" s="1"/>
  <c r="AB187" i="18"/>
  <c r="L187" i="6" s="1"/>
  <c r="AB186" i="18"/>
  <c r="L186" i="6" s="1"/>
  <c r="AB185" i="18"/>
  <c r="L185" i="6" s="1"/>
  <c r="AB184" i="18"/>
  <c r="L184" i="6" s="1"/>
  <c r="AB183" i="18"/>
  <c r="L183" i="6" s="1"/>
  <c r="AB182" i="18"/>
  <c r="L182" i="6" s="1"/>
  <c r="AB181" i="18"/>
  <c r="L181" i="6" s="1"/>
  <c r="AB180" i="18"/>
  <c r="L180" i="6" s="1"/>
  <c r="AB179" i="18"/>
  <c r="L179" i="6" s="1"/>
  <c r="AB178" i="18"/>
  <c r="L178" i="6" s="1"/>
  <c r="AB177" i="18"/>
  <c r="L177" i="6" s="1"/>
  <c r="AB176" i="18"/>
  <c r="L176" i="6" s="1"/>
  <c r="AB175" i="18"/>
  <c r="L175" i="6" s="1"/>
  <c r="AB174" i="18"/>
  <c r="L174" i="6" s="1"/>
  <c r="AB173" i="18"/>
  <c r="L173" i="6" s="1"/>
  <c r="AB172" i="18"/>
  <c r="L172" i="6" s="1"/>
  <c r="AB171" i="18"/>
  <c r="L171" i="6" s="1"/>
  <c r="AB170" i="18"/>
  <c r="L170" i="6" s="1"/>
  <c r="AB169" i="18"/>
  <c r="L169" i="6" s="1"/>
  <c r="AB168" i="18"/>
  <c r="L168" i="6" s="1"/>
  <c r="AB167" i="18"/>
  <c r="L167" i="6" s="1"/>
  <c r="AB166" i="18"/>
  <c r="L166" i="6" s="1"/>
  <c r="AB165" i="18"/>
  <c r="L165" i="6" s="1"/>
  <c r="AB164" i="18"/>
  <c r="L164" i="6" s="1"/>
  <c r="AB163" i="18"/>
  <c r="L163" i="6" s="1"/>
  <c r="AB162" i="18"/>
  <c r="L162" i="6" s="1"/>
  <c r="AB161" i="18"/>
  <c r="L161" i="6" s="1"/>
  <c r="AB160" i="18"/>
  <c r="L160" i="6" s="1"/>
  <c r="AB159" i="18"/>
  <c r="L159" i="6" s="1"/>
  <c r="AB158" i="18"/>
  <c r="L158" i="6" s="1"/>
  <c r="AB157" i="18"/>
  <c r="L157" i="6" s="1"/>
  <c r="AB156" i="18"/>
  <c r="L156" i="6" s="1"/>
  <c r="AB155" i="18"/>
  <c r="L155" i="6" s="1"/>
  <c r="AB154" i="18"/>
  <c r="L154" i="6" s="1"/>
  <c r="AB153" i="18"/>
  <c r="L153" i="6" s="1"/>
  <c r="AB152" i="18"/>
  <c r="L152" i="6" s="1"/>
  <c r="AB151" i="18"/>
  <c r="L151" i="6" s="1"/>
  <c r="AB150" i="18"/>
  <c r="L150" i="6" s="1"/>
  <c r="AB149" i="18"/>
  <c r="L149" i="6" s="1"/>
  <c r="AB148" i="18"/>
  <c r="L148" i="6" s="1"/>
  <c r="AB147" i="18"/>
  <c r="L147" i="6" s="1"/>
  <c r="AB146" i="18"/>
  <c r="L146" i="6" s="1"/>
  <c r="AB145" i="18"/>
  <c r="L145" i="6" s="1"/>
  <c r="AB144" i="18"/>
  <c r="L144" i="6" s="1"/>
  <c r="AB143" i="18"/>
  <c r="L143" i="6" s="1"/>
  <c r="AB142" i="18"/>
  <c r="L142" i="6" s="1"/>
  <c r="AB141" i="18"/>
  <c r="L141" i="6" s="1"/>
  <c r="AB140" i="18"/>
  <c r="L140" i="6" s="1"/>
  <c r="AB139" i="18"/>
  <c r="L139" i="6" s="1"/>
  <c r="AB138" i="18"/>
  <c r="L138" i="6" s="1"/>
  <c r="AB137" i="18"/>
  <c r="L137" i="6" s="1"/>
  <c r="AB136" i="18"/>
  <c r="L136" i="6" s="1"/>
  <c r="AB135" i="18"/>
  <c r="L135" i="6" s="1"/>
  <c r="AB134" i="18"/>
  <c r="L134" i="6" s="1"/>
  <c r="AB133" i="18"/>
  <c r="L133" i="6" s="1"/>
  <c r="AB132" i="18"/>
  <c r="L132" i="6" s="1"/>
  <c r="AB131" i="18"/>
  <c r="L131" i="6" s="1"/>
  <c r="AB130" i="18"/>
  <c r="L130" i="6" s="1"/>
  <c r="AB129" i="18"/>
  <c r="L129" i="6" s="1"/>
  <c r="AB128" i="18"/>
  <c r="L128" i="6" s="1"/>
  <c r="AB127" i="18"/>
  <c r="L127" i="6" s="1"/>
  <c r="AB126" i="18"/>
  <c r="L126" i="6" s="1"/>
  <c r="AB125" i="18"/>
  <c r="L125" i="6" s="1"/>
  <c r="AB124" i="18"/>
  <c r="L124" i="6" s="1"/>
  <c r="AB123" i="18"/>
  <c r="L123" i="6" s="1"/>
  <c r="AB122" i="18"/>
  <c r="L122" i="6" s="1"/>
  <c r="AB121" i="18"/>
  <c r="L121" i="6" s="1"/>
  <c r="AB120" i="18"/>
  <c r="L120" i="6" s="1"/>
  <c r="AB119" i="18"/>
  <c r="L119" i="6" s="1"/>
  <c r="AB118" i="18"/>
  <c r="L118" i="6" s="1"/>
  <c r="AB117" i="18"/>
  <c r="L117" i="6" s="1"/>
  <c r="AB116" i="18"/>
  <c r="L116" i="6" s="1"/>
  <c r="AB115" i="18"/>
  <c r="L115" i="6" s="1"/>
  <c r="AB114" i="18"/>
  <c r="L114" i="6" s="1"/>
  <c r="AB113" i="18"/>
  <c r="L113" i="6" s="1"/>
  <c r="AB112" i="18"/>
  <c r="L112" i="6" s="1"/>
  <c r="AB111" i="18"/>
  <c r="L111" i="6" s="1"/>
  <c r="AB110" i="18"/>
  <c r="L110" i="6" s="1"/>
  <c r="AB109" i="18"/>
  <c r="L109" i="6" s="1"/>
  <c r="AB108" i="18"/>
  <c r="L108" i="6" s="1"/>
  <c r="AB107" i="18"/>
  <c r="L107" i="6" s="1"/>
  <c r="AB106" i="18"/>
  <c r="L106" i="6" s="1"/>
  <c r="AB105" i="18"/>
  <c r="L105" i="6" s="1"/>
  <c r="AB104" i="18"/>
  <c r="L104" i="6" s="1"/>
  <c r="AB103" i="18"/>
  <c r="L103" i="6" s="1"/>
  <c r="AB102" i="18"/>
  <c r="L102" i="6" s="1"/>
  <c r="AB101" i="18"/>
  <c r="L101" i="6" s="1"/>
  <c r="AB100" i="18"/>
  <c r="L100" i="6" s="1"/>
  <c r="AB99" i="18"/>
  <c r="L99" i="6" s="1"/>
  <c r="AB98" i="18"/>
  <c r="L98" i="6" s="1"/>
  <c r="AB97" i="18"/>
  <c r="L97" i="6" s="1"/>
  <c r="AB96" i="18"/>
  <c r="L96" i="6" s="1"/>
  <c r="AB95" i="18"/>
  <c r="L95" i="6" s="1"/>
  <c r="AB94" i="18"/>
  <c r="L94" i="6" s="1"/>
  <c r="AB93" i="18"/>
  <c r="L93" i="6" s="1"/>
  <c r="AB92" i="18"/>
  <c r="L92" i="6" s="1"/>
  <c r="AB91" i="18"/>
  <c r="L91" i="6" s="1"/>
  <c r="AB90" i="18"/>
  <c r="L90" i="6" s="1"/>
  <c r="AB89" i="18"/>
  <c r="L89" i="6" s="1"/>
  <c r="AB88" i="18"/>
  <c r="L88" i="6" s="1"/>
  <c r="AB87" i="18"/>
  <c r="L87" i="6" s="1"/>
  <c r="AB86" i="18"/>
  <c r="L86" i="6" s="1"/>
  <c r="AB85" i="18"/>
  <c r="L85" i="6" s="1"/>
  <c r="AB84" i="18"/>
  <c r="L84" i="6" s="1"/>
  <c r="AB83" i="18"/>
  <c r="L83" i="6" s="1"/>
  <c r="AB82" i="18"/>
  <c r="L82" i="6" s="1"/>
  <c r="AB81" i="18"/>
  <c r="L81" i="6" s="1"/>
  <c r="AB80" i="18"/>
  <c r="L80" i="6" s="1"/>
  <c r="AB79" i="18"/>
  <c r="L79" i="6" s="1"/>
  <c r="AB78" i="18"/>
  <c r="L78" i="6" s="1"/>
  <c r="AB77" i="18"/>
  <c r="L77" i="6" s="1"/>
  <c r="AB76" i="18"/>
  <c r="L76" i="6" s="1"/>
  <c r="AB75" i="18"/>
  <c r="L75" i="6" s="1"/>
  <c r="AB74" i="18"/>
  <c r="L74" i="6" s="1"/>
  <c r="AB73" i="18"/>
  <c r="L73" i="6" s="1"/>
  <c r="AB72" i="18"/>
  <c r="L72" i="6" s="1"/>
  <c r="AB71" i="18"/>
  <c r="L71" i="6" s="1"/>
  <c r="AB70" i="18"/>
  <c r="L70" i="6" s="1"/>
  <c r="AB69" i="18"/>
  <c r="L69" i="6" s="1"/>
  <c r="AB68" i="18"/>
  <c r="L68" i="6" s="1"/>
  <c r="AB67" i="18"/>
  <c r="L67" i="6" s="1"/>
  <c r="AB66" i="18"/>
  <c r="L66" i="6" s="1"/>
  <c r="AB65" i="18"/>
  <c r="L65" i="6" s="1"/>
  <c r="AB64" i="18"/>
  <c r="L64" i="6" s="1"/>
  <c r="AB63" i="18"/>
  <c r="L63" i="6" s="1"/>
  <c r="AB62" i="18"/>
  <c r="L62" i="6" s="1"/>
  <c r="AB61" i="18"/>
  <c r="L61" i="6" s="1"/>
  <c r="AB60" i="18"/>
  <c r="L60" i="6" s="1"/>
  <c r="AB59" i="18"/>
  <c r="L59" i="6" s="1"/>
  <c r="AB58" i="18"/>
  <c r="L58" i="6" s="1"/>
  <c r="AB57" i="18"/>
  <c r="L57" i="6" s="1"/>
  <c r="AB56" i="18"/>
  <c r="L56" i="6" s="1"/>
  <c r="AB55" i="18"/>
  <c r="L55" i="6" s="1"/>
  <c r="AB54" i="18"/>
  <c r="L54" i="6" s="1"/>
  <c r="AB53" i="18"/>
  <c r="L53" i="6" s="1"/>
  <c r="AB52" i="18"/>
  <c r="L52" i="6" s="1"/>
  <c r="AB51" i="18"/>
  <c r="L51" i="6" s="1"/>
  <c r="AB50" i="18"/>
  <c r="L50" i="6" s="1"/>
  <c r="AB49" i="18"/>
  <c r="L49" i="6" s="1"/>
  <c r="AB48" i="18"/>
  <c r="L48" i="6" s="1"/>
  <c r="AB47" i="18"/>
  <c r="L47" i="6" s="1"/>
  <c r="AB46" i="18"/>
  <c r="L46" i="6" s="1"/>
  <c r="AB45" i="18"/>
  <c r="L45" i="6" s="1"/>
  <c r="AB44" i="18"/>
  <c r="L44" i="6" s="1"/>
  <c r="AB43" i="18"/>
  <c r="L43" i="6" s="1"/>
  <c r="AB42" i="18"/>
  <c r="L42" i="6" s="1"/>
  <c r="AB41" i="18"/>
  <c r="L41" i="6" s="1"/>
  <c r="AB40" i="18"/>
  <c r="L40" i="6" s="1"/>
  <c r="AB39" i="18"/>
  <c r="L39" i="6" s="1"/>
  <c r="AB38" i="18"/>
  <c r="L38" i="6" s="1"/>
  <c r="AB37" i="18"/>
  <c r="L37" i="6" s="1"/>
  <c r="AB36" i="18"/>
  <c r="L36" i="6" s="1"/>
  <c r="AB35" i="18"/>
  <c r="L35" i="6" s="1"/>
  <c r="AB34" i="18"/>
  <c r="L34" i="6" s="1"/>
  <c r="AB33" i="18"/>
  <c r="L33" i="6" s="1"/>
  <c r="AB32" i="18"/>
  <c r="L32" i="6" s="1"/>
  <c r="AB31" i="18"/>
  <c r="L31" i="6" s="1"/>
  <c r="AB30" i="18"/>
  <c r="L30" i="6" s="1"/>
  <c r="AB29" i="18"/>
  <c r="L29" i="6" s="1"/>
  <c r="AB28" i="18"/>
  <c r="L28" i="6" s="1"/>
  <c r="AB27" i="18"/>
  <c r="L27" i="6" s="1"/>
  <c r="AB26" i="18"/>
  <c r="L26" i="6" s="1"/>
  <c r="AB25" i="18"/>
  <c r="L25" i="6" s="1"/>
  <c r="AB24" i="18"/>
  <c r="L24" i="6" s="1"/>
  <c r="AB23" i="18"/>
  <c r="L23" i="6" s="1"/>
  <c r="AB22" i="18"/>
  <c r="L22" i="6" s="1"/>
  <c r="AB21" i="18"/>
  <c r="L21" i="6" s="1"/>
  <c r="AB20" i="18"/>
  <c r="L20" i="6" s="1"/>
  <c r="AB19" i="18"/>
  <c r="L19" i="6" s="1"/>
  <c r="AB18" i="18"/>
  <c r="L18" i="6" s="1"/>
  <c r="AB17" i="18"/>
  <c r="L17" i="6" s="1"/>
  <c r="AB16" i="18"/>
  <c r="L16" i="6" s="1"/>
  <c r="AB15" i="18"/>
  <c r="L15" i="6" s="1"/>
  <c r="AB14" i="18"/>
  <c r="L14" i="6" s="1"/>
  <c r="AB13" i="18"/>
  <c r="L13" i="6" s="1"/>
  <c r="AB12" i="18"/>
  <c r="L12" i="6" s="1"/>
  <c r="AB11" i="18"/>
  <c r="L11" i="6" s="1"/>
  <c r="AB10" i="18"/>
  <c r="L10" i="6" s="1"/>
  <c r="AB9" i="18"/>
  <c r="L9" i="6" s="1"/>
  <c r="AB8" i="18"/>
  <c r="L8" i="6" s="1"/>
  <c r="AB7" i="18"/>
  <c r="L7" i="6" s="1"/>
  <c r="AB6" i="18"/>
  <c r="L6" i="6" s="1"/>
  <c r="AB5" i="18"/>
  <c r="L5" i="6" s="1"/>
  <c r="AB4" i="18"/>
  <c r="L4" i="6" s="1"/>
  <c r="AB3" i="18"/>
  <c r="L3" i="6" s="1"/>
  <c r="AB2" i="18"/>
  <c r="L2" i="6" s="1"/>
  <c r="AE293" i="18"/>
  <c r="AD293" i="18"/>
  <c r="AC293" i="18"/>
  <c r="AA293" i="18"/>
  <c r="AE292" i="18"/>
  <c r="AD292" i="18"/>
  <c r="AC292" i="18"/>
  <c r="AA292" i="18"/>
  <c r="AE291" i="18"/>
  <c r="AD291" i="18"/>
  <c r="AC291" i="18"/>
  <c r="AA291" i="18"/>
  <c r="Z292" i="18"/>
  <c r="Z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B58" i="23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C33" i="28" s="1"/>
  <c r="E289" i="6"/>
  <c r="E288" i="6"/>
  <c r="E287" i="6"/>
  <c r="E286" i="6"/>
  <c r="E285" i="6"/>
  <c r="E284" i="6"/>
  <c r="E291" i="6"/>
  <c r="E110" i="5"/>
  <c r="B54" i="23" l="1"/>
  <c r="C58" i="23" s="1"/>
  <c r="BD288" i="18"/>
  <c r="BD289" i="18"/>
  <c r="BD290" i="18"/>
  <c r="BD291" i="18"/>
  <c r="BA288" i="18"/>
  <c r="BB288" i="18"/>
  <c r="BA289" i="18"/>
  <c r="BB289" i="18"/>
  <c r="BA290" i="18"/>
  <c r="BB290" i="18"/>
  <c r="BA291" i="18"/>
  <c r="BB291" i="18"/>
  <c r="AJ287" i="18" l="1"/>
  <c r="AJ288" i="18"/>
  <c r="AJ289" i="18"/>
  <c r="AJ290" i="18"/>
  <c r="AH287" i="18"/>
  <c r="AH288" i="18"/>
  <c r="AH289" i="18"/>
  <c r="AH290" i="18"/>
  <c r="AA287" i="18"/>
  <c r="AC287" i="18"/>
  <c r="AD287" i="18"/>
  <c r="AE287" i="18"/>
  <c r="AA288" i="18"/>
  <c r="AC288" i="18"/>
  <c r="AD288" i="18"/>
  <c r="AE288" i="18"/>
  <c r="AA289" i="18"/>
  <c r="AC289" i="18"/>
  <c r="AD289" i="18"/>
  <c r="AE289" i="18"/>
  <c r="AA290" i="18"/>
  <c r="AC290" i="18"/>
  <c r="AD290" i="18"/>
  <c r="AE290" i="18"/>
  <c r="Z290" i="18"/>
  <c r="Z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D286" i="18"/>
  <c r="AG286" i="6" s="1"/>
  <c r="E29" i="28" s="1"/>
  <c r="BD287" i="18"/>
  <c r="AG287" i="6" s="1"/>
  <c r="E30" i="28" s="1"/>
  <c r="G32" i="28" l="1"/>
  <c r="F32" i="28"/>
  <c r="G31" i="28"/>
  <c r="G30" i="28"/>
  <c r="F30" i="28"/>
  <c r="F31" i="28"/>
  <c r="BA286" i="18"/>
  <c r="AE286" i="6" s="1"/>
  <c r="BB286" i="18"/>
  <c r="AF286" i="6" s="1"/>
  <c r="BA287" i="18"/>
  <c r="AE287" i="6" s="1"/>
  <c r="BB287" i="18"/>
  <c r="AF287" i="6" s="1"/>
  <c r="AQ285" i="18" l="1"/>
  <c r="W285" i="6" s="1"/>
  <c r="AR285" i="18"/>
  <c r="X285" i="6" s="1"/>
  <c r="AQ286" i="18"/>
  <c r="W286" i="6" s="1"/>
  <c r="AR286" i="18"/>
  <c r="X286" i="6" s="1"/>
  <c r="AH284" i="18" l="1"/>
  <c r="Q284" i="6" s="1"/>
  <c r="AH285" i="18"/>
  <c r="Q285" i="6" s="1"/>
  <c r="AH286" i="18"/>
  <c r="Q286" i="6" s="1"/>
  <c r="AJ284" i="18"/>
  <c r="R284" i="6" s="1"/>
  <c r="D27" i="28" s="1"/>
  <c r="AJ285" i="18"/>
  <c r="R285" i="6" s="1"/>
  <c r="D28" i="28" s="1"/>
  <c r="AJ286" i="18"/>
  <c r="R286" i="6" s="1"/>
  <c r="AH280" i="18"/>
  <c r="Q280" i="6" s="1"/>
  <c r="AH281" i="18"/>
  <c r="Q281" i="6" s="1"/>
  <c r="AH282" i="18"/>
  <c r="Q282" i="6" s="1"/>
  <c r="AH283" i="18"/>
  <c r="Q283" i="6" s="1"/>
  <c r="AH262" i="18"/>
  <c r="Q262" i="6" s="1"/>
  <c r="AH263" i="18"/>
  <c r="Q263" i="6" s="1"/>
  <c r="AH264" i="18"/>
  <c r="Q264" i="6" s="1"/>
  <c r="AH265" i="18"/>
  <c r="Q265" i="6" s="1"/>
  <c r="AH266" i="18"/>
  <c r="Q266" i="6" s="1"/>
  <c r="AH267" i="18"/>
  <c r="Q267" i="6" s="1"/>
  <c r="AH268" i="18"/>
  <c r="Q268" i="6" s="1"/>
  <c r="AH269" i="18"/>
  <c r="Q269" i="6" s="1"/>
  <c r="AH270" i="18"/>
  <c r="Q270" i="6" s="1"/>
  <c r="AH271" i="18"/>
  <c r="Q271" i="6" s="1"/>
  <c r="AH272" i="18"/>
  <c r="Q272" i="6" s="1"/>
  <c r="AH273" i="18"/>
  <c r="Q273" i="6" s="1"/>
  <c r="AH274" i="18"/>
  <c r="Q274" i="6" s="1"/>
  <c r="AH275" i="18"/>
  <c r="Q275" i="6" s="1"/>
  <c r="AH276" i="18"/>
  <c r="Q276" i="6" s="1"/>
  <c r="AH277" i="18"/>
  <c r="Q277" i="6" s="1"/>
  <c r="AH278" i="18"/>
  <c r="Q278" i="6" s="1"/>
  <c r="AH279" i="18"/>
  <c r="Q279" i="6" s="1"/>
  <c r="AA285" i="18" l="1"/>
  <c r="K285" i="6" s="1"/>
  <c r="F28" i="28" s="1"/>
  <c r="AC285" i="18"/>
  <c r="M285" i="6" s="1"/>
  <c r="G28" i="28" s="1"/>
  <c r="AD285" i="18"/>
  <c r="N285" i="6" s="1"/>
  <c r="AE285" i="18"/>
  <c r="O285" i="6" s="1"/>
  <c r="P285" i="6"/>
  <c r="AA286" i="18"/>
  <c r="K286" i="6" s="1"/>
  <c r="F29" i="28" s="1"/>
  <c r="AC286" i="18"/>
  <c r="M286" i="6" s="1"/>
  <c r="G29" i="28" s="1"/>
  <c r="AD286" i="18"/>
  <c r="N286" i="6" s="1"/>
  <c r="AE286" i="18"/>
  <c r="O286" i="6" s="1"/>
  <c r="P286" i="6"/>
  <c r="P284" i="6"/>
  <c r="AE284" i="18"/>
  <c r="O284" i="6" s="1"/>
  <c r="AD284" i="18"/>
  <c r="N284" i="6" s="1"/>
  <c r="AC284" i="18"/>
  <c r="M284" i="6" s="1"/>
  <c r="G27" i="28" s="1"/>
  <c r="AA284" i="18"/>
  <c r="K284" i="6" s="1"/>
  <c r="P283" i="6"/>
  <c r="AE283" i="18"/>
  <c r="O283" i="6" s="1"/>
  <c r="AD283" i="18"/>
  <c r="N283" i="6" s="1"/>
  <c r="AC283" i="18"/>
  <c r="M283" i="6" s="1"/>
  <c r="G26" i="28" s="1"/>
  <c r="AA283" i="18"/>
  <c r="K283" i="6" s="1"/>
  <c r="F26" i="28" s="1"/>
  <c r="P282" i="6"/>
  <c r="AE282" i="18"/>
  <c r="O282" i="6" s="1"/>
  <c r="AD282" i="18"/>
  <c r="N282" i="6" s="1"/>
  <c r="AC282" i="18"/>
  <c r="M282" i="6" s="1"/>
  <c r="G25" i="28" s="1"/>
  <c r="AA282" i="18"/>
  <c r="K282" i="6" s="1"/>
  <c r="F25" i="28" s="1"/>
  <c r="P281" i="6"/>
  <c r="AE281" i="18"/>
  <c r="O281" i="6" s="1"/>
  <c r="AD281" i="18"/>
  <c r="N281" i="6" s="1"/>
  <c r="AC281" i="18"/>
  <c r="M281" i="6" s="1"/>
  <c r="G24" i="28" s="1"/>
  <c r="AA281" i="18"/>
  <c r="K281" i="6" s="1"/>
  <c r="F24" i="28" s="1"/>
  <c r="P280" i="6"/>
  <c r="AE280" i="18"/>
  <c r="O280" i="6" s="1"/>
  <c r="AD280" i="18"/>
  <c r="N280" i="6" s="1"/>
  <c r="AC280" i="18"/>
  <c r="M280" i="6" s="1"/>
  <c r="G23" i="28" s="1"/>
  <c r="AA280" i="18"/>
  <c r="K280" i="6" s="1"/>
  <c r="F23" i="28" s="1"/>
  <c r="P279" i="6"/>
  <c r="AE279" i="18"/>
  <c r="O279" i="6" s="1"/>
  <c r="AD279" i="18"/>
  <c r="N279" i="6" s="1"/>
  <c r="AC279" i="18"/>
  <c r="M279" i="6" s="1"/>
  <c r="G22" i="28" s="1"/>
  <c r="AA279" i="18"/>
  <c r="K279" i="6" s="1"/>
  <c r="F22" i="28" s="1"/>
  <c r="P278" i="6"/>
  <c r="AE278" i="18"/>
  <c r="O278" i="6" s="1"/>
  <c r="AD278" i="18"/>
  <c r="N278" i="6" s="1"/>
  <c r="AC278" i="18"/>
  <c r="M278" i="6" s="1"/>
  <c r="G21" i="28" s="1"/>
  <c r="AA278" i="18"/>
  <c r="K278" i="6" s="1"/>
  <c r="F21" i="28" s="1"/>
  <c r="P277" i="6"/>
  <c r="AE277" i="18"/>
  <c r="O277" i="6" s="1"/>
  <c r="AD277" i="18"/>
  <c r="N277" i="6" s="1"/>
  <c r="AC277" i="18"/>
  <c r="M277" i="6" s="1"/>
  <c r="G20" i="28" s="1"/>
  <c r="AA277" i="18"/>
  <c r="K277" i="6" s="1"/>
  <c r="F20" i="28" s="1"/>
  <c r="P276" i="6"/>
  <c r="AE276" i="18"/>
  <c r="O276" i="6" s="1"/>
  <c r="AD276" i="18"/>
  <c r="N276" i="6" s="1"/>
  <c r="AC276" i="18"/>
  <c r="M276" i="6" s="1"/>
  <c r="G19" i="28" s="1"/>
  <c r="AA276" i="18"/>
  <c r="K276" i="6" s="1"/>
  <c r="F19" i="28" s="1"/>
  <c r="P275" i="6"/>
  <c r="AE275" i="18"/>
  <c r="O275" i="6" s="1"/>
  <c r="AD275" i="18"/>
  <c r="N275" i="6" s="1"/>
  <c r="AC275" i="18"/>
  <c r="M275" i="6" s="1"/>
  <c r="G18" i="28" s="1"/>
  <c r="AA275" i="18"/>
  <c r="K275" i="6" s="1"/>
  <c r="F18" i="28" s="1"/>
  <c r="P274" i="6"/>
  <c r="AE274" i="18"/>
  <c r="O274" i="6" s="1"/>
  <c r="AD274" i="18"/>
  <c r="N274" i="6" s="1"/>
  <c r="AC274" i="18"/>
  <c r="M274" i="6" s="1"/>
  <c r="AA274" i="18"/>
  <c r="K274" i="6" s="1"/>
  <c r="P273" i="6"/>
  <c r="AE273" i="18"/>
  <c r="O273" i="6" s="1"/>
  <c r="AD273" i="18"/>
  <c r="N273" i="6" s="1"/>
  <c r="AC273" i="18"/>
  <c r="M273" i="6" s="1"/>
  <c r="AA273" i="18"/>
  <c r="K273" i="6" s="1"/>
  <c r="P272" i="6"/>
  <c r="AE272" i="18"/>
  <c r="O272" i="6" s="1"/>
  <c r="AD272" i="18"/>
  <c r="N272" i="6" s="1"/>
  <c r="AC272" i="18"/>
  <c r="M272" i="6" s="1"/>
  <c r="AA272" i="18"/>
  <c r="K272" i="6" s="1"/>
  <c r="P271" i="6"/>
  <c r="AE271" i="18"/>
  <c r="O271" i="6" s="1"/>
  <c r="AD271" i="18"/>
  <c r="N271" i="6" s="1"/>
  <c r="AC271" i="18"/>
  <c r="M271" i="6" s="1"/>
  <c r="AA271" i="18"/>
  <c r="K271" i="6" s="1"/>
  <c r="P270" i="6"/>
  <c r="AE270" i="18"/>
  <c r="O270" i="6" s="1"/>
  <c r="AD270" i="18"/>
  <c r="N270" i="6" s="1"/>
  <c r="AC270" i="18"/>
  <c r="M270" i="6" s="1"/>
  <c r="AA270" i="18"/>
  <c r="K270" i="6" s="1"/>
  <c r="P269" i="6"/>
  <c r="AE269" i="18"/>
  <c r="O269" i="6" s="1"/>
  <c r="AD269" i="18"/>
  <c r="N269" i="6" s="1"/>
  <c r="AC269" i="18"/>
  <c r="M269" i="6" s="1"/>
  <c r="AA269" i="18"/>
  <c r="K269" i="6" s="1"/>
  <c r="P268" i="6"/>
  <c r="AE268" i="18"/>
  <c r="O268" i="6" s="1"/>
  <c r="AD268" i="18"/>
  <c r="N268" i="6" s="1"/>
  <c r="AC268" i="18"/>
  <c r="M268" i="6" s="1"/>
  <c r="AA268" i="18"/>
  <c r="K268" i="6" s="1"/>
  <c r="P267" i="6"/>
  <c r="AE267" i="18"/>
  <c r="O267" i="6" s="1"/>
  <c r="AD267" i="18"/>
  <c r="N267" i="6" s="1"/>
  <c r="AC267" i="18"/>
  <c r="M267" i="6" s="1"/>
  <c r="AA267" i="18"/>
  <c r="K267" i="6" s="1"/>
  <c r="P266" i="6"/>
  <c r="AE266" i="18"/>
  <c r="O266" i="6" s="1"/>
  <c r="AD266" i="18"/>
  <c r="N266" i="6" s="1"/>
  <c r="AC266" i="18"/>
  <c r="M266" i="6" s="1"/>
  <c r="AA266" i="18"/>
  <c r="K266" i="6" s="1"/>
  <c r="P265" i="6"/>
  <c r="AE265" i="18"/>
  <c r="O265" i="6" s="1"/>
  <c r="AD265" i="18"/>
  <c r="N265" i="6" s="1"/>
  <c r="AC265" i="18"/>
  <c r="M265" i="6" s="1"/>
  <c r="AA265" i="18"/>
  <c r="K265" i="6" s="1"/>
  <c r="P264" i="6"/>
  <c r="AE264" i="18"/>
  <c r="O264" i="6" s="1"/>
  <c r="AD264" i="18"/>
  <c r="N264" i="6" s="1"/>
  <c r="AC264" i="18"/>
  <c r="M264" i="6" s="1"/>
  <c r="AA264" i="18"/>
  <c r="K264" i="6" s="1"/>
  <c r="P263" i="6"/>
  <c r="AE263" i="18"/>
  <c r="O263" i="6" s="1"/>
  <c r="AD263" i="18"/>
  <c r="N263" i="6" s="1"/>
  <c r="AC263" i="18"/>
  <c r="M263" i="6" s="1"/>
  <c r="AA263" i="18"/>
  <c r="K263" i="6" s="1"/>
  <c r="P262" i="6"/>
  <c r="AE262" i="18"/>
  <c r="O262" i="6" s="1"/>
  <c r="AD262" i="18"/>
  <c r="N262" i="6" s="1"/>
  <c r="AC262" i="18"/>
  <c r="M262" i="6" s="1"/>
  <c r="AA262" i="18"/>
  <c r="K262" i="6" s="1"/>
  <c r="P261" i="6"/>
  <c r="AE261" i="18"/>
  <c r="O261" i="6" s="1"/>
  <c r="AD261" i="18"/>
  <c r="N261" i="6" s="1"/>
  <c r="AC261" i="18"/>
  <c r="M261" i="6" s="1"/>
  <c r="AA261" i="18"/>
  <c r="K261" i="6" s="1"/>
  <c r="P260" i="6"/>
  <c r="AE260" i="18"/>
  <c r="O260" i="6" s="1"/>
  <c r="AD260" i="18"/>
  <c r="N260" i="6" s="1"/>
  <c r="AC260" i="18"/>
  <c r="M260" i="6" s="1"/>
  <c r="AA260" i="18"/>
  <c r="K260" i="6" s="1"/>
  <c r="P259" i="6"/>
  <c r="AE259" i="18"/>
  <c r="O259" i="6" s="1"/>
  <c r="AD259" i="18"/>
  <c r="N259" i="6" s="1"/>
  <c r="AC259" i="18"/>
  <c r="M259" i="6" s="1"/>
  <c r="AA259" i="18"/>
  <c r="K259" i="6" s="1"/>
  <c r="P258" i="6"/>
  <c r="AE258" i="18"/>
  <c r="O258" i="6" s="1"/>
  <c r="AD258" i="18"/>
  <c r="N258" i="6" s="1"/>
  <c r="AC258" i="18"/>
  <c r="M258" i="6" s="1"/>
  <c r="AA258" i="18"/>
  <c r="K258" i="6" s="1"/>
  <c r="P257" i="6"/>
  <c r="AE257" i="18"/>
  <c r="O257" i="6" s="1"/>
  <c r="AD257" i="18"/>
  <c r="N257" i="6" s="1"/>
  <c r="AC257" i="18"/>
  <c r="M257" i="6" s="1"/>
  <c r="AA257" i="18"/>
  <c r="K257" i="6" s="1"/>
  <c r="P256" i="6"/>
  <c r="AE256" i="18"/>
  <c r="O256" i="6" s="1"/>
  <c r="AD256" i="18"/>
  <c r="N256" i="6" s="1"/>
  <c r="AC256" i="18"/>
  <c r="M256" i="6" s="1"/>
  <c r="AA256" i="18"/>
  <c r="K256" i="6" s="1"/>
  <c r="P255" i="6"/>
  <c r="AE255" i="18"/>
  <c r="O255" i="6" s="1"/>
  <c r="AD255" i="18"/>
  <c r="N255" i="6" s="1"/>
  <c r="AC255" i="18"/>
  <c r="M255" i="6" s="1"/>
  <c r="AA255" i="18"/>
  <c r="K255" i="6" s="1"/>
  <c r="P254" i="6"/>
  <c r="AE254" i="18"/>
  <c r="O254" i="6" s="1"/>
  <c r="AD254" i="18"/>
  <c r="N254" i="6" s="1"/>
  <c r="AC254" i="18"/>
  <c r="M254" i="6" s="1"/>
  <c r="AA254" i="18"/>
  <c r="K254" i="6" s="1"/>
  <c r="P253" i="6"/>
  <c r="AE253" i="18"/>
  <c r="O253" i="6" s="1"/>
  <c r="AD253" i="18"/>
  <c r="N253" i="6" s="1"/>
  <c r="AC253" i="18"/>
  <c r="M253" i="6" s="1"/>
  <c r="AA253" i="18"/>
  <c r="K253" i="6" s="1"/>
  <c r="P252" i="6"/>
  <c r="AE252" i="18"/>
  <c r="O252" i="6" s="1"/>
  <c r="AD252" i="18"/>
  <c r="N252" i="6" s="1"/>
  <c r="AC252" i="18"/>
  <c r="M252" i="6" s="1"/>
  <c r="AA252" i="18"/>
  <c r="K252" i="6" s="1"/>
  <c r="P251" i="6"/>
  <c r="AE251" i="18"/>
  <c r="O251" i="6" s="1"/>
  <c r="AD251" i="18"/>
  <c r="N251" i="6" s="1"/>
  <c r="AC251" i="18"/>
  <c r="M251" i="6" s="1"/>
  <c r="AA251" i="18"/>
  <c r="K251" i="6" s="1"/>
  <c r="P250" i="6"/>
  <c r="AE250" i="18"/>
  <c r="O250" i="6" s="1"/>
  <c r="AD250" i="18"/>
  <c r="N250" i="6" s="1"/>
  <c r="AC250" i="18"/>
  <c r="M250" i="6" s="1"/>
  <c r="AA250" i="18"/>
  <c r="K250" i="6" s="1"/>
  <c r="P249" i="6"/>
  <c r="AE249" i="18"/>
  <c r="O249" i="6" s="1"/>
  <c r="AD249" i="18"/>
  <c r="N249" i="6" s="1"/>
  <c r="AC249" i="18"/>
  <c r="M249" i="6" s="1"/>
  <c r="AA249" i="18"/>
  <c r="K249" i="6" s="1"/>
  <c r="P248" i="6"/>
  <c r="AE248" i="18"/>
  <c r="O248" i="6" s="1"/>
  <c r="AD248" i="18"/>
  <c r="N248" i="6" s="1"/>
  <c r="AC248" i="18"/>
  <c r="M248" i="6" s="1"/>
  <c r="AA248" i="18"/>
  <c r="K248" i="6" s="1"/>
  <c r="P247" i="6"/>
  <c r="AE247" i="18"/>
  <c r="O247" i="6" s="1"/>
  <c r="AD247" i="18"/>
  <c r="N247" i="6" s="1"/>
  <c r="AC247" i="18"/>
  <c r="M247" i="6" s="1"/>
  <c r="AA247" i="18"/>
  <c r="K247" i="6" s="1"/>
  <c r="P246" i="6"/>
  <c r="AE246" i="18"/>
  <c r="O246" i="6" s="1"/>
  <c r="AD246" i="18"/>
  <c r="N246" i="6" s="1"/>
  <c r="AC246" i="18"/>
  <c r="M246" i="6" s="1"/>
  <c r="AA246" i="18"/>
  <c r="K246" i="6" s="1"/>
  <c r="P245" i="6"/>
  <c r="AE245" i="18"/>
  <c r="O245" i="6" s="1"/>
  <c r="AD245" i="18"/>
  <c r="N245" i="6" s="1"/>
  <c r="AC245" i="18"/>
  <c r="M245" i="6" s="1"/>
  <c r="AA245" i="18"/>
  <c r="K245" i="6" s="1"/>
  <c r="P244" i="6"/>
  <c r="AE244" i="18"/>
  <c r="O244" i="6" s="1"/>
  <c r="AD244" i="18"/>
  <c r="N244" i="6" s="1"/>
  <c r="AC244" i="18"/>
  <c r="M244" i="6" s="1"/>
  <c r="AA244" i="18"/>
  <c r="K244" i="6" s="1"/>
  <c r="P243" i="6"/>
  <c r="AE243" i="18"/>
  <c r="O243" i="6" s="1"/>
  <c r="AD243" i="18"/>
  <c r="N243" i="6" s="1"/>
  <c r="AC243" i="18"/>
  <c r="M243" i="6" s="1"/>
  <c r="AA243" i="18"/>
  <c r="K243" i="6" s="1"/>
  <c r="P242" i="6"/>
  <c r="AE242" i="18"/>
  <c r="O242" i="6" s="1"/>
  <c r="AD242" i="18"/>
  <c r="N242" i="6" s="1"/>
  <c r="AC242" i="18"/>
  <c r="M242" i="6" s="1"/>
  <c r="AA242" i="18"/>
  <c r="K242" i="6" s="1"/>
  <c r="P241" i="6"/>
  <c r="AE241" i="18"/>
  <c r="O241" i="6" s="1"/>
  <c r="AD241" i="18"/>
  <c r="N241" i="6" s="1"/>
  <c r="AC241" i="18"/>
  <c r="M241" i="6" s="1"/>
  <c r="AA241" i="18"/>
  <c r="K241" i="6" s="1"/>
  <c r="P240" i="6"/>
  <c r="AE240" i="18"/>
  <c r="O240" i="6" s="1"/>
  <c r="AD240" i="18"/>
  <c r="N240" i="6" s="1"/>
  <c r="AC240" i="18"/>
  <c r="M240" i="6" s="1"/>
  <c r="AA240" i="18"/>
  <c r="K240" i="6" s="1"/>
  <c r="P239" i="6"/>
  <c r="AE239" i="18"/>
  <c r="O239" i="6" s="1"/>
  <c r="AD239" i="18"/>
  <c r="N239" i="6" s="1"/>
  <c r="AC239" i="18"/>
  <c r="M239" i="6" s="1"/>
  <c r="AA239" i="18"/>
  <c r="K239" i="6" s="1"/>
  <c r="P238" i="6"/>
  <c r="AE238" i="18"/>
  <c r="O238" i="6" s="1"/>
  <c r="AD238" i="18"/>
  <c r="N238" i="6" s="1"/>
  <c r="AC238" i="18"/>
  <c r="M238" i="6" s="1"/>
  <c r="AA238" i="18"/>
  <c r="K238" i="6" s="1"/>
  <c r="P237" i="6"/>
  <c r="AE237" i="18"/>
  <c r="O237" i="6" s="1"/>
  <c r="AD237" i="18"/>
  <c r="N237" i="6" s="1"/>
  <c r="AC237" i="18"/>
  <c r="M237" i="6" s="1"/>
  <c r="AA237" i="18"/>
  <c r="K237" i="6" s="1"/>
  <c r="P236" i="6"/>
  <c r="AE236" i="18"/>
  <c r="O236" i="6" s="1"/>
  <c r="AD236" i="18"/>
  <c r="N236" i="6" s="1"/>
  <c r="AC236" i="18"/>
  <c r="M236" i="6" s="1"/>
  <c r="AA236" i="18"/>
  <c r="K236" i="6" s="1"/>
  <c r="P235" i="6"/>
  <c r="AE235" i="18"/>
  <c r="O235" i="6" s="1"/>
  <c r="AD235" i="18"/>
  <c r="N235" i="6" s="1"/>
  <c r="AC235" i="18"/>
  <c r="M235" i="6" s="1"/>
  <c r="AA235" i="18"/>
  <c r="K235" i="6" s="1"/>
  <c r="P234" i="6"/>
  <c r="AE234" i="18"/>
  <c r="O234" i="6" s="1"/>
  <c r="AD234" i="18"/>
  <c r="N234" i="6" s="1"/>
  <c r="AC234" i="18"/>
  <c r="M234" i="6" s="1"/>
  <c r="AA234" i="18"/>
  <c r="K234" i="6" s="1"/>
  <c r="P233" i="6"/>
  <c r="AE233" i="18"/>
  <c r="O233" i="6" s="1"/>
  <c r="AD233" i="18"/>
  <c r="N233" i="6" s="1"/>
  <c r="AC233" i="18"/>
  <c r="M233" i="6" s="1"/>
  <c r="AA233" i="18"/>
  <c r="K233" i="6" s="1"/>
  <c r="P232" i="6"/>
  <c r="AE232" i="18"/>
  <c r="O232" i="6" s="1"/>
  <c r="AD232" i="18"/>
  <c r="N232" i="6" s="1"/>
  <c r="AC232" i="18"/>
  <c r="M232" i="6" s="1"/>
  <c r="AA232" i="18"/>
  <c r="K232" i="6" s="1"/>
  <c r="P231" i="6"/>
  <c r="AE231" i="18"/>
  <c r="O231" i="6" s="1"/>
  <c r="AD231" i="18"/>
  <c r="N231" i="6" s="1"/>
  <c r="AC231" i="18"/>
  <c r="M231" i="6" s="1"/>
  <c r="AA231" i="18"/>
  <c r="K231" i="6" s="1"/>
  <c r="P230" i="6"/>
  <c r="AE230" i="18"/>
  <c r="O230" i="6" s="1"/>
  <c r="AD230" i="18"/>
  <c r="N230" i="6" s="1"/>
  <c r="AC230" i="18"/>
  <c r="M230" i="6" s="1"/>
  <c r="AA230" i="18"/>
  <c r="K230" i="6" s="1"/>
  <c r="P229" i="6"/>
  <c r="AE229" i="18"/>
  <c r="O229" i="6" s="1"/>
  <c r="AD229" i="18"/>
  <c r="N229" i="6" s="1"/>
  <c r="AC229" i="18"/>
  <c r="M229" i="6" s="1"/>
  <c r="AA229" i="18"/>
  <c r="K229" i="6" s="1"/>
  <c r="P228" i="6"/>
  <c r="AE228" i="18"/>
  <c r="O228" i="6" s="1"/>
  <c r="AD228" i="18"/>
  <c r="N228" i="6" s="1"/>
  <c r="AC228" i="18"/>
  <c r="M228" i="6" s="1"/>
  <c r="AA228" i="18"/>
  <c r="K228" i="6" s="1"/>
  <c r="P227" i="6"/>
  <c r="AE227" i="18"/>
  <c r="O227" i="6" s="1"/>
  <c r="AD227" i="18"/>
  <c r="N227" i="6" s="1"/>
  <c r="AC227" i="18"/>
  <c r="M227" i="6" s="1"/>
  <c r="AA227" i="18"/>
  <c r="K227" i="6" s="1"/>
  <c r="P226" i="6"/>
  <c r="AE226" i="18"/>
  <c r="O226" i="6" s="1"/>
  <c r="AD226" i="18"/>
  <c r="N226" i="6" s="1"/>
  <c r="AC226" i="18"/>
  <c r="M226" i="6" s="1"/>
  <c r="AA226" i="18"/>
  <c r="K226" i="6" s="1"/>
  <c r="P225" i="6"/>
  <c r="AE225" i="18"/>
  <c r="O225" i="6" s="1"/>
  <c r="AD225" i="18"/>
  <c r="N225" i="6" s="1"/>
  <c r="AC225" i="18"/>
  <c r="M225" i="6" s="1"/>
  <c r="AA225" i="18"/>
  <c r="K225" i="6" s="1"/>
  <c r="P224" i="6"/>
  <c r="AE224" i="18"/>
  <c r="O224" i="6" s="1"/>
  <c r="AD224" i="18"/>
  <c r="N224" i="6" s="1"/>
  <c r="AC224" i="18"/>
  <c r="M224" i="6" s="1"/>
  <c r="AA224" i="18"/>
  <c r="K224" i="6" s="1"/>
  <c r="P223" i="6"/>
  <c r="AE223" i="18"/>
  <c r="O223" i="6" s="1"/>
  <c r="AD223" i="18"/>
  <c r="N223" i="6" s="1"/>
  <c r="AC223" i="18"/>
  <c r="M223" i="6" s="1"/>
  <c r="AA223" i="18"/>
  <c r="K223" i="6" s="1"/>
  <c r="P222" i="6"/>
  <c r="AE222" i="18"/>
  <c r="O222" i="6" s="1"/>
  <c r="AD222" i="18"/>
  <c r="N222" i="6" s="1"/>
  <c r="AC222" i="18"/>
  <c r="M222" i="6" s="1"/>
  <c r="AA222" i="18"/>
  <c r="K222" i="6" s="1"/>
  <c r="P221" i="6"/>
  <c r="AE221" i="18"/>
  <c r="O221" i="6" s="1"/>
  <c r="AD221" i="18"/>
  <c r="N221" i="6" s="1"/>
  <c r="AC221" i="18"/>
  <c r="M221" i="6" s="1"/>
  <c r="AA221" i="18"/>
  <c r="K221" i="6" s="1"/>
  <c r="P220" i="6"/>
  <c r="AE220" i="18"/>
  <c r="O220" i="6" s="1"/>
  <c r="AD220" i="18"/>
  <c r="N220" i="6" s="1"/>
  <c r="AC220" i="18"/>
  <c r="M220" i="6" s="1"/>
  <c r="AA220" i="18"/>
  <c r="K220" i="6" s="1"/>
  <c r="P219" i="6"/>
  <c r="AE219" i="18"/>
  <c r="O219" i="6" s="1"/>
  <c r="AD219" i="18"/>
  <c r="N219" i="6" s="1"/>
  <c r="AC219" i="18"/>
  <c r="M219" i="6" s="1"/>
  <c r="AA219" i="18"/>
  <c r="K219" i="6" s="1"/>
  <c r="P218" i="6"/>
  <c r="AE218" i="18"/>
  <c r="O218" i="6" s="1"/>
  <c r="AD218" i="18"/>
  <c r="N218" i="6" s="1"/>
  <c r="AC218" i="18"/>
  <c r="M218" i="6" s="1"/>
  <c r="AA218" i="18"/>
  <c r="K218" i="6" s="1"/>
  <c r="P217" i="6"/>
  <c r="AE217" i="18"/>
  <c r="O217" i="6" s="1"/>
  <c r="AD217" i="18"/>
  <c r="N217" i="6" s="1"/>
  <c r="AC217" i="18"/>
  <c r="M217" i="6" s="1"/>
  <c r="AA217" i="18"/>
  <c r="K217" i="6" s="1"/>
  <c r="P216" i="6"/>
  <c r="AE216" i="18"/>
  <c r="O216" i="6" s="1"/>
  <c r="AD216" i="18"/>
  <c r="N216" i="6" s="1"/>
  <c r="AC216" i="18"/>
  <c r="M216" i="6" s="1"/>
  <c r="AA216" i="18"/>
  <c r="K216" i="6" s="1"/>
  <c r="P215" i="6"/>
  <c r="AE215" i="18"/>
  <c r="O215" i="6" s="1"/>
  <c r="AD215" i="18"/>
  <c r="N215" i="6" s="1"/>
  <c r="AC215" i="18"/>
  <c r="M215" i="6" s="1"/>
  <c r="AA215" i="18"/>
  <c r="K215" i="6" s="1"/>
  <c r="P214" i="6"/>
  <c r="AE214" i="18"/>
  <c r="O214" i="6" s="1"/>
  <c r="AD214" i="18"/>
  <c r="N214" i="6" s="1"/>
  <c r="AC214" i="18"/>
  <c r="M214" i="6" s="1"/>
  <c r="AA214" i="18"/>
  <c r="K214" i="6" s="1"/>
  <c r="P213" i="6"/>
  <c r="AE213" i="18"/>
  <c r="O213" i="6" s="1"/>
  <c r="AD213" i="18"/>
  <c r="N213" i="6" s="1"/>
  <c r="AC213" i="18"/>
  <c r="M213" i="6" s="1"/>
  <c r="AA213" i="18"/>
  <c r="K213" i="6" s="1"/>
  <c r="P212" i="6"/>
  <c r="AE212" i="18"/>
  <c r="O212" i="6" s="1"/>
  <c r="AD212" i="18"/>
  <c r="N212" i="6" s="1"/>
  <c r="AC212" i="18"/>
  <c r="M212" i="6" s="1"/>
  <c r="AA212" i="18"/>
  <c r="K212" i="6" s="1"/>
  <c r="P211" i="6"/>
  <c r="AE211" i="18"/>
  <c r="O211" i="6" s="1"/>
  <c r="AD211" i="18"/>
  <c r="N211" i="6" s="1"/>
  <c r="AC211" i="18"/>
  <c r="M211" i="6" s="1"/>
  <c r="AA211" i="18"/>
  <c r="K211" i="6" s="1"/>
  <c r="P210" i="6"/>
  <c r="AE210" i="18"/>
  <c r="O210" i="6" s="1"/>
  <c r="AD210" i="18"/>
  <c r="N210" i="6" s="1"/>
  <c r="AC210" i="18"/>
  <c r="M210" i="6" s="1"/>
  <c r="AA210" i="18"/>
  <c r="K210" i="6" s="1"/>
  <c r="P209" i="6"/>
  <c r="AE209" i="18"/>
  <c r="O209" i="6" s="1"/>
  <c r="AD209" i="18"/>
  <c r="N209" i="6" s="1"/>
  <c r="AC209" i="18"/>
  <c r="M209" i="6" s="1"/>
  <c r="AA209" i="18"/>
  <c r="K209" i="6" s="1"/>
  <c r="P208" i="6"/>
  <c r="AE208" i="18"/>
  <c r="O208" i="6" s="1"/>
  <c r="AD208" i="18"/>
  <c r="N208" i="6" s="1"/>
  <c r="AC208" i="18"/>
  <c r="M208" i="6" s="1"/>
  <c r="AA208" i="18"/>
  <c r="K208" i="6" s="1"/>
  <c r="P207" i="6"/>
  <c r="AE207" i="18"/>
  <c r="O207" i="6" s="1"/>
  <c r="AD207" i="18"/>
  <c r="N207" i="6" s="1"/>
  <c r="AC207" i="18"/>
  <c r="M207" i="6" s="1"/>
  <c r="AA207" i="18"/>
  <c r="K207" i="6" s="1"/>
  <c r="P206" i="6"/>
  <c r="AE206" i="18"/>
  <c r="O206" i="6" s="1"/>
  <c r="AD206" i="18"/>
  <c r="N206" i="6" s="1"/>
  <c r="AC206" i="18"/>
  <c r="M206" i="6" s="1"/>
  <c r="AA206" i="18"/>
  <c r="K206" i="6" s="1"/>
  <c r="P205" i="6"/>
  <c r="AE205" i="18"/>
  <c r="O205" i="6" s="1"/>
  <c r="AD205" i="18"/>
  <c r="N205" i="6" s="1"/>
  <c r="AC205" i="18"/>
  <c r="M205" i="6" s="1"/>
  <c r="AA205" i="18"/>
  <c r="K205" i="6" s="1"/>
  <c r="P204" i="6"/>
  <c r="AE204" i="18"/>
  <c r="O204" i="6" s="1"/>
  <c r="AD204" i="18"/>
  <c r="N204" i="6" s="1"/>
  <c r="AC204" i="18"/>
  <c r="M204" i="6" s="1"/>
  <c r="AA204" i="18"/>
  <c r="K204" i="6" s="1"/>
  <c r="P203" i="6"/>
  <c r="AE203" i="18"/>
  <c r="O203" i="6" s="1"/>
  <c r="AD203" i="18"/>
  <c r="N203" i="6" s="1"/>
  <c r="AC203" i="18"/>
  <c r="M203" i="6" s="1"/>
  <c r="AA203" i="18"/>
  <c r="K203" i="6" s="1"/>
  <c r="P202" i="6"/>
  <c r="AE202" i="18"/>
  <c r="O202" i="6" s="1"/>
  <c r="AD202" i="18"/>
  <c r="N202" i="6" s="1"/>
  <c r="AC202" i="18"/>
  <c r="M202" i="6" s="1"/>
  <c r="AA202" i="18"/>
  <c r="K202" i="6" s="1"/>
  <c r="P201" i="6"/>
  <c r="AE201" i="18"/>
  <c r="O201" i="6" s="1"/>
  <c r="AD201" i="18"/>
  <c r="N201" i="6" s="1"/>
  <c r="AC201" i="18"/>
  <c r="M201" i="6" s="1"/>
  <c r="AA201" i="18"/>
  <c r="K201" i="6" s="1"/>
  <c r="P200" i="6"/>
  <c r="AE200" i="18"/>
  <c r="O200" i="6" s="1"/>
  <c r="AD200" i="18"/>
  <c r="N200" i="6" s="1"/>
  <c r="AC200" i="18"/>
  <c r="M200" i="6" s="1"/>
  <c r="AA200" i="18"/>
  <c r="K200" i="6" s="1"/>
  <c r="P199" i="6"/>
  <c r="AE199" i="18"/>
  <c r="O199" i="6" s="1"/>
  <c r="AD199" i="18"/>
  <c r="N199" i="6" s="1"/>
  <c r="AC199" i="18"/>
  <c r="M199" i="6" s="1"/>
  <c r="AA199" i="18"/>
  <c r="K199" i="6" s="1"/>
  <c r="P198" i="6"/>
  <c r="AE198" i="18"/>
  <c r="O198" i="6" s="1"/>
  <c r="AD198" i="18"/>
  <c r="N198" i="6" s="1"/>
  <c r="AC198" i="18"/>
  <c r="M198" i="6" s="1"/>
  <c r="AA198" i="18"/>
  <c r="K198" i="6" s="1"/>
  <c r="P197" i="6"/>
  <c r="AE197" i="18"/>
  <c r="O197" i="6" s="1"/>
  <c r="AD197" i="18"/>
  <c r="N197" i="6" s="1"/>
  <c r="AC197" i="18"/>
  <c r="M197" i="6" s="1"/>
  <c r="AA197" i="18"/>
  <c r="K197" i="6" s="1"/>
  <c r="P196" i="6"/>
  <c r="AE196" i="18"/>
  <c r="O196" i="6" s="1"/>
  <c r="AD196" i="18"/>
  <c r="N196" i="6" s="1"/>
  <c r="AC196" i="18"/>
  <c r="M196" i="6" s="1"/>
  <c r="AA196" i="18"/>
  <c r="K196" i="6" s="1"/>
  <c r="P195" i="6"/>
  <c r="AE195" i="18"/>
  <c r="O195" i="6" s="1"/>
  <c r="AD195" i="18"/>
  <c r="N195" i="6" s="1"/>
  <c r="AC195" i="18"/>
  <c r="M195" i="6" s="1"/>
  <c r="AA195" i="18"/>
  <c r="K195" i="6" s="1"/>
  <c r="P194" i="6"/>
  <c r="AE194" i="18"/>
  <c r="O194" i="6" s="1"/>
  <c r="AD194" i="18"/>
  <c r="N194" i="6" s="1"/>
  <c r="AC194" i="18"/>
  <c r="M194" i="6" s="1"/>
  <c r="AA194" i="18"/>
  <c r="K194" i="6" s="1"/>
  <c r="P193" i="6"/>
  <c r="AE193" i="18"/>
  <c r="O193" i="6" s="1"/>
  <c r="AD193" i="18"/>
  <c r="N193" i="6" s="1"/>
  <c r="AC193" i="18"/>
  <c r="M193" i="6" s="1"/>
  <c r="AA193" i="18"/>
  <c r="K193" i="6" s="1"/>
  <c r="P192" i="6"/>
  <c r="AE192" i="18"/>
  <c r="O192" i="6" s="1"/>
  <c r="AD192" i="18"/>
  <c r="N192" i="6" s="1"/>
  <c r="AC192" i="18"/>
  <c r="M192" i="6" s="1"/>
  <c r="AA192" i="18"/>
  <c r="K192" i="6" s="1"/>
  <c r="P191" i="6"/>
  <c r="AE191" i="18"/>
  <c r="O191" i="6" s="1"/>
  <c r="AD191" i="18"/>
  <c r="N191" i="6" s="1"/>
  <c r="AC191" i="18"/>
  <c r="M191" i="6" s="1"/>
  <c r="AA191" i="18"/>
  <c r="K191" i="6" s="1"/>
  <c r="P190" i="6"/>
  <c r="AE190" i="18"/>
  <c r="O190" i="6" s="1"/>
  <c r="AD190" i="18"/>
  <c r="N190" i="6" s="1"/>
  <c r="AC190" i="18"/>
  <c r="M190" i="6" s="1"/>
  <c r="AA190" i="18"/>
  <c r="K190" i="6" s="1"/>
  <c r="P189" i="6"/>
  <c r="AE189" i="18"/>
  <c r="O189" i="6" s="1"/>
  <c r="AD189" i="18"/>
  <c r="N189" i="6" s="1"/>
  <c r="AC189" i="18"/>
  <c r="M189" i="6" s="1"/>
  <c r="AA189" i="18"/>
  <c r="K189" i="6" s="1"/>
  <c r="P188" i="6"/>
  <c r="AE188" i="18"/>
  <c r="O188" i="6" s="1"/>
  <c r="AD188" i="18"/>
  <c r="N188" i="6" s="1"/>
  <c r="AC188" i="18"/>
  <c r="M188" i="6" s="1"/>
  <c r="AA188" i="18"/>
  <c r="K188" i="6" s="1"/>
  <c r="P187" i="6"/>
  <c r="AE187" i="18"/>
  <c r="O187" i="6" s="1"/>
  <c r="AD187" i="18"/>
  <c r="N187" i="6" s="1"/>
  <c r="AC187" i="18"/>
  <c r="M187" i="6" s="1"/>
  <c r="AA187" i="18"/>
  <c r="K187" i="6" s="1"/>
  <c r="P186" i="6"/>
  <c r="AE186" i="18"/>
  <c r="O186" i="6" s="1"/>
  <c r="AD186" i="18"/>
  <c r="N186" i="6" s="1"/>
  <c r="AC186" i="18"/>
  <c r="M186" i="6" s="1"/>
  <c r="AA186" i="18"/>
  <c r="K186" i="6" s="1"/>
  <c r="P185" i="6"/>
  <c r="AE185" i="18"/>
  <c r="O185" i="6" s="1"/>
  <c r="AD185" i="18"/>
  <c r="N185" i="6" s="1"/>
  <c r="AC185" i="18"/>
  <c r="M185" i="6" s="1"/>
  <c r="AA185" i="18"/>
  <c r="K185" i="6" s="1"/>
  <c r="P184" i="6"/>
  <c r="AE184" i="18"/>
  <c r="O184" i="6" s="1"/>
  <c r="AD184" i="18"/>
  <c r="N184" i="6" s="1"/>
  <c r="AC184" i="18"/>
  <c r="M184" i="6" s="1"/>
  <c r="AA184" i="18"/>
  <c r="K184" i="6" s="1"/>
  <c r="P183" i="6"/>
  <c r="AE183" i="18"/>
  <c r="O183" i="6" s="1"/>
  <c r="AD183" i="18"/>
  <c r="N183" i="6" s="1"/>
  <c r="AC183" i="18"/>
  <c r="M183" i="6" s="1"/>
  <c r="AA183" i="18"/>
  <c r="K183" i="6" s="1"/>
  <c r="P182" i="6"/>
  <c r="AE182" i="18"/>
  <c r="O182" i="6" s="1"/>
  <c r="AD182" i="18"/>
  <c r="N182" i="6" s="1"/>
  <c r="AC182" i="18"/>
  <c r="M182" i="6" s="1"/>
  <c r="AA182" i="18"/>
  <c r="K182" i="6" s="1"/>
  <c r="P181" i="6"/>
  <c r="AE181" i="18"/>
  <c r="O181" i="6" s="1"/>
  <c r="AD181" i="18"/>
  <c r="N181" i="6" s="1"/>
  <c r="AC181" i="18"/>
  <c r="M181" i="6" s="1"/>
  <c r="AA181" i="18"/>
  <c r="K181" i="6" s="1"/>
  <c r="P180" i="6"/>
  <c r="AE180" i="18"/>
  <c r="O180" i="6" s="1"/>
  <c r="AD180" i="18"/>
  <c r="N180" i="6" s="1"/>
  <c r="AC180" i="18"/>
  <c r="M180" i="6" s="1"/>
  <c r="AA180" i="18"/>
  <c r="K180" i="6" s="1"/>
  <c r="P179" i="6"/>
  <c r="AE179" i="18"/>
  <c r="O179" i="6" s="1"/>
  <c r="AD179" i="18"/>
  <c r="N179" i="6" s="1"/>
  <c r="AC179" i="18"/>
  <c r="M179" i="6" s="1"/>
  <c r="AA179" i="18"/>
  <c r="K179" i="6" s="1"/>
  <c r="P178" i="6"/>
  <c r="AE178" i="18"/>
  <c r="O178" i="6" s="1"/>
  <c r="AD178" i="18"/>
  <c r="N178" i="6" s="1"/>
  <c r="AC178" i="18"/>
  <c r="M178" i="6" s="1"/>
  <c r="AA178" i="18"/>
  <c r="K178" i="6" s="1"/>
  <c r="P177" i="6"/>
  <c r="AE177" i="18"/>
  <c r="O177" i="6" s="1"/>
  <c r="AD177" i="18"/>
  <c r="N177" i="6" s="1"/>
  <c r="AC177" i="18"/>
  <c r="M177" i="6" s="1"/>
  <c r="AA177" i="18"/>
  <c r="K177" i="6" s="1"/>
  <c r="P176" i="6"/>
  <c r="AE176" i="18"/>
  <c r="O176" i="6" s="1"/>
  <c r="AD176" i="18"/>
  <c r="N176" i="6" s="1"/>
  <c r="AC176" i="18"/>
  <c r="M176" i="6" s="1"/>
  <c r="AA176" i="18"/>
  <c r="K176" i="6" s="1"/>
  <c r="P175" i="6"/>
  <c r="AE175" i="18"/>
  <c r="O175" i="6" s="1"/>
  <c r="AD175" i="18"/>
  <c r="N175" i="6" s="1"/>
  <c r="AC175" i="18"/>
  <c r="M175" i="6" s="1"/>
  <c r="AA175" i="18"/>
  <c r="K175" i="6" s="1"/>
  <c r="P174" i="6"/>
  <c r="AE174" i="18"/>
  <c r="O174" i="6" s="1"/>
  <c r="AD174" i="18"/>
  <c r="N174" i="6" s="1"/>
  <c r="AC174" i="18"/>
  <c r="M174" i="6" s="1"/>
  <c r="AA174" i="18"/>
  <c r="K174" i="6" s="1"/>
  <c r="P173" i="6"/>
  <c r="AE173" i="18"/>
  <c r="O173" i="6" s="1"/>
  <c r="AD173" i="18"/>
  <c r="N173" i="6" s="1"/>
  <c r="AC173" i="18"/>
  <c r="M173" i="6" s="1"/>
  <c r="AA173" i="18"/>
  <c r="K173" i="6" s="1"/>
  <c r="P172" i="6"/>
  <c r="AE172" i="18"/>
  <c r="O172" i="6" s="1"/>
  <c r="AD172" i="18"/>
  <c r="N172" i="6" s="1"/>
  <c r="AC172" i="18"/>
  <c r="M172" i="6" s="1"/>
  <c r="AA172" i="18"/>
  <c r="K172" i="6" s="1"/>
  <c r="P171" i="6"/>
  <c r="AE171" i="18"/>
  <c r="O171" i="6" s="1"/>
  <c r="AD171" i="18"/>
  <c r="N171" i="6" s="1"/>
  <c r="AC171" i="18"/>
  <c r="M171" i="6" s="1"/>
  <c r="AA171" i="18"/>
  <c r="K171" i="6" s="1"/>
  <c r="P170" i="6"/>
  <c r="AE170" i="18"/>
  <c r="O170" i="6" s="1"/>
  <c r="AD170" i="18"/>
  <c r="N170" i="6" s="1"/>
  <c r="AC170" i="18"/>
  <c r="M170" i="6" s="1"/>
  <c r="AA170" i="18"/>
  <c r="K170" i="6" s="1"/>
  <c r="P169" i="6"/>
  <c r="AE169" i="18"/>
  <c r="O169" i="6" s="1"/>
  <c r="AD169" i="18"/>
  <c r="N169" i="6" s="1"/>
  <c r="AC169" i="18"/>
  <c r="M169" i="6" s="1"/>
  <c r="AA169" i="18"/>
  <c r="K169" i="6" s="1"/>
  <c r="P168" i="6"/>
  <c r="AE168" i="18"/>
  <c r="O168" i="6" s="1"/>
  <c r="AD168" i="18"/>
  <c r="N168" i="6" s="1"/>
  <c r="AC168" i="18"/>
  <c r="M168" i="6" s="1"/>
  <c r="AA168" i="18"/>
  <c r="K168" i="6" s="1"/>
  <c r="P167" i="6"/>
  <c r="AE167" i="18"/>
  <c r="O167" i="6" s="1"/>
  <c r="AD167" i="18"/>
  <c r="N167" i="6" s="1"/>
  <c r="AC167" i="18"/>
  <c r="M167" i="6" s="1"/>
  <c r="AA167" i="18"/>
  <c r="K167" i="6" s="1"/>
  <c r="P166" i="6"/>
  <c r="AE166" i="18"/>
  <c r="O166" i="6" s="1"/>
  <c r="AD166" i="18"/>
  <c r="N166" i="6" s="1"/>
  <c r="AC166" i="18"/>
  <c r="M166" i="6" s="1"/>
  <c r="AA166" i="18"/>
  <c r="K166" i="6" s="1"/>
  <c r="P165" i="6"/>
  <c r="AE165" i="18"/>
  <c r="O165" i="6" s="1"/>
  <c r="AD165" i="18"/>
  <c r="N165" i="6" s="1"/>
  <c r="AC165" i="18"/>
  <c r="M165" i="6" s="1"/>
  <c r="AA165" i="18"/>
  <c r="K165" i="6" s="1"/>
  <c r="P164" i="6"/>
  <c r="AE164" i="18"/>
  <c r="O164" i="6" s="1"/>
  <c r="AD164" i="18"/>
  <c r="N164" i="6" s="1"/>
  <c r="AC164" i="18"/>
  <c r="M164" i="6" s="1"/>
  <c r="AA164" i="18"/>
  <c r="K164" i="6" s="1"/>
  <c r="P163" i="6"/>
  <c r="AE163" i="18"/>
  <c r="O163" i="6" s="1"/>
  <c r="AD163" i="18"/>
  <c r="N163" i="6" s="1"/>
  <c r="AC163" i="18"/>
  <c r="M163" i="6" s="1"/>
  <c r="AA163" i="18"/>
  <c r="K163" i="6" s="1"/>
  <c r="P162" i="6"/>
  <c r="AE162" i="18"/>
  <c r="O162" i="6" s="1"/>
  <c r="AD162" i="18"/>
  <c r="N162" i="6" s="1"/>
  <c r="AC162" i="18"/>
  <c r="M162" i="6" s="1"/>
  <c r="AA162" i="18"/>
  <c r="K162" i="6" s="1"/>
  <c r="P161" i="6"/>
  <c r="AE161" i="18"/>
  <c r="O161" i="6" s="1"/>
  <c r="AD161" i="18"/>
  <c r="N161" i="6" s="1"/>
  <c r="AC161" i="18"/>
  <c r="M161" i="6" s="1"/>
  <c r="AA161" i="18"/>
  <c r="K161" i="6" s="1"/>
  <c r="P160" i="6"/>
  <c r="AE160" i="18"/>
  <c r="O160" i="6" s="1"/>
  <c r="AD160" i="18"/>
  <c r="N160" i="6" s="1"/>
  <c r="AC160" i="18"/>
  <c r="M160" i="6" s="1"/>
  <c r="AA160" i="18"/>
  <c r="K160" i="6" s="1"/>
  <c r="P159" i="6"/>
  <c r="AE159" i="18"/>
  <c r="O159" i="6" s="1"/>
  <c r="AD159" i="18"/>
  <c r="N159" i="6" s="1"/>
  <c r="AC159" i="18"/>
  <c r="M159" i="6" s="1"/>
  <c r="AA159" i="18"/>
  <c r="K159" i="6" s="1"/>
  <c r="P158" i="6"/>
  <c r="AE158" i="18"/>
  <c r="O158" i="6" s="1"/>
  <c r="AD158" i="18"/>
  <c r="N158" i="6" s="1"/>
  <c r="AC158" i="18"/>
  <c r="M158" i="6" s="1"/>
  <c r="AA158" i="18"/>
  <c r="K158" i="6" s="1"/>
  <c r="P157" i="6"/>
  <c r="AE157" i="18"/>
  <c r="O157" i="6" s="1"/>
  <c r="AD157" i="18"/>
  <c r="N157" i="6" s="1"/>
  <c r="AC157" i="18"/>
  <c r="M157" i="6" s="1"/>
  <c r="AA157" i="18"/>
  <c r="K157" i="6" s="1"/>
  <c r="P156" i="6"/>
  <c r="AE156" i="18"/>
  <c r="O156" i="6" s="1"/>
  <c r="AD156" i="18"/>
  <c r="N156" i="6" s="1"/>
  <c r="AC156" i="18"/>
  <c r="M156" i="6" s="1"/>
  <c r="AA156" i="18"/>
  <c r="K156" i="6" s="1"/>
  <c r="P155" i="6"/>
  <c r="AE155" i="18"/>
  <c r="O155" i="6" s="1"/>
  <c r="AD155" i="18"/>
  <c r="N155" i="6" s="1"/>
  <c r="AC155" i="18"/>
  <c r="M155" i="6" s="1"/>
  <c r="AA155" i="18"/>
  <c r="K155" i="6" s="1"/>
  <c r="P154" i="6"/>
  <c r="AE154" i="18"/>
  <c r="O154" i="6" s="1"/>
  <c r="AD154" i="18"/>
  <c r="N154" i="6" s="1"/>
  <c r="AC154" i="18"/>
  <c r="M154" i="6" s="1"/>
  <c r="AA154" i="18"/>
  <c r="K154" i="6" s="1"/>
  <c r="P153" i="6"/>
  <c r="AE153" i="18"/>
  <c r="O153" i="6" s="1"/>
  <c r="AD153" i="18"/>
  <c r="N153" i="6" s="1"/>
  <c r="AC153" i="18"/>
  <c r="M153" i="6" s="1"/>
  <c r="AA153" i="18"/>
  <c r="K153" i="6" s="1"/>
  <c r="P152" i="6"/>
  <c r="AE152" i="18"/>
  <c r="O152" i="6" s="1"/>
  <c r="AD152" i="18"/>
  <c r="N152" i="6" s="1"/>
  <c r="AC152" i="18"/>
  <c r="M152" i="6" s="1"/>
  <c r="AA152" i="18"/>
  <c r="K152" i="6" s="1"/>
  <c r="P151" i="6"/>
  <c r="AE151" i="18"/>
  <c r="O151" i="6" s="1"/>
  <c r="AD151" i="18"/>
  <c r="N151" i="6" s="1"/>
  <c r="AC151" i="18"/>
  <c r="M151" i="6" s="1"/>
  <c r="AA151" i="18"/>
  <c r="K151" i="6" s="1"/>
  <c r="P150" i="6"/>
  <c r="AE150" i="18"/>
  <c r="O150" i="6" s="1"/>
  <c r="AD150" i="18"/>
  <c r="N150" i="6" s="1"/>
  <c r="AC150" i="18"/>
  <c r="M150" i="6" s="1"/>
  <c r="AA150" i="18"/>
  <c r="K150" i="6" s="1"/>
  <c r="P149" i="6"/>
  <c r="AE149" i="18"/>
  <c r="O149" i="6" s="1"/>
  <c r="AD149" i="18"/>
  <c r="N149" i="6" s="1"/>
  <c r="AC149" i="18"/>
  <c r="M149" i="6" s="1"/>
  <c r="AA149" i="18"/>
  <c r="K149" i="6" s="1"/>
  <c r="P148" i="6"/>
  <c r="AE148" i="18"/>
  <c r="O148" i="6" s="1"/>
  <c r="AD148" i="18"/>
  <c r="N148" i="6" s="1"/>
  <c r="AC148" i="18"/>
  <c r="M148" i="6" s="1"/>
  <c r="AA148" i="18"/>
  <c r="K148" i="6" s="1"/>
  <c r="P147" i="6"/>
  <c r="AE147" i="18"/>
  <c r="O147" i="6" s="1"/>
  <c r="AD147" i="18"/>
  <c r="N147" i="6" s="1"/>
  <c r="AC147" i="18"/>
  <c r="M147" i="6" s="1"/>
  <c r="AA147" i="18"/>
  <c r="K147" i="6" s="1"/>
  <c r="P146" i="6"/>
  <c r="AE146" i="18"/>
  <c r="O146" i="6" s="1"/>
  <c r="AD146" i="18"/>
  <c r="N146" i="6" s="1"/>
  <c r="AC146" i="18"/>
  <c r="M146" i="6" s="1"/>
  <c r="AA146" i="18"/>
  <c r="K146" i="6" s="1"/>
  <c r="P145" i="6"/>
  <c r="AE145" i="18"/>
  <c r="O145" i="6" s="1"/>
  <c r="AD145" i="18"/>
  <c r="N145" i="6" s="1"/>
  <c r="AC145" i="18"/>
  <c r="M145" i="6" s="1"/>
  <c r="AA145" i="18"/>
  <c r="K145" i="6" s="1"/>
  <c r="P144" i="6"/>
  <c r="AE144" i="18"/>
  <c r="O144" i="6" s="1"/>
  <c r="AD144" i="18"/>
  <c r="N144" i="6" s="1"/>
  <c r="AC144" i="18"/>
  <c r="M144" i="6" s="1"/>
  <c r="AA144" i="18"/>
  <c r="K144" i="6" s="1"/>
  <c r="P143" i="6"/>
  <c r="AE143" i="18"/>
  <c r="O143" i="6" s="1"/>
  <c r="AD143" i="18"/>
  <c r="N143" i="6" s="1"/>
  <c r="AC143" i="18"/>
  <c r="M143" i="6" s="1"/>
  <c r="AA143" i="18"/>
  <c r="K143" i="6" s="1"/>
  <c r="P142" i="6"/>
  <c r="AE142" i="18"/>
  <c r="O142" i="6" s="1"/>
  <c r="AD142" i="18"/>
  <c r="N142" i="6" s="1"/>
  <c r="AC142" i="18"/>
  <c r="M142" i="6" s="1"/>
  <c r="AA142" i="18"/>
  <c r="K142" i="6" s="1"/>
  <c r="P141" i="6"/>
  <c r="AE141" i="18"/>
  <c r="O141" i="6" s="1"/>
  <c r="AD141" i="18"/>
  <c r="N141" i="6" s="1"/>
  <c r="AC141" i="18"/>
  <c r="M141" i="6" s="1"/>
  <c r="AA141" i="18"/>
  <c r="K141" i="6" s="1"/>
  <c r="P140" i="6"/>
  <c r="AE140" i="18"/>
  <c r="O140" i="6" s="1"/>
  <c r="AD140" i="18"/>
  <c r="N140" i="6" s="1"/>
  <c r="AC140" i="18"/>
  <c r="M140" i="6" s="1"/>
  <c r="AA140" i="18"/>
  <c r="K140" i="6" s="1"/>
  <c r="P139" i="6"/>
  <c r="AE139" i="18"/>
  <c r="O139" i="6" s="1"/>
  <c r="AD139" i="18"/>
  <c r="N139" i="6" s="1"/>
  <c r="AC139" i="18"/>
  <c r="M139" i="6" s="1"/>
  <c r="AA139" i="18"/>
  <c r="K139" i="6" s="1"/>
  <c r="P138" i="6"/>
  <c r="AE138" i="18"/>
  <c r="O138" i="6" s="1"/>
  <c r="AD138" i="18"/>
  <c r="N138" i="6" s="1"/>
  <c r="AC138" i="18"/>
  <c r="M138" i="6" s="1"/>
  <c r="AA138" i="18"/>
  <c r="K138" i="6" s="1"/>
  <c r="P137" i="6"/>
  <c r="AE137" i="18"/>
  <c r="O137" i="6" s="1"/>
  <c r="AD137" i="18"/>
  <c r="N137" i="6" s="1"/>
  <c r="AC137" i="18"/>
  <c r="M137" i="6" s="1"/>
  <c r="AA137" i="18"/>
  <c r="K137" i="6" s="1"/>
  <c r="P136" i="6"/>
  <c r="AE136" i="18"/>
  <c r="O136" i="6" s="1"/>
  <c r="AD136" i="18"/>
  <c r="N136" i="6" s="1"/>
  <c r="AC136" i="18"/>
  <c r="M136" i="6" s="1"/>
  <c r="AA136" i="18"/>
  <c r="K136" i="6" s="1"/>
  <c r="P135" i="6"/>
  <c r="AE135" i="18"/>
  <c r="O135" i="6" s="1"/>
  <c r="AD135" i="18"/>
  <c r="N135" i="6" s="1"/>
  <c r="AC135" i="18"/>
  <c r="M135" i="6" s="1"/>
  <c r="AA135" i="18"/>
  <c r="K135" i="6" s="1"/>
  <c r="P134" i="6"/>
  <c r="AE134" i="18"/>
  <c r="O134" i="6" s="1"/>
  <c r="AD134" i="18"/>
  <c r="N134" i="6" s="1"/>
  <c r="AC134" i="18"/>
  <c r="M134" i="6" s="1"/>
  <c r="AA134" i="18"/>
  <c r="K134" i="6" s="1"/>
  <c r="P133" i="6"/>
  <c r="AE133" i="18"/>
  <c r="O133" i="6" s="1"/>
  <c r="AD133" i="18"/>
  <c r="N133" i="6" s="1"/>
  <c r="AC133" i="18"/>
  <c r="M133" i="6" s="1"/>
  <c r="AA133" i="18"/>
  <c r="K133" i="6" s="1"/>
  <c r="P132" i="6"/>
  <c r="AE132" i="18"/>
  <c r="O132" i="6" s="1"/>
  <c r="AD132" i="18"/>
  <c r="N132" i="6" s="1"/>
  <c r="AC132" i="18"/>
  <c r="M132" i="6" s="1"/>
  <c r="AA132" i="18"/>
  <c r="K132" i="6" s="1"/>
  <c r="P131" i="6"/>
  <c r="AE131" i="18"/>
  <c r="O131" i="6" s="1"/>
  <c r="AD131" i="18"/>
  <c r="N131" i="6" s="1"/>
  <c r="AC131" i="18"/>
  <c r="M131" i="6" s="1"/>
  <c r="AA131" i="18"/>
  <c r="K131" i="6" s="1"/>
  <c r="P130" i="6"/>
  <c r="AE130" i="18"/>
  <c r="O130" i="6" s="1"/>
  <c r="AD130" i="18"/>
  <c r="N130" i="6" s="1"/>
  <c r="AC130" i="18"/>
  <c r="M130" i="6" s="1"/>
  <c r="AA130" i="18"/>
  <c r="K130" i="6" s="1"/>
  <c r="P129" i="6"/>
  <c r="AE129" i="18"/>
  <c r="O129" i="6" s="1"/>
  <c r="AD129" i="18"/>
  <c r="N129" i="6" s="1"/>
  <c r="AC129" i="18"/>
  <c r="M129" i="6" s="1"/>
  <c r="AA129" i="18"/>
  <c r="K129" i="6" s="1"/>
  <c r="P128" i="6"/>
  <c r="AE128" i="18"/>
  <c r="O128" i="6" s="1"/>
  <c r="AD128" i="18"/>
  <c r="N128" i="6" s="1"/>
  <c r="AC128" i="18"/>
  <c r="M128" i="6" s="1"/>
  <c r="AA128" i="18"/>
  <c r="K128" i="6" s="1"/>
  <c r="P127" i="6"/>
  <c r="AE127" i="18"/>
  <c r="O127" i="6" s="1"/>
  <c r="AD127" i="18"/>
  <c r="N127" i="6" s="1"/>
  <c r="AC127" i="18"/>
  <c r="M127" i="6" s="1"/>
  <c r="AA127" i="18"/>
  <c r="K127" i="6" s="1"/>
  <c r="P126" i="6"/>
  <c r="AE126" i="18"/>
  <c r="O126" i="6" s="1"/>
  <c r="AD126" i="18"/>
  <c r="N126" i="6" s="1"/>
  <c r="AC126" i="18"/>
  <c r="M126" i="6" s="1"/>
  <c r="AA126" i="18"/>
  <c r="K126" i="6" s="1"/>
  <c r="P125" i="6"/>
  <c r="AE125" i="18"/>
  <c r="O125" i="6" s="1"/>
  <c r="AD125" i="18"/>
  <c r="N125" i="6" s="1"/>
  <c r="AC125" i="18"/>
  <c r="M125" i="6" s="1"/>
  <c r="AA125" i="18"/>
  <c r="K125" i="6" s="1"/>
  <c r="P124" i="6"/>
  <c r="AE124" i="18"/>
  <c r="O124" i="6" s="1"/>
  <c r="AD124" i="18"/>
  <c r="N124" i="6" s="1"/>
  <c r="AC124" i="18"/>
  <c r="M124" i="6" s="1"/>
  <c r="AA124" i="18"/>
  <c r="K124" i="6" s="1"/>
  <c r="P123" i="6"/>
  <c r="AE123" i="18"/>
  <c r="O123" i="6" s="1"/>
  <c r="AD123" i="18"/>
  <c r="N123" i="6" s="1"/>
  <c r="AC123" i="18"/>
  <c r="M123" i="6" s="1"/>
  <c r="AA123" i="18"/>
  <c r="K123" i="6" s="1"/>
  <c r="P122" i="6"/>
  <c r="AE122" i="18"/>
  <c r="O122" i="6" s="1"/>
  <c r="AD122" i="18"/>
  <c r="N122" i="6" s="1"/>
  <c r="AC122" i="18"/>
  <c r="M122" i="6" s="1"/>
  <c r="AA122" i="18"/>
  <c r="K122" i="6" s="1"/>
  <c r="P121" i="6"/>
  <c r="AE121" i="18"/>
  <c r="O121" i="6" s="1"/>
  <c r="AD121" i="18"/>
  <c r="N121" i="6" s="1"/>
  <c r="AC121" i="18"/>
  <c r="M121" i="6" s="1"/>
  <c r="AA121" i="18"/>
  <c r="K121" i="6" s="1"/>
  <c r="P120" i="6"/>
  <c r="AE120" i="18"/>
  <c r="O120" i="6" s="1"/>
  <c r="AD120" i="18"/>
  <c r="N120" i="6" s="1"/>
  <c r="AC120" i="18"/>
  <c r="M120" i="6" s="1"/>
  <c r="AA120" i="18"/>
  <c r="K120" i="6" s="1"/>
  <c r="P119" i="6"/>
  <c r="AE119" i="18"/>
  <c r="O119" i="6" s="1"/>
  <c r="AD119" i="18"/>
  <c r="N119" i="6" s="1"/>
  <c r="AC119" i="18"/>
  <c r="M119" i="6" s="1"/>
  <c r="AA119" i="18"/>
  <c r="K119" i="6" s="1"/>
  <c r="P118" i="6"/>
  <c r="AE118" i="18"/>
  <c r="O118" i="6" s="1"/>
  <c r="AD118" i="18"/>
  <c r="N118" i="6" s="1"/>
  <c r="AC118" i="18"/>
  <c r="M118" i="6" s="1"/>
  <c r="AA118" i="18"/>
  <c r="K118" i="6" s="1"/>
  <c r="P117" i="6"/>
  <c r="AE117" i="18"/>
  <c r="O117" i="6" s="1"/>
  <c r="AD117" i="18"/>
  <c r="N117" i="6" s="1"/>
  <c r="AC117" i="18"/>
  <c r="M117" i="6" s="1"/>
  <c r="AA117" i="18"/>
  <c r="K117" i="6" s="1"/>
  <c r="P116" i="6"/>
  <c r="AE116" i="18"/>
  <c r="O116" i="6" s="1"/>
  <c r="AD116" i="18"/>
  <c r="N116" i="6" s="1"/>
  <c r="AC116" i="18"/>
  <c r="M116" i="6" s="1"/>
  <c r="AA116" i="18"/>
  <c r="K116" i="6" s="1"/>
  <c r="P115" i="6"/>
  <c r="AE115" i="18"/>
  <c r="O115" i="6" s="1"/>
  <c r="AD115" i="18"/>
  <c r="N115" i="6" s="1"/>
  <c r="AC115" i="18"/>
  <c r="M115" i="6" s="1"/>
  <c r="AA115" i="18"/>
  <c r="K115" i="6" s="1"/>
  <c r="P114" i="6"/>
  <c r="AE114" i="18"/>
  <c r="O114" i="6" s="1"/>
  <c r="AD114" i="18"/>
  <c r="N114" i="6" s="1"/>
  <c r="AC114" i="18"/>
  <c r="M114" i="6" s="1"/>
  <c r="AA114" i="18"/>
  <c r="K114" i="6" s="1"/>
  <c r="P113" i="6"/>
  <c r="AE113" i="18"/>
  <c r="O113" i="6" s="1"/>
  <c r="AD113" i="18"/>
  <c r="N113" i="6" s="1"/>
  <c r="AC113" i="18"/>
  <c r="M113" i="6" s="1"/>
  <c r="AA113" i="18"/>
  <c r="K113" i="6" s="1"/>
  <c r="P112" i="6"/>
  <c r="AE112" i="18"/>
  <c r="O112" i="6" s="1"/>
  <c r="AD112" i="18"/>
  <c r="N112" i="6" s="1"/>
  <c r="AC112" i="18"/>
  <c r="M112" i="6" s="1"/>
  <c r="AA112" i="18"/>
  <c r="K112" i="6" s="1"/>
  <c r="P111" i="6"/>
  <c r="AE111" i="18"/>
  <c r="O111" i="6" s="1"/>
  <c r="AD111" i="18"/>
  <c r="N111" i="6" s="1"/>
  <c r="AC111" i="18"/>
  <c r="M111" i="6" s="1"/>
  <c r="AA111" i="18"/>
  <c r="K111" i="6" s="1"/>
  <c r="P110" i="6"/>
  <c r="AE110" i="18"/>
  <c r="O110" i="6" s="1"/>
  <c r="AD110" i="18"/>
  <c r="N110" i="6" s="1"/>
  <c r="AC110" i="18"/>
  <c r="M110" i="6" s="1"/>
  <c r="AA110" i="18"/>
  <c r="K110" i="6" s="1"/>
  <c r="P109" i="6"/>
  <c r="AE109" i="18"/>
  <c r="O109" i="6" s="1"/>
  <c r="AD109" i="18"/>
  <c r="N109" i="6" s="1"/>
  <c r="AC109" i="18"/>
  <c r="M109" i="6" s="1"/>
  <c r="AA109" i="18"/>
  <c r="K109" i="6" s="1"/>
  <c r="P108" i="6"/>
  <c r="AE108" i="18"/>
  <c r="O108" i="6" s="1"/>
  <c r="AD108" i="18"/>
  <c r="N108" i="6" s="1"/>
  <c r="AC108" i="18"/>
  <c r="M108" i="6" s="1"/>
  <c r="AA108" i="18"/>
  <c r="K108" i="6" s="1"/>
  <c r="P107" i="6"/>
  <c r="AE107" i="18"/>
  <c r="O107" i="6" s="1"/>
  <c r="AD107" i="18"/>
  <c r="N107" i="6" s="1"/>
  <c r="AC107" i="18"/>
  <c r="M107" i="6" s="1"/>
  <c r="AA107" i="18"/>
  <c r="K107" i="6" s="1"/>
  <c r="P106" i="6"/>
  <c r="AE106" i="18"/>
  <c r="O106" i="6" s="1"/>
  <c r="AD106" i="18"/>
  <c r="N106" i="6" s="1"/>
  <c r="AC106" i="18"/>
  <c r="M106" i="6" s="1"/>
  <c r="AA106" i="18"/>
  <c r="K106" i="6" s="1"/>
  <c r="P105" i="6"/>
  <c r="AE105" i="18"/>
  <c r="O105" i="6" s="1"/>
  <c r="AD105" i="18"/>
  <c r="N105" i="6" s="1"/>
  <c r="AC105" i="18"/>
  <c r="M105" i="6" s="1"/>
  <c r="AA105" i="18"/>
  <c r="K105" i="6" s="1"/>
  <c r="P104" i="6"/>
  <c r="AE104" i="18"/>
  <c r="O104" i="6" s="1"/>
  <c r="AD104" i="18"/>
  <c r="N104" i="6" s="1"/>
  <c r="AC104" i="18"/>
  <c r="M104" i="6" s="1"/>
  <c r="AA104" i="18"/>
  <c r="K104" i="6" s="1"/>
  <c r="P103" i="6"/>
  <c r="AE103" i="18"/>
  <c r="O103" i="6" s="1"/>
  <c r="AD103" i="18"/>
  <c r="N103" i="6" s="1"/>
  <c r="AC103" i="18"/>
  <c r="M103" i="6" s="1"/>
  <c r="AA103" i="18"/>
  <c r="K103" i="6" s="1"/>
  <c r="P102" i="6"/>
  <c r="AE102" i="18"/>
  <c r="O102" i="6" s="1"/>
  <c r="AD102" i="18"/>
  <c r="N102" i="6" s="1"/>
  <c r="AC102" i="18"/>
  <c r="M102" i="6" s="1"/>
  <c r="AA102" i="18"/>
  <c r="K102" i="6" s="1"/>
  <c r="P101" i="6"/>
  <c r="AE101" i="18"/>
  <c r="O101" i="6" s="1"/>
  <c r="AD101" i="18"/>
  <c r="N101" i="6" s="1"/>
  <c r="AC101" i="18"/>
  <c r="M101" i="6" s="1"/>
  <c r="AA101" i="18"/>
  <c r="K101" i="6" s="1"/>
  <c r="P100" i="6"/>
  <c r="AE100" i="18"/>
  <c r="O100" i="6" s="1"/>
  <c r="AD100" i="18"/>
  <c r="N100" i="6" s="1"/>
  <c r="AC100" i="18"/>
  <c r="M100" i="6" s="1"/>
  <c r="AA100" i="18"/>
  <c r="K100" i="6" s="1"/>
  <c r="P99" i="6"/>
  <c r="AE99" i="18"/>
  <c r="O99" i="6" s="1"/>
  <c r="AD99" i="18"/>
  <c r="N99" i="6" s="1"/>
  <c r="AC99" i="18"/>
  <c r="M99" i="6" s="1"/>
  <c r="AA99" i="18"/>
  <c r="K99" i="6" s="1"/>
  <c r="P98" i="6"/>
  <c r="AE98" i="18"/>
  <c r="O98" i="6" s="1"/>
  <c r="AD98" i="18"/>
  <c r="N98" i="6" s="1"/>
  <c r="AC98" i="18"/>
  <c r="M98" i="6" s="1"/>
  <c r="AA98" i="18"/>
  <c r="K98" i="6" s="1"/>
  <c r="P97" i="6"/>
  <c r="AE97" i="18"/>
  <c r="O97" i="6" s="1"/>
  <c r="AD97" i="18"/>
  <c r="N97" i="6" s="1"/>
  <c r="AC97" i="18"/>
  <c r="M97" i="6" s="1"/>
  <c r="AA97" i="18"/>
  <c r="K97" i="6" s="1"/>
  <c r="P96" i="6"/>
  <c r="AE96" i="18"/>
  <c r="O96" i="6" s="1"/>
  <c r="AD96" i="18"/>
  <c r="N96" i="6" s="1"/>
  <c r="AC96" i="18"/>
  <c r="M96" i="6" s="1"/>
  <c r="AA96" i="18"/>
  <c r="K96" i="6" s="1"/>
  <c r="P95" i="6"/>
  <c r="AE95" i="18"/>
  <c r="O95" i="6" s="1"/>
  <c r="AD95" i="18"/>
  <c r="N95" i="6" s="1"/>
  <c r="AC95" i="18"/>
  <c r="M95" i="6" s="1"/>
  <c r="AA95" i="18"/>
  <c r="K95" i="6" s="1"/>
  <c r="P94" i="6"/>
  <c r="AE94" i="18"/>
  <c r="O94" i="6" s="1"/>
  <c r="AD94" i="18"/>
  <c r="N94" i="6" s="1"/>
  <c r="AC94" i="18"/>
  <c r="M94" i="6" s="1"/>
  <c r="AA94" i="18"/>
  <c r="K94" i="6" s="1"/>
  <c r="P93" i="6"/>
  <c r="AE93" i="18"/>
  <c r="O93" i="6" s="1"/>
  <c r="AD93" i="18"/>
  <c r="N93" i="6" s="1"/>
  <c r="AC93" i="18"/>
  <c r="M93" i="6" s="1"/>
  <c r="AA93" i="18"/>
  <c r="K93" i="6" s="1"/>
  <c r="P92" i="6"/>
  <c r="AE92" i="18"/>
  <c r="O92" i="6" s="1"/>
  <c r="AD92" i="18"/>
  <c r="N92" i="6" s="1"/>
  <c r="AC92" i="18"/>
  <c r="M92" i="6" s="1"/>
  <c r="AA92" i="18"/>
  <c r="K92" i="6" s="1"/>
  <c r="P91" i="6"/>
  <c r="AE91" i="18"/>
  <c r="O91" i="6" s="1"/>
  <c r="AD91" i="18"/>
  <c r="N91" i="6" s="1"/>
  <c r="AC91" i="18"/>
  <c r="M91" i="6" s="1"/>
  <c r="AA91" i="18"/>
  <c r="K91" i="6" s="1"/>
  <c r="P90" i="6"/>
  <c r="AE90" i="18"/>
  <c r="O90" i="6" s="1"/>
  <c r="AD90" i="18"/>
  <c r="N90" i="6" s="1"/>
  <c r="AC90" i="18"/>
  <c r="M90" i="6" s="1"/>
  <c r="AA90" i="18"/>
  <c r="K90" i="6" s="1"/>
  <c r="P89" i="6"/>
  <c r="AE89" i="18"/>
  <c r="O89" i="6" s="1"/>
  <c r="AD89" i="18"/>
  <c r="N89" i="6" s="1"/>
  <c r="AC89" i="18"/>
  <c r="M89" i="6" s="1"/>
  <c r="AA89" i="18"/>
  <c r="K89" i="6" s="1"/>
  <c r="P88" i="6"/>
  <c r="AE88" i="18"/>
  <c r="O88" i="6" s="1"/>
  <c r="AD88" i="18"/>
  <c r="N88" i="6" s="1"/>
  <c r="AC88" i="18"/>
  <c r="M88" i="6" s="1"/>
  <c r="AA88" i="18"/>
  <c r="K88" i="6" s="1"/>
  <c r="P87" i="6"/>
  <c r="AE87" i="18"/>
  <c r="O87" i="6" s="1"/>
  <c r="AD87" i="18"/>
  <c r="N87" i="6" s="1"/>
  <c r="AC87" i="18"/>
  <c r="M87" i="6" s="1"/>
  <c r="AA87" i="18"/>
  <c r="K87" i="6" s="1"/>
  <c r="P86" i="6"/>
  <c r="AE86" i="18"/>
  <c r="O86" i="6" s="1"/>
  <c r="AD86" i="18"/>
  <c r="N86" i="6" s="1"/>
  <c r="AC86" i="18"/>
  <c r="M86" i="6" s="1"/>
  <c r="AA86" i="18"/>
  <c r="K86" i="6" s="1"/>
  <c r="P85" i="6"/>
  <c r="AE85" i="18"/>
  <c r="O85" i="6" s="1"/>
  <c r="AD85" i="18"/>
  <c r="N85" i="6" s="1"/>
  <c r="AC85" i="18"/>
  <c r="M85" i="6" s="1"/>
  <c r="AA85" i="18"/>
  <c r="K85" i="6" s="1"/>
  <c r="P84" i="6"/>
  <c r="AE84" i="18"/>
  <c r="O84" i="6" s="1"/>
  <c r="AD84" i="18"/>
  <c r="N84" i="6" s="1"/>
  <c r="AC84" i="18"/>
  <c r="M84" i="6" s="1"/>
  <c r="AA84" i="18"/>
  <c r="K84" i="6" s="1"/>
  <c r="P83" i="6"/>
  <c r="AE83" i="18"/>
  <c r="O83" i="6" s="1"/>
  <c r="AD83" i="18"/>
  <c r="N83" i="6" s="1"/>
  <c r="AC83" i="18"/>
  <c r="M83" i="6" s="1"/>
  <c r="AA83" i="18"/>
  <c r="K83" i="6" s="1"/>
  <c r="P82" i="6"/>
  <c r="AE82" i="18"/>
  <c r="O82" i="6" s="1"/>
  <c r="AD82" i="18"/>
  <c r="N82" i="6" s="1"/>
  <c r="AC82" i="18"/>
  <c r="M82" i="6" s="1"/>
  <c r="AA82" i="18"/>
  <c r="K82" i="6" s="1"/>
  <c r="P81" i="6"/>
  <c r="AE81" i="18"/>
  <c r="O81" i="6" s="1"/>
  <c r="AD81" i="18"/>
  <c r="N81" i="6" s="1"/>
  <c r="AC81" i="18"/>
  <c r="M81" i="6" s="1"/>
  <c r="AA81" i="18"/>
  <c r="K81" i="6" s="1"/>
  <c r="P80" i="6"/>
  <c r="AE80" i="18"/>
  <c r="O80" i="6" s="1"/>
  <c r="AD80" i="18"/>
  <c r="N80" i="6" s="1"/>
  <c r="AC80" i="18"/>
  <c r="M80" i="6" s="1"/>
  <c r="AA80" i="18"/>
  <c r="K80" i="6" s="1"/>
  <c r="P79" i="6"/>
  <c r="AE79" i="18"/>
  <c r="O79" i="6" s="1"/>
  <c r="AD79" i="18"/>
  <c r="N79" i="6" s="1"/>
  <c r="AC79" i="18"/>
  <c r="M79" i="6" s="1"/>
  <c r="AA79" i="18"/>
  <c r="K79" i="6" s="1"/>
  <c r="P78" i="6"/>
  <c r="AE78" i="18"/>
  <c r="O78" i="6" s="1"/>
  <c r="AD78" i="18"/>
  <c r="N78" i="6" s="1"/>
  <c r="AC78" i="18"/>
  <c r="M78" i="6" s="1"/>
  <c r="AA78" i="18"/>
  <c r="K78" i="6" s="1"/>
  <c r="P77" i="6"/>
  <c r="AE77" i="18"/>
  <c r="O77" i="6" s="1"/>
  <c r="AD77" i="18"/>
  <c r="N77" i="6" s="1"/>
  <c r="AC77" i="18"/>
  <c r="M77" i="6" s="1"/>
  <c r="AA77" i="18"/>
  <c r="K77" i="6" s="1"/>
  <c r="P76" i="6"/>
  <c r="AE76" i="18"/>
  <c r="O76" i="6" s="1"/>
  <c r="AD76" i="18"/>
  <c r="N76" i="6" s="1"/>
  <c r="AC76" i="18"/>
  <c r="M76" i="6" s="1"/>
  <c r="AA76" i="18"/>
  <c r="K76" i="6" s="1"/>
  <c r="P75" i="6"/>
  <c r="AE75" i="18"/>
  <c r="O75" i="6" s="1"/>
  <c r="AD75" i="18"/>
  <c r="N75" i="6" s="1"/>
  <c r="AC75" i="18"/>
  <c r="M75" i="6" s="1"/>
  <c r="AA75" i="18"/>
  <c r="K75" i="6" s="1"/>
  <c r="P74" i="6"/>
  <c r="AE74" i="18"/>
  <c r="O74" i="6" s="1"/>
  <c r="AD74" i="18"/>
  <c r="N74" i="6" s="1"/>
  <c r="AC74" i="18"/>
  <c r="M74" i="6" s="1"/>
  <c r="AA74" i="18"/>
  <c r="K74" i="6" s="1"/>
  <c r="P73" i="6"/>
  <c r="AE73" i="18"/>
  <c r="O73" i="6" s="1"/>
  <c r="AD73" i="18"/>
  <c r="N73" i="6" s="1"/>
  <c r="AC73" i="18"/>
  <c r="M73" i="6" s="1"/>
  <c r="AA73" i="18"/>
  <c r="K73" i="6" s="1"/>
  <c r="P72" i="6"/>
  <c r="AE72" i="18"/>
  <c r="O72" i="6" s="1"/>
  <c r="AD72" i="18"/>
  <c r="N72" i="6" s="1"/>
  <c r="AC72" i="18"/>
  <c r="M72" i="6" s="1"/>
  <c r="AA72" i="18"/>
  <c r="K72" i="6" s="1"/>
  <c r="P71" i="6"/>
  <c r="AE71" i="18"/>
  <c r="O71" i="6" s="1"/>
  <c r="AD71" i="18"/>
  <c r="N71" i="6" s="1"/>
  <c r="AC71" i="18"/>
  <c r="M71" i="6" s="1"/>
  <c r="AA71" i="18"/>
  <c r="K71" i="6" s="1"/>
  <c r="P70" i="6"/>
  <c r="AE70" i="18"/>
  <c r="O70" i="6" s="1"/>
  <c r="AD70" i="18"/>
  <c r="N70" i="6" s="1"/>
  <c r="AC70" i="18"/>
  <c r="M70" i="6" s="1"/>
  <c r="AA70" i="18"/>
  <c r="K70" i="6" s="1"/>
  <c r="P69" i="6"/>
  <c r="AE69" i="18"/>
  <c r="O69" i="6" s="1"/>
  <c r="AD69" i="18"/>
  <c r="N69" i="6" s="1"/>
  <c r="AC69" i="18"/>
  <c r="M69" i="6" s="1"/>
  <c r="AA69" i="18"/>
  <c r="K69" i="6" s="1"/>
  <c r="P68" i="6"/>
  <c r="AE68" i="18"/>
  <c r="O68" i="6" s="1"/>
  <c r="AD68" i="18"/>
  <c r="N68" i="6" s="1"/>
  <c r="AC68" i="18"/>
  <c r="M68" i="6" s="1"/>
  <c r="AA68" i="18"/>
  <c r="K68" i="6" s="1"/>
  <c r="P67" i="6"/>
  <c r="AE67" i="18"/>
  <c r="O67" i="6" s="1"/>
  <c r="AD67" i="18"/>
  <c r="N67" i="6" s="1"/>
  <c r="AC67" i="18"/>
  <c r="M67" i="6" s="1"/>
  <c r="AA67" i="18"/>
  <c r="K67" i="6" s="1"/>
  <c r="P66" i="6"/>
  <c r="AE66" i="18"/>
  <c r="O66" i="6" s="1"/>
  <c r="AD66" i="18"/>
  <c r="N66" i="6" s="1"/>
  <c r="AC66" i="18"/>
  <c r="M66" i="6" s="1"/>
  <c r="AA66" i="18"/>
  <c r="K66" i="6" s="1"/>
  <c r="P65" i="6"/>
  <c r="AE65" i="18"/>
  <c r="O65" i="6" s="1"/>
  <c r="AD65" i="18"/>
  <c r="N65" i="6" s="1"/>
  <c r="AC65" i="18"/>
  <c r="M65" i="6" s="1"/>
  <c r="AA65" i="18"/>
  <c r="K65" i="6" s="1"/>
  <c r="P64" i="6"/>
  <c r="AE64" i="18"/>
  <c r="O64" i="6" s="1"/>
  <c r="AD64" i="18"/>
  <c r="N64" i="6" s="1"/>
  <c r="AC64" i="18"/>
  <c r="M64" i="6" s="1"/>
  <c r="AA64" i="18"/>
  <c r="K64" i="6" s="1"/>
  <c r="P63" i="6"/>
  <c r="AE63" i="18"/>
  <c r="O63" i="6" s="1"/>
  <c r="AD63" i="18"/>
  <c r="N63" i="6" s="1"/>
  <c r="AC63" i="18"/>
  <c r="M63" i="6" s="1"/>
  <c r="AA63" i="18"/>
  <c r="K63" i="6" s="1"/>
  <c r="P62" i="6"/>
  <c r="AE62" i="18"/>
  <c r="O62" i="6" s="1"/>
  <c r="AD62" i="18"/>
  <c r="N62" i="6" s="1"/>
  <c r="AC62" i="18"/>
  <c r="M62" i="6" s="1"/>
  <c r="AA62" i="18"/>
  <c r="K62" i="6" s="1"/>
  <c r="P61" i="6"/>
  <c r="AE61" i="18"/>
  <c r="O61" i="6" s="1"/>
  <c r="AD61" i="18"/>
  <c r="N61" i="6" s="1"/>
  <c r="AC61" i="18"/>
  <c r="M61" i="6" s="1"/>
  <c r="AA61" i="18"/>
  <c r="K61" i="6" s="1"/>
  <c r="P60" i="6"/>
  <c r="AE60" i="18"/>
  <c r="O60" i="6" s="1"/>
  <c r="AD60" i="18"/>
  <c r="N60" i="6" s="1"/>
  <c r="AC60" i="18"/>
  <c r="M60" i="6" s="1"/>
  <c r="AA60" i="18"/>
  <c r="K60" i="6" s="1"/>
  <c r="P59" i="6"/>
  <c r="AE59" i="18"/>
  <c r="O59" i="6" s="1"/>
  <c r="AD59" i="18"/>
  <c r="N59" i="6" s="1"/>
  <c r="AC59" i="18"/>
  <c r="M59" i="6" s="1"/>
  <c r="AA59" i="18"/>
  <c r="K59" i="6" s="1"/>
  <c r="P58" i="6"/>
  <c r="AE58" i="18"/>
  <c r="O58" i="6" s="1"/>
  <c r="AD58" i="18"/>
  <c r="N58" i="6" s="1"/>
  <c r="AC58" i="18"/>
  <c r="M58" i="6" s="1"/>
  <c r="AA58" i="18"/>
  <c r="K58" i="6" s="1"/>
  <c r="P57" i="6"/>
  <c r="AE57" i="18"/>
  <c r="O57" i="6" s="1"/>
  <c r="AD57" i="18"/>
  <c r="N57" i="6" s="1"/>
  <c r="AC57" i="18"/>
  <c r="M57" i="6" s="1"/>
  <c r="AA57" i="18"/>
  <c r="K57" i="6" s="1"/>
  <c r="P56" i="6"/>
  <c r="AE56" i="18"/>
  <c r="O56" i="6" s="1"/>
  <c r="AD56" i="18"/>
  <c r="N56" i="6" s="1"/>
  <c r="AC56" i="18"/>
  <c r="M56" i="6" s="1"/>
  <c r="AA56" i="18"/>
  <c r="K56" i="6" s="1"/>
  <c r="P55" i="6"/>
  <c r="AE55" i="18"/>
  <c r="O55" i="6" s="1"/>
  <c r="AD55" i="18"/>
  <c r="N55" i="6" s="1"/>
  <c r="AC55" i="18"/>
  <c r="M55" i="6" s="1"/>
  <c r="AA55" i="18"/>
  <c r="K55" i="6" s="1"/>
  <c r="P54" i="6"/>
  <c r="AE54" i="18"/>
  <c r="O54" i="6" s="1"/>
  <c r="AD54" i="18"/>
  <c r="N54" i="6" s="1"/>
  <c r="AC54" i="18"/>
  <c r="M54" i="6" s="1"/>
  <c r="AA54" i="18"/>
  <c r="K54" i="6" s="1"/>
  <c r="P53" i="6"/>
  <c r="AE53" i="18"/>
  <c r="O53" i="6" s="1"/>
  <c r="AD53" i="18"/>
  <c r="N53" i="6" s="1"/>
  <c r="AC53" i="18"/>
  <c r="M53" i="6" s="1"/>
  <c r="AA53" i="18"/>
  <c r="K53" i="6" s="1"/>
  <c r="P52" i="6"/>
  <c r="AE52" i="18"/>
  <c r="O52" i="6" s="1"/>
  <c r="AD52" i="18"/>
  <c r="N52" i="6" s="1"/>
  <c r="AC52" i="18"/>
  <c r="M52" i="6" s="1"/>
  <c r="AA52" i="18"/>
  <c r="K52" i="6" s="1"/>
  <c r="P51" i="6"/>
  <c r="AE51" i="18"/>
  <c r="O51" i="6" s="1"/>
  <c r="AD51" i="18"/>
  <c r="N51" i="6" s="1"/>
  <c r="AC51" i="18"/>
  <c r="M51" i="6" s="1"/>
  <c r="AA51" i="18"/>
  <c r="K51" i="6" s="1"/>
  <c r="P50" i="6"/>
  <c r="AE50" i="18"/>
  <c r="O50" i="6" s="1"/>
  <c r="AD50" i="18"/>
  <c r="N50" i="6" s="1"/>
  <c r="AC50" i="18"/>
  <c r="M50" i="6" s="1"/>
  <c r="AA50" i="18"/>
  <c r="K50" i="6" s="1"/>
  <c r="P49" i="6"/>
  <c r="AE49" i="18"/>
  <c r="O49" i="6" s="1"/>
  <c r="AD49" i="18"/>
  <c r="N49" i="6" s="1"/>
  <c r="AC49" i="18"/>
  <c r="M49" i="6" s="1"/>
  <c r="AA49" i="18"/>
  <c r="K49" i="6" s="1"/>
  <c r="P48" i="6"/>
  <c r="AE48" i="18"/>
  <c r="O48" i="6" s="1"/>
  <c r="AD48" i="18"/>
  <c r="N48" i="6" s="1"/>
  <c r="AC48" i="18"/>
  <c r="M48" i="6" s="1"/>
  <c r="AA48" i="18"/>
  <c r="K48" i="6" s="1"/>
  <c r="P47" i="6"/>
  <c r="AE47" i="18"/>
  <c r="O47" i="6" s="1"/>
  <c r="AD47" i="18"/>
  <c r="N47" i="6" s="1"/>
  <c r="AC47" i="18"/>
  <c r="M47" i="6" s="1"/>
  <c r="AA47" i="18"/>
  <c r="K47" i="6" s="1"/>
  <c r="P46" i="6"/>
  <c r="AE46" i="18"/>
  <c r="O46" i="6" s="1"/>
  <c r="AD46" i="18"/>
  <c r="N46" i="6" s="1"/>
  <c r="AC46" i="18"/>
  <c r="M46" i="6" s="1"/>
  <c r="AA46" i="18"/>
  <c r="K46" i="6" s="1"/>
  <c r="P45" i="6"/>
  <c r="AE45" i="18"/>
  <c r="O45" i="6" s="1"/>
  <c r="AD45" i="18"/>
  <c r="N45" i="6" s="1"/>
  <c r="AC45" i="18"/>
  <c r="M45" i="6" s="1"/>
  <c r="AA45" i="18"/>
  <c r="K45" i="6" s="1"/>
  <c r="P44" i="6"/>
  <c r="AE44" i="18"/>
  <c r="O44" i="6" s="1"/>
  <c r="AD44" i="18"/>
  <c r="N44" i="6" s="1"/>
  <c r="AC44" i="18"/>
  <c r="M44" i="6" s="1"/>
  <c r="AA44" i="18"/>
  <c r="K44" i="6" s="1"/>
  <c r="P43" i="6"/>
  <c r="AE43" i="18"/>
  <c r="O43" i="6" s="1"/>
  <c r="AD43" i="18"/>
  <c r="N43" i="6" s="1"/>
  <c r="AC43" i="18"/>
  <c r="M43" i="6" s="1"/>
  <c r="AA43" i="18"/>
  <c r="K43" i="6" s="1"/>
  <c r="P42" i="6"/>
  <c r="AE42" i="18"/>
  <c r="O42" i="6" s="1"/>
  <c r="AD42" i="18"/>
  <c r="N42" i="6" s="1"/>
  <c r="AC42" i="18"/>
  <c r="M42" i="6" s="1"/>
  <c r="AA42" i="18"/>
  <c r="K42" i="6" s="1"/>
  <c r="P41" i="6"/>
  <c r="AE41" i="18"/>
  <c r="O41" i="6" s="1"/>
  <c r="AD41" i="18"/>
  <c r="N41" i="6" s="1"/>
  <c r="AC41" i="18"/>
  <c r="M41" i="6" s="1"/>
  <c r="AA41" i="18"/>
  <c r="K41" i="6" s="1"/>
  <c r="P40" i="6"/>
  <c r="AE40" i="18"/>
  <c r="O40" i="6" s="1"/>
  <c r="AD40" i="18"/>
  <c r="N40" i="6" s="1"/>
  <c r="AC40" i="18"/>
  <c r="M40" i="6" s="1"/>
  <c r="AA40" i="18"/>
  <c r="K40" i="6" s="1"/>
  <c r="P39" i="6"/>
  <c r="AE39" i="18"/>
  <c r="O39" i="6" s="1"/>
  <c r="AD39" i="18"/>
  <c r="N39" i="6" s="1"/>
  <c r="AC39" i="18"/>
  <c r="M39" i="6" s="1"/>
  <c r="AA39" i="18"/>
  <c r="K39" i="6" s="1"/>
  <c r="P38" i="6"/>
  <c r="AE38" i="18"/>
  <c r="O38" i="6" s="1"/>
  <c r="AD38" i="18"/>
  <c r="N38" i="6" s="1"/>
  <c r="AC38" i="18"/>
  <c r="M38" i="6" s="1"/>
  <c r="AA38" i="18"/>
  <c r="K38" i="6" s="1"/>
  <c r="P37" i="6"/>
  <c r="AE37" i="18"/>
  <c r="O37" i="6" s="1"/>
  <c r="AD37" i="18"/>
  <c r="N37" i="6" s="1"/>
  <c r="AC37" i="18"/>
  <c r="M37" i="6" s="1"/>
  <c r="AA37" i="18"/>
  <c r="K37" i="6" s="1"/>
  <c r="P36" i="6"/>
  <c r="AE36" i="18"/>
  <c r="O36" i="6" s="1"/>
  <c r="AD36" i="18"/>
  <c r="N36" i="6" s="1"/>
  <c r="AC36" i="18"/>
  <c r="M36" i="6" s="1"/>
  <c r="AA36" i="18"/>
  <c r="K36" i="6" s="1"/>
  <c r="P35" i="6"/>
  <c r="AE35" i="18"/>
  <c r="O35" i="6" s="1"/>
  <c r="AD35" i="18"/>
  <c r="N35" i="6" s="1"/>
  <c r="AC35" i="18"/>
  <c r="M35" i="6" s="1"/>
  <c r="AA35" i="18"/>
  <c r="K35" i="6" s="1"/>
  <c r="P34" i="6"/>
  <c r="AE34" i="18"/>
  <c r="O34" i="6" s="1"/>
  <c r="AD34" i="18"/>
  <c r="N34" i="6" s="1"/>
  <c r="AC34" i="18"/>
  <c r="M34" i="6" s="1"/>
  <c r="AA34" i="18"/>
  <c r="K34" i="6" s="1"/>
  <c r="P33" i="6"/>
  <c r="AE33" i="18"/>
  <c r="O33" i="6" s="1"/>
  <c r="AD33" i="18"/>
  <c r="N33" i="6" s="1"/>
  <c r="AC33" i="18"/>
  <c r="M33" i="6" s="1"/>
  <c r="AA33" i="18"/>
  <c r="K33" i="6" s="1"/>
  <c r="P32" i="6"/>
  <c r="AE32" i="18"/>
  <c r="O32" i="6" s="1"/>
  <c r="AD32" i="18"/>
  <c r="N32" i="6" s="1"/>
  <c r="AC32" i="18"/>
  <c r="M32" i="6" s="1"/>
  <c r="AA32" i="18"/>
  <c r="K32" i="6" s="1"/>
  <c r="P31" i="6"/>
  <c r="AE31" i="18"/>
  <c r="O31" i="6" s="1"/>
  <c r="AD31" i="18"/>
  <c r="N31" i="6" s="1"/>
  <c r="AC31" i="18"/>
  <c r="M31" i="6" s="1"/>
  <c r="AA31" i="18"/>
  <c r="K31" i="6" s="1"/>
  <c r="P30" i="6"/>
  <c r="AE30" i="18"/>
  <c r="O30" i="6" s="1"/>
  <c r="AD30" i="18"/>
  <c r="N30" i="6" s="1"/>
  <c r="AC30" i="18"/>
  <c r="M30" i="6" s="1"/>
  <c r="AA30" i="18"/>
  <c r="K30" i="6" s="1"/>
  <c r="P29" i="6"/>
  <c r="AE29" i="18"/>
  <c r="O29" i="6" s="1"/>
  <c r="AD29" i="18"/>
  <c r="N29" i="6" s="1"/>
  <c r="AC29" i="18"/>
  <c r="M29" i="6" s="1"/>
  <c r="AA29" i="18"/>
  <c r="K29" i="6" s="1"/>
  <c r="P28" i="6"/>
  <c r="AE28" i="18"/>
  <c r="O28" i="6" s="1"/>
  <c r="AD28" i="18"/>
  <c r="N28" i="6" s="1"/>
  <c r="AC28" i="18"/>
  <c r="M28" i="6" s="1"/>
  <c r="AA28" i="18"/>
  <c r="K28" i="6" s="1"/>
  <c r="P27" i="6"/>
  <c r="AE27" i="18"/>
  <c r="O27" i="6" s="1"/>
  <c r="AD27" i="18"/>
  <c r="N27" i="6" s="1"/>
  <c r="AC27" i="18"/>
  <c r="M27" i="6" s="1"/>
  <c r="AA27" i="18"/>
  <c r="K27" i="6" s="1"/>
  <c r="P26" i="6"/>
  <c r="AE26" i="18"/>
  <c r="O26" i="6" s="1"/>
  <c r="AD26" i="18"/>
  <c r="N26" i="6" s="1"/>
  <c r="AC26" i="18"/>
  <c r="M26" i="6" s="1"/>
  <c r="AA26" i="18"/>
  <c r="K26" i="6" s="1"/>
  <c r="P25" i="6"/>
  <c r="AE25" i="18"/>
  <c r="O25" i="6" s="1"/>
  <c r="AD25" i="18"/>
  <c r="N25" i="6" s="1"/>
  <c r="AC25" i="18"/>
  <c r="M25" i="6" s="1"/>
  <c r="AA25" i="18"/>
  <c r="K25" i="6" s="1"/>
  <c r="P24" i="6"/>
  <c r="AE24" i="18"/>
  <c r="O24" i="6" s="1"/>
  <c r="AD24" i="18"/>
  <c r="N24" i="6" s="1"/>
  <c r="AC24" i="18"/>
  <c r="M24" i="6" s="1"/>
  <c r="AA24" i="18"/>
  <c r="K24" i="6" s="1"/>
  <c r="P23" i="6"/>
  <c r="AE23" i="18"/>
  <c r="O23" i="6" s="1"/>
  <c r="AD23" i="18"/>
  <c r="N23" i="6" s="1"/>
  <c r="AC23" i="18"/>
  <c r="M23" i="6" s="1"/>
  <c r="AA23" i="18"/>
  <c r="K23" i="6" s="1"/>
  <c r="P22" i="6"/>
  <c r="AE22" i="18"/>
  <c r="O22" i="6" s="1"/>
  <c r="AD22" i="18"/>
  <c r="N22" i="6" s="1"/>
  <c r="AC22" i="18"/>
  <c r="M22" i="6" s="1"/>
  <c r="AA22" i="18"/>
  <c r="K22" i="6" s="1"/>
  <c r="P21" i="6"/>
  <c r="AE21" i="18"/>
  <c r="O21" i="6" s="1"/>
  <c r="AD21" i="18"/>
  <c r="N21" i="6" s="1"/>
  <c r="AC21" i="18"/>
  <c r="M21" i="6" s="1"/>
  <c r="AA21" i="18"/>
  <c r="K21" i="6" s="1"/>
  <c r="P20" i="6"/>
  <c r="AE20" i="18"/>
  <c r="O20" i="6" s="1"/>
  <c r="AD20" i="18"/>
  <c r="N20" i="6" s="1"/>
  <c r="AC20" i="18"/>
  <c r="M20" i="6" s="1"/>
  <c r="AA20" i="18"/>
  <c r="K20" i="6" s="1"/>
  <c r="P19" i="6"/>
  <c r="AE19" i="18"/>
  <c r="O19" i="6" s="1"/>
  <c r="AD19" i="18"/>
  <c r="N19" i="6" s="1"/>
  <c r="AC19" i="18"/>
  <c r="M19" i="6" s="1"/>
  <c r="AA19" i="18"/>
  <c r="K19" i="6" s="1"/>
  <c r="P18" i="6"/>
  <c r="AE18" i="18"/>
  <c r="O18" i="6" s="1"/>
  <c r="AD18" i="18"/>
  <c r="N18" i="6" s="1"/>
  <c r="AC18" i="18"/>
  <c r="M18" i="6" s="1"/>
  <c r="AA18" i="18"/>
  <c r="K18" i="6" s="1"/>
  <c r="P17" i="6"/>
  <c r="AE17" i="18"/>
  <c r="O17" i="6" s="1"/>
  <c r="AD17" i="18"/>
  <c r="N17" i="6" s="1"/>
  <c r="AC17" i="18"/>
  <c r="M17" i="6" s="1"/>
  <c r="AA17" i="18"/>
  <c r="K17" i="6" s="1"/>
  <c r="P16" i="6"/>
  <c r="AE16" i="18"/>
  <c r="O16" i="6" s="1"/>
  <c r="AD16" i="18"/>
  <c r="N16" i="6" s="1"/>
  <c r="AC16" i="18"/>
  <c r="M16" i="6" s="1"/>
  <c r="AA16" i="18"/>
  <c r="K16" i="6" s="1"/>
  <c r="P15" i="6"/>
  <c r="AE15" i="18"/>
  <c r="O15" i="6" s="1"/>
  <c r="AD15" i="18"/>
  <c r="N15" i="6" s="1"/>
  <c r="AC15" i="18"/>
  <c r="M15" i="6" s="1"/>
  <c r="AA15" i="18"/>
  <c r="K15" i="6" s="1"/>
  <c r="P14" i="6"/>
  <c r="AE14" i="18"/>
  <c r="O14" i="6" s="1"/>
  <c r="AD14" i="18"/>
  <c r="N14" i="6" s="1"/>
  <c r="AC14" i="18"/>
  <c r="M14" i="6" s="1"/>
  <c r="AA14" i="18"/>
  <c r="K14" i="6" s="1"/>
  <c r="P13" i="6"/>
  <c r="AE13" i="18"/>
  <c r="O13" i="6" s="1"/>
  <c r="AD13" i="18"/>
  <c r="N13" i="6" s="1"/>
  <c r="AC13" i="18"/>
  <c r="M13" i="6" s="1"/>
  <c r="AA13" i="18"/>
  <c r="K13" i="6" s="1"/>
  <c r="P12" i="6"/>
  <c r="AE12" i="18"/>
  <c r="O12" i="6" s="1"/>
  <c r="AD12" i="18"/>
  <c r="N12" i="6" s="1"/>
  <c r="AC12" i="18"/>
  <c r="M12" i="6" s="1"/>
  <c r="AA12" i="18"/>
  <c r="K12" i="6" s="1"/>
  <c r="P11" i="6"/>
  <c r="AE11" i="18"/>
  <c r="O11" i="6" s="1"/>
  <c r="AD11" i="18"/>
  <c r="N11" i="6" s="1"/>
  <c r="AC11" i="18"/>
  <c r="M11" i="6" s="1"/>
  <c r="AA11" i="18"/>
  <c r="K11" i="6" s="1"/>
  <c r="P10" i="6"/>
  <c r="AE10" i="18"/>
  <c r="O10" i="6" s="1"/>
  <c r="AD10" i="18"/>
  <c r="N10" i="6" s="1"/>
  <c r="AC10" i="18"/>
  <c r="M10" i="6" s="1"/>
  <c r="AA10" i="18"/>
  <c r="K10" i="6" s="1"/>
  <c r="P9" i="6"/>
  <c r="AE9" i="18"/>
  <c r="O9" i="6" s="1"/>
  <c r="AD9" i="18"/>
  <c r="N9" i="6" s="1"/>
  <c r="AC9" i="18"/>
  <c r="M9" i="6" s="1"/>
  <c r="AA9" i="18"/>
  <c r="K9" i="6" s="1"/>
  <c r="P8" i="6"/>
  <c r="AE8" i="18"/>
  <c r="O8" i="6" s="1"/>
  <c r="AD8" i="18"/>
  <c r="N8" i="6" s="1"/>
  <c r="AC8" i="18"/>
  <c r="M8" i="6" s="1"/>
  <c r="AA8" i="18"/>
  <c r="K8" i="6" s="1"/>
  <c r="P7" i="6"/>
  <c r="AE7" i="18"/>
  <c r="O7" i="6" s="1"/>
  <c r="AD7" i="18"/>
  <c r="N7" i="6" s="1"/>
  <c r="AC7" i="18"/>
  <c r="M7" i="6" s="1"/>
  <c r="AA7" i="18"/>
  <c r="K7" i="6" s="1"/>
  <c r="P6" i="6"/>
  <c r="AE6" i="18"/>
  <c r="O6" i="6" s="1"/>
  <c r="AD6" i="18"/>
  <c r="N6" i="6" s="1"/>
  <c r="AC6" i="18"/>
  <c r="M6" i="6" s="1"/>
  <c r="AA6" i="18"/>
  <c r="K6" i="6" s="1"/>
  <c r="P5" i="6"/>
  <c r="AE5" i="18"/>
  <c r="O5" i="6" s="1"/>
  <c r="AD5" i="18"/>
  <c r="N5" i="6" s="1"/>
  <c r="AC5" i="18"/>
  <c r="M5" i="6" s="1"/>
  <c r="AA5" i="18"/>
  <c r="K5" i="6" s="1"/>
  <c r="P4" i="6"/>
  <c r="AE4" i="18"/>
  <c r="O4" i="6" s="1"/>
  <c r="AD4" i="18"/>
  <c r="N4" i="6" s="1"/>
  <c r="AC4" i="18"/>
  <c r="M4" i="6" s="1"/>
  <c r="AA4" i="18"/>
  <c r="K4" i="6" s="1"/>
  <c r="P3" i="6"/>
  <c r="AE3" i="18"/>
  <c r="O3" i="6" s="1"/>
  <c r="AD3" i="18"/>
  <c r="N3" i="6" s="1"/>
  <c r="AC3" i="18"/>
  <c r="M3" i="6" s="1"/>
  <c r="AA3" i="18"/>
  <c r="K3" i="6" s="1"/>
  <c r="P2" i="6"/>
  <c r="AE2" i="18"/>
  <c r="O2" i="6" s="1"/>
  <c r="AD2" i="18"/>
  <c r="N2" i="6" s="1"/>
  <c r="AC2" i="18"/>
  <c r="M2" i="6" s="1"/>
  <c r="AA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BB285" i="18" l="1"/>
  <c r="AF285" i="6" s="1"/>
  <c r="BA285" i="18"/>
  <c r="AE285" i="6" s="1"/>
  <c r="BB284" i="18"/>
  <c r="AF284" i="6" s="1"/>
  <c r="BA284" i="18"/>
  <c r="AE284" i="6" s="1"/>
  <c r="BB283" i="18"/>
  <c r="AF283" i="6" s="1"/>
  <c r="BA283" i="18"/>
  <c r="AE283" i="6" s="1"/>
  <c r="BB282" i="18"/>
  <c r="AF282" i="6" s="1"/>
  <c r="BA282" i="18"/>
  <c r="AE282" i="6" s="1"/>
  <c r="BD282" i="18"/>
  <c r="AG282" i="6" s="1"/>
  <c r="E25" i="28" s="1"/>
  <c r="BD283" i="18"/>
  <c r="AG283" i="6" s="1"/>
  <c r="E26" i="28" s="1"/>
  <c r="BD284" i="18"/>
  <c r="AG284" i="6" s="1"/>
  <c r="E27" i="28" s="1"/>
  <c r="BD285" i="18"/>
  <c r="AG285" i="6" s="1"/>
  <c r="E28" i="28" s="1"/>
  <c r="AR284" i="18" l="1"/>
  <c r="X284" i="6" s="1"/>
  <c r="AQ284" i="18"/>
  <c r="W284" i="6" s="1"/>
  <c r="AR283" i="18"/>
  <c r="X283" i="6" s="1"/>
  <c r="AQ283" i="18"/>
  <c r="W283" i="6" s="1"/>
  <c r="AR282" i="18"/>
  <c r="X282" i="6" s="1"/>
  <c r="AQ282" i="18"/>
  <c r="W282" i="6" s="1"/>
  <c r="AR281" i="18"/>
  <c r="X281" i="6" s="1"/>
  <c r="AQ281" i="18"/>
  <c r="W281" i="6" s="1"/>
  <c r="AR280" i="18"/>
  <c r="X280" i="6" s="1"/>
  <c r="AQ280" i="18"/>
  <c r="W280" i="6" s="1"/>
  <c r="AR279" i="18"/>
  <c r="X279" i="6" s="1"/>
  <c r="AQ279" i="18"/>
  <c r="W279" i="6" s="1"/>
  <c r="AR278" i="18"/>
  <c r="X278" i="6" s="1"/>
  <c r="AQ278" i="18"/>
  <c r="W278" i="6" s="1"/>
  <c r="AR277" i="18"/>
  <c r="X277" i="6" s="1"/>
  <c r="AQ277" i="18"/>
  <c r="W277" i="6" s="1"/>
  <c r="AR276" i="18"/>
  <c r="X276" i="6" s="1"/>
  <c r="AQ276" i="18"/>
  <c r="W276" i="6" s="1"/>
  <c r="AR275" i="18"/>
  <c r="X275" i="6" s="1"/>
  <c r="AQ275" i="18"/>
  <c r="W275" i="6" s="1"/>
  <c r="AR274" i="18"/>
  <c r="X274" i="6" s="1"/>
  <c r="AQ274" i="18"/>
  <c r="W274" i="6" s="1"/>
  <c r="AR273" i="18"/>
  <c r="X273" i="6" s="1"/>
  <c r="AQ273" i="18"/>
  <c r="W273" i="6" s="1"/>
  <c r="AR272" i="18"/>
  <c r="X272" i="6" s="1"/>
  <c r="AQ272" i="18"/>
  <c r="W272" i="6" s="1"/>
  <c r="AR271" i="18"/>
  <c r="X271" i="6" s="1"/>
  <c r="AQ271" i="18"/>
  <c r="W271" i="6" s="1"/>
  <c r="AR270" i="18"/>
  <c r="X270" i="6" s="1"/>
  <c r="AQ270" i="18"/>
  <c r="W270" i="6" s="1"/>
  <c r="AR269" i="18"/>
  <c r="X269" i="6" s="1"/>
  <c r="AQ269" i="18"/>
  <c r="W269" i="6" s="1"/>
  <c r="AR268" i="18"/>
  <c r="X268" i="6" s="1"/>
  <c r="AQ268" i="18"/>
  <c r="W268" i="6" s="1"/>
  <c r="AR267" i="18"/>
  <c r="X267" i="6" s="1"/>
  <c r="AQ267" i="18"/>
  <c r="W267" i="6" s="1"/>
  <c r="AR266" i="18"/>
  <c r="X266" i="6" s="1"/>
  <c r="AQ266" i="18"/>
  <c r="W266" i="6" s="1"/>
  <c r="AR265" i="18"/>
  <c r="X265" i="6" s="1"/>
  <c r="AQ265" i="18"/>
  <c r="W265" i="6" s="1"/>
  <c r="AR264" i="18"/>
  <c r="X264" i="6" s="1"/>
  <c r="AQ264" i="18"/>
  <c r="W264" i="6" s="1"/>
  <c r="AR263" i="18"/>
  <c r="X263" i="6" s="1"/>
  <c r="AQ263" i="18"/>
  <c r="W263" i="6" s="1"/>
  <c r="AR262" i="18"/>
  <c r="X262" i="6" s="1"/>
  <c r="AQ262" i="18"/>
  <c r="W262" i="6" s="1"/>
  <c r="AR261" i="18"/>
  <c r="X261" i="6" s="1"/>
  <c r="AQ261" i="18"/>
  <c r="W261" i="6" s="1"/>
  <c r="AR260" i="18"/>
  <c r="X260" i="6" s="1"/>
  <c r="AQ260" i="18"/>
  <c r="W260" i="6" s="1"/>
  <c r="AR259" i="18"/>
  <c r="X259" i="6" s="1"/>
  <c r="AQ259" i="18"/>
  <c r="W259" i="6" s="1"/>
  <c r="AR258" i="18"/>
  <c r="X258" i="6" s="1"/>
  <c r="AQ258" i="18"/>
  <c r="W258" i="6" s="1"/>
  <c r="AR257" i="18"/>
  <c r="X257" i="6" s="1"/>
  <c r="AQ257" i="18"/>
  <c r="W257" i="6" s="1"/>
  <c r="AR256" i="18"/>
  <c r="X256" i="6" s="1"/>
  <c r="AQ256" i="18"/>
  <c r="W256" i="6" s="1"/>
  <c r="AR255" i="18"/>
  <c r="X255" i="6" s="1"/>
  <c r="AQ255" i="18"/>
  <c r="W255" i="6" s="1"/>
  <c r="AR254" i="18"/>
  <c r="X254" i="6" s="1"/>
  <c r="AQ254" i="18"/>
  <c r="W254" i="6" s="1"/>
  <c r="AR253" i="18"/>
  <c r="X253" i="6" s="1"/>
  <c r="AQ253" i="18"/>
  <c r="W253" i="6" s="1"/>
  <c r="AR252" i="18"/>
  <c r="X252" i="6" s="1"/>
  <c r="AQ252" i="18"/>
  <c r="W252" i="6" s="1"/>
  <c r="AR251" i="18"/>
  <c r="X251" i="6" s="1"/>
  <c r="AQ251" i="18"/>
  <c r="W251" i="6" s="1"/>
  <c r="AR250" i="18"/>
  <c r="X250" i="6" s="1"/>
  <c r="AQ250" i="18"/>
  <c r="W250" i="6" s="1"/>
  <c r="AR249" i="18"/>
  <c r="X249" i="6" s="1"/>
  <c r="AQ249" i="18"/>
  <c r="W249" i="6" s="1"/>
  <c r="AR248" i="18"/>
  <c r="X248" i="6" s="1"/>
  <c r="AQ248" i="18"/>
  <c r="W248" i="6" s="1"/>
  <c r="AR247" i="18"/>
  <c r="X247" i="6" s="1"/>
  <c r="AQ247" i="18"/>
  <c r="W247" i="6" s="1"/>
  <c r="AR246" i="18"/>
  <c r="X246" i="6" s="1"/>
  <c r="AQ246" i="18"/>
  <c r="W246" i="6" s="1"/>
  <c r="AR245" i="18"/>
  <c r="X245" i="6" s="1"/>
  <c r="AQ245" i="18"/>
  <c r="W245" i="6" s="1"/>
  <c r="AR244" i="18"/>
  <c r="X244" i="6" s="1"/>
  <c r="AQ244" i="18"/>
  <c r="W244" i="6" s="1"/>
  <c r="AR243" i="18"/>
  <c r="X243" i="6" s="1"/>
  <c r="AQ243" i="18"/>
  <c r="W243" i="6" s="1"/>
  <c r="AR242" i="18"/>
  <c r="X242" i="6" s="1"/>
  <c r="AQ242" i="18"/>
  <c r="W242" i="6" s="1"/>
  <c r="AR241" i="18"/>
  <c r="X241" i="6" s="1"/>
  <c r="AQ241" i="18"/>
  <c r="W241" i="6" s="1"/>
  <c r="AR240" i="18"/>
  <c r="X240" i="6" s="1"/>
  <c r="AQ240" i="18"/>
  <c r="W240" i="6" s="1"/>
  <c r="AR239" i="18"/>
  <c r="X239" i="6" s="1"/>
  <c r="AQ239" i="18"/>
  <c r="W239" i="6" s="1"/>
  <c r="AR238" i="18"/>
  <c r="X238" i="6" s="1"/>
  <c r="AQ238" i="18"/>
  <c r="W238" i="6" s="1"/>
  <c r="AR237" i="18"/>
  <c r="X237" i="6" s="1"/>
  <c r="AQ237" i="18"/>
  <c r="W237" i="6" s="1"/>
  <c r="AR236" i="18"/>
  <c r="X236" i="6" s="1"/>
  <c r="AQ236" i="18"/>
  <c r="W236" i="6" s="1"/>
  <c r="AR235" i="18"/>
  <c r="X235" i="6" s="1"/>
  <c r="AQ235" i="18"/>
  <c r="W235" i="6" s="1"/>
  <c r="AR234" i="18"/>
  <c r="X234" i="6" s="1"/>
  <c r="AQ234" i="18"/>
  <c r="W234" i="6" s="1"/>
  <c r="AR233" i="18"/>
  <c r="X233" i="6" s="1"/>
  <c r="AQ233" i="18"/>
  <c r="W233" i="6" s="1"/>
  <c r="AR232" i="18"/>
  <c r="X232" i="6" s="1"/>
  <c r="AQ232" i="18"/>
  <c r="W232" i="6" s="1"/>
  <c r="AR231" i="18"/>
  <c r="X231" i="6" s="1"/>
  <c r="AQ231" i="18"/>
  <c r="W231" i="6" s="1"/>
  <c r="AR230" i="18"/>
  <c r="X230" i="6" s="1"/>
  <c r="AQ230" i="18"/>
  <c r="W230" i="6" s="1"/>
  <c r="AR229" i="18"/>
  <c r="X229" i="6" s="1"/>
  <c r="AQ229" i="18"/>
  <c r="W229" i="6" s="1"/>
  <c r="AR228" i="18"/>
  <c r="X228" i="6" s="1"/>
  <c r="AQ228" i="18"/>
  <c r="W228" i="6" s="1"/>
  <c r="AR227" i="18"/>
  <c r="X227" i="6" s="1"/>
  <c r="AQ227" i="18"/>
  <c r="W227" i="6" s="1"/>
  <c r="AR226" i="18"/>
  <c r="X226" i="6" s="1"/>
  <c r="AQ226" i="18"/>
  <c r="W226" i="6" s="1"/>
  <c r="AR225" i="18"/>
  <c r="X225" i="6" s="1"/>
  <c r="AQ225" i="18"/>
  <c r="W225" i="6" s="1"/>
  <c r="AR224" i="18"/>
  <c r="X224" i="6" s="1"/>
  <c r="AQ224" i="18"/>
  <c r="W224" i="6" s="1"/>
  <c r="AR223" i="18"/>
  <c r="X223" i="6" s="1"/>
  <c r="AQ223" i="18"/>
  <c r="W223" i="6" s="1"/>
  <c r="AR222" i="18"/>
  <c r="X222" i="6" s="1"/>
  <c r="AQ222" i="18"/>
  <c r="W222" i="6" s="1"/>
  <c r="AR221" i="18"/>
  <c r="X221" i="6" s="1"/>
  <c r="AQ221" i="18"/>
  <c r="W221" i="6" s="1"/>
  <c r="AR220" i="18"/>
  <c r="X220" i="6" s="1"/>
  <c r="AQ220" i="18"/>
  <c r="W220" i="6" s="1"/>
  <c r="AR219" i="18"/>
  <c r="X219" i="6" s="1"/>
  <c r="AQ219" i="18"/>
  <c r="W219" i="6" s="1"/>
  <c r="AR218" i="18"/>
  <c r="X218" i="6" s="1"/>
  <c r="AQ218" i="18"/>
  <c r="W218" i="6" s="1"/>
  <c r="AR217" i="18"/>
  <c r="X217" i="6" s="1"/>
  <c r="AQ217" i="18"/>
  <c r="W217" i="6" s="1"/>
  <c r="AR216" i="18"/>
  <c r="X216" i="6" s="1"/>
  <c r="AQ216" i="18"/>
  <c r="W216" i="6" s="1"/>
  <c r="AR215" i="18"/>
  <c r="X215" i="6" s="1"/>
  <c r="AQ215" i="18"/>
  <c r="W215" i="6" s="1"/>
  <c r="AR214" i="18"/>
  <c r="X214" i="6" s="1"/>
  <c r="AQ214" i="18"/>
  <c r="W214" i="6" s="1"/>
  <c r="AR213" i="18"/>
  <c r="X213" i="6" s="1"/>
  <c r="AQ213" i="18"/>
  <c r="W213" i="6" s="1"/>
  <c r="AR212" i="18"/>
  <c r="X212" i="6" s="1"/>
  <c r="AQ212" i="18"/>
  <c r="W212" i="6" s="1"/>
  <c r="AR211" i="18"/>
  <c r="X211" i="6" s="1"/>
  <c r="AQ211" i="18"/>
  <c r="W211" i="6" s="1"/>
  <c r="AR210" i="18"/>
  <c r="X210" i="6" s="1"/>
  <c r="AQ210" i="18"/>
  <c r="W210" i="6" s="1"/>
  <c r="AR209" i="18"/>
  <c r="X209" i="6" s="1"/>
  <c r="AQ209" i="18"/>
  <c r="W209" i="6" s="1"/>
  <c r="AR208" i="18"/>
  <c r="X208" i="6" s="1"/>
  <c r="AQ208" i="18"/>
  <c r="W208" i="6" s="1"/>
  <c r="AR207" i="18"/>
  <c r="X207" i="6" s="1"/>
  <c r="AQ207" i="18"/>
  <c r="W207" i="6" s="1"/>
  <c r="AR206" i="18"/>
  <c r="X206" i="6" s="1"/>
  <c r="AQ206" i="18"/>
  <c r="W206" i="6" s="1"/>
  <c r="AR205" i="18"/>
  <c r="X205" i="6" s="1"/>
  <c r="AQ205" i="18"/>
  <c r="W205" i="6" s="1"/>
  <c r="AR204" i="18"/>
  <c r="X204" i="6" s="1"/>
  <c r="AQ204" i="18"/>
  <c r="W204" i="6" s="1"/>
  <c r="AR203" i="18"/>
  <c r="X203" i="6" s="1"/>
  <c r="AQ203" i="18"/>
  <c r="W203" i="6" s="1"/>
  <c r="AR202" i="18"/>
  <c r="X202" i="6" s="1"/>
  <c r="AQ202" i="18"/>
  <c r="W202" i="6" s="1"/>
  <c r="AR201" i="18"/>
  <c r="X201" i="6" s="1"/>
  <c r="AQ201" i="18"/>
  <c r="W201" i="6" s="1"/>
  <c r="AR200" i="18"/>
  <c r="X200" i="6" s="1"/>
  <c r="AQ200" i="18"/>
  <c r="W200" i="6" s="1"/>
  <c r="AR199" i="18"/>
  <c r="X199" i="6" s="1"/>
  <c r="AQ199" i="18"/>
  <c r="W199" i="6" s="1"/>
  <c r="AR198" i="18"/>
  <c r="X198" i="6" s="1"/>
  <c r="AQ198" i="18"/>
  <c r="W198" i="6" s="1"/>
  <c r="AR197" i="18"/>
  <c r="X197" i="6" s="1"/>
  <c r="AQ197" i="18"/>
  <c r="W197" i="6" s="1"/>
  <c r="AR196" i="18"/>
  <c r="X196" i="6" s="1"/>
  <c r="AQ196" i="18"/>
  <c r="W196" i="6" s="1"/>
  <c r="AR195" i="18"/>
  <c r="X195" i="6" s="1"/>
  <c r="AQ195" i="18"/>
  <c r="W195" i="6" s="1"/>
  <c r="AR194" i="18"/>
  <c r="X194" i="6" s="1"/>
  <c r="AQ194" i="18"/>
  <c r="W194" i="6" s="1"/>
  <c r="AR193" i="18"/>
  <c r="X193" i="6" s="1"/>
  <c r="AQ193" i="18"/>
  <c r="W193" i="6" s="1"/>
  <c r="AR192" i="18"/>
  <c r="X192" i="6" s="1"/>
  <c r="AQ192" i="18"/>
  <c r="W192" i="6" s="1"/>
  <c r="AR191" i="18"/>
  <c r="X191" i="6" s="1"/>
  <c r="AQ191" i="18"/>
  <c r="W191" i="6" s="1"/>
  <c r="AR190" i="18"/>
  <c r="X190" i="6" s="1"/>
  <c r="AQ190" i="18"/>
  <c r="W190" i="6" s="1"/>
  <c r="AR189" i="18"/>
  <c r="X189" i="6" s="1"/>
  <c r="AQ189" i="18"/>
  <c r="W189" i="6" s="1"/>
  <c r="AR188" i="18"/>
  <c r="X188" i="6" s="1"/>
  <c r="AQ188" i="18"/>
  <c r="W188" i="6" s="1"/>
  <c r="AR187" i="18"/>
  <c r="X187" i="6" s="1"/>
  <c r="AQ187" i="18"/>
  <c r="W187" i="6" s="1"/>
  <c r="AR186" i="18"/>
  <c r="X186" i="6" s="1"/>
  <c r="AQ186" i="18"/>
  <c r="W186" i="6" s="1"/>
  <c r="AR185" i="18"/>
  <c r="X185" i="6" s="1"/>
  <c r="AQ185" i="18"/>
  <c r="W185" i="6" s="1"/>
  <c r="AR184" i="18"/>
  <c r="X184" i="6" s="1"/>
  <c r="AQ184" i="18"/>
  <c r="W184" i="6" s="1"/>
  <c r="AR183" i="18"/>
  <c r="X183" i="6" s="1"/>
  <c r="AQ183" i="18"/>
  <c r="W183" i="6" s="1"/>
  <c r="AR182" i="18"/>
  <c r="X182" i="6" s="1"/>
  <c r="AQ182" i="18"/>
  <c r="W182" i="6" s="1"/>
  <c r="AR181" i="18"/>
  <c r="X181" i="6" s="1"/>
  <c r="AQ181" i="18"/>
  <c r="W181" i="6" s="1"/>
  <c r="AR180" i="18"/>
  <c r="X180" i="6" s="1"/>
  <c r="AQ180" i="18"/>
  <c r="W180" i="6" s="1"/>
  <c r="AR179" i="18"/>
  <c r="X179" i="6" s="1"/>
  <c r="AQ179" i="18"/>
  <c r="W179" i="6" s="1"/>
  <c r="AR178" i="18"/>
  <c r="X178" i="6" s="1"/>
  <c r="AQ178" i="18"/>
  <c r="W178" i="6" s="1"/>
  <c r="AR177" i="18"/>
  <c r="X177" i="6" s="1"/>
  <c r="AQ177" i="18"/>
  <c r="W177" i="6" s="1"/>
  <c r="AR176" i="18"/>
  <c r="X176" i="6" s="1"/>
  <c r="AQ176" i="18"/>
  <c r="W176" i="6" s="1"/>
  <c r="AR175" i="18"/>
  <c r="X175" i="6" s="1"/>
  <c r="AQ175" i="18"/>
  <c r="W175" i="6" s="1"/>
  <c r="AR174" i="18"/>
  <c r="X174" i="6" s="1"/>
  <c r="AQ174" i="18"/>
  <c r="W174" i="6" s="1"/>
  <c r="AR173" i="18"/>
  <c r="X173" i="6" s="1"/>
  <c r="AQ173" i="18"/>
  <c r="W173" i="6" s="1"/>
  <c r="AR172" i="18"/>
  <c r="X172" i="6" s="1"/>
  <c r="AQ172" i="18"/>
  <c r="W172" i="6" s="1"/>
  <c r="AR171" i="18"/>
  <c r="X171" i="6" s="1"/>
  <c r="AQ171" i="18"/>
  <c r="W171" i="6" s="1"/>
  <c r="AR170" i="18"/>
  <c r="X170" i="6" s="1"/>
  <c r="AQ170" i="18"/>
  <c r="W170" i="6" s="1"/>
  <c r="AR169" i="18"/>
  <c r="X169" i="6" s="1"/>
  <c r="AQ169" i="18"/>
  <c r="W169" i="6" s="1"/>
  <c r="AR168" i="18"/>
  <c r="X168" i="6" s="1"/>
  <c r="AQ168" i="18"/>
  <c r="W168" i="6" s="1"/>
  <c r="AR167" i="18"/>
  <c r="X167" i="6" s="1"/>
  <c r="AQ167" i="18"/>
  <c r="W167" i="6" s="1"/>
  <c r="AR166" i="18"/>
  <c r="X166" i="6" s="1"/>
  <c r="AQ166" i="18"/>
  <c r="W166" i="6" s="1"/>
  <c r="AR165" i="18"/>
  <c r="X165" i="6" s="1"/>
  <c r="AQ165" i="18"/>
  <c r="W165" i="6" s="1"/>
  <c r="AR164" i="18"/>
  <c r="X164" i="6" s="1"/>
  <c r="AQ164" i="18"/>
  <c r="W164" i="6" s="1"/>
  <c r="AR163" i="18"/>
  <c r="X163" i="6" s="1"/>
  <c r="AQ163" i="18"/>
  <c r="W163" i="6" s="1"/>
  <c r="AR162" i="18"/>
  <c r="X162" i="6" s="1"/>
  <c r="AQ162" i="18"/>
  <c r="W162" i="6" s="1"/>
  <c r="AR161" i="18"/>
  <c r="X161" i="6" s="1"/>
  <c r="AQ161" i="18"/>
  <c r="W161" i="6" s="1"/>
  <c r="AR160" i="18"/>
  <c r="X160" i="6" s="1"/>
  <c r="AQ160" i="18"/>
  <c r="W160" i="6" s="1"/>
  <c r="AR159" i="18"/>
  <c r="X159" i="6" s="1"/>
  <c r="AQ159" i="18"/>
  <c r="W159" i="6" s="1"/>
  <c r="AR158" i="18"/>
  <c r="X158" i="6" s="1"/>
  <c r="AQ158" i="18"/>
  <c r="W158" i="6" s="1"/>
  <c r="AR157" i="18"/>
  <c r="X157" i="6" s="1"/>
  <c r="AQ157" i="18"/>
  <c r="W157" i="6" s="1"/>
  <c r="AR156" i="18"/>
  <c r="X156" i="6" s="1"/>
  <c r="AQ156" i="18"/>
  <c r="W156" i="6" s="1"/>
  <c r="AR155" i="18"/>
  <c r="X155" i="6" s="1"/>
  <c r="AQ155" i="18"/>
  <c r="W155" i="6" s="1"/>
  <c r="AR154" i="18"/>
  <c r="X154" i="6" s="1"/>
  <c r="AQ154" i="18"/>
  <c r="W154" i="6" s="1"/>
  <c r="AR153" i="18"/>
  <c r="X153" i="6" s="1"/>
  <c r="AQ153" i="18"/>
  <c r="W153" i="6" s="1"/>
  <c r="AR152" i="18"/>
  <c r="X152" i="6" s="1"/>
  <c r="AQ152" i="18"/>
  <c r="W152" i="6" s="1"/>
  <c r="AR151" i="18"/>
  <c r="X151" i="6" s="1"/>
  <c r="AQ151" i="18"/>
  <c r="W151" i="6" s="1"/>
  <c r="AR150" i="18"/>
  <c r="X150" i="6" s="1"/>
  <c r="AQ150" i="18"/>
  <c r="W150" i="6" s="1"/>
  <c r="AR149" i="18"/>
  <c r="X149" i="6" s="1"/>
  <c r="AQ149" i="18"/>
  <c r="W149" i="6" s="1"/>
  <c r="AR148" i="18"/>
  <c r="X148" i="6" s="1"/>
  <c r="AQ148" i="18"/>
  <c r="W148" i="6" s="1"/>
  <c r="AR147" i="18"/>
  <c r="X147" i="6" s="1"/>
  <c r="AQ147" i="18"/>
  <c r="W147" i="6" s="1"/>
  <c r="AR146" i="18"/>
  <c r="X146" i="6" s="1"/>
  <c r="AQ146" i="18"/>
  <c r="W146" i="6" s="1"/>
  <c r="AR145" i="18"/>
  <c r="X145" i="6" s="1"/>
  <c r="AQ145" i="18"/>
  <c r="W145" i="6" s="1"/>
  <c r="AR144" i="18"/>
  <c r="X144" i="6" s="1"/>
  <c r="AQ144" i="18"/>
  <c r="W144" i="6" s="1"/>
  <c r="AR143" i="18"/>
  <c r="X143" i="6" s="1"/>
  <c r="AQ143" i="18"/>
  <c r="W143" i="6" s="1"/>
  <c r="AR142" i="18"/>
  <c r="X142" i="6" s="1"/>
  <c r="AQ142" i="18"/>
  <c r="W142" i="6" s="1"/>
  <c r="AR141" i="18"/>
  <c r="X141" i="6" s="1"/>
  <c r="AQ141" i="18"/>
  <c r="W141" i="6" s="1"/>
  <c r="AR140" i="18"/>
  <c r="X140" i="6" s="1"/>
  <c r="AQ140" i="18"/>
  <c r="W140" i="6" s="1"/>
  <c r="AR139" i="18"/>
  <c r="X139" i="6" s="1"/>
  <c r="AQ139" i="18"/>
  <c r="W139" i="6" s="1"/>
  <c r="AR138" i="18"/>
  <c r="X138" i="6" s="1"/>
  <c r="AQ138" i="18"/>
  <c r="W138" i="6" s="1"/>
  <c r="AR137" i="18"/>
  <c r="X137" i="6" s="1"/>
  <c r="AQ137" i="18"/>
  <c r="W137" i="6" s="1"/>
  <c r="AR136" i="18"/>
  <c r="X136" i="6" s="1"/>
  <c r="AQ136" i="18"/>
  <c r="W136" i="6" s="1"/>
  <c r="AR135" i="18"/>
  <c r="X135" i="6" s="1"/>
  <c r="AQ135" i="18"/>
  <c r="W135" i="6" s="1"/>
  <c r="AR134" i="18"/>
  <c r="X134" i="6" s="1"/>
  <c r="AQ134" i="18"/>
  <c r="W134" i="6" s="1"/>
  <c r="AR133" i="18"/>
  <c r="X133" i="6" s="1"/>
  <c r="AQ133" i="18"/>
  <c r="W133" i="6" s="1"/>
  <c r="AR132" i="18"/>
  <c r="X132" i="6" s="1"/>
  <c r="AQ132" i="18"/>
  <c r="W132" i="6" s="1"/>
  <c r="AR131" i="18"/>
  <c r="X131" i="6" s="1"/>
  <c r="AQ131" i="18"/>
  <c r="W131" i="6" s="1"/>
  <c r="AR130" i="18"/>
  <c r="X130" i="6" s="1"/>
  <c r="AQ130" i="18"/>
  <c r="W130" i="6" s="1"/>
  <c r="AR129" i="18"/>
  <c r="X129" i="6" s="1"/>
  <c r="AQ129" i="18"/>
  <c r="W129" i="6" s="1"/>
  <c r="AR128" i="18"/>
  <c r="X128" i="6" s="1"/>
  <c r="AQ128" i="18"/>
  <c r="W128" i="6" s="1"/>
  <c r="AR127" i="18"/>
  <c r="X127" i="6" s="1"/>
  <c r="AQ127" i="18"/>
  <c r="W127" i="6" s="1"/>
  <c r="AR126" i="18"/>
  <c r="X126" i="6" s="1"/>
  <c r="AQ126" i="18"/>
  <c r="W126" i="6" s="1"/>
  <c r="AR125" i="18"/>
  <c r="X125" i="6" s="1"/>
  <c r="AQ125" i="18"/>
  <c r="W125" i="6" s="1"/>
  <c r="AR124" i="18"/>
  <c r="X124" i="6" s="1"/>
  <c r="AQ124" i="18"/>
  <c r="W124" i="6" s="1"/>
  <c r="AR123" i="18"/>
  <c r="X123" i="6" s="1"/>
  <c r="AQ123" i="18"/>
  <c r="W123" i="6" s="1"/>
  <c r="AR121" i="18"/>
  <c r="X121" i="6" s="1"/>
  <c r="AQ121" i="18"/>
  <c r="W121" i="6" s="1"/>
  <c r="AR120" i="18"/>
  <c r="X120" i="6" s="1"/>
  <c r="AQ120" i="18"/>
  <c r="W120" i="6" s="1"/>
  <c r="AR119" i="18"/>
  <c r="X119" i="6" s="1"/>
  <c r="AQ119" i="18"/>
  <c r="W119" i="6" s="1"/>
  <c r="AR118" i="18"/>
  <c r="X118" i="6" s="1"/>
  <c r="AQ118" i="18"/>
  <c r="W118" i="6" s="1"/>
  <c r="AR117" i="18"/>
  <c r="X117" i="6" s="1"/>
  <c r="AQ117" i="18"/>
  <c r="W117" i="6" s="1"/>
  <c r="AR116" i="18"/>
  <c r="X116" i="6" s="1"/>
  <c r="AQ116" i="18"/>
  <c r="W116" i="6" s="1"/>
  <c r="AR115" i="18"/>
  <c r="X115" i="6" s="1"/>
  <c r="AQ115" i="18"/>
  <c r="W115" i="6" s="1"/>
  <c r="AR114" i="18"/>
  <c r="X114" i="6" s="1"/>
  <c r="AQ114" i="18"/>
  <c r="W114" i="6" s="1"/>
  <c r="AR113" i="18"/>
  <c r="X113" i="6" s="1"/>
  <c r="AQ113" i="18"/>
  <c r="W113" i="6" s="1"/>
  <c r="AR112" i="18"/>
  <c r="X112" i="6" s="1"/>
  <c r="AQ112" i="18"/>
  <c r="W112" i="6" s="1"/>
  <c r="AR111" i="18"/>
  <c r="X111" i="6" s="1"/>
  <c r="AQ111" i="18"/>
  <c r="W111" i="6" s="1"/>
  <c r="AR110" i="18"/>
  <c r="X110" i="6" s="1"/>
  <c r="AQ110" i="18"/>
  <c r="W110" i="6" s="1"/>
  <c r="AR109" i="18"/>
  <c r="X109" i="6" s="1"/>
  <c r="AQ109" i="18"/>
  <c r="W109" i="6" s="1"/>
  <c r="AR108" i="18"/>
  <c r="X108" i="6" s="1"/>
  <c r="AQ108" i="18"/>
  <c r="W108" i="6" s="1"/>
  <c r="AR107" i="18"/>
  <c r="X107" i="6" s="1"/>
  <c r="AQ107" i="18"/>
  <c r="W107" i="6" s="1"/>
  <c r="AR106" i="18"/>
  <c r="X106" i="6" s="1"/>
  <c r="AQ106" i="18"/>
  <c r="W106" i="6" s="1"/>
  <c r="AR105" i="18"/>
  <c r="X105" i="6" s="1"/>
  <c r="AQ105" i="18"/>
  <c r="W105" i="6" s="1"/>
  <c r="AR104" i="18"/>
  <c r="X104" i="6" s="1"/>
  <c r="AQ104" i="18"/>
  <c r="W104" i="6" s="1"/>
  <c r="AR103" i="18"/>
  <c r="X103" i="6" s="1"/>
  <c r="AQ103" i="18"/>
  <c r="W103" i="6" s="1"/>
  <c r="AR102" i="18"/>
  <c r="X102" i="6" s="1"/>
  <c r="AQ102" i="18"/>
  <c r="W102" i="6" s="1"/>
  <c r="AR101" i="18"/>
  <c r="X101" i="6" s="1"/>
  <c r="AQ101" i="18"/>
  <c r="W101" i="6" s="1"/>
  <c r="AR100" i="18"/>
  <c r="X100" i="6" s="1"/>
  <c r="AQ100" i="18"/>
  <c r="W100" i="6" s="1"/>
  <c r="AR99" i="18"/>
  <c r="X99" i="6" s="1"/>
  <c r="AQ99" i="18"/>
  <c r="W99" i="6" s="1"/>
  <c r="AR98" i="18"/>
  <c r="X98" i="6" s="1"/>
  <c r="AQ98" i="18"/>
  <c r="W98" i="6" s="1"/>
  <c r="AR97" i="18"/>
  <c r="X97" i="6" s="1"/>
  <c r="AQ97" i="18"/>
  <c r="W97" i="6" s="1"/>
  <c r="AR96" i="18"/>
  <c r="X96" i="6" s="1"/>
  <c r="AQ96" i="18"/>
  <c r="W96" i="6" s="1"/>
  <c r="AR95" i="18"/>
  <c r="X95" i="6" s="1"/>
  <c r="AQ95" i="18"/>
  <c r="W95" i="6" s="1"/>
  <c r="AR94" i="18"/>
  <c r="X94" i="6" s="1"/>
  <c r="AQ94" i="18"/>
  <c r="W94" i="6" s="1"/>
  <c r="AR93" i="18"/>
  <c r="X93" i="6" s="1"/>
  <c r="AQ93" i="18"/>
  <c r="W93" i="6" s="1"/>
  <c r="AR92" i="18"/>
  <c r="X92" i="6" s="1"/>
  <c r="AQ92" i="18"/>
  <c r="W92" i="6" s="1"/>
  <c r="AR91" i="18"/>
  <c r="X91" i="6" s="1"/>
  <c r="AQ91" i="18"/>
  <c r="W91" i="6" s="1"/>
  <c r="AR90" i="18"/>
  <c r="X90" i="6" s="1"/>
  <c r="AQ90" i="18"/>
  <c r="W90" i="6" s="1"/>
  <c r="AR89" i="18"/>
  <c r="X89" i="6" s="1"/>
  <c r="AQ89" i="18"/>
  <c r="W89" i="6" s="1"/>
  <c r="AR88" i="18"/>
  <c r="X88" i="6" s="1"/>
  <c r="AQ88" i="18"/>
  <c r="W88" i="6" s="1"/>
  <c r="AR87" i="18"/>
  <c r="X87" i="6" s="1"/>
  <c r="AQ87" i="18"/>
  <c r="W87" i="6" s="1"/>
  <c r="AR86" i="18"/>
  <c r="X86" i="6" s="1"/>
  <c r="AQ86" i="18"/>
  <c r="W86" i="6" s="1"/>
  <c r="AR85" i="18"/>
  <c r="X85" i="6" s="1"/>
  <c r="AQ85" i="18"/>
  <c r="W85" i="6" s="1"/>
  <c r="AR84" i="18"/>
  <c r="X84" i="6" s="1"/>
  <c r="AQ84" i="18"/>
  <c r="W84" i="6" s="1"/>
  <c r="AR83" i="18"/>
  <c r="X83" i="6" s="1"/>
  <c r="AQ83" i="18"/>
  <c r="W83" i="6" s="1"/>
  <c r="AR82" i="18"/>
  <c r="X82" i="6" s="1"/>
  <c r="AQ82" i="18"/>
  <c r="W82" i="6" s="1"/>
  <c r="AR81" i="18"/>
  <c r="X81" i="6" s="1"/>
  <c r="AQ81" i="18"/>
  <c r="W81" i="6" s="1"/>
  <c r="AR80" i="18"/>
  <c r="X80" i="6" s="1"/>
  <c r="AQ80" i="18"/>
  <c r="W80" i="6" s="1"/>
  <c r="AR79" i="18"/>
  <c r="X79" i="6" s="1"/>
  <c r="AQ79" i="18"/>
  <c r="W79" i="6" s="1"/>
  <c r="AR78" i="18"/>
  <c r="X78" i="6" s="1"/>
  <c r="AQ78" i="18"/>
  <c r="W78" i="6" s="1"/>
  <c r="AR77" i="18"/>
  <c r="X77" i="6" s="1"/>
  <c r="AQ77" i="18"/>
  <c r="W77" i="6" s="1"/>
  <c r="AR76" i="18"/>
  <c r="X76" i="6" s="1"/>
  <c r="AQ76" i="18"/>
  <c r="W76" i="6" s="1"/>
  <c r="AR75" i="18"/>
  <c r="X75" i="6" s="1"/>
  <c r="AQ75" i="18"/>
  <c r="W75" i="6" s="1"/>
  <c r="AR74" i="18"/>
  <c r="X74" i="6" s="1"/>
  <c r="AQ74" i="18"/>
  <c r="W74" i="6" s="1"/>
  <c r="AR73" i="18"/>
  <c r="X73" i="6" s="1"/>
  <c r="AQ73" i="18"/>
  <c r="W73" i="6" s="1"/>
  <c r="AR72" i="18"/>
  <c r="X72" i="6" s="1"/>
  <c r="AQ72" i="18"/>
  <c r="W72" i="6" s="1"/>
  <c r="AR71" i="18"/>
  <c r="X71" i="6" s="1"/>
  <c r="AQ71" i="18"/>
  <c r="W71" i="6" s="1"/>
  <c r="AR70" i="18"/>
  <c r="X70" i="6" s="1"/>
  <c r="AQ70" i="18"/>
  <c r="W70" i="6" s="1"/>
  <c r="AR69" i="18"/>
  <c r="X69" i="6" s="1"/>
  <c r="AQ69" i="18"/>
  <c r="W69" i="6" s="1"/>
  <c r="AR68" i="18"/>
  <c r="X68" i="6" s="1"/>
  <c r="AQ68" i="18"/>
  <c r="W68" i="6" s="1"/>
  <c r="AR67" i="18"/>
  <c r="X67" i="6" s="1"/>
  <c r="AQ67" i="18"/>
  <c r="W67" i="6" s="1"/>
  <c r="AR66" i="18"/>
  <c r="X66" i="6" s="1"/>
  <c r="AQ66" i="18"/>
  <c r="W66" i="6" s="1"/>
  <c r="AR65" i="18"/>
  <c r="X65" i="6" s="1"/>
  <c r="AQ65" i="18"/>
  <c r="W65" i="6" s="1"/>
  <c r="AR64" i="18"/>
  <c r="X64" i="6" s="1"/>
  <c r="AQ64" i="18"/>
  <c r="W64" i="6" s="1"/>
  <c r="AR63" i="18"/>
  <c r="X63" i="6" s="1"/>
  <c r="AQ63" i="18"/>
  <c r="W63" i="6" s="1"/>
  <c r="AR62" i="18"/>
  <c r="X62" i="6" s="1"/>
  <c r="AQ62" i="18"/>
  <c r="W62" i="6" s="1"/>
  <c r="AR61" i="18"/>
  <c r="X61" i="6" s="1"/>
  <c r="AQ61" i="18"/>
  <c r="W61" i="6" s="1"/>
  <c r="AR60" i="18"/>
  <c r="X60" i="6" s="1"/>
  <c r="AQ60" i="18"/>
  <c r="W60" i="6" s="1"/>
  <c r="AR59" i="18"/>
  <c r="X59" i="6" s="1"/>
  <c r="AQ59" i="18"/>
  <c r="W59" i="6" s="1"/>
  <c r="AR58" i="18"/>
  <c r="X58" i="6" s="1"/>
  <c r="AQ58" i="18"/>
  <c r="W58" i="6" s="1"/>
  <c r="AR57" i="18"/>
  <c r="X57" i="6" s="1"/>
  <c r="AQ57" i="18"/>
  <c r="W57" i="6" s="1"/>
  <c r="AR56" i="18"/>
  <c r="X56" i="6" s="1"/>
  <c r="AQ56" i="18"/>
  <c r="W56" i="6" s="1"/>
  <c r="AR55" i="18"/>
  <c r="X55" i="6" s="1"/>
  <c r="AQ55" i="18"/>
  <c r="W55" i="6" s="1"/>
  <c r="AR54" i="18"/>
  <c r="X54" i="6" s="1"/>
  <c r="AQ54" i="18"/>
  <c r="W54" i="6" s="1"/>
  <c r="AR53" i="18"/>
  <c r="X53" i="6" s="1"/>
  <c r="AQ53" i="18"/>
  <c r="W53" i="6" s="1"/>
  <c r="AR52" i="18"/>
  <c r="X52" i="6" s="1"/>
  <c r="AQ52" i="18"/>
  <c r="W52" i="6" s="1"/>
  <c r="AR51" i="18"/>
  <c r="X51" i="6" s="1"/>
  <c r="AQ51" i="18"/>
  <c r="W51" i="6" s="1"/>
  <c r="AR50" i="18"/>
  <c r="X50" i="6" s="1"/>
  <c r="AQ50" i="18"/>
  <c r="W50" i="6" s="1"/>
  <c r="AR49" i="18"/>
  <c r="X49" i="6" s="1"/>
  <c r="AQ49" i="18"/>
  <c r="W49" i="6" s="1"/>
  <c r="AR48" i="18"/>
  <c r="X48" i="6" s="1"/>
  <c r="AQ48" i="18"/>
  <c r="W48" i="6" s="1"/>
  <c r="AR47" i="18"/>
  <c r="X47" i="6" s="1"/>
  <c r="AQ47" i="18"/>
  <c r="W47" i="6" s="1"/>
  <c r="AR46" i="18"/>
  <c r="X46" i="6" s="1"/>
  <c r="AQ46" i="18"/>
  <c r="W46" i="6" s="1"/>
  <c r="AR45" i="18"/>
  <c r="X45" i="6" s="1"/>
  <c r="AQ45" i="18"/>
  <c r="W45" i="6" s="1"/>
  <c r="AR44" i="18"/>
  <c r="X44" i="6" s="1"/>
  <c r="AQ44" i="18"/>
  <c r="W44" i="6" s="1"/>
  <c r="AR43" i="18"/>
  <c r="X43" i="6" s="1"/>
  <c r="AQ43" i="18"/>
  <c r="W43" i="6" s="1"/>
  <c r="AR42" i="18"/>
  <c r="X42" i="6" s="1"/>
  <c r="AQ42" i="18"/>
  <c r="W42" i="6" s="1"/>
  <c r="AR41" i="18"/>
  <c r="X41" i="6" s="1"/>
  <c r="AQ41" i="18"/>
  <c r="W41" i="6" s="1"/>
  <c r="AR40" i="18"/>
  <c r="X40" i="6" s="1"/>
  <c r="AQ40" i="18"/>
  <c r="W40" i="6" s="1"/>
  <c r="AR39" i="18"/>
  <c r="X39" i="6" s="1"/>
  <c r="AQ39" i="18"/>
  <c r="W39" i="6" s="1"/>
  <c r="AR38" i="18"/>
  <c r="X38" i="6" s="1"/>
  <c r="AQ38" i="18"/>
  <c r="W38" i="6" s="1"/>
  <c r="AR37" i="18"/>
  <c r="X37" i="6" s="1"/>
  <c r="AQ37" i="18"/>
  <c r="W37" i="6" s="1"/>
  <c r="AR36" i="18"/>
  <c r="X36" i="6" s="1"/>
  <c r="AQ36" i="18"/>
  <c r="W36" i="6" s="1"/>
  <c r="AR35" i="18"/>
  <c r="X35" i="6" s="1"/>
  <c r="AQ35" i="18"/>
  <c r="W35" i="6" s="1"/>
  <c r="AR34" i="18"/>
  <c r="X34" i="6" s="1"/>
  <c r="AQ34" i="18"/>
  <c r="W34" i="6" s="1"/>
  <c r="AR33" i="18"/>
  <c r="X33" i="6" s="1"/>
  <c r="AQ33" i="18"/>
  <c r="W33" i="6" s="1"/>
  <c r="AR32" i="18"/>
  <c r="X32" i="6" s="1"/>
  <c r="AQ32" i="18"/>
  <c r="W32" i="6" s="1"/>
  <c r="AR31" i="18"/>
  <c r="X31" i="6" s="1"/>
  <c r="AQ31" i="18"/>
  <c r="W31" i="6" s="1"/>
  <c r="AR30" i="18"/>
  <c r="X30" i="6" s="1"/>
  <c r="AQ30" i="18"/>
  <c r="W30" i="6" s="1"/>
  <c r="AR29" i="18"/>
  <c r="X29" i="6" s="1"/>
  <c r="AQ29" i="18"/>
  <c r="W29" i="6" s="1"/>
  <c r="AR28" i="18"/>
  <c r="X28" i="6" s="1"/>
  <c r="AQ28" i="18"/>
  <c r="W28" i="6" s="1"/>
  <c r="AR27" i="18"/>
  <c r="X27" i="6" s="1"/>
  <c r="AQ27" i="18"/>
  <c r="W27" i="6" s="1"/>
  <c r="AR26" i="18"/>
  <c r="X26" i="6" s="1"/>
  <c r="AQ26" i="18"/>
  <c r="W26" i="6" s="1"/>
  <c r="AR25" i="18"/>
  <c r="X25" i="6" s="1"/>
  <c r="AQ25" i="18"/>
  <c r="W25" i="6" s="1"/>
  <c r="AR24" i="18"/>
  <c r="X24" i="6" s="1"/>
  <c r="AQ24" i="18"/>
  <c r="W24" i="6" s="1"/>
  <c r="AR23" i="18"/>
  <c r="X23" i="6" s="1"/>
  <c r="AQ23" i="18"/>
  <c r="W23" i="6" s="1"/>
  <c r="AR22" i="18"/>
  <c r="X22" i="6" s="1"/>
  <c r="AQ22" i="18"/>
  <c r="W22" i="6" s="1"/>
  <c r="AR21" i="18"/>
  <c r="X21" i="6" s="1"/>
  <c r="AQ21" i="18"/>
  <c r="W21" i="6" s="1"/>
  <c r="AR20" i="18"/>
  <c r="X20" i="6" s="1"/>
  <c r="AQ20" i="18"/>
  <c r="W20" i="6" s="1"/>
  <c r="AR19" i="18"/>
  <c r="X19" i="6" s="1"/>
  <c r="AQ19" i="18"/>
  <c r="W19" i="6" s="1"/>
  <c r="AR18" i="18"/>
  <c r="X18" i="6" s="1"/>
  <c r="AQ18" i="18"/>
  <c r="W18" i="6" s="1"/>
  <c r="AR17" i="18"/>
  <c r="X17" i="6" s="1"/>
  <c r="AQ17" i="18"/>
  <c r="W17" i="6" s="1"/>
  <c r="AR16" i="18"/>
  <c r="X16" i="6" s="1"/>
  <c r="AQ16" i="18"/>
  <c r="W16" i="6" s="1"/>
  <c r="AR15" i="18"/>
  <c r="X15" i="6" s="1"/>
  <c r="AQ15" i="18"/>
  <c r="W15" i="6" s="1"/>
  <c r="AR14" i="18"/>
  <c r="X14" i="6" s="1"/>
  <c r="AQ14" i="18"/>
  <c r="W14" i="6" s="1"/>
  <c r="AR13" i="18"/>
  <c r="X13" i="6" s="1"/>
  <c r="AQ13" i="18"/>
  <c r="W13" i="6" s="1"/>
  <c r="AR12" i="18"/>
  <c r="X12" i="6" s="1"/>
  <c r="AQ12" i="18"/>
  <c r="W12" i="6" s="1"/>
  <c r="AR11" i="18"/>
  <c r="X11" i="6" s="1"/>
  <c r="AQ11" i="18"/>
  <c r="W11" i="6" s="1"/>
  <c r="AR10" i="18"/>
  <c r="X10" i="6" s="1"/>
  <c r="AQ10" i="18"/>
  <c r="W10" i="6" s="1"/>
  <c r="AR9" i="18"/>
  <c r="X9" i="6" s="1"/>
  <c r="AQ9" i="18"/>
  <c r="W9" i="6" s="1"/>
  <c r="AR8" i="18"/>
  <c r="X8" i="6" s="1"/>
  <c r="AQ8" i="18"/>
  <c r="W8" i="6" s="1"/>
  <c r="AR7" i="18"/>
  <c r="X7" i="6" s="1"/>
  <c r="AQ7" i="18"/>
  <c r="W7" i="6" s="1"/>
  <c r="AR6" i="18"/>
  <c r="X6" i="6" s="1"/>
  <c r="AQ6" i="18"/>
  <c r="W6" i="6" s="1"/>
  <c r="AR5" i="18"/>
  <c r="X5" i="6" s="1"/>
  <c r="AQ5" i="18"/>
  <c r="W5" i="6" s="1"/>
  <c r="AR4" i="18"/>
  <c r="X4" i="6" s="1"/>
  <c r="AQ4" i="18"/>
  <c r="W4" i="6" s="1"/>
  <c r="AR3" i="18"/>
  <c r="X3" i="6" s="1"/>
  <c r="AQ3" i="18"/>
  <c r="W3" i="6" s="1"/>
  <c r="AR2" i="18"/>
  <c r="X2" i="6" s="1"/>
  <c r="AQ2" i="18"/>
  <c r="W2" i="6" s="1"/>
  <c r="AQ122" i="18"/>
  <c r="W122" i="6" s="1"/>
  <c r="AJ280" i="18" l="1"/>
  <c r="R280" i="6" s="1"/>
  <c r="D23" i="28" s="1"/>
  <c r="AJ281" i="18"/>
  <c r="R281" i="6" s="1"/>
  <c r="D24" i="28" s="1"/>
  <c r="AJ282" i="18"/>
  <c r="R282" i="6" s="1"/>
  <c r="D25" i="28" s="1"/>
  <c r="AJ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D122" i="18"/>
  <c r="AG122" i="6" s="1"/>
  <c r="BD123" i="18"/>
  <c r="AG123" i="6" s="1"/>
  <c r="BD124" i="18"/>
  <c r="AG124" i="6" s="1"/>
  <c r="BD125" i="18"/>
  <c r="AG125" i="6" s="1"/>
  <c r="BD126" i="18"/>
  <c r="AG126" i="6" s="1"/>
  <c r="BD127" i="18"/>
  <c r="AG127" i="6" s="1"/>
  <c r="BD128" i="18"/>
  <c r="AG128" i="6" s="1"/>
  <c r="BD129" i="18"/>
  <c r="AG129" i="6" s="1"/>
  <c r="BD130" i="18"/>
  <c r="AG130" i="6" s="1"/>
  <c r="BD131" i="18"/>
  <c r="AG131" i="6" s="1"/>
  <c r="BD132" i="18"/>
  <c r="AG132" i="6" s="1"/>
  <c r="BD133" i="18"/>
  <c r="AG133" i="6" s="1"/>
  <c r="BD134" i="18"/>
  <c r="AG134" i="6" s="1"/>
  <c r="BD135" i="18"/>
  <c r="AG135" i="6" s="1"/>
  <c r="BD136" i="18"/>
  <c r="AG136" i="6" s="1"/>
  <c r="BD137" i="18"/>
  <c r="AG137" i="6" s="1"/>
  <c r="BD138" i="18"/>
  <c r="AG138" i="6" s="1"/>
  <c r="BD139" i="18"/>
  <c r="AG139" i="6" s="1"/>
  <c r="BD140" i="18"/>
  <c r="AG140" i="6" s="1"/>
  <c r="BD141" i="18"/>
  <c r="AG141" i="6" s="1"/>
  <c r="BD142" i="18"/>
  <c r="AG142" i="6" s="1"/>
  <c r="BD143" i="18"/>
  <c r="AG143" i="6" s="1"/>
  <c r="BD144" i="18"/>
  <c r="AG144" i="6" s="1"/>
  <c r="BD145" i="18"/>
  <c r="AG145" i="6" s="1"/>
  <c r="BD146" i="18"/>
  <c r="AG146" i="6" s="1"/>
  <c r="BD147" i="18"/>
  <c r="AG147" i="6" s="1"/>
  <c r="BD148" i="18"/>
  <c r="AG148" i="6" s="1"/>
  <c r="BD149" i="18"/>
  <c r="AG149" i="6" s="1"/>
  <c r="BD150" i="18"/>
  <c r="AG150" i="6" s="1"/>
  <c r="BD151" i="18"/>
  <c r="AG151" i="6" s="1"/>
  <c r="BD152" i="18"/>
  <c r="AG152" i="6" s="1"/>
  <c r="BD153" i="18"/>
  <c r="AG153" i="6" s="1"/>
  <c r="BD154" i="18"/>
  <c r="AG154" i="6" s="1"/>
  <c r="BD155" i="18"/>
  <c r="AG155" i="6" s="1"/>
  <c r="BD156" i="18"/>
  <c r="AG156" i="6" s="1"/>
  <c r="BD157" i="18"/>
  <c r="AG157" i="6" s="1"/>
  <c r="BD158" i="18"/>
  <c r="AG158" i="6" s="1"/>
  <c r="BD159" i="18"/>
  <c r="AG159" i="6" s="1"/>
  <c r="BD160" i="18"/>
  <c r="AG160" i="6" s="1"/>
  <c r="BD161" i="18"/>
  <c r="AG161" i="6" s="1"/>
  <c r="BD162" i="18"/>
  <c r="AG162" i="6" s="1"/>
  <c r="BD163" i="18"/>
  <c r="AG163" i="6" s="1"/>
  <c r="BD164" i="18"/>
  <c r="AG164" i="6" s="1"/>
  <c r="BD165" i="18"/>
  <c r="AG165" i="6" s="1"/>
  <c r="BD166" i="18"/>
  <c r="AG166" i="6" s="1"/>
  <c r="BD167" i="18"/>
  <c r="AG167" i="6" s="1"/>
  <c r="BD168" i="18"/>
  <c r="AG168" i="6" s="1"/>
  <c r="BD169" i="18"/>
  <c r="AG169" i="6" s="1"/>
  <c r="BD170" i="18"/>
  <c r="AG170" i="6" s="1"/>
  <c r="BD171" i="18"/>
  <c r="AG171" i="6" s="1"/>
  <c r="BD172" i="18"/>
  <c r="AG172" i="6" s="1"/>
  <c r="BD173" i="18"/>
  <c r="AG173" i="6" s="1"/>
  <c r="BD174" i="18"/>
  <c r="AG174" i="6" s="1"/>
  <c r="BD175" i="18"/>
  <c r="AG175" i="6" s="1"/>
  <c r="BD176" i="18"/>
  <c r="AG176" i="6" s="1"/>
  <c r="BD177" i="18"/>
  <c r="AG177" i="6" s="1"/>
  <c r="BD178" i="18"/>
  <c r="AG178" i="6" s="1"/>
  <c r="BD179" i="18"/>
  <c r="AG179" i="6" s="1"/>
  <c r="BD180" i="18"/>
  <c r="AG180" i="6" s="1"/>
  <c r="BD181" i="18"/>
  <c r="AG181" i="6" s="1"/>
  <c r="BD182" i="18"/>
  <c r="AG182" i="6" s="1"/>
  <c r="BD183" i="18"/>
  <c r="AG183" i="6" s="1"/>
  <c r="BD184" i="18"/>
  <c r="AG184" i="6" s="1"/>
  <c r="BD185" i="18"/>
  <c r="AG185" i="6" s="1"/>
  <c r="BD186" i="18"/>
  <c r="AG186" i="6" s="1"/>
  <c r="BD187" i="18"/>
  <c r="AG187" i="6" s="1"/>
  <c r="BD188" i="18"/>
  <c r="AG188" i="6" s="1"/>
  <c r="BD189" i="18"/>
  <c r="AG189" i="6" s="1"/>
  <c r="BD190" i="18"/>
  <c r="AG190" i="6" s="1"/>
  <c r="BD191" i="18"/>
  <c r="AG191" i="6" s="1"/>
  <c r="BD192" i="18"/>
  <c r="AG192" i="6" s="1"/>
  <c r="BD193" i="18"/>
  <c r="AG193" i="6" s="1"/>
  <c r="BD194" i="18"/>
  <c r="AG194" i="6" s="1"/>
  <c r="BD195" i="18"/>
  <c r="AG195" i="6" s="1"/>
  <c r="BD196" i="18"/>
  <c r="AG196" i="6" s="1"/>
  <c r="BD197" i="18"/>
  <c r="AG197" i="6" s="1"/>
  <c r="BD198" i="18"/>
  <c r="AG198" i="6" s="1"/>
  <c r="BD199" i="18"/>
  <c r="AG199" i="6" s="1"/>
  <c r="BD200" i="18"/>
  <c r="AG200" i="6" s="1"/>
  <c r="BD201" i="18"/>
  <c r="AG201" i="6" s="1"/>
  <c r="BD202" i="18"/>
  <c r="AG202" i="6" s="1"/>
  <c r="BD203" i="18"/>
  <c r="AG203" i="6" s="1"/>
  <c r="BD204" i="18"/>
  <c r="AG204" i="6" s="1"/>
  <c r="BD205" i="18"/>
  <c r="AG205" i="6" s="1"/>
  <c r="BD206" i="18"/>
  <c r="AG206" i="6" s="1"/>
  <c r="BD207" i="18"/>
  <c r="AG207" i="6" s="1"/>
  <c r="BD208" i="18"/>
  <c r="AG208" i="6" s="1"/>
  <c r="BD209" i="18"/>
  <c r="AG209" i="6" s="1"/>
  <c r="BD210" i="18"/>
  <c r="AG210" i="6" s="1"/>
  <c r="BD211" i="18"/>
  <c r="AG211" i="6" s="1"/>
  <c r="BD212" i="18"/>
  <c r="AG212" i="6" s="1"/>
  <c r="BD213" i="18"/>
  <c r="AG213" i="6" s="1"/>
  <c r="BD214" i="18"/>
  <c r="AG214" i="6" s="1"/>
  <c r="BD215" i="18"/>
  <c r="AG215" i="6" s="1"/>
  <c r="BD216" i="18"/>
  <c r="AG216" i="6" s="1"/>
  <c r="BD217" i="18"/>
  <c r="AG217" i="6" s="1"/>
  <c r="BD218" i="18"/>
  <c r="AG218" i="6" s="1"/>
  <c r="BD219" i="18"/>
  <c r="AG219" i="6" s="1"/>
  <c r="BD220" i="18"/>
  <c r="AG220" i="6" s="1"/>
  <c r="BD221" i="18"/>
  <c r="AG221" i="6" s="1"/>
  <c r="BD222" i="18"/>
  <c r="AG222" i="6" s="1"/>
  <c r="BD223" i="18"/>
  <c r="AG223" i="6" s="1"/>
  <c r="BD224" i="18"/>
  <c r="AG224" i="6" s="1"/>
  <c r="BD225" i="18"/>
  <c r="AG225" i="6" s="1"/>
  <c r="BD226" i="18"/>
  <c r="AG226" i="6" s="1"/>
  <c r="BD227" i="18"/>
  <c r="AG227" i="6" s="1"/>
  <c r="BD228" i="18"/>
  <c r="AG228" i="6" s="1"/>
  <c r="BD229" i="18"/>
  <c r="AG229" i="6" s="1"/>
  <c r="BD230" i="18"/>
  <c r="AG230" i="6" s="1"/>
  <c r="BD231" i="18"/>
  <c r="AG231" i="6" s="1"/>
  <c r="BD232" i="18"/>
  <c r="AG232" i="6" s="1"/>
  <c r="BD233" i="18"/>
  <c r="AG233" i="6" s="1"/>
  <c r="BD234" i="18"/>
  <c r="AG234" i="6" s="1"/>
  <c r="BD235" i="18"/>
  <c r="AG235" i="6" s="1"/>
  <c r="BD236" i="18"/>
  <c r="AG236" i="6" s="1"/>
  <c r="BD237" i="18"/>
  <c r="AG237" i="6" s="1"/>
  <c r="BD238" i="18"/>
  <c r="AG238" i="6" s="1"/>
  <c r="BD239" i="18"/>
  <c r="AG239" i="6" s="1"/>
  <c r="BD240" i="18"/>
  <c r="AG240" i="6" s="1"/>
  <c r="BD241" i="18"/>
  <c r="AG241" i="6" s="1"/>
  <c r="BD242" i="18"/>
  <c r="AG242" i="6" s="1"/>
  <c r="BD243" i="18"/>
  <c r="AG243" i="6" s="1"/>
  <c r="BD244" i="18"/>
  <c r="AG244" i="6" s="1"/>
  <c r="BD245" i="18"/>
  <c r="AG245" i="6" s="1"/>
  <c r="BD246" i="18"/>
  <c r="AG246" i="6" s="1"/>
  <c r="BD247" i="18"/>
  <c r="AG247" i="6" s="1"/>
  <c r="BD248" i="18"/>
  <c r="AG248" i="6" s="1"/>
  <c r="BD249" i="18"/>
  <c r="AG249" i="6" s="1"/>
  <c r="BD250" i="18"/>
  <c r="AG250" i="6" s="1"/>
  <c r="BD251" i="18"/>
  <c r="AG251" i="6" s="1"/>
  <c r="BD252" i="18"/>
  <c r="AG252" i="6" s="1"/>
  <c r="BD253" i="18"/>
  <c r="AG253" i="6" s="1"/>
  <c r="BD254" i="18"/>
  <c r="AG254" i="6" s="1"/>
  <c r="BD255" i="18"/>
  <c r="AG255" i="6" s="1"/>
  <c r="BD256" i="18"/>
  <c r="AG256" i="6" s="1"/>
  <c r="BD257" i="18"/>
  <c r="AG257" i="6" s="1"/>
  <c r="BD258" i="18"/>
  <c r="AG258" i="6" s="1"/>
  <c r="BD259" i="18"/>
  <c r="AG259" i="6" s="1"/>
  <c r="BD260" i="18"/>
  <c r="AG260" i="6" s="1"/>
  <c r="BD261" i="18"/>
  <c r="AG261" i="6" s="1"/>
  <c r="BD262" i="18"/>
  <c r="AG262" i="6" s="1"/>
  <c r="BD263" i="18"/>
  <c r="AG263" i="6" s="1"/>
  <c r="BD264" i="18"/>
  <c r="AG264" i="6" s="1"/>
  <c r="BD265" i="18"/>
  <c r="AG265" i="6" s="1"/>
  <c r="BD266" i="18"/>
  <c r="AG266" i="6" s="1"/>
  <c r="BD267" i="18"/>
  <c r="AG267" i="6" s="1"/>
  <c r="BD268" i="18"/>
  <c r="AG268" i="6" s="1"/>
  <c r="BD269" i="18"/>
  <c r="AG269" i="6" s="1"/>
  <c r="BD270" i="18"/>
  <c r="AG270" i="6" s="1"/>
  <c r="BD271" i="18"/>
  <c r="AG271" i="6" s="1"/>
  <c r="BD272" i="18"/>
  <c r="AG272" i="6" s="1"/>
  <c r="BD273" i="18"/>
  <c r="AG273" i="6" s="1"/>
  <c r="BD274" i="18"/>
  <c r="AG274" i="6" s="1"/>
  <c r="E17" i="28" s="1"/>
  <c r="BD275" i="18"/>
  <c r="AG275" i="6" s="1"/>
  <c r="E18" i="28" s="1"/>
  <c r="BD276" i="18"/>
  <c r="AG276" i="6" s="1"/>
  <c r="E19" i="28" s="1"/>
  <c r="BD277" i="18"/>
  <c r="AG277" i="6" s="1"/>
  <c r="E20" i="28" s="1"/>
  <c r="BD278" i="18"/>
  <c r="AG278" i="6" s="1"/>
  <c r="E21" i="28" s="1"/>
  <c r="BD279" i="18"/>
  <c r="AG279" i="6" s="1"/>
  <c r="E22" i="28" s="1"/>
  <c r="BD280" i="18"/>
  <c r="AG280" i="6" s="1"/>
  <c r="E23" i="28" s="1"/>
  <c r="BD281" i="18"/>
  <c r="AG281" i="6" s="1"/>
  <c r="E24" i="28" s="1"/>
  <c r="AR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B281" i="18"/>
  <c r="AF281" i="6" s="1"/>
  <c r="BA281" i="18"/>
  <c r="AE281" i="6" s="1"/>
  <c r="BB280" i="18"/>
  <c r="AF280" i="6" s="1"/>
  <c r="BA280" i="18"/>
  <c r="AE280" i="6" s="1"/>
  <c r="BB279" i="18"/>
  <c r="AF279" i="6" s="1"/>
  <c r="BA279" i="18"/>
  <c r="AE279" i="6" s="1"/>
  <c r="BB278" i="18"/>
  <c r="AF278" i="6" s="1"/>
  <c r="BA278" i="18"/>
  <c r="AE278" i="6" s="1"/>
  <c r="BB277" i="18"/>
  <c r="AF277" i="6" s="1"/>
  <c r="BA277" i="18"/>
  <c r="AE277" i="6" s="1"/>
  <c r="BB276" i="18"/>
  <c r="AF276" i="6" s="1"/>
  <c r="BA276" i="18"/>
  <c r="AE276" i="6" s="1"/>
  <c r="G36" i="30" l="1"/>
  <c r="H35" i="30" s="1"/>
  <c r="K25" i="30"/>
  <c r="L25" i="30"/>
  <c r="L24" i="30"/>
  <c r="K24" i="30"/>
  <c r="BB275" i="18"/>
  <c r="AF275" i="6" s="1"/>
  <c r="BB274" i="18"/>
  <c r="AF274" i="6" s="1"/>
  <c r="BB273" i="18"/>
  <c r="AF273" i="6" s="1"/>
  <c r="BB272" i="18"/>
  <c r="AF272" i="6" s="1"/>
  <c r="BB271" i="18"/>
  <c r="AF271" i="6" s="1"/>
  <c r="BB270" i="18"/>
  <c r="AF270" i="6" s="1"/>
  <c r="BB269" i="18"/>
  <c r="AF269" i="6" s="1"/>
  <c r="BB268" i="18"/>
  <c r="AF268" i="6" s="1"/>
  <c r="BB267" i="18"/>
  <c r="AF267" i="6" s="1"/>
  <c r="BB266" i="18"/>
  <c r="AF266" i="6" s="1"/>
  <c r="BB265" i="18"/>
  <c r="AF265" i="6" s="1"/>
  <c r="BB264" i="18"/>
  <c r="AF264" i="6" s="1"/>
  <c r="BB263" i="18"/>
  <c r="AF263" i="6" s="1"/>
  <c r="BB262" i="18"/>
  <c r="AF262" i="6" s="1"/>
  <c r="BB261" i="18"/>
  <c r="AF261" i="6" s="1"/>
  <c r="BB260" i="18"/>
  <c r="AF260" i="6" s="1"/>
  <c r="BB259" i="18"/>
  <c r="AF259" i="6" s="1"/>
  <c r="BB258" i="18"/>
  <c r="AF258" i="6" s="1"/>
  <c r="BB257" i="18"/>
  <c r="AF257" i="6" s="1"/>
  <c r="BB256" i="18"/>
  <c r="AF256" i="6" s="1"/>
  <c r="BB255" i="18"/>
  <c r="AF255" i="6" s="1"/>
  <c r="BB254" i="18"/>
  <c r="AF254" i="6" s="1"/>
  <c r="BB253" i="18"/>
  <c r="AF253" i="6" s="1"/>
  <c r="BB252" i="18"/>
  <c r="AF252" i="6" s="1"/>
  <c r="BB251" i="18"/>
  <c r="AF251" i="6" s="1"/>
  <c r="BB250" i="18"/>
  <c r="AF250" i="6" s="1"/>
  <c r="BB249" i="18"/>
  <c r="AF249" i="6" s="1"/>
  <c r="BB248" i="18"/>
  <c r="AF248" i="6" s="1"/>
  <c r="BB247" i="18"/>
  <c r="AF247" i="6" s="1"/>
  <c r="BB246" i="18"/>
  <c r="AF246" i="6" s="1"/>
  <c r="BB245" i="18"/>
  <c r="AF245" i="6" s="1"/>
  <c r="BB244" i="18"/>
  <c r="AF244" i="6" s="1"/>
  <c r="BB243" i="18"/>
  <c r="AF243" i="6" s="1"/>
  <c r="BB242" i="18"/>
  <c r="AF242" i="6" s="1"/>
  <c r="BB241" i="18"/>
  <c r="AF241" i="6" s="1"/>
  <c r="BB240" i="18"/>
  <c r="AF240" i="6" s="1"/>
  <c r="BB239" i="18"/>
  <c r="AF239" i="6" s="1"/>
  <c r="BB238" i="18"/>
  <c r="AF238" i="6" s="1"/>
  <c r="BB237" i="18"/>
  <c r="AF237" i="6" s="1"/>
  <c r="BB236" i="18"/>
  <c r="AF236" i="6" s="1"/>
  <c r="BB235" i="18"/>
  <c r="AF235" i="6" s="1"/>
  <c r="BB234" i="18"/>
  <c r="AF234" i="6" s="1"/>
  <c r="BB233" i="18"/>
  <c r="AF233" i="6" s="1"/>
  <c r="BB232" i="18"/>
  <c r="AF232" i="6" s="1"/>
  <c r="BB231" i="18"/>
  <c r="AF231" i="6" s="1"/>
  <c r="BB230" i="18"/>
  <c r="AF230" i="6" s="1"/>
  <c r="BB229" i="18"/>
  <c r="AF229" i="6" s="1"/>
  <c r="BB228" i="18"/>
  <c r="AF228" i="6" s="1"/>
  <c r="BB227" i="18"/>
  <c r="AF227" i="6" s="1"/>
  <c r="BB226" i="18"/>
  <c r="AF226" i="6" s="1"/>
  <c r="BB225" i="18"/>
  <c r="AF225" i="6" s="1"/>
  <c r="BB224" i="18"/>
  <c r="AF224" i="6" s="1"/>
  <c r="BB223" i="18"/>
  <c r="AF223" i="6" s="1"/>
  <c r="BB222" i="18"/>
  <c r="AF222" i="6" s="1"/>
  <c r="BB221" i="18"/>
  <c r="AF221" i="6" s="1"/>
  <c r="BB220" i="18"/>
  <c r="AF220" i="6" s="1"/>
  <c r="BB219" i="18"/>
  <c r="AF219" i="6" s="1"/>
  <c r="BB218" i="18"/>
  <c r="AF218" i="6" s="1"/>
  <c r="BB217" i="18"/>
  <c r="AF217" i="6" s="1"/>
  <c r="BB216" i="18"/>
  <c r="AF216" i="6" s="1"/>
  <c r="BB215" i="18"/>
  <c r="AF215" i="6" s="1"/>
  <c r="BB214" i="18"/>
  <c r="AF214" i="6" s="1"/>
  <c r="BB213" i="18"/>
  <c r="AF213" i="6" s="1"/>
  <c r="BB212" i="18"/>
  <c r="AF212" i="6" s="1"/>
  <c r="BB211" i="18"/>
  <c r="AF211" i="6" s="1"/>
  <c r="BB210" i="18"/>
  <c r="AF210" i="6" s="1"/>
  <c r="BB209" i="18"/>
  <c r="AF209" i="6" s="1"/>
  <c r="BB208" i="18"/>
  <c r="AF208" i="6" s="1"/>
  <c r="BB207" i="18"/>
  <c r="AF207" i="6" s="1"/>
  <c r="BB206" i="18"/>
  <c r="AF206" i="6" s="1"/>
  <c r="BB205" i="18"/>
  <c r="AF205" i="6" s="1"/>
  <c r="BB204" i="18"/>
  <c r="AF204" i="6" s="1"/>
  <c r="BB203" i="18"/>
  <c r="AF203" i="6" s="1"/>
  <c r="BB202" i="18"/>
  <c r="AF202" i="6" s="1"/>
  <c r="BB201" i="18"/>
  <c r="AF201" i="6" s="1"/>
  <c r="BB200" i="18"/>
  <c r="AF200" i="6" s="1"/>
  <c r="BB199" i="18"/>
  <c r="AF199" i="6" s="1"/>
  <c r="BB198" i="18"/>
  <c r="AF198" i="6" s="1"/>
  <c r="BB197" i="18"/>
  <c r="AF197" i="6" s="1"/>
  <c r="BB196" i="18"/>
  <c r="AF196" i="6" s="1"/>
  <c r="BB195" i="18"/>
  <c r="AF195" i="6" s="1"/>
  <c r="BB194" i="18"/>
  <c r="AF194" i="6" s="1"/>
  <c r="BB193" i="18"/>
  <c r="AF193" i="6" s="1"/>
  <c r="BB192" i="18"/>
  <c r="AF192" i="6" s="1"/>
  <c r="BB191" i="18"/>
  <c r="AF191" i="6" s="1"/>
  <c r="BB190" i="18"/>
  <c r="AF190" i="6" s="1"/>
  <c r="BB189" i="18"/>
  <c r="AF189" i="6" s="1"/>
  <c r="BB188" i="18"/>
  <c r="AF188" i="6" s="1"/>
  <c r="BB187" i="18"/>
  <c r="AF187" i="6" s="1"/>
  <c r="BB186" i="18"/>
  <c r="AF186" i="6" s="1"/>
  <c r="BB185" i="18"/>
  <c r="AF185" i="6" s="1"/>
  <c r="BB184" i="18"/>
  <c r="AF184" i="6" s="1"/>
  <c r="BB183" i="18"/>
  <c r="AF183" i="6" s="1"/>
  <c r="BB182" i="18"/>
  <c r="AF182" i="6" s="1"/>
  <c r="BB181" i="18"/>
  <c r="AF181" i="6" s="1"/>
  <c r="BB180" i="18"/>
  <c r="AF180" i="6" s="1"/>
  <c r="BB179" i="18"/>
  <c r="AF179" i="6" s="1"/>
  <c r="BB178" i="18"/>
  <c r="AF178" i="6" s="1"/>
  <c r="BB177" i="18"/>
  <c r="AF177" i="6" s="1"/>
  <c r="BB176" i="18"/>
  <c r="AF176" i="6" s="1"/>
  <c r="BB175" i="18"/>
  <c r="AF175" i="6" s="1"/>
  <c r="BB174" i="18"/>
  <c r="AF174" i="6" s="1"/>
  <c r="BB173" i="18"/>
  <c r="AF173" i="6" s="1"/>
  <c r="BB172" i="18"/>
  <c r="AF172" i="6" s="1"/>
  <c r="BB171" i="18"/>
  <c r="AF171" i="6" s="1"/>
  <c r="BB170" i="18"/>
  <c r="AF170" i="6" s="1"/>
  <c r="BB169" i="18"/>
  <c r="AF169" i="6" s="1"/>
  <c r="BB168" i="18"/>
  <c r="AF168" i="6" s="1"/>
  <c r="BB167" i="18"/>
  <c r="AF167" i="6" s="1"/>
  <c r="BB166" i="18"/>
  <c r="AF166" i="6" s="1"/>
  <c r="BB165" i="18"/>
  <c r="AF165" i="6" s="1"/>
  <c r="BB164" i="18"/>
  <c r="AF164" i="6" s="1"/>
  <c r="BB163" i="18"/>
  <c r="AF163" i="6" s="1"/>
  <c r="BB162" i="18"/>
  <c r="AF162" i="6" s="1"/>
  <c r="BB161" i="18"/>
  <c r="AF161" i="6" s="1"/>
  <c r="BB160" i="18"/>
  <c r="AF160" i="6" s="1"/>
  <c r="BB159" i="18"/>
  <c r="AF159" i="6" s="1"/>
  <c r="BB158" i="18"/>
  <c r="AF158" i="6" s="1"/>
  <c r="BB157" i="18"/>
  <c r="AF157" i="6" s="1"/>
  <c r="BB156" i="18"/>
  <c r="AF156" i="6" s="1"/>
  <c r="BB155" i="18"/>
  <c r="AF155" i="6" s="1"/>
  <c r="BB154" i="18"/>
  <c r="AF154" i="6" s="1"/>
  <c r="BB153" i="18"/>
  <c r="AF153" i="6" s="1"/>
  <c r="BB152" i="18"/>
  <c r="AF152" i="6" s="1"/>
  <c r="BB151" i="18"/>
  <c r="AF151" i="6" s="1"/>
  <c r="BB150" i="18"/>
  <c r="AF150" i="6" s="1"/>
  <c r="BB149" i="18"/>
  <c r="AF149" i="6" s="1"/>
  <c r="BB148" i="18"/>
  <c r="AF148" i="6" s="1"/>
  <c r="BB147" i="18"/>
  <c r="AF147" i="6" s="1"/>
  <c r="BB146" i="18"/>
  <c r="AF146" i="6" s="1"/>
  <c r="BB145" i="18"/>
  <c r="AF145" i="6" s="1"/>
  <c r="BB144" i="18"/>
  <c r="AF144" i="6" s="1"/>
  <c r="BB143" i="18"/>
  <c r="AF143" i="6" s="1"/>
  <c r="BB142" i="18"/>
  <c r="AF142" i="6" s="1"/>
  <c r="BB141" i="18"/>
  <c r="AF141" i="6" s="1"/>
  <c r="BB140" i="18"/>
  <c r="AF140" i="6" s="1"/>
  <c r="BB139" i="18"/>
  <c r="AF139" i="6" s="1"/>
  <c r="BB138" i="18"/>
  <c r="AF138" i="6" s="1"/>
  <c r="BB137" i="18"/>
  <c r="AF137" i="6" s="1"/>
  <c r="BB136" i="18"/>
  <c r="AF136" i="6" s="1"/>
  <c r="BB135" i="18"/>
  <c r="AF135" i="6" s="1"/>
  <c r="BB134" i="18"/>
  <c r="AF134" i="6" s="1"/>
  <c r="BB133" i="18"/>
  <c r="AF133" i="6" s="1"/>
  <c r="BB132" i="18"/>
  <c r="AF132" i="6" s="1"/>
  <c r="BB131" i="18"/>
  <c r="AF131" i="6" s="1"/>
  <c r="BB130" i="18"/>
  <c r="AF130" i="6" s="1"/>
  <c r="BB129" i="18"/>
  <c r="AF129" i="6" s="1"/>
  <c r="BB128" i="18"/>
  <c r="AF128" i="6" s="1"/>
  <c r="BB127" i="18"/>
  <c r="AF127" i="6" s="1"/>
  <c r="BB126" i="18"/>
  <c r="AF126" i="6" s="1"/>
  <c r="BB125" i="18"/>
  <c r="AF125" i="6" s="1"/>
  <c r="BB124" i="18"/>
  <c r="AF124" i="6" s="1"/>
  <c r="BB123" i="18"/>
  <c r="AF123" i="6" s="1"/>
  <c r="BB122" i="18"/>
  <c r="AF122" i="6" s="1"/>
  <c r="BB121" i="18"/>
  <c r="AF121" i="6" s="1"/>
  <c r="BB120" i="18"/>
  <c r="AF120" i="6" s="1"/>
  <c r="BB119" i="18"/>
  <c r="AF119" i="6" s="1"/>
  <c r="BB118" i="18"/>
  <c r="AF118" i="6" s="1"/>
  <c r="BB117" i="18"/>
  <c r="AF117" i="6" s="1"/>
  <c r="BB116" i="18"/>
  <c r="AF116" i="6" s="1"/>
  <c r="BB115" i="18"/>
  <c r="AF115" i="6" s="1"/>
  <c r="BB114" i="18"/>
  <c r="AF114" i="6" s="1"/>
  <c r="BB113" i="18"/>
  <c r="AF113" i="6" s="1"/>
  <c r="BB112" i="18"/>
  <c r="AF112" i="6" s="1"/>
  <c r="BB111" i="18"/>
  <c r="AF111" i="6" s="1"/>
  <c r="BB110" i="18"/>
  <c r="AF110" i="6" s="1"/>
  <c r="BB109" i="18"/>
  <c r="AF109" i="6" s="1"/>
  <c r="BB108" i="18"/>
  <c r="AF108" i="6" s="1"/>
  <c r="BB107" i="18"/>
  <c r="AF107" i="6" s="1"/>
  <c r="BB106" i="18"/>
  <c r="AF106" i="6" s="1"/>
  <c r="BB105" i="18"/>
  <c r="AF105" i="6" s="1"/>
  <c r="BB104" i="18"/>
  <c r="AF104" i="6" s="1"/>
  <c r="BB103" i="18"/>
  <c r="AF103" i="6" s="1"/>
  <c r="BB102" i="18"/>
  <c r="AF102" i="6" s="1"/>
  <c r="BB101" i="18"/>
  <c r="AF101" i="6" s="1"/>
  <c r="BB100" i="18"/>
  <c r="AF100" i="6" s="1"/>
  <c r="BB99" i="18"/>
  <c r="AF99" i="6" s="1"/>
  <c r="BB98" i="18"/>
  <c r="AF98" i="6" s="1"/>
  <c r="BB97" i="18"/>
  <c r="AF97" i="6" s="1"/>
  <c r="BB96" i="18"/>
  <c r="AF96" i="6" s="1"/>
  <c r="BB95" i="18"/>
  <c r="AF95" i="6" s="1"/>
  <c r="BB94" i="18"/>
  <c r="AF94" i="6" s="1"/>
  <c r="BB93" i="18"/>
  <c r="AF93" i="6" s="1"/>
  <c r="BB92" i="18"/>
  <c r="AF92" i="6" s="1"/>
  <c r="BB91" i="18"/>
  <c r="AF91" i="6" s="1"/>
  <c r="BB90" i="18"/>
  <c r="AF90" i="6" s="1"/>
  <c r="BB89" i="18"/>
  <c r="AF89" i="6" s="1"/>
  <c r="BB88" i="18"/>
  <c r="AF88" i="6" s="1"/>
  <c r="BB87" i="18"/>
  <c r="AF87" i="6" s="1"/>
  <c r="BB86" i="18"/>
  <c r="AF86" i="6" s="1"/>
  <c r="BB85" i="18"/>
  <c r="AF85" i="6" s="1"/>
  <c r="BB84" i="18"/>
  <c r="AF84" i="6" s="1"/>
  <c r="BB83" i="18"/>
  <c r="AF83" i="6" s="1"/>
  <c r="BB82" i="18"/>
  <c r="AF82" i="6" s="1"/>
  <c r="BB81" i="18"/>
  <c r="AF81" i="6" s="1"/>
  <c r="BB80" i="18"/>
  <c r="AF80" i="6" s="1"/>
  <c r="BB79" i="18"/>
  <c r="AF79" i="6" s="1"/>
  <c r="BB78" i="18"/>
  <c r="AF78" i="6" s="1"/>
  <c r="BB77" i="18"/>
  <c r="AF77" i="6" s="1"/>
  <c r="BB76" i="18"/>
  <c r="AF76" i="6" s="1"/>
  <c r="BB75" i="18"/>
  <c r="AF75" i="6" s="1"/>
  <c r="BB74" i="18"/>
  <c r="AF74" i="6" s="1"/>
  <c r="BB73" i="18"/>
  <c r="AF73" i="6" s="1"/>
  <c r="BB72" i="18"/>
  <c r="AF72" i="6" s="1"/>
  <c r="BB71" i="18"/>
  <c r="AF71" i="6" s="1"/>
  <c r="BB70" i="18"/>
  <c r="AF70" i="6" s="1"/>
  <c r="BB69" i="18"/>
  <c r="AF69" i="6" s="1"/>
  <c r="BB68" i="18"/>
  <c r="AF68" i="6" s="1"/>
  <c r="BB67" i="18"/>
  <c r="AF67" i="6" s="1"/>
  <c r="BB66" i="18"/>
  <c r="AF66" i="6" s="1"/>
  <c r="BB65" i="18"/>
  <c r="AF65" i="6" s="1"/>
  <c r="BB64" i="18"/>
  <c r="AF64" i="6" s="1"/>
  <c r="BB63" i="18"/>
  <c r="AF63" i="6" s="1"/>
  <c r="BB62" i="18"/>
  <c r="AF62" i="6" s="1"/>
  <c r="BB61" i="18"/>
  <c r="AF61" i="6" s="1"/>
  <c r="BB60" i="18"/>
  <c r="AF60" i="6" s="1"/>
  <c r="BB59" i="18"/>
  <c r="AF59" i="6" s="1"/>
  <c r="BB58" i="18"/>
  <c r="AF58" i="6" s="1"/>
  <c r="BB57" i="18"/>
  <c r="AF57" i="6" s="1"/>
  <c r="BB56" i="18"/>
  <c r="AF56" i="6" s="1"/>
  <c r="BB55" i="18"/>
  <c r="AF55" i="6" s="1"/>
  <c r="BB54" i="18"/>
  <c r="AF54" i="6" s="1"/>
  <c r="BB53" i="18"/>
  <c r="AF53" i="6" s="1"/>
  <c r="BB52" i="18"/>
  <c r="AF52" i="6" s="1"/>
  <c r="BB51" i="18"/>
  <c r="AF51" i="6" s="1"/>
  <c r="BB50" i="18"/>
  <c r="AF50" i="6" s="1"/>
  <c r="BA275" i="18"/>
  <c r="AE275" i="6" s="1"/>
  <c r="BA274" i="18"/>
  <c r="AE274" i="6" s="1"/>
  <c r="BA273" i="18"/>
  <c r="AE273" i="6" s="1"/>
  <c r="BA272" i="18"/>
  <c r="AE272" i="6" s="1"/>
  <c r="BA271" i="18"/>
  <c r="AE271" i="6" s="1"/>
  <c r="BA270" i="18"/>
  <c r="AE270" i="6" s="1"/>
  <c r="BA269" i="18"/>
  <c r="AE269" i="6" s="1"/>
  <c r="BA268" i="18"/>
  <c r="AE268" i="6" s="1"/>
  <c r="BA267" i="18"/>
  <c r="AE267" i="6" s="1"/>
  <c r="BA266" i="18"/>
  <c r="AE266" i="6" s="1"/>
  <c r="BA265" i="18"/>
  <c r="AE265" i="6" s="1"/>
  <c r="BA264" i="18"/>
  <c r="AE264" i="6" s="1"/>
  <c r="BA263" i="18"/>
  <c r="AE263" i="6" s="1"/>
  <c r="BA262" i="18"/>
  <c r="AE262" i="6" s="1"/>
  <c r="BA261" i="18"/>
  <c r="AE261" i="6" s="1"/>
  <c r="BA260" i="18"/>
  <c r="AE260" i="6" s="1"/>
  <c r="BA259" i="18"/>
  <c r="AE259" i="6" s="1"/>
  <c r="BA258" i="18"/>
  <c r="AE258" i="6" s="1"/>
  <c r="BA257" i="18"/>
  <c r="AE257" i="6" s="1"/>
  <c r="BA256" i="18"/>
  <c r="AE256" i="6" s="1"/>
  <c r="BA255" i="18"/>
  <c r="AE255" i="6" s="1"/>
  <c r="BA254" i="18"/>
  <c r="AE254" i="6" s="1"/>
  <c r="BA253" i="18"/>
  <c r="AE253" i="6" s="1"/>
  <c r="BA252" i="18"/>
  <c r="AE252" i="6" s="1"/>
  <c r="BA251" i="18"/>
  <c r="AE251" i="6" s="1"/>
  <c r="BA250" i="18"/>
  <c r="AE250" i="6" s="1"/>
  <c r="BA249" i="18"/>
  <c r="AE249" i="6" s="1"/>
  <c r="BA248" i="18"/>
  <c r="AE248" i="6" s="1"/>
  <c r="BA247" i="18"/>
  <c r="AE247" i="6" s="1"/>
  <c r="BA246" i="18"/>
  <c r="AE246" i="6" s="1"/>
  <c r="BA245" i="18"/>
  <c r="AE245" i="6" s="1"/>
  <c r="BA244" i="18"/>
  <c r="AE244" i="6" s="1"/>
  <c r="BA243" i="18"/>
  <c r="AE243" i="6" s="1"/>
  <c r="BA242" i="18"/>
  <c r="AE242" i="6" s="1"/>
  <c r="BA241" i="18"/>
  <c r="AE241" i="6" s="1"/>
  <c r="BA240" i="18"/>
  <c r="AE240" i="6" s="1"/>
  <c r="BA239" i="18"/>
  <c r="AE239" i="6" s="1"/>
  <c r="BA238" i="18"/>
  <c r="AE238" i="6" s="1"/>
  <c r="BA237" i="18"/>
  <c r="AE237" i="6" s="1"/>
  <c r="BA236" i="18"/>
  <c r="AE236" i="6" s="1"/>
  <c r="BA235" i="18"/>
  <c r="AE235" i="6" s="1"/>
  <c r="BA234" i="18"/>
  <c r="AE234" i="6" s="1"/>
  <c r="BA233" i="18"/>
  <c r="AE233" i="6" s="1"/>
  <c r="BA232" i="18"/>
  <c r="AE232" i="6" s="1"/>
  <c r="BA231" i="18"/>
  <c r="AE231" i="6" s="1"/>
  <c r="BA230" i="18"/>
  <c r="AE230" i="6" s="1"/>
  <c r="BA229" i="18"/>
  <c r="AE229" i="6" s="1"/>
  <c r="BA228" i="18"/>
  <c r="AE228" i="6" s="1"/>
  <c r="BA227" i="18"/>
  <c r="AE227" i="6" s="1"/>
  <c r="BA226" i="18"/>
  <c r="AE226" i="6" s="1"/>
  <c r="BA225" i="18"/>
  <c r="AE225" i="6" s="1"/>
  <c r="BA224" i="18"/>
  <c r="AE224" i="6" s="1"/>
  <c r="BA223" i="18"/>
  <c r="AE223" i="6" s="1"/>
  <c r="BA222" i="18"/>
  <c r="AE222" i="6" s="1"/>
  <c r="BA221" i="18"/>
  <c r="AE221" i="6" s="1"/>
  <c r="BA220" i="18"/>
  <c r="AE220" i="6" s="1"/>
  <c r="BA219" i="18"/>
  <c r="AE219" i="6" s="1"/>
  <c r="BA218" i="18"/>
  <c r="AE218" i="6" s="1"/>
  <c r="BA217" i="18"/>
  <c r="AE217" i="6" s="1"/>
  <c r="BA216" i="18"/>
  <c r="AE216" i="6" s="1"/>
  <c r="BA215" i="18"/>
  <c r="AE215" i="6" s="1"/>
  <c r="BA214" i="18"/>
  <c r="AE214" i="6" s="1"/>
  <c r="BA213" i="18"/>
  <c r="AE213" i="6" s="1"/>
  <c r="BA212" i="18"/>
  <c r="AE212" i="6" s="1"/>
  <c r="BA211" i="18"/>
  <c r="AE211" i="6" s="1"/>
  <c r="BA210" i="18"/>
  <c r="AE210" i="6" s="1"/>
  <c r="BA209" i="18"/>
  <c r="AE209" i="6" s="1"/>
  <c r="BA208" i="18"/>
  <c r="AE208" i="6" s="1"/>
  <c r="BA207" i="18"/>
  <c r="AE207" i="6" s="1"/>
  <c r="BA206" i="18"/>
  <c r="AE206" i="6" s="1"/>
  <c r="BA205" i="18"/>
  <c r="AE205" i="6" s="1"/>
  <c r="BA204" i="18"/>
  <c r="AE204" i="6" s="1"/>
  <c r="BA203" i="18"/>
  <c r="AE203" i="6" s="1"/>
  <c r="BA202" i="18"/>
  <c r="AE202" i="6" s="1"/>
  <c r="BA201" i="18"/>
  <c r="AE201" i="6" s="1"/>
  <c r="BA200" i="18"/>
  <c r="AE200" i="6" s="1"/>
  <c r="BA199" i="18"/>
  <c r="AE199" i="6" s="1"/>
  <c r="BA198" i="18"/>
  <c r="AE198" i="6" s="1"/>
  <c r="BA197" i="18"/>
  <c r="AE197" i="6" s="1"/>
  <c r="BA196" i="18"/>
  <c r="AE196" i="6" s="1"/>
  <c r="BA195" i="18"/>
  <c r="AE195" i="6" s="1"/>
  <c r="BA194" i="18"/>
  <c r="AE194" i="6" s="1"/>
  <c r="BA193" i="18"/>
  <c r="AE193" i="6" s="1"/>
  <c r="BA192" i="18"/>
  <c r="AE192" i="6" s="1"/>
  <c r="BA191" i="18"/>
  <c r="AE191" i="6" s="1"/>
  <c r="BA190" i="18"/>
  <c r="AE190" i="6" s="1"/>
  <c r="BA189" i="18"/>
  <c r="AE189" i="6" s="1"/>
  <c r="BA188" i="18"/>
  <c r="AE188" i="6" s="1"/>
  <c r="BA187" i="18"/>
  <c r="AE187" i="6" s="1"/>
  <c r="BA186" i="18"/>
  <c r="AE186" i="6" s="1"/>
  <c r="BA185" i="18"/>
  <c r="AE185" i="6" s="1"/>
  <c r="BA184" i="18"/>
  <c r="AE184" i="6" s="1"/>
  <c r="BA183" i="18"/>
  <c r="AE183" i="6" s="1"/>
  <c r="BA182" i="18"/>
  <c r="AE182" i="6" s="1"/>
  <c r="BA181" i="18"/>
  <c r="AE181" i="6" s="1"/>
  <c r="BA180" i="18"/>
  <c r="AE180" i="6" s="1"/>
  <c r="BA179" i="18"/>
  <c r="AE179" i="6" s="1"/>
  <c r="BA178" i="18"/>
  <c r="AE178" i="6" s="1"/>
  <c r="BA177" i="18"/>
  <c r="AE177" i="6" s="1"/>
  <c r="BA176" i="18"/>
  <c r="AE176" i="6" s="1"/>
  <c r="BA175" i="18"/>
  <c r="AE175" i="6" s="1"/>
  <c r="BA174" i="18"/>
  <c r="AE174" i="6" s="1"/>
  <c r="BA173" i="18"/>
  <c r="AE173" i="6" s="1"/>
  <c r="BA172" i="18"/>
  <c r="AE172" i="6" s="1"/>
  <c r="BA171" i="18"/>
  <c r="AE171" i="6" s="1"/>
  <c r="BA170" i="18"/>
  <c r="AE170" i="6" s="1"/>
  <c r="BA169" i="18"/>
  <c r="AE169" i="6" s="1"/>
  <c r="BA168" i="18"/>
  <c r="AE168" i="6" s="1"/>
  <c r="BA167" i="18"/>
  <c r="AE167" i="6" s="1"/>
  <c r="BA166" i="18"/>
  <c r="AE166" i="6" s="1"/>
  <c r="BA165" i="18"/>
  <c r="AE165" i="6" s="1"/>
  <c r="BA164" i="18"/>
  <c r="AE164" i="6" s="1"/>
  <c r="BA163" i="18"/>
  <c r="AE163" i="6" s="1"/>
  <c r="BA162" i="18"/>
  <c r="AE162" i="6" s="1"/>
  <c r="BA161" i="18"/>
  <c r="AE161" i="6" s="1"/>
  <c r="BA160" i="18"/>
  <c r="AE160" i="6" s="1"/>
  <c r="BA159" i="18"/>
  <c r="AE159" i="6" s="1"/>
  <c r="BA158" i="18"/>
  <c r="AE158" i="6" s="1"/>
  <c r="BA157" i="18"/>
  <c r="AE157" i="6" s="1"/>
  <c r="BA156" i="18"/>
  <c r="AE156" i="6" s="1"/>
  <c r="BA155" i="18"/>
  <c r="AE155" i="6" s="1"/>
  <c r="BA154" i="18"/>
  <c r="AE154" i="6" s="1"/>
  <c r="BA153" i="18"/>
  <c r="AE153" i="6" s="1"/>
  <c r="BA152" i="18"/>
  <c r="AE152" i="6" s="1"/>
  <c r="BA151" i="18"/>
  <c r="AE151" i="6" s="1"/>
  <c r="BA150" i="18"/>
  <c r="AE150" i="6" s="1"/>
  <c r="BA149" i="18"/>
  <c r="AE149" i="6" s="1"/>
  <c r="BA148" i="18"/>
  <c r="AE148" i="6" s="1"/>
  <c r="BA147" i="18"/>
  <c r="AE147" i="6" s="1"/>
  <c r="BA146" i="18"/>
  <c r="AE146" i="6" s="1"/>
  <c r="BA145" i="18"/>
  <c r="AE145" i="6" s="1"/>
  <c r="BA144" i="18"/>
  <c r="AE144" i="6" s="1"/>
  <c r="BA143" i="18"/>
  <c r="AE143" i="6" s="1"/>
  <c r="BA142" i="18"/>
  <c r="AE142" i="6" s="1"/>
  <c r="BA141" i="18"/>
  <c r="AE141" i="6" s="1"/>
  <c r="BA140" i="18"/>
  <c r="AE140" i="6" s="1"/>
  <c r="BA139" i="18"/>
  <c r="AE139" i="6" s="1"/>
  <c r="BA138" i="18"/>
  <c r="AE138" i="6" s="1"/>
  <c r="BA137" i="18"/>
  <c r="AE137" i="6" s="1"/>
  <c r="BA136" i="18"/>
  <c r="AE136" i="6" s="1"/>
  <c r="BA135" i="18"/>
  <c r="AE135" i="6" s="1"/>
  <c r="BA134" i="18"/>
  <c r="AE134" i="6" s="1"/>
  <c r="BA133" i="18"/>
  <c r="AE133" i="6" s="1"/>
  <c r="BA132" i="18"/>
  <c r="AE132" i="6" s="1"/>
  <c r="BA131" i="18"/>
  <c r="AE131" i="6" s="1"/>
  <c r="BA130" i="18"/>
  <c r="AE130" i="6" s="1"/>
  <c r="BA129" i="18"/>
  <c r="AE129" i="6" s="1"/>
  <c r="BA128" i="18"/>
  <c r="AE128" i="6" s="1"/>
  <c r="BA127" i="18"/>
  <c r="AE127" i="6" s="1"/>
  <c r="BA126" i="18"/>
  <c r="AE126" i="6" s="1"/>
  <c r="BA125" i="18"/>
  <c r="AE125" i="6" s="1"/>
  <c r="BA124" i="18"/>
  <c r="AE124" i="6" s="1"/>
  <c r="BA123" i="18"/>
  <c r="AE123" i="6" s="1"/>
  <c r="BA122" i="18"/>
  <c r="AE122" i="6" s="1"/>
  <c r="BA121" i="18"/>
  <c r="AE121" i="6" s="1"/>
  <c r="BA120" i="18"/>
  <c r="AE120" i="6" s="1"/>
  <c r="BA119" i="18"/>
  <c r="AE119" i="6" s="1"/>
  <c r="BA118" i="18"/>
  <c r="AE118" i="6" s="1"/>
  <c r="BA117" i="18"/>
  <c r="AE117" i="6" s="1"/>
  <c r="BA116" i="18"/>
  <c r="AE116" i="6" s="1"/>
  <c r="BA115" i="18"/>
  <c r="AE115" i="6" s="1"/>
  <c r="BA114" i="18"/>
  <c r="AE114" i="6" s="1"/>
  <c r="BA113" i="18"/>
  <c r="AE113" i="6" s="1"/>
  <c r="BA112" i="18"/>
  <c r="AE112" i="6" s="1"/>
  <c r="BA111" i="18"/>
  <c r="AE111" i="6" s="1"/>
  <c r="BA110" i="18"/>
  <c r="AE110" i="6" s="1"/>
  <c r="BA109" i="18"/>
  <c r="AE109" i="6" s="1"/>
  <c r="BA108" i="18"/>
  <c r="AE108" i="6" s="1"/>
  <c r="BA107" i="18"/>
  <c r="AE107" i="6" s="1"/>
  <c r="BA106" i="18"/>
  <c r="AE106" i="6" s="1"/>
  <c r="BA105" i="18"/>
  <c r="AE105" i="6" s="1"/>
  <c r="BA104" i="18"/>
  <c r="AE104" i="6" s="1"/>
  <c r="BA103" i="18"/>
  <c r="AE103" i="6" s="1"/>
  <c r="BA102" i="18"/>
  <c r="AE102" i="6" s="1"/>
  <c r="BA101" i="18"/>
  <c r="AE101" i="6" s="1"/>
  <c r="BA100" i="18"/>
  <c r="AE100" i="6" s="1"/>
  <c r="BA99" i="18"/>
  <c r="AE99" i="6" s="1"/>
  <c r="BA98" i="18"/>
  <c r="AE98" i="6" s="1"/>
  <c r="BA97" i="18"/>
  <c r="AE97" i="6" s="1"/>
  <c r="BA96" i="18"/>
  <c r="AE96" i="6" s="1"/>
  <c r="BA95" i="18"/>
  <c r="AE95" i="6" s="1"/>
  <c r="BA94" i="18"/>
  <c r="AE94" i="6" s="1"/>
  <c r="BA93" i="18"/>
  <c r="AE93" i="6" s="1"/>
  <c r="BA92" i="18"/>
  <c r="AE92" i="6" s="1"/>
  <c r="BA91" i="18"/>
  <c r="AE91" i="6" s="1"/>
  <c r="BA90" i="18"/>
  <c r="AE90" i="6" s="1"/>
  <c r="BA89" i="18"/>
  <c r="AE89" i="6" s="1"/>
  <c r="BA88" i="18"/>
  <c r="AE88" i="6" s="1"/>
  <c r="BA87" i="18"/>
  <c r="AE87" i="6" s="1"/>
  <c r="BA86" i="18"/>
  <c r="AE86" i="6" s="1"/>
  <c r="BA85" i="18"/>
  <c r="AE85" i="6" s="1"/>
  <c r="BA84" i="18"/>
  <c r="AE84" i="6" s="1"/>
  <c r="BA83" i="18"/>
  <c r="AE83" i="6" s="1"/>
  <c r="BA82" i="18"/>
  <c r="AE82" i="6" s="1"/>
  <c r="BA81" i="18"/>
  <c r="AE81" i="6" s="1"/>
  <c r="BA80" i="18"/>
  <c r="AE80" i="6" s="1"/>
  <c r="BA79" i="18"/>
  <c r="AE79" i="6" s="1"/>
  <c r="BA78" i="18"/>
  <c r="AE78" i="6" s="1"/>
  <c r="BA77" i="18"/>
  <c r="AE77" i="6" s="1"/>
  <c r="BA76" i="18"/>
  <c r="AE76" i="6" s="1"/>
  <c r="BA75" i="18"/>
  <c r="AE75" i="6" s="1"/>
  <c r="BA74" i="18"/>
  <c r="AE74" i="6" s="1"/>
  <c r="BA73" i="18"/>
  <c r="AE73" i="6" s="1"/>
  <c r="BA72" i="18"/>
  <c r="AE72" i="6" s="1"/>
  <c r="BA71" i="18"/>
  <c r="AE71" i="6" s="1"/>
  <c r="BA70" i="18"/>
  <c r="AE70" i="6" s="1"/>
  <c r="BA69" i="18"/>
  <c r="AE69" i="6" s="1"/>
  <c r="BA68" i="18"/>
  <c r="AE68" i="6" s="1"/>
  <c r="BA67" i="18"/>
  <c r="AE67" i="6" s="1"/>
  <c r="BA66" i="18"/>
  <c r="AE66" i="6" s="1"/>
  <c r="BA65" i="18"/>
  <c r="AE65" i="6" s="1"/>
  <c r="BA64" i="18"/>
  <c r="AE64" i="6" s="1"/>
  <c r="BA63" i="18"/>
  <c r="AE63" i="6" s="1"/>
  <c r="BA62" i="18"/>
  <c r="AE62" i="6" s="1"/>
  <c r="BA61" i="18"/>
  <c r="AE61" i="6" s="1"/>
  <c r="BA60" i="18"/>
  <c r="AE60" i="6" s="1"/>
  <c r="BA59" i="18"/>
  <c r="AE59" i="6" s="1"/>
  <c r="BA58" i="18"/>
  <c r="AE58" i="6" s="1"/>
  <c r="BA57" i="18"/>
  <c r="AE57" i="6" s="1"/>
  <c r="BA56" i="18"/>
  <c r="AE56" i="6" s="1"/>
  <c r="BA55" i="18"/>
  <c r="AE55" i="6" s="1"/>
  <c r="BA54" i="18"/>
  <c r="AE54" i="6" s="1"/>
  <c r="BA53" i="18"/>
  <c r="AE53" i="6" s="1"/>
  <c r="BA52" i="18"/>
  <c r="AE52" i="6" s="1"/>
  <c r="BA51" i="18"/>
  <c r="AE51" i="6" s="1"/>
  <c r="BA50" i="18"/>
  <c r="AE50" i="6" s="1"/>
  <c r="AH261" i="18"/>
  <c r="Q261" i="6" s="1"/>
  <c r="AH260" i="18"/>
  <c r="Q260" i="6" s="1"/>
  <c r="AH259" i="18"/>
  <c r="Q259" i="6" s="1"/>
  <c r="AH258" i="18"/>
  <c r="Q258" i="6" s="1"/>
  <c r="AH257" i="18"/>
  <c r="Q257" i="6" s="1"/>
  <c r="AH256" i="18"/>
  <c r="Q256" i="6" s="1"/>
  <c r="AH255" i="18"/>
  <c r="Q255" i="6" s="1"/>
  <c r="AH254" i="18"/>
  <c r="Q254" i="6" s="1"/>
  <c r="AH253" i="18"/>
  <c r="Q253" i="6" s="1"/>
  <c r="AH252" i="18"/>
  <c r="Q252" i="6" s="1"/>
  <c r="AH251" i="18"/>
  <c r="Q251" i="6" s="1"/>
  <c r="AH250" i="18"/>
  <c r="Q250" i="6" s="1"/>
  <c r="AH249" i="18"/>
  <c r="Q249" i="6" s="1"/>
  <c r="AH248" i="18"/>
  <c r="Q248" i="6" s="1"/>
  <c r="AH247" i="18"/>
  <c r="Q247" i="6" s="1"/>
  <c r="AH246" i="18"/>
  <c r="Q246" i="6" s="1"/>
  <c r="AH245" i="18"/>
  <c r="Q245" i="6" s="1"/>
  <c r="AH244" i="18"/>
  <c r="Q244" i="6" s="1"/>
  <c r="AH243" i="18"/>
  <c r="Q243" i="6" s="1"/>
  <c r="AH242" i="18"/>
  <c r="Q242" i="6" s="1"/>
  <c r="AH241" i="18"/>
  <c r="Q241" i="6" s="1"/>
  <c r="AH240" i="18"/>
  <c r="Q240" i="6" s="1"/>
  <c r="AH239" i="18"/>
  <c r="Q239" i="6" s="1"/>
  <c r="AH238" i="18"/>
  <c r="Q238" i="6" s="1"/>
  <c r="AH237" i="18"/>
  <c r="Q237" i="6" s="1"/>
  <c r="AH236" i="18"/>
  <c r="Q236" i="6" s="1"/>
  <c r="AH235" i="18"/>
  <c r="Q235" i="6" s="1"/>
  <c r="AH234" i="18"/>
  <c r="Q234" i="6" s="1"/>
  <c r="AH233" i="18"/>
  <c r="Q233" i="6" s="1"/>
  <c r="AH232" i="18"/>
  <c r="Q232" i="6" s="1"/>
  <c r="AH231" i="18"/>
  <c r="Q231" i="6" s="1"/>
  <c r="AH230" i="18"/>
  <c r="Q230" i="6" s="1"/>
  <c r="AH229" i="18"/>
  <c r="Q229" i="6" s="1"/>
  <c r="AH228" i="18"/>
  <c r="Q228" i="6" s="1"/>
  <c r="AH227" i="18"/>
  <c r="Q227" i="6" s="1"/>
  <c r="AH226" i="18"/>
  <c r="Q226" i="6" s="1"/>
  <c r="AH225" i="18"/>
  <c r="Q225" i="6" s="1"/>
  <c r="AH224" i="18"/>
  <c r="Q224" i="6" s="1"/>
  <c r="AH223" i="18"/>
  <c r="Q223" i="6" s="1"/>
  <c r="AH222" i="18"/>
  <c r="Q222" i="6" s="1"/>
  <c r="AH221" i="18"/>
  <c r="Q221" i="6" s="1"/>
  <c r="AH220" i="18"/>
  <c r="Q220" i="6" s="1"/>
  <c r="AH219" i="18"/>
  <c r="Q219" i="6" s="1"/>
  <c r="AH218" i="18"/>
  <c r="Q218" i="6" s="1"/>
  <c r="AH217" i="18"/>
  <c r="Q217" i="6" s="1"/>
  <c r="AH216" i="18"/>
  <c r="Q216" i="6" s="1"/>
  <c r="AH215" i="18"/>
  <c r="Q215" i="6" s="1"/>
  <c r="AH214" i="18"/>
  <c r="Q214" i="6" s="1"/>
  <c r="AH213" i="18"/>
  <c r="Q213" i="6" s="1"/>
  <c r="AH212" i="18"/>
  <c r="Q212" i="6" s="1"/>
  <c r="AH211" i="18"/>
  <c r="Q211" i="6" s="1"/>
  <c r="AH210" i="18"/>
  <c r="Q210" i="6" s="1"/>
  <c r="AH209" i="18"/>
  <c r="Q209" i="6" s="1"/>
  <c r="AH208" i="18"/>
  <c r="Q208" i="6" s="1"/>
  <c r="AH207" i="18"/>
  <c r="Q207" i="6" s="1"/>
  <c r="AH206" i="18"/>
  <c r="Q206" i="6" s="1"/>
  <c r="AH205" i="18"/>
  <c r="Q205" i="6" s="1"/>
  <c r="AH204" i="18"/>
  <c r="Q204" i="6" s="1"/>
  <c r="AH203" i="18"/>
  <c r="Q203" i="6" s="1"/>
  <c r="AH202" i="18"/>
  <c r="Q202" i="6" s="1"/>
  <c r="AH201" i="18"/>
  <c r="Q201" i="6" s="1"/>
  <c r="AH200" i="18"/>
  <c r="Q200" i="6" s="1"/>
  <c r="AH199" i="18"/>
  <c r="Q199" i="6" s="1"/>
  <c r="AH198" i="18"/>
  <c r="Q198" i="6" s="1"/>
  <c r="AH197" i="18"/>
  <c r="Q197" i="6" s="1"/>
  <c r="AH196" i="18"/>
  <c r="Q196" i="6" s="1"/>
  <c r="AH195" i="18"/>
  <c r="Q195" i="6" s="1"/>
  <c r="AH194" i="18"/>
  <c r="Q194" i="6" s="1"/>
  <c r="AH193" i="18"/>
  <c r="Q193" i="6" s="1"/>
  <c r="AH192" i="18"/>
  <c r="Q192" i="6" s="1"/>
  <c r="AH191" i="18"/>
  <c r="Q191" i="6" s="1"/>
  <c r="AH190" i="18"/>
  <c r="Q190" i="6" s="1"/>
  <c r="AH189" i="18"/>
  <c r="Q189" i="6" s="1"/>
  <c r="AH188" i="18"/>
  <c r="Q188" i="6" s="1"/>
  <c r="AH187" i="18"/>
  <c r="Q187" i="6" s="1"/>
  <c r="AH186" i="18"/>
  <c r="Q186" i="6" s="1"/>
  <c r="AH185" i="18"/>
  <c r="Q185" i="6" s="1"/>
  <c r="AH184" i="18"/>
  <c r="Q184" i="6" s="1"/>
  <c r="AH183" i="18"/>
  <c r="Q183" i="6" s="1"/>
  <c r="AH182" i="18"/>
  <c r="Q182" i="6" s="1"/>
  <c r="AH181" i="18"/>
  <c r="Q181" i="6" s="1"/>
  <c r="AH180" i="18"/>
  <c r="Q180" i="6" s="1"/>
  <c r="AH179" i="18"/>
  <c r="Q179" i="6" s="1"/>
  <c r="AH178" i="18"/>
  <c r="Q178" i="6" s="1"/>
  <c r="AH177" i="18"/>
  <c r="Q177" i="6" s="1"/>
  <c r="AH176" i="18"/>
  <c r="Q176" i="6" s="1"/>
  <c r="AH175" i="18"/>
  <c r="Q175" i="6" s="1"/>
  <c r="AH174" i="18"/>
  <c r="Q174" i="6" s="1"/>
  <c r="AH173" i="18"/>
  <c r="Q173" i="6" s="1"/>
  <c r="AH172" i="18"/>
  <c r="Q172" i="6" s="1"/>
  <c r="AH171" i="18"/>
  <c r="Q171" i="6" s="1"/>
  <c r="AH170" i="18"/>
  <c r="Q170" i="6" s="1"/>
  <c r="AH169" i="18"/>
  <c r="Q169" i="6" s="1"/>
  <c r="AH168" i="18"/>
  <c r="Q168" i="6" s="1"/>
  <c r="AH167" i="18"/>
  <c r="Q167" i="6" s="1"/>
  <c r="AH166" i="18"/>
  <c r="Q166" i="6" s="1"/>
  <c r="AH165" i="18"/>
  <c r="Q165" i="6" s="1"/>
  <c r="AH164" i="18"/>
  <c r="Q164" i="6" s="1"/>
  <c r="AH163" i="18"/>
  <c r="Q163" i="6" s="1"/>
  <c r="AH162" i="18"/>
  <c r="Q162" i="6" s="1"/>
  <c r="AH161" i="18"/>
  <c r="Q161" i="6" s="1"/>
  <c r="AH160" i="18"/>
  <c r="Q160" i="6" s="1"/>
  <c r="AH159" i="18"/>
  <c r="Q159" i="6" s="1"/>
  <c r="AH158" i="18"/>
  <c r="Q158" i="6" s="1"/>
  <c r="AH157" i="18"/>
  <c r="Q157" i="6" s="1"/>
  <c r="AH156" i="18"/>
  <c r="Q156" i="6" s="1"/>
  <c r="AH155" i="18"/>
  <c r="Q155" i="6" s="1"/>
  <c r="AH154" i="18"/>
  <c r="Q154" i="6" s="1"/>
  <c r="AH153" i="18"/>
  <c r="Q153" i="6" s="1"/>
  <c r="AH152" i="18"/>
  <c r="Q152" i="6" s="1"/>
  <c r="AH151" i="18"/>
  <c r="Q151" i="6" s="1"/>
  <c r="AH150" i="18"/>
  <c r="Q150" i="6" s="1"/>
  <c r="AH149" i="18"/>
  <c r="Q149" i="6" s="1"/>
  <c r="AH148" i="18"/>
  <c r="Q148" i="6" s="1"/>
  <c r="AH147" i="18"/>
  <c r="Q147" i="6" s="1"/>
  <c r="AH146" i="18"/>
  <c r="Q146" i="6" s="1"/>
  <c r="AH145" i="18"/>
  <c r="Q145" i="6" s="1"/>
  <c r="AH144" i="18"/>
  <c r="Q144" i="6" s="1"/>
  <c r="AH143" i="18"/>
  <c r="Q143" i="6" s="1"/>
  <c r="AH142" i="18"/>
  <c r="Q142" i="6" s="1"/>
  <c r="AH141" i="18"/>
  <c r="Q141" i="6" s="1"/>
  <c r="AH140" i="18"/>
  <c r="Q140" i="6" s="1"/>
  <c r="AH139" i="18"/>
  <c r="Q139" i="6" s="1"/>
  <c r="AH138" i="18"/>
  <c r="Q138" i="6" s="1"/>
  <c r="AH137" i="18"/>
  <c r="Q137" i="6" s="1"/>
  <c r="AH136" i="18"/>
  <c r="Q136" i="6" s="1"/>
  <c r="AH135" i="18"/>
  <c r="Q135" i="6" s="1"/>
  <c r="AH134" i="18"/>
  <c r="Q134" i="6" s="1"/>
  <c r="AH133" i="18"/>
  <c r="Q133" i="6" s="1"/>
  <c r="AH132" i="18"/>
  <c r="Q132" i="6" s="1"/>
  <c r="AH131" i="18"/>
  <c r="Q131" i="6" s="1"/>
  <c r="AH130" i="18"/>
  <c r="Q130" i="6" s="1"/>
  <c r="AH129" i="18"/>
  <c r="Q129" i="6" s="1"/>
  <c r="AH128" i="18"/>
  <c r="Q128" i="6" s="1"/>
  <c r="AH127" i="18"/>
  <c r="Q127" i="6" s="1"/>
  <c r="AH126" i="18"/>
  <c r="Q126" i="6" s="1"/>
  <c r="AH125" i="18"/>
  <c r="Q125" i="6" s="1"/>
  <c r="AH124" i="18"/>
  <c r="Q124" i="6" s="1"/>
  <c r="AH123" i="18"/>
  <c r="Q123" i="6" s="1"/>
  <c r="AH122" i="18"/>
  <c r="Q122" i="6" s="1"/>
  <c r="AH121" i="18"/>
  <c r="Q121" i="6" s="1"/>
  <c r="AH120" i="18"/>
  <c r="Q120" i="6" s="1"/>
  <c r="AH119" i="18"/>
  <c r="Q119" i="6" s="1"/>
  <c r="AH118" i="18"/>
  <c r="Q118" i="6" s="1"/>
  <c r="AH117" i="18"/>
  <c r="Q117" i="6" s="1"/>
  <c r="AH116" i="18"/>
  <c r="Q116" i="6" s="1"/>
  <c r="AH115" i="18"/>
  <c r="Q115" i="6" s="1"/>
  <c r="AH114" i="18"/>
  <c r="Q114" i="6" s="1"/>
  <c r="AH113" i="18"/>
  <c r="Q113" i="6" s="1"/>
  <c r="AH112" i="18"/>
  <c r="Q112" i="6" s="1"/>
  <c r="AH111" i="18"/>
  <c r="Q111" i="6" s="1"/>
  <c r="AH110" i="18"/>
  <c r="Q110" i="6" s="1"/>
  <c r="AH109" i="18"/>
  <c r="Q109" i="6" s="1"/>
  <c r="AH108" i="18"/>
  <c r="Q108" i="6" s="1"/>
  <c r="AH107" i="18"/>
  <c r="Q107" i="6" s="1"/>
  <c r="AH106" i="18"/>
  <c r="Q106" i="6" s="1"/>
  <c r="AH105" i="18"/>
  <c r="Q105" i="6" s="1"/>
  <c r="AH104" i="18"/>
  <c r="Q104" i="6" s="1"/>
  <c r="AH103" i="18"/>
  <c r="Q103" i="6" s="1"/>
  <c r="AH102" i="18"/>
  <c r="Q102" i="6" s="1"/>
  <c r="AH101" i="18"/>
  <c r="Q101" i="6" s="1"/>
  <c r="AH100" i="18"/>
  <c r="Q100" i="6" s="1"/>
  <c r="AH99" i="18"/>
  <c r="Q99" i="6" s="1"/>
  <c r="AH98" i="18"/>
  <c r="Q98" i="6" s="1"/>
  <c r="AH97" i="18"/>
  <c r="Q97" i="6" s="1"/>
  <c r="AH96" i="18"/>
  <c r="Q96" i="6" s="1"/>
  <c r="AH95" i="18"/>
  <c r="Q95" i="6" s="1"/>
  <c r="AH94" i="18"/>
  <c r="Q94" i="6" s="1"/>
  <c r="AH93" i="18"/>
  <c r="Q93" i="6" s="1"/>
  <c r="AH92" i="18"/>
  <c r="Q92" i="6" s="1"/>
  <c r="AH91" i="18"/>
  <c r="Q91" i="6" s="1"/>
  <c r="AH90" i="18"/>
  <c r="Q90" i="6" s="1"/>
  <c r="AH89" i="18"/>
  <c r="Q89" i="6" s="1"/>
  <c r="AH88" i="18"/>
  <c r="Q88" i="6" s="1"/>
  <c r="AH87" i="18"/>
  <c r="Q87" i="6" s="1"/>
  <c r="AH86" i="18"/>
  <c r="Q86" i="6" s="1"/>
  <c r="AH85" i="18"/>
  <c r="Q85" i="6" s="1"/>
  <c r="AH84" i="18"/>
  <c r="Q84" i="6" s="1"/>
  <c r="AH83" i="18"/>
  <c r="Q83" i="6" s="1"/>
  <c r="AH82" i="18"/>
  <c r="Q82" i="6" s="1"/>
  <c r="AH81" i="18"/>
  <c r="Q81" i="6" s="1"/>
  <c r="AH80" i="18"/>
  <c r="Q80" i="6" s="1"/>
  <c r="AH79" i="18"/>
  <c r="Q79" i="6" s="1"/>
  <c r="AH78" i="18"/>
  <c r="Q78" i="6" s="1"/>
  <c r="AH77" i="18"/>
  <c r="Q77" i="6" s="1"/>
  <c r="AH76" i="18"/>
  <c r="Q76" i="6" s="1"/>
  <c r="AH75" i="18"/>
  <c r="Q75" i="6" s="1"/>
  <c r="AH74" i="18"/>
  <c r="Q74" i="6" s="1"/>
  <c r="AH73" i="18"/>
  <c r="Q73" i="6" s="1"/>
  <c r="AH72" i="18"/>
  <c r="Q72" i="6" s="1"/>
  <c r="AH71" i="18"/>
  <c r="Q71" i="6" s="1"/>
  <c r="AH70" i="18"/>
  <c r="Q70" i="6" s="1"/>
  <c r="AH69" i="18"/>
  <c r="Q69" i="6" s="1"/>
  <c r="AH68" i="18"/>
  <c r="Q68" i="6" s="1"/>
  <c r="AH67" i="18"/>
  <c r="Q67" i="6" s="1"/>
  <c r="AH66" i="18"/>
  <c r="Q66" i="6" s="1"/>
  <c r="AH65" i="18"/>
  <c r="Q65" i="6" s="1"/>
  <c r="AH64" i="18"/>
  <c r="Q64" i="6" s="1"/>
  <c r="AH63" i="18"/>
  <c r="Q63" i="6" s="1"/>
  <c r="AH62" i="18"/>
  <c r="Q62" i="6" s="1"/>
  <c r="AH61" i="18"/>
  <c r="Q61" i="6" s="1"/>
  <c r="AH60" i="18"/>
  <c r="Q60" i="6" s="1"/>
  <c r="AH59" i="18"/>
  <c r="Q59" i="6" s="1"/>
  <c r="AH58" i="18"/>
  <c r="Q58" i="6" s="1"/>
  <c r="AH57" i="18"/>
  <c r="Q57" i="6" s="1"/>
  <c r="AH56" i="18"/>
  <c r="Q56" i="6" s="1"/>
  <c r="AH55" i="18"/>
  <c r="Q55" i="6" s="1"/>
  <c r="AH54" i="18"/>
  <c r="Q54" i="6" s="1"/>
  <c r="AH53" i="18"/>
  <c r="Q53" i="6" s="1"/>
  <c r="AH52" i="18"/>
  <c r="Q52" i="6" s="1"/>
  <c r="AH51" i="18"/>
  <c r="Q51" i="6" s="1"/>
  <c r="AH50" i="18"/>
  <c r="Q50" i="6" s="1"/>
  <c r="AJ279" i="18"/>
  <c r="R279" i="6" s="1"/>
  <c r="D22" i="28" s="1"/>
  <c r="AJ278" i="18"/>
  <c r="R278" i="6" s="1"/>
  <c r="D21" i="28" s="1"/>
  <c r="AJ277" i="18"/>
  <c r="R277" i="6" s="1"/>
  <c r="D20" i="28" s="1"/>
  <c r="AJ276" i="18"/>
  <c r="R276" i="6" s="1"/>
  <c r="D19" i="28" s="1"/>
  <c r="AJ275" i="18"/>
  <c r="R275" i="6" s="1"/>
  <c r="D18" i="28" s="1"/>
  <c r="AJ274" i="18"/>
  <c r="R274" i="6" s="1"/>
  <c r="D17" i="28" s="1"/>
  <c r="AJ273" i="18"/>
  <c r="R273" i="6" s="1"/>
  <c r="AJ272" i="18"/>
  <c r="R272" i="6" s="1"/>
  <c r="AJ271" i="18"/>
  <c r="R271" i="6" s="1"/>
  <c r="AJ270" i="18"/>
  <c r="R270" i="6" s="1"/>
  <c r="AJ269" i="18"/>
  <c r="R269" i="6" s="1"/>
  <c r="AJ268" i="18"/>
  <c r="R268" i="6" s="1"/>
  <c r="AJ267" i="18"/>
  <c r="R267" i="6" s="1"/>
  <c r="AJ266" i="18"/>
  <c r="R266" i="6" s="1"/>
  <c r="AJ265" i="18"/>
  <c r="R265" i="6" s="1"/>
  <c r="AJ264" i="18"/>
  <c r="R264" i="6" s="1"/>
  <c r="AJ263" i="18"/>
  <c r="R263" i="6" s="1"/>
  <c r="AJ262" i="18"/>
  <c r="R262" i="6" s="1"/>
  <c r="AJ261" i="18"/>
  <c r="R261" i="6" s="1"/>
  <c r="AJ260" i="18"/>
  <c r="R260" i="6" s="1"/>
  <c r="AJ259" i="18"/>
  <c r="R259" i="6" s="1"/>
  <c r="AJ258" i="18"/>
  <c r="R258" i="6" s="1"/>
  <c r="AJ257" i="18"/>
  <c r="R257" i="6" s="1"/>
  <c r="AJ256" i="18"/>
  <c r="R256" i="6" s="1"/>
  <c r="AJ255" i="18"/>
  <c r="R255" i="6" s="1"/>
  <c r="AJ254" i="18"/>
  <c r="R254" i="6" s="1"/>
  <c r="AJ253" i="18"/>
  <c r="R253" i="6" s="1"/>
  <c r="AJ252" i="18"/>
  <c r="R252" i="6" s="1"/>
  <c r="AJ251" i="18"/>
  <c r="R251" i="6" s="1"/>
  <c r="AJ250" i="18"/>
  <c r="R250" i="6" s="1"/>
  <c r="AJ249" i="18"/>
  <c r="R249" i="6" s="1"/>
  <c r="AJ248" i="18"/>
  <c r="R248" i="6" s="1"/>
  <c r="AJ247" i="18"/>
  <c r="R247" i="6" s="1"/>
  <c r="AJ246" i="18"/>
  <c r="R246" i="6" s="1"/>
  <c r="AJ245" i="18"/>
  <c r="R245" i="6" s="1"/>
  <c r="AJ244" i="18"/>
  <c r="R244" i="6" s="1"/>
  <c r="AJ243" i="18"/>
  <c r="R243" i="6" s="1"/>
  <c r="AJ242" i="18"/>
  <c r="R242" i="6" s="1"/>
  <c r="AJ241" i="18"/>
  <c r="R241" i="6" s="1"/>
  <c r="AJ240" i="18"/>
  <c r="R240" i="6" s="1"/>
  <c r="AJ239" i="18"/>
  <c r="R239" i="6" s="1"/>
  <c r="AJ238" i="18"/>
  <c r="R238" i="6" s="1"/>
  <c r="AJ237" i="18"/>
  <c r="R237" i="6" s="1"/>
  <c r="AJ236" i="18"/>
  <c r="R236" i="6" s="1"/>
  <c r="AJ235" i="18"/>
  <c r="R235" i="6" s="1"/>
  <c r="AJ234" i="18"/>
  <c r="R234" i="6" s="1"/>
  <c r="AJ233" i="18"/>
  <c r="R233" i="6" s="1"/>
  <c r="AJ232" i="18"/>
  <c r="R232" i="6" s="1"/>
  <c r="AJ231" i="18"/>
  <c r="R231" i="6" s="1"/>
  <c r="AJ230" i="18"/>
  <c r="R230" i="6" s="1"/>
  <c r="AJ229" i="18"/>
  <c r="R229" i="6" s="1"/>
  <c r="AJ228" i="18"/>
  <c r="R228" i="6" s="1"/>
  <c r="AJ227" i="18"/>
  <c r="R227" i="6" s="1"/>
  <c r="AJ226" i="18"/>
  <c r="R226" i="6" s="1"/>
  <c r="AJ225" i="18"/>
  <c r="R225" i="6" s="1"/>
  <c r="AJ224" i="18"/>
  <c r="R224" i="6" s="1"/>
  <c r="AJ223" i="18"/>
  <c r="R223" i="6" s="1"/>
  <c r="AJ222" i="18"/>
  <c r="R222" i="6" s="1"/>
  <c r="AJ221" i="18"/>
  <c r="R221" i="6" s="1"/>
  <c r="AJ220" i="18"/>
  <c r="R220" i="6" s="1"/>
  <c r="AJ219" i="18"/>
  <c r="R219" i="6" s="1"/>
  <c r="AJ218" i="18"/>
  <c r="R218" i="6" s="1"/>
  <c r="AJ217" i="18"/>
  <c r="R217" i="6" s="1"/>
  <c r="AJ216" i="18"/>
  <c r="R216" i="6" s="1"/>
  <c r="AJ215" i="18"/>
  <c r="R215" i="6" s="1"/>
  <c r="AJ214" i="18"/>
  <c r="R214" i="6" s="1"/>
  <c r="AJ213" i="18"/>
  <c r="R213" i="6" s="1"/>
  <c r="AJ212" i="18"/>
  <c r="R212" i="6" s="1"/>
  <c r="AJ211" i="18"/>
  <c r="R211" i="6" s="1"/>
  <c r="AJ210" i="18"/>
  <c r="R210" i="6" s="1"/>
  <c r="AJ209" i="18"/>
  <c r="R209" i="6" s="1"/>
  <c r="AJ208" i="18"/>
  <c r="R208" i="6" s="1"/>
  <c r="AJ207" i="18"/>
  <c r="R207" i="6" s="1"/>
  <c r="AJ206" i="18"/>
  <c r="R206" i="6" s="1"/>
  <c r="AJ205" i="18"/>
  <c r="R205" i="6" s="1"/>
  <c r="AJ204" i="18"/>
  <c r="R204" i="6" s="1"/>
  <c r="AJ203" i="18"/>
  <c r="R203" i="6" s="1"/>
  <c r="AJ202" i="18"/>
  <c r="R202" i="6" s="1"/>
  <c r="AJ201" i="18"/>
  <c r="R201" i="6" s="1"/>
  <c r="AJ200" i="18"/>
  <c r="R200" i="6" s="1"/>
  <c r="AJ199" i="18"/>
  <c r="R199" i="6" s="1"/>
  <c r="AJ198" i="18"/>
  <c r="R198" i="6" s="1"/>
  <c r="AJ197" i="18"/>
  <c r="R197" i="6" s="1"/>
  <c r="AJ196" i="18"/>
  <c r="R196" i="6" s="1"/>
  <c r="AJ195" i="18"/>
  <c r="R195" i="6" s="1"/>
  <c r="AJ194" i="18"/>
  <c r="R194" i="6" s="1"/>
  <c r="AJ193" i="18"/>
  <c r="R193" i="6" s="1"/>
  <c r="AJ192" i="18"/>
  <c r="R192" i="6" s="1"/>
  <c r="AJ191" i="18"/>
  <c r="R191" i="6" s="1"/>
  <c r="AJ190" i="18"/>
  <c r="R190" i="6" s="1"/>
  <c r="AJ189" i="18"/>
  <c r="R189" i="6" s="1"/>
  <c r="AJ188" i="18"/>
  <c r="R188" i="6" s="1"/>
  <c r="AJ187" i="18"/>
  <c r="R187" i="6" s="1"/>
  <c r="AJ186" i="18"/>
  <c r="R186" i="6" s="1"/>
  <c r="AJ185" i="18"/>
  <c r="R185" i="6" s="1"/>
  <c r="AJ184" i="18"/>
  <c r="R184" i="6" s="1"/>
  <c r="AJ183" i="18"/>
  <c r="R183" i="6" s="1"/>
  <c r="AJ182" i="18"/>
  <c r="R182" i="6" s="1"/>
  <c r="AJ181" i="18"/>
  <c r="R181" i="6" s="1"/>
  <c r="AJ180" i="18"/>
  <c r="R180" i="6" s="1"/>
  <c r="AJ179" i="18"/>
  <c r="R179" i="6" s="1"/>
  <c r="AJ178" i="18"/>
  <c r="R178" i="6" s="1"/>
  <c r="AJ177" i="18"/>
  <c r="R177" i="6" s="1"/>
  <c r="AJ176" i="18"/>
  <c r="R176" i="6" s="1"/>
  <c r="AJ175" i="18"/>
  <c r="R175" i="6" s="1"/>
  <c r="AJ174" i="18"/>
  <c r="R174" i="6" s="1"/>
  <c r="AJ173" i="18"/>
  <c r="R173" i="6" s="1"/>
  <c r="AJ172" i="18"/>
  <c r="R172" i="6" s="1"/>
  <c r="AJ171" i="18"/>
  <c r="R171" i="6" s="1"/>
  <c r="AJ170" i="18"/>
  <c r="R170" i="6" s="1"/>
  <c r="AJ169" i="18"/>
  <c r="R169" i="6" s="1"/>
  <c r="AJ168" i="18"/>
  <c r="R168" i="6" s="1"/>
  <c r="AJ167" i="18"/>
  <c r="R167" i="6" s="1"/>
  <c r="AJ166" i="18"/>
  <c r="R166" i="6" s="1"/>
  <c r="AJ165" i="18"/>
  <c r="R165" i="6" s="1"/>
  <c r="AJ164" i="18"/>
  <c r="R164" i="6" s="1"/>
  <c r="AJ163" i="18"/>
  <c r="R163" i="6" s="1"/>
  <c r="AJ162" i="18"/>
  <c r="R162" i="6" s="1"/>
  <c r="AJ161" i="18"/>
  <c r="R161" i="6" s="1"/>
  <c r="AJ160" i="18"/>
  <c r="R160" i="6" s="1"/>
  <c r="AJ159" i="18"/>
  <c r="R159" i="6" s="1"/>
  <c r="AJ158" i="18"/>
  <c r="R158" i="6" s="1"/>
  <c r="AJ157" i="18"/>
  <c r="R157" i="6" s="1"/>
  <c r="AJ156" i="18"/>
  <c r="R156" i="6" s="1"/>
  <c r="AJ155" i="18"/>
  <c r="R155" i="6" s="1"/>
  <c r="AJ154" i="18"/>
  <c r="R154" i="6" s="1"/>
  <c r="AJ153" i="18"/>
  <c r="R153" i="6" s="1"/>
  <c r="AJ152" i="18"/>
  <c r="R152" i="6" s="1"/>
  <c r="AJ151" i="18"/>
  <c r="R151" i="6" s="1"/>
  <c r="AJ150" i="18"/>
  <c r="R150" i="6" s="1"/>
  <c r="AJ149" i="18"/>
  <c r="R149" i="6" s="1"/>
  <c r="AJ148" i="18"/>
  <c r="R148" i="6" s="1"/>
  <c r="AJ147" i="18"/>
  <c r="R147" i="6" s="1"/>
  <c r="AJ146" i="18"/>
  <c r="R146" i="6" s="1"/>
  <c r="AJ145" i="18"/>
  <c r="R145" i="6" s="1"/>
  <c r="AJ144" i="18"/>
  <c r="R144" i="6" s="1"/>
  <c r="AJ143" i="18"/>
  <c r="R143" i="6" s="1"/>
  <c r="AJ142" i="18"/>
  <c r="R142" i="6" s="1"/>
  <c r="AJ141" i="18"/>
  <c r="R141" i="6" s="1"/>
  <c r="AJ140" i="18"/>
  <c r="R140" i="6" s="1"/>
  <c r="AJ139" i="18"/>
  <c r="R139" i="6" s="1"/>
  <c r="AJ138" i="18"/>
  <c r="R138" i="6" s="1"/>
  <c r="AJ137" i="18"/>
  <c r="R137" i="6" s="1"/>
  <c r="AJ136" i="18"/>
  <c r="R136" i="6" s="1"/>
  <c r="AJ135" i="18"/>
  <c r="R135" i="6" s="1"/>
  <c r="AJ134" i="18"/>
  <c r="R134" i="6" s="1"/>
  <c r="AJ133" i="18"/>
  <c r="R133" i="6" s="1"/>
  <c r="AJ132" i="18"/>
  <c r="R132" i="6" s="1"/>
  <c r="AJ131" i="18"/>
  <c r="R131" i="6" s="1"/>
  <c r="AJ130" i="18"/>
  <c r="R130" i="6" s="1"/>
  <c r="AJ129" i="18"/>
  <c r="R129" i="6" s="1"/>
  <c r="AJ128" i="18"/>
  <c r="R128" i="6" s="1"/>
  <c r="AJ127" i="18"/>
  <c r="R127" i="6" s="1"/>
  <c r="AJ126" i="18"/>
  <c r="R126" i="6" s="1"/>
  <c r="AJ125" i="18"/>
  <c r="R125" i="6" s="1"/>
  <c r="AJ124" i="18"/>
  <c r="R124" i="6" s="1"/>
  <c r="AJ123" i="18"/>
  <c r="R123" i="6" s="1"/>
  <c r="AJ122" i="18"/>
  <c r="R122" i="6" s="1"/>
  <c r="AJ121" i="18"/>
  <c r="R121" i="6" s="1"/>
  <c r="AJ120" i="18"/>
  <c r="R120" i="6" s="1"/>
  <c r="AJ119" i="18"/>
  <c r="R119" i="6" s="1"/>
  <c r="AJ118" i="18"/>
  <c r="R118" i="6" s="1"/>
  <c r="AJ117" i="18"/>
  <c r="R117" i="6" s="1"/>
  <c r="AJ116" i="18"/>
  <c r="R116" i="6" s="1"/>
  <c r="AJ115" i="18"/>
  <c r="R115" i="6" s="1"/>
  <c r="AJ114" i="18"/>
  <c r="R114" i="6" s="1"/>
  <c r="AJ113" i="18"/>
  <c r="R113" i="6" s="1"/>
  <c r="AJ112" i="18"/>
  <c r="R112" i="6" s="1"/>
  <c r="AJ111" i="18"/>
  <c r="R111" i="6" s="1"/>
  <c r="AJ110" i="18"/>
  <c r="R110" i="6" s="1"/>
  <c r="AJ109" i="18"/>
  <c r="R109" i="6" s="1"/>
  <c r="AJ108" i="18"/>
  <c r="R108" i="6" s="1"/>
  <c r="AJ107" i="18"/>
  <c r="R107" i="6" s="1"/>
  <c r="AJ106" i="18"/>
  <c r="R106" i="6" s="1"/>
  <c r="AJ105" i="18"/>
  <c r="R105" i="6" s="1"/>
  <c r="AJ104" i="18"/>
  <c r="R104" i="6" s="1"/>
  <c r="AJ103" i="18"/>
  <c r="R103" i="6" s="1"/>
  <c r="AJ102" i="18"/>
  <c r="R102" i="6" s="1"/>
  <c r="AJ101" i="18"/>
  <c r="R101" i="6" s="1"/>
  <c r="AJ100" i="18"/>
  <c r="R100" i="6" s="1"/>
  <c r="AJ99" i="18"/>
  <c r="R99" i="6" s="1"/>
  <c r="AJ98" i="18"/>
  <c r="R98" i="6" s="1"/>
  <c r="AJ97" i="18"/>
  <c r="R97" i="6" s="1"/>
  <c r="AJ96" i="18"/>
  <c r="R96" i="6" s="1"/>
  <c r="AJ95" i="18"/>
  <c r="R95" i="6" s="1"/>
  <c r="AJ94" i="18"/>
  <c r="R94" i="6" s="1"/>
  <c r="AJ93" i="18"/>
  <c r="R93" i="6" s="1"/>
  <c r="AJ92" i="18"/>
  <c r="R92" i="6" s="1"/>
  <c r="AJ91" i="18"/>
  <c r="R91" i="6" s="1"/>
  <c r="AJ90" i="18"/>
  <c r="R90" i="6" s="1"/>
  <c r="AJ89" i="18"/>
  <c r="R89" i="6" s="1"/>
  <c r="AJ88" i="18"/>
  <c r="R88" i="6" s="1"/>
  <c r="AJ87" i="18"/>
  <c r="R87" i="6" s="1"/>
  <c r="AJ86" i="18"/>
  <c r="R86" i="6" s="1"/>
  <c r="AJ85" i="18"/>
  <c r="R85" i="6" s="1"/>
  <c r="AJ84" i="18"/>
  <c r="R84" i="6" s="1"/>
  <c r="AJ83" i="18"/>
  <c r="R83" i="6" s="1"/>
  <c r="AJ82" i="18"/>
  <c r="R82" i="6" s="1"/>
  <c r="AJ81" i="18"/>
  <c r="R81" i="6" s="1"/>
  <c r="AJ80" i="18"/>
  <c r="R80" i="6" s="1"/>
  <c r="AJ79" i="18"/>
  <c r="R79" i="6" s="1"/>
  <c r="AJ78" i="18"/>
  <c r="R78" i="6" s="1"/>
  <c r="AJ77" i="18"/>
  <c r="R77" i="6" s="1"/>
  <c r="AJ76" i="18"/>
  <c r="R76" i="6" s="1"/>
  <c r="AJ75" i="18"/>
  <c r="R75" i="6" s="1"/>
  <c r="AJ74" i="18"/>
  <c r="R74" i="6" s="1"/>
  <c r="AJ73" i="18"/>
  <c r="R73" i="6" s="1"/>
  <c r="AJ72" i="18"/>
  <c r="R72" i="6" s="1"/>
  <c r="AJ71" i="18"/>
  <c r="R71" i="6" s="1"/>
  <c r="AJ70" i="18"/>
  <c r="R70" i="6" s="1"/>
  <c r="AJ69" i="18"/>
  <c r="R69" i="6" s="1"/>
  <c r="AJ68" i="18"/>
  <c r="R68" i="6" s="1"/>
  <c r="AJ67" i="18"/>
  <c r="R67" i="6" s="1"/>
  <c r="AJ66" i="18"/>
  <c r="R66" i="6" s="1"/>
  <c r="AJ65" i="18"/>
  <c r="R65" i="6" s="1"/>
  <c r="AJ64" i="18"/>
  <c r="R64" i="6" s="1"/>
  <c r="AJ63" i="18"/>
  <c r="R63" i="6" s="1"/>
  <c r="AJ62" i="18"/>
  <c r="R62" i="6" s="1"/>
  <c r="AJ61" i="18"/>
  <c r="R61" i="6" s="1"/>
  <c r="AJ60" i="18"/>
  <c r="R60" i="6" s="1"/>
  <c r="AJ59" i="18"/>
  <c r="R59" i="6" s="1"/>
  <c r="AJ58" i="18"/>
  <c r="R58" i="6" s="1"/>
  <c r="AJ57" i="18"/>
  <c r="R57" i="6" s="1"/>
  <c r="AJ56" i="18"/>
  <c r="R56" i="6" s="1"/>
  <c r="AJ55" i="18"/>
  <c r="R55" i="6" s="1"/>
  <c r="AJ54" i="18"/>
  <c r="R54" i="6" s="1"/>
  <c r="AJ53" i="18"/>
  <c r="R53" i="6" s="1"/>
  <c r="AJ52" i="18"/>
  <c r="R52" i="6" s="1"/>
  <c r="AJ51" i="18"/>
  <c r="R51" i="6" s="1"/>
  <c r="AJ50" i="18"/>
  <c r="R50" i="6" s="1"/>
  <c r="AJ49" i="18"/>
  <c r="R49" i="6" s="1"/>
  <c r="AJ48" i="18"/>
  <c r="R48" i="6" s="1"/>
  <c r="AJ47" i="18"/>
  <c r="R47" i="6" s="1"/>
  <c r="AJ46" i="18"/>
  <c r="R46" i="6" s="1"/>
  <c r="AJ45" i="18"/>
  <c r="R45" i="6" s="1"/>
  <c r="AJ44" i="18"/>
  <c r="R44" i="6" s="1"/>
  <c r="AJ43" i="18"/>
  <c r="R43" i="6" s="1"/>
  <c r="AJ42" i="18"/>
  <c r="R42" i="6" s="1"/>
  <c r="AJ41" i="18"/>
  <c r="R41" i="6" s="1"/>
  <c r="AJ40" i="18"/>
  <c r="R40" i="6" s="1"/>
  <c r="AJ39" i="18"/>
  <c r="R39" i="6" s="1"/>
  <c r="AJ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<sst xmlns="http://schemas.openxmlformats.org/spreadsheetml/2006/main" count="654" uniqueCount="497">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</sst>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166" fontId="2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Porcentaje 2" xfId="48" xr:uid="{00000000-0005-0000-0000-00002D000000}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proy_act!$B$210:$B$224</c:f>
              <c:numCache>
                <c:formatCode>General</c:formatCode>
                <c:ptCount val="15"/>
                <c:pt idx="0">
                  <c:v>138.62054682422084</c:v>
                </c:pt>
                <c:pt idx="1">
                  <c:v>131.61776222604311</c:v>
                </c:pt>
                <c:pt idx="2">
                  <c:v>152.62273844266997</c:v>
                </c:pt>
                <c:pt idx="3">
                  <c:v>153.27747182681387</c:v>
                </c:pt>
                <c:pt idx="4">
                  <c:v>170.47876213303763</c:v>
                </c:pt>
                <c:pt idx="5">
                  <c:v>162.37733967954577</c:v>
                </c:pt>
                <c:pt idx="6">
                  <c:v>151.14731558813614</c:v>
                </c:pt>
                <c:pt idx="7">
                  <c:v>148.78263898230344</c:v>
                </c:pt>
                <c:pt idx="8">
                  <c:v>146.05405667226643</c:v>
                </c:pt>
                <c:pt idx="9">
                  <c:v>148.50979684473987</c:v>
                </c:pt>
                <c:pt idx="10">
                  <c:v>151.0585045737902</c:v>
                </c:pt>
                <c:pt idx="11">
                  <c:v>147.80597454163254</c:v>
                </c:pt>
                <c:pt idx="12">
                  <c:v>144.30000000000001</c:v>
                </c:pt>
                <c:pt idx="13">
                  <c:v>141.546131219317</c:v>
                </c:pt>
                <c:pt idx="14">
                  <c:v>153.953656702942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545-B01E-AF1EE70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00760"/>
        <c:axId val="770500432"/>
      </c:lineChart>
      <c:catAx>
        <c:axId val="7705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432"/>
        <c:crosses val="autoZero"/>
        <c:auto val="1"/>
        <c:lblAlgn val="ctr"/>
        <c:lblOffset val="100"/>
        <c:noMultiLvlLbl val="0"/>
      </c:catAx>
      <c:valAx>
        <c:axId val="770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207</xdr:row>
      <xdr:rowOff>14287</xdr:rowOff>
    </xdr:from>
    <xdr:to>
      <xdr:col>18</xdr:col>
      <xdr:colOff>533400</xdr:colOff>
      <xdr:row>221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F2D5-1B85-411A-A7AF-44EB815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tabSelected="1" zoomScale="85" zoomScaleNormal="85" workbookViewId="0">
      <pane xSplit="4" ySplit="1" topLeftCell="E90" activePane="bottomRight" state="frozen"/>
      <selection activeCell="H22" sqref="H22"/>
      <selection pane="topRight" activeCell="H22" sqref="H22"/>
      <selection pane="bottomLeft" activeCell="H22" sqref="H22"/>
      <selection pane="bottomRight" activeCell="E114" sqref="E114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/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712506.81674293848</v>
      </c>
      <c r="E114" s="97">
        <f>D110*(1+4.2%)</f>
        <v>712506.81674293848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>
        <f>D114/4</f>
        <v>178126.70418573462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325"/>
  <sheetViews>
    <sheetView zoomScale="90" zoomScaleNormal="90" workbookViewId="0">
      <pane xSplit="4" ySplit="1" topLeftCell="Y284" activePane="bottomRight" state="frozen"/>
      <selection activeCell="L110" sqref="L110"/>
      <selection pane="topRight" activeCell="L110" sqref="L110"/>
      <selection pane="bottomLeft" activeCell="L110" sqref="L110"/>
      <selection pane="bottomRight" activeCell="AC315" sqref="AC315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5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5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  <c r="AI2" s="24"/>
    </row>
    <row r="3" spans="1:35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  <c r="AI3" s="24"/>
    </row>
    <row r="4" spans="1:35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  <c r="AI4" s="24"/>
    </row>
    <row r="5" spans="1:35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  <c r="AI5" s="24"/>
    </row>
    <row r="6" spans="1:35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  <c r="AI6" s="24"/>
    </row>
    <row r="7" spans="1:35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  <c r="AI7" s="24"/>
    </row>
    <row r="8" spans="1:35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  <c r="AI8" s="24"/>
    </row>
    <row r="9" spans="1:35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  <c r="AI9" s="24"/>
    </row>
    <row r="10" spans="1:35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  <c r="AI10" s="24"/>
    </row>
    <row r="11" spans="1:35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  <c r="AI11" s="24"/>
    </row>
    <row r="12" spans="1:35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  <c r="AI12" s="24"/>
    </row>
    <row r="13" spans="1:35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  <c r="AI13" s="24"/>
    </row>
    <row r="14" spans="1:35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  <c r="AI14" s="24"/>
    </row>
    <row r="15" spans="1:35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  <c r="AI15" s="24"/>
    </row>
    <row r="16" spans="1:35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  <c r="AI16" s="24"/>
    </row>
    <row r="17" spans="1:35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  <c r="AI17" s="24"/>
    </row>
    <row r="18" spans="1:35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  <c r="AI18" s="24"/>
    </row>
    <row r="19" spans="1:35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  <c r="AI19" s="24"/>
    </row>
    <row r="20" spans="1:35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  <c r="AI20" s="24"/>
    </row>
    <row r="21" spans="1:35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  <c r="AI21" s="24"/>
    </row>
    <row r="22" spans="1:35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  <c r="AI22" s="24"/>
    </row>
    <row r="23" spans="1:35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  <c r="AI23" s="24"/>
    </row>
    <row r="24" spans="1:35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  <c r="AI24" s="24"/>
    </row>
    <row r="25" spans="1:35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  <c r="AI25" s="24"/>
    </row>
    <row r="26" spans="1:35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  <c r="AI26" s="24"/>
    </row>
    <row r="27" spans="1:35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  <c r="AI27" s="24"/>
    </row>
    <row r="28" spans="1:35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  <c r="AI28" s="24"/>
    </row>
    <row r="29" spans="1:35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  <c r="AI29" s="24"/>
    </row>
    <row r="30" spans="1:35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  <c r="AI30" s="24"/>
    </row>
    <row r="31" spans="1:35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  <c r="AI31" s="24"/>
    </row>
    <row r="32" spans="1:35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  <c r="AI32" s="24"/>
    </row>
    <row r="33" spans="1:35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  <c r="AI33" s="24"/>
    </row>
    <row r="34" spans="1:35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  <c r="AI34" s="24"/>
    </row>
    <row r="35" spans="1:35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  <c r="AI35" s="24"/>
    </row>
    <row r="36" spans="1:35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  <c r="AI36" s="24"/>
    </row>
    <row r="37" spans="1:35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  <c r="AI37" s="24"/>
    </row>
    <row r="38" spans="1:35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  <c r="AI38" s="24"/>
    </row>
    <row r="39" spans="1:35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  <c r="AI39" s="24"/>
    </row>
    <row r="40" spans="1:35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  <c r="AI40" s="24"/>
    </row>
    <row r="41" spans="1:35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  <c r="AI41" s="24"/>
    </row>
    <row r="42" spans="1:35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  <c r="AI42" s="24"/>
    </row>
    <row r="43" spans="1:35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  <c r="AI43" s="24"/>
    </row>
    <row r="44" spans="1:35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  <c r="AI44" s="24"/>
    </row>
    <row r="45" spans="1:35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  <c r="AI45" s="24"/>
    </row>
    <row r="46" spans="1:35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  <c r="AI46" s="24"/>
    </row>
    <row r="47" spans="1:35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  <c r="AI47" s="24"/>
    </row>
    <row r="48" spans="1:35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  <c r="AI48" s="24"/>
    </row>
    <row r="49" spans="1:35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  <c r="AI49" s="24"/>
    </row>
    <row r="50" spans="1:35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  <c r="AI50" s="24"/>
    </row>
    <row r="51" spans="1:35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  <c r="AI51" s="24"/>
    </row>
    <row r="52" spans="1:35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  <c r="AI52" s="24"/>
    </row>
    <row r="53" spans="1:35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  <c r="AI53" s="24"/>
    </row>
    <row r="54" spans="1:35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  <c r="AI54" s="24"/>
    </row>
    <row r="55" spans="1:35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  <c r="AI55" s="24"/>
    </row>
    <row r="56" spans="1:35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  <c r="AI56" s="24"/>
    </row>
    <row r="57" spans="1:35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  <c r="AI57" s="24"/>
    </row>
    <row r="58" spans="1:35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  <c r="AI58" s="24"/>
    </row>
    <row r="59" spans="1:35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  <c r="AI59" s="24"/>
    </row>
    <row r="60" spans="1:35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  <c r="AI60" s="24"/>
    </row>
    <row r="61" spans="1:35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  <c r="AI61" s="24"/>
    </row>
    <row r="62" spans="1:35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  <c r="AI62" s="24"/>
    </row>
    <row r="63" spans="1:35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  <c r="AI63" s="24"/>
    </row>
    <row r="64" spans="1:35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  <c r="AI64" s="24"/>
    </row>
    <row r="65" spans="1:35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  <c r="AI65" s="24"/>
    </row>
    <row r="66" spans="1:35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  <c r="AI66" s="24"/>
    </row>
    <row r="67" spans="1:35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  <c r="AI67" s="24"/>
    </row>
    <row r="68" spans="1:35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  <c r="AI68" s="24"/>
    </row>
    <row r="69" spans="1:35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  <c r="AI69" s="24"/>
    </row>
    <row r="70" spans="1:35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  <c r="AI70" s="24"/>
    </row>
    <row r="71" spans="1:35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  <c r="AI71" s="24"/>
    </row>
    <row r="72" spans="1:35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  <c r="AI72" s="24"/>
    </row>
    <row r="73" spans="1:35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  <c r="AI73" s="24"/>
    </row>
    <row r="74" spans="1:35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  <c r="AI74" s="24"/>
    </row>
    <row r="75" spans="1:35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  <c r="AI75" s="24"/>
    </row>
    <row r="76" spans="1:35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  <c r="AI76" s="24"/>
    </row>
    <row r="77" spans="1:35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  <c r="AI77" s="24"/>
    </row>
    <row r="78" spans="1:35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  <c r="AI78" s="24"/>
    </row>
    <row r="79" spans="1:35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  <c r="AI79" s="24"/>
    </row>
    <row r="80" spans="1:35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  <c r="AI80" s="24"/>
    </row>
    <row r="81" spans="1:35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  <c r="AI81" s="24"/>
    </row>
    <row r="82" spans="1:35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  <c r="AI82" s="24"/>
    </row>
    <row r="83" spans="1:35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  <c r="AI83" s="24"/>
    </row>
    <row r="84" spans="1:35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  <c r="AI84" s="24"/>
    </row>
    <row r="85" spans="1:35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  <c r="AI85" s="24"/>
    </row>
    <row r="86" spans="1:35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  <c r="AI86" s="24"/>
    </row>
    <row r="87" spans="1:35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  <c r="AI87" s="24"/>
    </row>
    <row r="88" spans="1:35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  <c r="AI88" s="24"/>
    </row>
    <row r="89" spans="1:35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  <c r="AI89" s="24"/>
    </row>
    <row r="90" spans="1:35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  <c r="AI90" s="24"/>
    </row>
    <row r="91" spans="1:35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  <c r="AI91" s="24"/>
    </row>
    <row r="92" spans="1:35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  <c r="AI92" s="24"/>
    </row>
    <row r="93" spans="1:35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  <c r="AI93" s="24"/>
    </row>
    <row r="94" spans="1:35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  <c r="AI94" s="24"/>
    </row>
    <row r="95" spans="1:35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  <c r="AI95" s="24"/>
    </row>
    <row r="96" spans="1:35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  <c r="AI96" s="24"/>
    </row>
    <row r="97" spans="1:35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  <c r="AI97" s="24"/>
    </row>
    <row r="98" spans="1:35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  <c r="AI98" s="24"/>
    </row>
    <row r="99" spans="1:35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  <c r="AI99" s="24"/>
    </row>
    <row r="100" spans="1:35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  <c r="AI100" s="24"/>
    </row>
    <row r="101" spans="1:35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  <c r="AI101" s="24"/>
    </row>
    <row r="102" spans="1:35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  <c r="AI102" s="24"/>
    </row>
    <row r="103" spans="1:35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  <c r="AI103" s="24"/>
    </row>
    <row r="104" spans="1:35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  <c r="AI104" s="24"/>
    </row>
    <row r="105" spans="1:35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  <c r="AI105" s="24"/>
    </row>
    <row r="106" spans="1:35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  <c r="AI106" s="24"/>
    </row>
    <row r="107" spans="1:35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  <c r="AI107" s="24"/>
    </row>
    <row r="108" spans="1:35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  <c r="AI108" s="24"/>
    </row>
    <row r="109" spans="1:35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  <c r="AI109" s="24"/>
    </row>
    <row r="110" spans="1:35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  <c r="AI110" s="24"/>
    </row>
    <row r="111" spans="1:35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  <c r="AI111" s="24"/>
    </row>
    <row r="112" spans="1:35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  <c r="AI112" s="24"/>
    </row>
    <row r="113" spans="1:35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  <c r="AI113" s="24"/>
    </row>
    <row r="114" spans="1:35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  <c r="AI114" s="24"/>
    </row>
    <row r="115" spans="1:35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  <c r="AI115" s="24"/>
    </row>
    <row r="116" spans="1:35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  <c r="AI116" s="24"/>
    </row>
    <row r="117" spans="1:35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  <c r="AI117" s="24"/>
    </row>
    <row r="118" spans="1:35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  <c r="AI118" s="24"/>
    </row>
    <row r="119" spans="1:35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  <c r="AI119" s="24"/>
    </row>
    <row r="120" spans="1:35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  <c r="AI120" s="24"/>
    </row>
    <row r="121" spans="1:35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  <c r="AI121" s="24"/>
    </row>
    <row r="122" spans="1:35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  <c r="AI122" s="24"/>
    </row>
    <row r="123" spans="1:35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  <c r="AI123" s="24"/>
    </row>
    <row r="124" spans="1:35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  <c r="AI124" s="24"/>
    </row>
    <row r="125" spans="1:35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  <c r="AI125" s="24"/>
    </row>
    <row r="126" spans="1:35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  <c r="AI126" s="24"/>
    </row>
    <row r="127" spans="1:35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  <c r="AI127" s="24"/>
    </row>
    <row r="128" spans="1:35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  <c r="AI128" s="24"/>
    </row>
    <row r="129" spans="1:35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  <c r="AI129" s="24"/>
    </row>
    <row r="130" spans="1:35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  <c r="AI130" s="24"/>
    </row>
    <row r="131" spans="1:35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  <c r="AI131" s="24"/>
    </row>
    <row r="132" spans="1:35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  <c r="AI132" s="24"/>
    </row>
    <row r="133" spans="1:35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  <c r="AI133" s="24"/>
    </row>
    <row r="134" spans="1:35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  <c r="AI134" s="24"/>
    </row>
    <row r="135" spans="1:35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  <c r="AI135" s="24"/>
    </row>
    <row r="136" spans="1:35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  <c r="AI136" s="24"/>
    </row>
    <row r="137" spans="1:35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  <c r="AI137" s="24"/>
    </row>
    <row r="138" spans="1:35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  <c r="AI138" s="24"/>
    </row>
    <row r="139" spans="1:35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  <c r="AI139" s="24"/>
    </row>
    <row r="140" spans="1:35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  <c r="AI140" s="24"/>
    </row>
    <row r="141" spans="1:35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  <c r="AI141" s="24"/>
    </row>
    <row r="142" spans="1:35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  <c r="AI142" s="24"/>
    </row>
    <row r="143" spans="1:35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  <c r="AI143" s="24"/>
    </row>
    <row r="144" spans="1:35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  <c r="AI144" s="24"/>
    </row>
    <row r="145" spans="1:35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  <c r="AI145" s="24"/>
    </row>
    <row r="146" spans="1:35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  <c r="AI146" s="24"/>
    </row>
    <row r="147" spans="1:35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  <c r="AI147" s="24"/>
    </row>
    <row r="148" spans="1:35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  <c r="AI148" s="24"/>
    </row>
    <row r="149" spans="1:35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  <c r="AI149" s="24"/>
    </row>
    <row r="150" spans="1:35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  <c r="AI150" s="24"/>
    </row>
    <row r="151" spans="1:35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  <c r="AI151" s="24"/>
    </row>
    <row r="152" spans="1:35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  <c r="AI152" s="24"/>
    </row>
    <row r="153" spans="1:35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  <c r="AI153" s="24"/>
    </row>
    <row r="154" spans="1:35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  <c r="AI154" s="24"/>
    </row>
    <row r="155" spans="1:35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  <c r="AI155" s="24"/>
    </row>
    <row r="156" spans="1:35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  <c r="AI156" s="24"/>
    </row>
    <row r="157" spans="1:35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  <c r="AI157" s="24"/>
    </row>
    <row r="158" spans="1:35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  <c r="AI158" s="24"/>
    </row>
    <row r="159" spans="1:35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  <c r="AI159" s="24"/>
    </row>
    <row r="160" spans="1:35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  <c r="AI160" s="24"/>
    </row>
    <row r="161" spans="1:35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  <c r="AI161" s="24"/>
    </row>
    <row r="162" spans="1:35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  <c r="AI162" s="24"/>
    </row>
    <row r="163" spans="1:35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  <c r="AI163" s="24"/>
    </row>
    <row r="164" spans="1:35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  <c r="AI164" s="24"/>
    </row>
    <row r="165" spans="1:35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  <c r="AI165" s="24"/>
    </row>
    <row r="166" spans="1:35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  <c r="AI166" s="24"/>
    </row>
    <row r="167" spans="1:35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  <c r="AI167" s="24"/>
    </row>
    <row r="168" spans="1:35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  <c r="AI168" s="24"/>
    </row>
    <row r="169" spans="1:35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  <c r="AI169" s="24"/>
    </row>
    <row r="170" spans="1:35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  <c r="AI170" s="24"/>
    </row>
    <row r="171" spans="1:35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  <c r="AI171" s="24"/>
    </row>
    <row r="172" spans="1:35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  <c r="AI172" s="24"/>
    </row>
    <row r="173" spans="1:35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  <c r="AI173" s="24"/>
    </row>
    <row r="174" spans="1:35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  <c r="AI174" s="24"/>
    </row>
    <row r="175" spans="1:35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  <c r="AI175" s="24"/>
    </row>
    <row r="176" spans="1:35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  <c r="AI176" s="24"/>
    </row>
    <row r="177" spans="1:35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  <c r="AI177" s="24"/>
    </row>
    <row r="178" spans="1:35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  <c r="AI178" s="24"/>
    </row>
    <row r="179" spans="1:35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  <c r="AI179" s="24"/>
    </row>
    <row r="180" spans="1:35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  <c r="AI180" s="24"/>
    </row>
    <row r="181" spans="1:35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  <c r="AI181" s="24"/>
    </row>
    <row r="182" spans="1:35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  <c r="AI182" s="24"/>
    </row>
    <row r="183" spans="1:35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  <c r="AI183" s="24"/>
    </row>
    <row r="184" spans="1:35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  <c r="AI184" s="24"/>
    </row>
    <row r="185" spans="1:35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  <c r="AI185" s="24"/>
    </row>
    <row r="186" spans="1:35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  <c r="AI186" s="24"/>
    </row>
    <row r="187" spans="1:35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  <c r="AI187" s="24"/>
    </row>
    <row r="188" spans="1:35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  <c r="AI188" s="24"/>
    </row>
    <row r="189" spans="1:35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  <c r="AI189" s="24"/>
    </row>
    <row r="190" spans="1:35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  <c r="AI190" s="24"/>
    </row>
    <row r="191" spans="1:35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  <c r="AI191" s="24"/>
    </row>
    <row r="192" spans="1:35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  <c r="AI192" s="24"/>
    </row>
    <row r="193" spans="1:35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  <c r="AI193" s="24"/>
    </row>
    <row r="194" spans="1:35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  <c r="AI194" s="24"/>
    </row>
    <row r="195" spans="1:35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  <c r="AI195" s="24"/>
    </row>
    <row r="196" spans="1:35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  <c r="AI196" s="24"/>
    </row>
    <row r="197" spans="1:35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  <c r="AI197" s="24"/>
    </row>
    <row r="198" spans="1:35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  <c r="AI198" s="24"/>
    </row>
    <row r="199" spans="1:35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  <c r="AI199" s="24"/>
    </row>
    <row r="200" spans="1:35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  <c r="AI200" s="24"/>
    </row>
    <row r="201" spans="1:35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  <c r="AI201" s="24"/>
    </row>
    <row r="202" spans="1:35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  <c r="AI202" s="24"/>
    </row>
    <row r="203" spans="1:35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  <c r="AI203" s="24"/>
    </row>
    <row r="204" spans="1:35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  <c r="AI204" s="24"/>
    </row>
    <row r="205" spans="1:35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  <c r="AI205" s="24"/>
    </row>
    <row r="206" spans="1:35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  <c r="AI206" s="24"/>
    </row>
    <row r="207" spans="1:35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  <c r="AI207" s="24"/>
    </row>
    <row r="208" spans="1:35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  <c r="AI208" s="24"/>
    </row>
    <row r="209" spans="1:35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  <c r="AI209" s="24"/>
    </row>
    <row r="210" spans="1:35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  <c r="AI210" s="24"/>
    </row>
    <row r="211" spans="1:35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  <c r="AI211" s="24"/>
    </row>
    <row r="212" spans="1:35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  <c r="AI212" s="24"/>
    </row>
    <row r="213" spans="1:35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  <c r="AI213" s="24"/>
    </row>
    <row r="214" spans="1:35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  <c r="AI214" s="24"/>
    </row>
    <row r="215" spans="1:35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  <c r="AI215" s="24"/>
    </row>
    <row r="216" spans="1:35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  <c r="AI216" s="24"/>
    </row>
    <row r="217" spans="1:35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  <c r="AI217" s="24"/>
    </row>
    <row r="218" spans="1:35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  <c r="AI218" s="24"/>
    </row>
    <row r="219" spans="1:35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  <c r="AI219" s="24"/>
    </row>
    <row r="220" spans="1:35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  <c r="AI220" s="24"/>
    </row>
    <row r="221" spans="1:35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  <c r="AI221" s="24"/>
    </row>
    <row r="222" spans="1:35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  <c r="AI222" s="24"/>
    </row>
    <row r="223" spans="1:35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  <c r="AI223" s="24"/>
    </row>
    <row r="224" spans="1:35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  <c r="AI224" s="24"/>
    </row>
    <row r="225" spans="1:35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  <c r="AI225" s="24"/>
    </row>
    <row r="226" spans="1:35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  <c r="AI226" s="24"/>
    </row>
    <row r="227" spans="1:35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  <c r="AI227" s="24"/>
    </row>
    <row r="228" spans="1:35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  <c r="AI228" s="24"/>
    </row>
    <row r="229" spans="1:35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  <c r="AI229" s="24"/>
    </row>
    <row r="230" spans="1:35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  <c r="AI230" s="24"/>
    </row>
    <row r="231" spans="1:35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  <c r="AI231" s="24"/>
    </row>
    <row r="232" spans="1:35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  <c r="AI232" s="24"/>
    </row>
    <row r="233" spans="1:35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  <c r="AI233" s="24"/>
    </row>
    <row r="234" spans="1:35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  <c r="AI234" s="24"/>
    </row>
    <row r="235" spans="1:35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  <c r="AI235" s="24"/>
    </row>
    <row r="236" spans="1:35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  <c r="AI236" s="24"/>
    </row>
    <row r="237" spans="1:35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  <c r="AI237" s="24"/>
    </row>
    <row r="238" spans="1:35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  <c r="AI238" s="24"/>
    </row>
    <row r="239" spans="1:35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  <c r="AI239" s="24"/>
    </row>
    <row r="240" spans="1:35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  <c r="AI240" s="24"/>
    </row>
    <row r="241" spans="1:35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  <c r="AI241" s="24"/>
    </row>
    <row r="242" spans="1:35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  <c r="AI242" s="24"/>
    </row>
    <row r="243" spans="1:35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  <c r="AI243" s="24"/>
    </row>
    <row r="244" spans="1:35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  <c r="AI244" s="24"/>
    </row>
    <row r="245" spans="1:35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  <c r="AI245" s="24"/>
    </row>
    <row r="246" spans="1:35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  <c r="AI246" s="24"/>
    </row>
    <row r="247" spans="1:35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  <c r="AI247" s="24"/>
    </row>
    <row r="248" spans="1:35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  <c r="AI248" s="24"/>
    </row>
    <row r="249" spans="1:35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  <c r="AI249" s="24"/>
    </row>
    <row r="250" spans="1:35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  <c r="AI250" s="24"/>
    </row>
    <row r="251" spans="1:35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  <c r="AI251" s="24"/>
    </row>
    <row r="252" spans="1:35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  <c r="AI252" s="24"/>
    </row>
    <row r="253" spans="1:35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  <c r="AI253" s="24"/>
    </row>
    <row r="254" spans="1:35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  <c r="AI254" s="24"/>
    </row>
    <row r="255" spans="1:35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  <c r="AI255" s="24"/>
    </row>
    <row r="256" spans="1:35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  <c r="AI256" s="24"/>
    </row>
    <row r="257" spans="1:35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  <c r="AI257" s="24"/>
    </row>
    <row r="258" spans="1:35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  <c r="AI258" s="24"/>
    </row>
    <row r="259" spans="1:35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  <c r="AI259" s="24"/>
    </row>
    <row r="260" spans="1:35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  <c r="AI260" s="24"/>
    </row>
    <row r="261" spans="1:35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  <c r="AI261" s="24"/>
    </row>
    <row r="262" spans="1:35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  <c r="AI262" s="24"/>
    </row>
    <row r="263" spans="1:35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  <c r="AI263" s="24"/>
    </row>
    <row r="264" spans="1:35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  <c r="AI264" s="24"/>
    </row>
    <row r="265" spans="1:35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  <c r="AI265" s="24"/>
    </row>
    <row r="266" spans="1:35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133.99818907035032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  <c r="AI266" s="24"/>
    </row>
    <row r="267" spans="1:35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132.62788695577399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  <c r="AI267" s="24"/>
    </row>
    <row r="268" spans="1:35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149.4090129833281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  <c r="AI268" s="24"/>
    </row>
    <row r="269" spans="1:35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157.4845995373143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  <c r="AI269" s="24"/>
    </row>
    <row r="270" spans="1:35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168.88610058983411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  <c r="AI270" s="24"/>
    </row>
    <row r="271" spans="1:35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162.93739000912225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  <c r="AI271" s="24"/>
    </row>
    <row r="272" spans="1:35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151.84479634306331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  <c r="AI272" s="24"/>
    </row>
    <row r="273" spans="1:35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146.46506720486232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  <c r="AI273" s="24"/>
    </row>
    <row r="274" spans="1:35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145.88232371860067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  <c r="AI274" s="24"/>
    </row>
    <row r="275" spans="1:35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147.04587615341626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  <c r="AI275" s="24"/>
    </row>
    <row r="276" spans="1:35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146.175581385648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  <c r="AI276" s="24"/>
    </row>
    <row r="277" spans="1:35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141.9421187346255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  <c r="AI277" s="25"/>
    </row>
    <row r="278" spans="1:35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136.20782817409807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  <c r="AI278" s="25"/>
    </row>
    <row r="279" spans="1:35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134.45145097392967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  <c r="AI279" s="24"/>
    </row>
    <row r="280" spans="1:35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149.6192660107055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  <c r="AI280" s="24"/>
    </row>
    <row r="281" spans="1:35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152.72490534106112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  <c r="AI281" s="24"/>
    </row>
    <row r="282" spans="1:35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164.29204020835101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  <c r="AI282" s="24"/>
    </row>
    <row r="283" spans="1:35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154.8496371531246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  <c r="AI283" s="24"/>
    </row>
    <row r="284" spans="1:35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144.86033748653594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  <c r="AI284" s="24"/>
    </row>
    <row r="285" spans="1:35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143.50087919587688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  <c r="AI285" s="24"/>
    </row>
    <row r="286" spans="1:35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141.28297004443584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  <c r="AI286" s="24"/>
    </row>
    <row r="287" spans="1:35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141.56540225563373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  <c r="AI287" s="24"/>
    </row>
    <row r="288" spans="1:35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145.29817164996874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  <c r="AI288" s="24"/>
    </row>
    <row r="289" spans="1:35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143.51916334396063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  <c r="AI289" s="24"/>
    </row>
    <row r="290" spans="1:35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138.62054682422084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  <c r="AI290" s="24"/>
    </row>
    <row r="291" spans="1:35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131.61776222604311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  <c r="AI291" s="24"/>
    </row>
    <row r="292" spans="1:35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152.62273844266997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  <c r="AI292" s="24"/>
    </row>
    <row r="293" spans="1:35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153.27747182681387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  <c r="AI293" s="24"/>
    </row>
    <row r="294" spans="1:35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170.47876213303763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  <c r="AI294" s="24"/>
    </row>
    <row r="295" spans="1:35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162.37733967954577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  <c r="AI295" s="24"/>
    </row>
    <row r="296" spans="1:35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151.14731558813614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  <c r="AI296" s="24"/>
    </row>
    <row r="297" spans="1:35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148.78263898230344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  <c r="AI297" s="24"/>
    </row>
    <row r="298" spans="1:35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146.05405667226643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  <c r="AI298" s="24"/>
    </row>
    <row r="299" spans="1:35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148.50979684473987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  <c r="AI299" s="24"/>
    </row>
    <row r="300" spans="1:35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151.0585045737902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  <c r="AI300" s="24"/>
    </row>
    <row r="301" spans="1:35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147.80597454163254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>
        <f>IF(ISBLANK(HLOOKUP(V$1, m_preprocess!$1:$1048576, $D301, FALSE)), "", HLOOKUP(V$1, m_preprocess!$1:$1048576, $D301, FALSE))</f>
        <v>53.699259285295362</v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  <c r="AI301" s="24"/>
    </row>
    <row r="302" spans="1:35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>
        <f>IF(ISBLANK(HLOOKUP(E$1, m_preprocess!$1:$1048576, $D302, FALSE)), "", HLOOKUP(E$1, m_preprocess!$1:$1048576, $D302, FALSE))</f>
        <v>144.30000000000001</v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  <c r="AI302" s="24"/>
    </row>
    <row r="303" spans="1:35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  <c r="AI303" s="24"/>
    </row>
    <row r="304" spans="1:35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  <c r="AI304" s="24"/>
    </row>
    <row r="305" spans="1:35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  <c r="AI305" s="24"/>
    </row>
    <row r="306" spans="1:35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  <c r="AI306" s="24"/>
    </row>
    <row r="307" spans="1:35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  <c r="AI307" s="24"/>
    </row>
    <row r="308" spans="1:35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  <c r="AI308" s="24"/>
    </row>
    <row r="309" spans="1:35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  <c r="AI309" s="24"/>
    </row>
    <row r="310" spans="1:35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  <c r="AI310" s="24"/>
    </row>
    <row r="311" spans="1:35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  <c r="AI311" s="24"/>
    </row>
    <row r="312" spans="1:35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  <c r="AI312" s="24"/>
    </row>
    <row r="313" spans="1:35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  <c r="AI313" s="24"/>
    </row>
    <row r="314" spans="1:35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5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5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5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5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5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5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E334"/>
  <sheetViews>
    <sheetView zoomScale="80" zoomScaleNormal="80" workbookViewId="0">
      <pane xSplit="3" ySplit="1" topLeftCell="D271" activePane="bottomRight" state="frozen"/>
      <selection activeCell="I30" sqref="I30"/>
      <selection pane="topRight" activeCell="I30" sqref="I30"/>
      <selection pane="bottomLeft" activeCell="I30" sqref="I30"/>
      <selection pane="bottomRight" activeCell="AN301" sqref="AN301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23" width="18" style="16" customWidth="1"/>
    <col min="24" max="57" width="20.7109375" style="16" customWidth="1"/>
    <col min="58" max="16384" width="9.140625" style="16"/>
  </cols>
  <sheetData>
    <row r="1" spans="1:57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77" t="s">
        <v>201</v>
      </c>
      <c r="Y1" s="77" t="s">
        <v>202</v>
      </c>
      <c r="Z1" s="69" t="s">
        <v>210</v>
      </c>
      <c r="AA1" s="69" t="s">
        <v>41</v>
      </c>
      <c r="AB1" s="69" t="s">
        <v>235</v>
      </c>
      <c r="AC1" s="69" t="s">
        <v>42</v>
      </c>
      <c r="AD1" s="69" t="s">
        <v>45</v>
      </c>
      <c r="AE1" s="69" t="s">
        <v>44</v>
      </c>
      <c r="AF1" s="69" t="s">
        <v>43</v>
      </c>
      <c r="AG1" s="68" t="s">
        <v>123</v>
      </c>
      <c r="AH1" s="69" t="s">
        <v>124</v>
      </c>
      <c r="AI1" s="68" t="s">
        <v>122</v>
      </c>
      <c r="AJ1" s="69" t="s">
        <v>121</v>
      </c>
      <c r="AK1" s="69" t="s">
        <v>125</v>
      </c>
      <c r="AL1" s="69" t="s">
        <v>175</v>
      </c>
      <c r="AM1" s="69" t="s">
        <v>246</v>
      </c>
      <c r="AN1" s="69" t="s">
        <v>148</v>
      </c>
      <c r="AO1" s="68" t="s">
        <v>181</v>
      </c>
      <c r="AP1" s="68" t="s">
        <v>142</v>
      </c>
      <c r="AQ1" s="69" t="s">
        <v>183</v>
      </c>
      <c r="AR1" s="69" t="s">
        <v>40</v>
      </c>
      <c r="AS1" s="69" t="s">
        <v>179</v>
      </c>
      <c r="AT1" s="69" t="s">
        <v>180</v>
      </c>
      <c r="AU1" s="69" t="s">
        <v>85</v>
      </c>
      <c r="AV1" s="69" t="s">
        <v>84</v>
      </c>
      <c r="AW1" s="69" t="s">
        <v>87</v>
      </c>
      <c r="AX1" s="69" t="s">
        <v>93</v>
      </c>
      <c r="AY1" s="68" t="s">
        <v>137</v>
      </c>
      <c r="AZ1" s="68" t="s">
        <v>138</v>
      </c>
      <c r="BA1" s="69" t="s">
        <v>135</v>
      </c>
      <c r="BB1" s="69" t="s">
        <v>136</v>
      </c>
      <c r="BC1" s="68" t="s">
        <v>146</v>
      </c>
      <c r="BD1" s="69" t="s">
        <v>131</v>
      </c>
      <c r="BE1" s="69" t="s">
        <v>227</v>
      </c>
    </row>
    <row r="2" spans="1:57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12.102774999999999</v>
      </c>
      <c r="T2" s="34">
        <v>175.25976800000001</v>
      </c>
      <c r="U2" s="34">
        <v>193.650811</v>
      </c>
      <c r="V2" s="34">
        <v>65.346650999999994</v>
      </c>
      <c r="W2" s="34">
        <v>1.017266</v>
      </c>
      <c r="X2" s="34">
        <v>62.109799964144145</v>
      </c>
      <c r="Y2" s="34">
        <v>77.347816870043999</v>
      </c>
      <c r="Z2" s="34">
        <f t="shared" ref="Z2:Z65" si="0">100*X2/Y2</f>
        <v>80.29935747055147</v>
      </c>
      <c r="AA2" s="34">
        <f t="shared" ref="AA2:AA65" si="1">N2/$X2</f>
        <v>14.522779666344549</v>
      </c>
      <c r="AB2" s="34">
        <f t="shared" ref="AB2:AB65" si="2">O2/$X2</f>
        <v>5.9976686805472168</v>
      </c>
      <c r="AC2" s="34">
        <f t="shared" ref="AC2:AC65" si="3">P2/$Y2</f>
        <v>13.428271023409547</v>
      </c>
      <c r="AD2" s="34">
        <f t="shared" ref="AD2:AD65" si="4">Q2/$Y2</f>
        <v>3.2124032462024243</v>
      </c>
      <c r="AE2" s="34">
        <f t="shared" ref="AE2:AE65" si="5">R2/$Y2</f>
        <v>4.431900121705465</v>
      </c>
      <c r="AF2" s="34">
        <f>U2/$Y2</f>
        <v>2.5036364158197584</v>
      </c>
      <c r="AG2" s="34"/>
      <c r="AH2" s="34"/>
      <c r="AI2" s="34"/>
      <c r="AJ2" s="34"/>
      <c r="AK2" s="34"/>
      <c r="AL2" s="34"/>
      <c r="AM2" s="34"/>
      <c r="AN2" s="34">
        <v>45.784316444035881</v>
      </c>
      <c r="AO2" s="34">
        <v>11766.888999999999</v>
      </c>
      <c r="AP2" s="34">
        <v>21838.487000000001</v>
      </c>
      <c r="AQ2" s="34">
        <f t="shared" ref="AQ2:AQ65" si="6">AO2/$I2*100</f>
        <v>100457.92933750051</v>
      </c>
      <c r="AR2" s="34">
        <f t="shared" ref="AR2:AR65" si="7">AP2/$I2*100</f>
        <v>186442.58341214265</v>
      </c>
      <c r="AS2" s="34"/>
      <c r="AT2" s="34"/>
      <c r="AU2" s="34"/>
      <c r="AV2" s="34"/>
      <c r="AW2" s="34"/>
      <c r="AX2" s="34">
        <v>71.309924756667527</v>
      </c>
      <c r="AY2" s="34"/>
      <c r="AZ2" s="34"/>
      <c r="BA2" s="34"/>
      <c r="BB2" s="34"/>
      <c r="BC2" s="34"/>
      <c r="BD2" s="34"/>
      <c r="BE2" s="34">
        <v>1019803</v>
      </c>
    </row>
    <row r="3" spans="1:57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11.433942999999999</v>
      </c>
      <c r="T3" s="34">
        <v>145.25582800000001</v>
      </c>
      <c r="U3" s="34">
        <v>185.15200899999999</v>
      </c>
      <c r="V3" s="34">
        <v>58.861103</v>
      </c>
      <c r="W3" s="34">
        <v>1.074862</v>
      </c>
      <c r="X3" s="34">
        <v>62.039627921404573</v>
      </c>
      <c r="Y3" s="34">
        <v>77.14295627823499</v>
      </c>
      <c r="Z3" s="34">
        <f t="shared" si="0"/>
        <v>80.421636549218363</v>
      </c>
      <c r="AA3" s="34">
        <f t="shared" si="1"/>
        <v>14.672956761656073</v>
      </c>
      <c r="AB3" s="34">
        <f t="shared" si="2"/>
        <v>5.927091575498201</v>
      </c>
      <c r="AC3" s="34">
        <f t="shared" si="3"/>
        <v>11.635612987951426</v>
      </c>
      <c r="AD3" s="34">
        <f t="shared" si="4"/>
        <v>2.6378221268324951</v>
      </c>
      <c r="AE3" s="34">
        <f t="shared" si="5"/>
        <v>3.7895675263676663</v>
      </c>
      <c r="AF3" s="34">
        <f t="shared" ref="AF3:AF66" si="8">U3/$Y3</f>
        <v>2.4001155508249368</v>
      </c>
      <c r="AG3" s="34"/>
      <c r="AH3" s="34"/>
      <c r="AI3" s="34"/>
      <c r="AJ3" s="34"/>
      <c r="AK3" s="34"/>
      <c r="AL3" s="34"/>
      <c r="AM3" s="34"/>
      <c r="AN3" s="34">
        <v>45.281214864153853</v>
      </c>
      <c r="AO3" s="34">
        <v>11955.432000000001</v>
      </c>
      <c r="AP3" s="34">
        <v>22408.909</v>
      </c>
      <c r="AQ3" s="34">
        <f t="shared" si="6"/>
        <v>101327.44429371199</v>
      </c>
      <c r="AR3" s="34">
        <f t="shared" si="7"/>
        <v>189925.17195366602</v>
      </c>
      <c r="AS3" s="34"/>
      <c r="AT3" s="34"/>
      <c r="AU3" s="34"/>
      <c r="AV3" s="34"/>
      <c r="AW3" s="34"/>
      <c r="AX3" s="34">
        <v>74.001858750261235</v>
      </c>
      <c r="AY3" s="34"/>
      <c r="AZ3" s="34"/>
      <c r="BA3" s="34"/>
      <c r="BB3" s="34"/>
      <c r="BC3" s="34"/>
      <c r="BD3" s="34"/>
      <c r="BE3" s="34">
        <v>1042110</v>
      </c>
    </row>
    <row r="4" spans="1:57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19.772826999999999</v>
      </c>
      <c r="T4" s="34">
        <v>256.66809499999999</v>
      </c>
      <c r="U4" s="34">
        <v>271.01637399999998</v>
      </c>
      <c r="V4" s="34">
        <v>74.264551999999995</v>
      </c>
      <c r="W4" s="34">
        <v>2.2064499999999998</v>
      </c>
      <c r="X4" s="34">
        <v>62.291301343047614</v>
      </c>
      <c r="Y4" s="34">
        <v>77.597973587040258</v>
      </c>
      <c r="Z4" s="34">
        <f t="shared" si="0"/>
        <v>80.274391796039083</v>
      </c>
      <c r="AA4" s="34">
        <f t="shared" si="1"/>
        <v>17.258153671884802</v>
      </c>
      <c r="AB4" s="34">
        <f t="shared" si="2"/>
        <v>5.5835116541327281</v>
      </c>
      <c r="AC4" s="34">
        <f t="shared" si="3"/>
        <v>17.048494900657353</v>
      </c>
      <c r="AD4" s="34">
        <f t="shared" si="4"/>
        <v>3.6492735816401995</v>
      </c>
      <c r="AE4" s="34">
        <f t="shared" si="5"/>
        <v>5.3586982337055167</v>
      </c>
      <c r="AF4" s="34">
        <f t="shared" si="8"/>
        <v>3.4925702498661999</v>
      </c>
      <c r="AG4" s="34"/>
      <c r="AH4" s="34"/>
      <c r="AI4" s="34"/>
      <c r="AJ4" s="34"/>
      <c r="AK4" s="34"/>
      <c r="AL4" s="34"/>
      <c r="AM4" s="34"/>
      <c r="AN4" s="34">
        <v>45.069528909524088</v>
      </c>
      <c r="AO4" s="34">
        <v>11781.684000000001</v>
      </c>
      <c r="AP4" s="34">
        <v>23039.021000000001</v>
      </c>
      <c r="AQ4" s="34">
        <f t="shared" si="6"/>
        <v>99109.691678156145</v>
      </c>
      <c r="AR4" s="34">
        <f t="shared" si="7"/>
        <v>193808.47999968127</v>
      </c>
      <c r="AS4" s="34"/>
      <c r="AT4" s="34"/>
      <c r="AU4" s="34"/>
      <c r="AV4" s="34"/>
      <c r="AW4" s="34"/>
      <c r="AX4" s="34">
        <v>76.997840854695568</v>
      </c>
      <c r="AY4" s="34"/>
      <c r="AZ4" s="34"/>
      <c r="BA4" s="34"/>
      <c r="BB4" s="34"/>
      <c r="BC4" s="34"/>
      <c r="BD4" s="34"/>
      <c r="BE4" s="34">
        <v>1231476</v>
      </c>
    </row>
    <row r="5" spans="1:57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19.510543999999999</v>
      </c>
      <c r="T5" s="34">
        <v>246.17084500000001</v>
      </c>
      <c r="U5" s="34">
        <v>269.23435599999999</v>
      </c>
      <c r="V5" s="34">
        <v>55.059274000000002</v>
      </c>
      <c r="W5" s="34">
        <v>2.3821539999999999</v>
      </c>
      <c r="X5" s="34">
        <v>62.679758171047169</v>
      </c>
      <c r="Y5" s="34">
        <v>77.783825295046597</v>
      </c>
      <c r="Z5" s="34">
        <f t="shared" si="0"/>
        <v>80.58199494984045</v>
      </c>
      <c r="AA5" s="34">
        <f t="shared" si="1"/>
        <v>17.208618531305024</v>
      </c>
      <c r="AB5" s="34">
        <f t="shared" si="2"/>
        <v>5.4380794365835285</v>
      </c>
      <c r="AC5" s="34">
        <f t="shared" si="3"/>
        <v>15.514928784003269</v>
      </c>
      <c r="AD5" s="34">
        <f t="shared" si="4"/>
        <v>3.1658358799651585</v>
      </c>
      <c r="AE5" s="34">
        <f t="shared" si="5"/>
        <v>4.7336642367914985</v>
      </c>
      <c r="AF5" s="34">
        <f t="shared" si="8"/>
        <v>3.4613154467365246</v>
      </c>
      <c r="AG5" s="34"/>
      <c r="AH5" s="34"/>
      <c r="AI5" s="34"/>
      <c r="AJ5" s="34"/>
      <c r="AK5" s="34"/>
      <c r="AL5" s="34"/>
      <c r="AM5" s="34"/>
      <c r="AN5" s="34">
        <v>45.529545388613883</v>
      </c>
      <c r="AO5" s="34">
        <v>12188.382</v>
      </c>
      <c r="AP5" s="34">
        <v>24275.555</v>
      </c>
      <c r="AQ5" s="34">
        <f t="shared" si="6"/>
        <v>101470.20232482128</v>
      </c>
      <c r="AR5" s="34">
        <f t="shared" si="7"/>
        <v>202097.82376342706</v>
      </c>
      <c r="AS5" s="34"/>
      <c r="AT5" s="34"/>
      <c r="AU5" s="34"/>
      <c r="AV5" s="34"/>
      <c r="AW5" s="34"/>
      <c r="AX5" s="34">
        <v>77.297907108903402</v>
      </c>
      <c r="AY5" s="34"/>
      <c r="AZ5" s="34"/>
      <c r="BA5" s="34"/>
      <c r="BB5" s="34"/>
      <c r="BC5" s="34"/>
      <c r="BD5" s="34"/>
      <c r="BE5" s="34">
        <v>1139142</v>
      </c>
    </row>
    <row r="6" spans="1:57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33.861409999999999</v>
      </c>
      <c r="T6" s="34">
        <v>234.34552500000001</v>
      </c>
      <c r="U6" s="34">
        <v>268.93487299999998</v>
      </c>
      <c r="V6" s="34">
        <v>44.988045</v>
      </c>
      <c r="W6" s="34">
        <v>1.2933859999999999</v>
      </c>
      <c r="X6" s="34">
        <v>62.848015643650939</v>
      </c>
      <c r="Y6" s="34">
        <v>77.761736217684742</v>
      </c>
      <c r="Z6" s="34">
        <f t="shared" si="0"/>
        <v>80.821260816136345</v>
      </c>
      <c r="AA6" s="34">
        <f t="shared" si="1"/>
        <v>19.424466365364506</v>
      </c>
      <c r="AB6" s="34">
        <f t="shared" si="2"/>
        <v>6.1934949737641061</v>
      </c>
      <c r="AC6" s="34">
        <f t="shared" si="3"/>
        <v>16.118446796137114</v>
      </c>
      <c r="AD6" s="34">
        <f t="shared" si="4"/>
        <v>4.1078181318610305</v>
      </c>
      <c r="AE6" s="34">
        <f t="shared" si="5"/>
        <v>4.507925311990121</v>
      </c>
      <c r="AF6" s="34">
        <f t="shared" si="8"/>
        <v>3.4584473814621211</v>
      </c>
      <c r="AG6" s="34"/>
      <c r="AH6" s="34"/>
      <c r="AI6" s="34"/>
      <c r="AJ6" s="34"/>
      <c r="AK6" s="34"/>
      <c r="AL6" s="34"/>
      <c r="AM6" s="34"/>
      <c r="AN6" s="34">
        <v>45.039585716786767</v>
      </c>
      <c r="AO6" s="34">
        <v>12448.724</v>
      </c>
      <c r="AP6" s="34">
        <v>24919.552</v>
      </c>
      <c r="AQ6" s="34">
        <f t="shared" si="6"/>
        <v>102321.18492246165</v>
      </c>
      <c r="AR6" s="34">
        <f t="shared" si="7"/>
        <v>204824.05171621594</v>
      </c>
      <c r="AS6" s="34"/>
      <c r="AT6" s="34"/>
      <c r="AU6" s="34"/>
      <c r="AV6" s="34"/>
      <c r="AW6" s="34"/>
      <c r="AX6" s="34">
        <v>78.349058647976378</v>
      </c>
      <c r="AY6" s="34"/>
      <c r="AZ6" s="34"/>
      <c r="BA6" s="34"/>
      <c r="BB6" s="34"/>
      <c r="BC6" s="34"/>
      <c r="BD6" s="34"/>
      <c r="BE6" s="34">
        <v>1137513</v>
      </c>
    </row>
    <row r="7" spans="1:57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38.809260999999999</v>
      </c>
      <c r="T7" s="34">
        <v>247.27902399999999</v>
      </c>
      <c r="U7" s="34">
        <v>293.46704299999999</v>
      </c>
      <c r="V7" s="34">
        <v>69.233663000000007</v>
      </c>
      <c r="W7" s="34">
        <v>2.8648850000000001</v>
      </c>
      <c r="X7" s="34">
        <v>62.495169604756228</v>
      </c>
      <c r="Y7" s="34">
        <v>77.577304421008023</v>
      </c>
      <c r="Z7" s="34">
        <f t="shared" si="0"/>
        <v>80.55857324662658</v>
      </c>
      <c r="AA7" s="34">
        <f t="shared" si="1"/>
        <v>20.447692871014244</v>
      </c>
      <c r="AB7" s="34">
        <f t="shared" si="2"/>
        <v>7.643661694513507</v>
      </c>
      <c r="AC7" s="34">
        <f t="shared" si="3"/>
        <v>18.177819292959605</v>
      </c>
      <c r="AD7" s="34">
        <f t="shared" si="4"/>
        <v>4.1988915886047415</v>
      </c>
      <c r="AE7" s="34">
        <f t="shared" si="5"/>
        <v>5.5788694545411275</v>
      </c>
      <c r="AF7" s="34">
        <f t="shared" si="8"/>
        <v>3.7828981709311464</v>
      </c>
      <c r="AG7" s="34"/>
      <c r="AH7" s="34"/>
      <c r="AI7" s="34"/>
      <c r="AJ7" s="34"/>
      <c r="AK7" s="34"/>
      <c r="AL7" s="34"/>
      <c r="AM7" s="34"/>
      <c r="AN7" s="34">
        <v>44.384199008386119</v>
      </c>
      <c r="AO7" s="34">
        <v>12914.319</v>
      </c>
      <c r="AP7" s="34">
        <v>24462.483</v>
      </c>
      <c r="AQ7" s="34">
        <f t="shared" si="6"/>
        <v>105390.07584675321</v>
      </c>
      <c r="AR7" s="34">
        <f t="shared" si="7"/>
        <v>199631.35019120335</v>
      </c>
      <c r="AS7" s="34"/>
      <c r="AT7" s="34"/>
      <c r="AU7" s="34"/>
      <c r="AV7" s="34"/>
      <c r="AW7" s="34"/>
      <c r="AX7" s="34">
        <v>79.537266341208323</v>
      </c>
      <c r="AY7" s="34"/>
      <c r="AZ7" s="34"/>
      <c r="BA7" s="34"/>
      <c r="BB7" s="34"/>
      <c r="BC7" s="34"/>
      <c r="BD7" s="34"/>
      <c r="BE7" s="34">
        <v>1149935</v>
      </c>
    </row>
    <row r="8" spans="1:57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51.166119999999999</v>
      </c>
      <c r="T8" s="34">
        <v>263.95274599999999</v>
      </c>
      <c r="U8" s="34">
        <v>268.86551400000002</v>
      </c>
      <c r="V8" s="34">
        <v>92.907522</v>
      </c>
      <c r="W8" s="34">
        <v>1.685419</v>
      </c>
      <c r="X8" s="34">
        <v>64.712775848820016</v>
      </c>
      <c r="Y8" s="34">
        <v>77.653942749623639</v>
      </c>
      <c r="Z8" s="34">
        <f t="shared" si="0"/>
        <v>83.334823136374055</v>
      </c>
      <c r="AA8" s="34">
        <f t="shared" si="1"/>
        <v>17.948839634286518</v>
      </c>
      <c r="AB8" s="34">
        <f t="shared" si="2"/>
        <v>7.1134047792263528</v>
      </c>
      <c r="AC8" s="34">
        <f t="shared" si="3"/>
        <v>20.078862885652473</v>
      </c>
      <c r="AD8" s="34">
        <f t="shared" si="4"/>
        <v>5.6468348350815099</v>
      </c>
      <c r="AE8" s="34">
        <f t="shared" si="5"/>
        <v>5.6935493980715206</v>
      </c>
      <c r="AF8" s="34">
        <f t="shared" si="8"/>
        <v>3.4623549620254552</v>
      </c>
      <c r="AG8" s="34"/>
      <c r="AH8" s="34"/>
      <c r="AI8" s="34"/>
      <c r="AJ8" s="34"/>
      <c r="AK8" s="34"/>
      <c r="AL8" s="34"/>
      <c r="AM8" s="34"/>
      <c r="AN8" s="34">
        <v>43.526042134087277</v>
      </c>
      <c r="AO8" s="34">
        <v>13646.717000000001</v>
      </c>
      <c r="AP8" s="34">
        <v>26493.847000000002</v>
      </c>
      <c r="AQ8" s="34">
        <f t="shared" si="6"/>
        <v>111009.80569063111</v>
      </c>
      <c r="AR8" s="34">
        <f t="shared" si="7"/>
        <v>215515.33658002212</v>
      </c>
      <c r="AS8" s="34"/>
      <c r="AT8" s="34"/>
      <c r="AU8" s="34"/>
      <c r="AV8" s="34"/>
      <c r="AW8" s="34"/>
      <c r="AX8" s="34">
        <v>79.604918783061876</v>
      </c>
      <c r="AY8" s="34"/>
      <c r="AZ8" s="34"/>
      <c r="BA8" s="34"/>
      <c r="BB8" s="34"/>
      <c r="BC8" s="34"/>
      <c r="BD8" s="34"/>
      <c r="BE8" s="34">
        <v>1121799</v>
      </c>
    </row>
    <row r="9" spans="1:57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53.918585999999998</v>
      </c>
      <c r="T9" s="34">
        <v>266.392338</v>
      </c>
      <c r="U9" s="34">
        <v>299.61750000000001</v>
      </c>
      <c r="V9" s="34">
        <v>90.152212000000006</v>
      </c>
      <c r="W9" s="34">
        <v>0.44831199999999999</v>
      </c>
      <c r="X9" s="34">
        <v>64.616512954936283</v>
      </c>
      <c r="Y9" s="34">
        <v>77.826667433461068</v>
      </c>
      <c r="Z9" s="34">
        <f t="shared" si="0"/>
        <v>83.026185092893783</v>
      </c>
      <c r="AA9" s="34">
        <f t="shared" si="1"/>
        <v>16.756305772103506</v>
      </c>
      <c r="AB9" s="34">
        <f t="shared" si="2"/>
        <v>6.3525111961127916</v>
      </c>
      <c r="AC9" s="34">
        <f t="shared" si="3"/>
        <v>19.765918170853237</v>
      </c>
      <c r="AD9" s="34">
        <f t="shared" si="4"/>
        <v>4.64013541770563</v>
      </c>
      <c r="AE9" s="34">
        <f t="shared" si="5"/>
        <v>5.9961492813369839</v>
      </c>
      <c r="AF9" s="34">
        <f t="shared" si="8"/>
        <v>3.8498050845638732</v>
      </c>
      <c r="AG9" s="34"/>
      <c r="AH9" s="34"/>
      <c r="AI9" s="34"/>
      <c r="AJ9" s="34"/>
      <c r="AK9" s="34"/>
      <c r="AL9" s="34"/>
      <c r="AM9" s="34"/>
      <c r="AN9" s="34">
        <v>43.706814651488294</v>
      </c>
      <c r="AO9" s="34">
        <v>14060.161</v>
      </c>
      <c r="AP9" s="34">
        <v>27711.082999999999</v>
      </c>
      <c r="AQ9" s="34">
        <f t="shared" si="6"/>
        <v>114354.7377280458</v>
      </c>
      <c r="AR9" s="34">
        <f t="shared" si="7"/>
        <v>225381.03430146413</v>
      </c>
      <c r="AS9" s="34"/>
      <c r="AT9" s="34"/>
      <c r="AU9" s="34"/>
      <c r="AV9" s="34"/>
      <c r="AW9" s="34"/>
      <c r="AX9" s="34">
        <v>84.567406534660975</v>
      </c>
      <c r="AY9" s="34"/>
      <c r="AZ9" s="34"/>
      <c r="BA9" s="34"/>
      <c r="BB9" s="34"/>
      <c r="BC9" s="34"/>
      <c r="BD9" s="34"/>
      <c r="BE9" s="34">
        <v>1087711</v>
      </c>
    </row>
    <row r="10" spans="1:57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63.036901</v>
      </c>
      <c r="T10" s="34">
        <v>265.52075300000001</v>
      </c>
      <c r="U10" s="34">
        <v>346.246985</v>
      </c>
      <c r="V10" s="34">
        <v>67.643901</v>
      </c>
      <c r="W10" s="34">
        <v>0.99807999999999997</v>
      </c>
      <c r="X10" s="34">
        <v>63.88320687608531</v>
      </c>
      <c r="Y10" s="34">
        <v>77.761791002337489</v>
      </c>
      <c r="Z10" s="34">
        <f t="shared" si="0"/>
        <v>82.152437659473421</v>
      </c>
      <c r="AA10" s="34">
        <f t="shared" si="1"/>
        <v>18.637192592873774</v>
      </c>
      <c r="AB10" s="34">
        <f t="shared" si="2"/>
        <v>7.7236898103296321</v>
      </c>
      <c r="AC10" s="34">
        <f t="shared" si="3"/>
        <v>20.095092523692362</v>
      </c>
      <c r="AD10" s="34">
        <f t="shared" si="4"/>
        <v>4.3212243657029346</v>
      </c>
      <c r="AE10" s="34">
        <f t="shared" si="5"/>
        <v>6.2133036388716469</v>
      </c>
      <c r="AF10" s="34">
        <f t="shared" si="8"/>
        <v>4.4526621691312629</v>
      </c>
      <c r="AG10" s="34"/>
      <c r="AH10" s="34"/>
      <c r="AI10" s="34"/>
      <c r="AJ10" s="34"/>
      <c r="AK10" s="34"/>
      <c r="AL10" s="34"/>
      <c r="AM10" s="34"/>
      <c r="AN10" s="34">
        <v>44.279414685028058</v>
      </c>
      <c r="AO10" s="34">
        <v>13260.757</v>
      </c>
      <c r="AP10" s="34">
        <v>25931.947</v>
      </c>
      <c r="AQ10" s="34">
        <f t="shared" si="6"/>
        <v>106971.4024457108</v>
      </c>
      <c r="AR10" s="34">
        <f t="shared" si="7"/>
        <v>209186.90680613805</v>
      </c>
      <c r="AS10" s="34"/>
      <c r="AT10" s="34"/>
      <c r="AU10" s="34"/>
      <c r="AV10" s="34"/>
      <c r="AW10" s="34"/>
      <c r="AX10" s="34">
        <v>85.992773685745391</v>
      </c>
      <c r="AY10" s="34"/>
      <c r="AZ10" s="34"/>
      <c r="BA10" s="34"/>
      <c r="BB10" s="34"/>
      <c r="BC10" s="34"/>
      <c r="BD10" s="34"/>
      <c r="BE10" s="34">
        <v>1066271</v>
      </c>
    </row>
    <row r="11" spans="1:57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21.438927</v>
      </c>
      <c r="T11" s="34">
        <v>259.36146200000002</v>
      </c>
      <c r="U11" s="34">
        <v>366.03611599999999</v>
      </c>
      <c r="V11" s="34">
        <v>71.484587000000005</v>
      </c>
      <c r="W11" s="34">
        <v>1.992351</v>
      </c>
      <c r="X11" s="34">
        <v>63.540950527287023</v>
      </c>
      <c r="Y11" s="34">
        <v>77.494538982291687</v>
      </c>
      <c r="Z11" s="34">
        <f t="shared" si="0"/>
        <v>81.994100954399897</v>
      </c>
      <c r="AA11" s="34">
        <f t="shared" si="1"/>
        <v>17.180717835361769</v>
      </c>
      <c r="AB11" s="34">
        <f t="shared" si="2"/>
        <v>6.5780601097634559</v>
      </c>
      <c r="AC11" s="34">
        <f t="shared" si="3"/>
        <v>20.263163270883208</v>
      </c>
      <c r="AD11" s="34">
        <f t="shared" si="4"/>
        <v>4.828427421001928</v>
      </c>
      <c r="AE11" s="34">
        <f t="shared" si="5"/>
        <v>6.1397138720797342</v>
      </c>
      <c r="AF11" s="34">
        <f t="shared" si="8"/>
        <v>4.7233794897940236</v>
      </c>
      <c r="AG11" s="34"/>
      <c r="AH11" s="34"/>
      <c r="AI11" s="34"/>
      <c r="AJ11" s="34"/>
      <c r="AK11" s="34"/>
      <c r="AL11" s="34"/>
      <c r="AM11" s="34"/>
      <c r="AN11" s="34">
        <v>43.834765394014319</v>
      </c>
      <c r="AO11" s="34">
        <v>14374.69</v>
      </c>
      <c r="AP11" s="34">
        <v>27432.061000000002</v>
      </c>
      <c r="AQ11" s="34">
        <f t="shared" si="6"/>
        <v>115305.42815283185</v>
      </c>
      <c r="AR11" s="34">
        <f t="shared" si="7"/>
        <v>220044.08712254671</v>
      </c>
      <c r="AS11" s="34"/>
      <c r="AT11" s="34"/>
      <c r="AU11" s="34"/>
      <c r="AV11" s="34"/>
      <c r="AW11" s="34"/>
      <c r="AX11" s="34">
        <v>90.589469405735557</v>
      </c>
      <c r="AY11" s="34"/>
      <c r="AZ11" s="34"/>
      <c r="BA11" s="34"/>
      <c r="BB11" s="34"/>
      <c r="BC11" s="34"/>
      <c r="BD11" s="34"/>
      <c r="BE11" s="34">
        <v>1032993</v>
      </c>
    </row>
    <row r="12" spans="1:57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34.429718000000001</v>
      </c>
      <c r="T12" s="34">
        <v>285.212265</v>
      </c>
      <c r="U12" s="34">
        <v>407.85054700000001</v>
      </c>
      <c r="V12" s="34">
        <v>76.774690000000007</v>
      </c>
      <c r="W12" s="34">
        <v>2.591059</v>
      </c>
      <c r="X12" s="34">
        <v>64.779148151951077</v>
      </c>
      <c r="Y12" s="34">
        <v>77.673836431471102</v>
      </c>
      <c r="Z12" s="34">
        <f t="shared" si="0"/>
        <v>83.398929585644254</v>
      </c>
      <c r="AA12" s="34">
        <f t="shared" si="1"/>
        <v>15.676755745813454</v>
      </c>
      <c r="AB12" s="34">
        <f t="shared" si="2"/>
        <v>6.3473624110572038</v>
      </c>
      <c r="AC12" s="34">
        <f t="shared" si="3"/>
        <v>22.630433267588614</v>
      </c>
      <c r="AD12" s="34">
        <f t="shared" si="4"/>
        <v>5.9854373153072649</v>
      </c>
      <c r="AE12" s="34">
        <f t="shared" si="5"/>
        <v>6.2572216891694357</v>
      </c>
      <c r="AF12" s="34">
        <f t="shared" si="8"/>
        <v>5.2508098703201327</v>
      </c>
      <c r="AG12" s="34"/>
      <c r="AH12" s="34"/>
      <c r="AI12" s="34"/>
      <c r="AJ12" s="34"/>
      <c r="AK12" s="34"/>
      <c r="AL12" s="34"/>
      <c r="AM12" s="34"/>
      <c r="AN12" s="34">
        <v>43.253698375561235</v>
      </c>
      <c r="AO12" s="34">
        <v>14537.925999999999</v>
      </c>
      <c r="AP12" s="34">
        <v>28129.603999999999</v>
      </c>
      <c r="AQ12" s="34">
        <f t="shared" si="6"/>
        <v>116548.18711462204</v>
      </c>
      <c r="AR12" s="34">
        <f t="shared" si="7"/>
        <v>225510.45798776389</v>
      </c>
      <c r="AS12" s="34"/>
      <c r="AT12" s="34"/>
      <c r="AU12" s="34"/>
      <c r="AV12" s="34"/>
      <c r="AW12" s="34"/>
      <c r="AX12" s="34">
        <v>91.05072310842057</v>
      </c>
      <c r="AY12" s="34"/>
      <c r="AZ12" s="34"/>
      <c r="BA12" s="34"/>
      <c r="BB12" s="34"/>
      <c r="BC12" s="34"/>
      <c r="BD12" s="34"/>
      <c r="BE12" s="34">
        <v>1097963</v>
      </c>
    </row>
    <row r="13" spans="1:57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27.219545</v>
      </c>
      <c r="T13" s="34">
        <v>244.82891599999999</v>
      </c>
      <c r="U13" s="34">
        <v>352.26949100000002</v>
      </c>
      <c r="V13" s="34">
        <v>77.615848</v>
      </c>
      <c r="W13" s="34">
        <v>3.2254679999999998</v>
      </c>
      <c r="X13" s="34">
        <v>65.344420194277077</v>
      </c>
      <c r="Y13" s="34">
        <v>77.709988719523878</v>
      </c>
      <c r="Z13" s="34">
        <f t="shared" si="0"/>
        <v>84.087543018597728</v>
      </c>
      <c r="AA13" s="34">
        <f t="shared" si="1"/>
        <v>17.002938884402351</v>
      </c>
      <c r="AB13" s="34">
        <f t="shared" si="2"/>
        <v>6.739649042575337</v>
      </c>
      <c r="AC13" s="34">
        <f t="shared" si="3"/>
        <v>21.434956618151027</v>
      </c>
      <c r="AD13" s="34">
        <f t="shared" si="4"/>
        <v>6.4589737338862312</v>
      </c>
      <c r="AE13" s="34">
        <f t="shared" si="5"/>
        <v>5.9017405684524968</v>
      </c>
      <c r="AF13" s="34">
        <f t="shared" si="8"/>
        <v>4.5331301265714341</v>
      </c>
      <c r="AG13" s="34"/>
      <c r="AH13" s="34"/>
      <c r="AI13" s="34"/>
      <c r="AJ13" s="34"/>
      <c r="AK13" s="34"/>
      <c r="AL13" s="34"/>
      <c r="AM13" s="34"/>
      <c r="AN13" s="34">
        <v>43.198951070949612</v>
      </c>
      <c r="AO13" s="34">
        <v>16179.274000000001</v>
      </c>
      <c r="AP13" s="34">
        <v>29286.924000000003</v>
      </c>
      <c r="AQ13" s="34">
        <f t="shared" si="6"/>
        <v>129723.60580885955</v>
      </c>
      <c r="AR13" s="34">
        <f t="shared" si="7"/>
        <v>234819.27460589568</v>
      </c>
      <c r="AS13" s="34"/>
      <c r="AT13" s="34"/>
      <c r="AU13" s="34"/>
      <c r="AV13" s="34"/>
      <c r="AW13" s="34"/>
      <c r="AX13" s="34">
        <v>95.074275567445085</v>
      </c>
      <c r="AY13" s="34"/>
      <c r="AZ13" s="34"/>
      <c r="BA13" s="34"/>
      <c r="BB13" s="34"/>
      <c r="BC13" s="34"/>
      <c r="BD13" s="34"/>
      <c r="BE13" s="34">
        <v>1089883</v>
      </c>
    </row>
    <row r="14" spans="1:57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29.467599</v>
      </c>
      <c r="T14" s="34">
        <v>249.31924100000001</v>
      </c>
      <c r="U14" s="34">
        <v>244.927224</v>
      </c>
      <c r="V14" s="34">
        <v>96.060839999999999</v>
      </c>
      <c r="W14" s="34">
        <v>3.2391350000000001</v>
      </c>
      <c r="X14" s="34">
        <v>65.835134165441502</v>
      </c>
      <c r="Y14" s="34">
        <v>75.655480451726447</v>
      </c>
      <c r="Z14" s="34">
        <f t="shared" si="0"/>
        <v>87.019649828869944</v>
      </c>
      <c r="AA14" s="34">
        <f t="shared" si="1"/>
        <v>14.633031438488288</v>
      </c>
      <c r="AB14" s="34">
        <f t="shared" si="2"/>
        <v>6.3532721745338154</v>
      </c>
      <c r="AC14" s="34">
        <f t="shared" si="3"/>
        <v>20.860855374608686</v>
      </c>
      <c r="AD14" s="34">
        <f t="shared" si="4"/>
        <v>6.5397363422428638</v>
      </c>
      <c r="AE14" s="34">
        <f t="shared" si="5"/>
        <v>6.0862359111420128</v>
      </c>
      <c r="AF14" s="34">
        <f t="shared" si="8"/>
        <v>3.2374022679861363</v>
      </c>
      <c r="AG14" s="34"/>
      <c r="AH14" s="34"/>
      <c r="AI14" s="34"/>
      <c r="AJ14" s="34"/>
      <c r="AK14" s="34">
        <v>488.90800000000002</v>
      </c>
      <c r="AL14" s="34">
        <v>4528.74</v>
      </c>
      <c r="AM14" s="34"/>
      <c r="AN14" s="34">
        <v>42.548456898065403</v>
      </c>
      <c r="AO14" s="34">
        <v>16580.764999999999</v>
      </c>
      <c r="AP14" s="34">
        <v>30862.332000000002</v>
      </c>
      <c r="AQ14" s="34">
        <f t="shared" si="6"/>
        <v>132809.04176999882</v>
      </c>
      <c r="AR14" s="34">
        <f t="shared" si="7"/>
        <v>247201.9077351118</v>
      </c>
      <c r="AS14" s="34"/>
      <c r="AT14" s="34"/>
      <c r="AU14" s="34"/>
      <c r="AV14" s="34"/>
      <c r="AW14" s="34"/>
      <c r="AX14" s="34">
        <v>97.722304022536733</v>
      </c>
      <c r="AY14" s="34"/>
      <c r="AZ14" s="34"/>
      <c r="BA14" s="34"/>
      <c r="BB14" s="34"/>
      <c r="BC14" s="34"/>
      <c r="BD14" s="34"/>
      <c r="BE14" s="34">
        <v>1032357</v>
      </c>
    </row>
    <row r="15" spans="1:57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36.41639</v>
      </c>
      <c r="T15" s="34">
        <v>207.14863099999999</v>
      </c>
      <c r="U15" s="34">
        <v>260.87955599999998</v>
      </c>
      <c r="V15" s="34">
        <v>75.052642000000006</v>
      </c>
      <c r="W15" s="34">
        <v>1.3240050000000001</v>
      </c>
      <c r="X15" s="34">
        <v>65.400173707631183</v>
      </c>
      <c r="Y15" s="34">
        <v>76.154904791040252</v>
      </c>
      <c r="Z15" s="34">
        <f t="shared" si="0"/>
        <v>85.87782216665002</v>
      </c>
      <c r="AA15" s="34">
        <f t="shared" si="1"/>
        <v>14.767962671134358</v>
      </c>
      <c r="AB15" s="34">
        <f t="shared" si="2"/>
        <v>5.9525051835538987</v>
      </c>
      <c r="AC15" s="34">
        <f t="shared" si="3"/>
        <v>19.526462400291152</v>
      </c>
      <c r="AD15" s="34">
        <f t="shared" si="4"/>
        <v>6.2857602581668361</v>
      </c>
      <c r="AE15" s="34">
        <f t="shared" si="5"/>
        <v>5.613862799422721</v>
      </c>
      <c r="AF15" s="34">
        <f t="shared" si="8"/>
        <v>3.4256435185077256</v>
      </c>
      <c r="AG15" s="34"/>
      <c r="AH15" s="34"/>
      <c r="AI15" s="34"/>
      <c r="AJ15" s="34"/>
      <c r="AK15" s="34">
        <v>484.649</v>
      </c>
      <c r="AL15" s="34">
        <v>4083.9</v>
      </c>
      <c r="AM15" s="34"/>
      <c r="AN15" s="34">
        <v>42.941592434298812</v>
      </c>
      <c r="AO15" s="34">
        <v>16717.600999999999</v>
      </c>
      <c r="AP15" s="34">
        <v>31010.825000000001</v>
      </c>
      <c r="AQ15" s="34">
        <f t="shared" si="6"/>
        <v>133909.84303791291</v>
      </c>
      <c r="AR15" s="34">
        <f t="shared" si="7"/>
        <v>248400.15671065397</v>
      </c>
      <c r="AS15" s="34"/>
      <c r="AT15" s="34"/>
      <c r="AU15" s="34"/>
      <c r="AV15" s="34"/>
      <c r="AW15" s="34"/>
      <c r="AX15" s="34">
        <v>100.54025139932276</v>
      </c>
      <c r="AY15" s="34"/>
      <c r="AZ15" s="34"/>
      <c r="BA15" s="34"/>
      <c r="BB15" s="34"/>
      <c r="BC15" s="34"/>
      <c r="BD15" s="34"/>
      <c r="BE15" s="34">
        <v>996919</v>
      </c>
    </row>
    <row r="16" spans="1:57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42.031675999999997</v>
      </c>
      <c r="T16" s="34">
        <v>394.67381999999998</v>
      </c>
      <c r="U16" s="34">
        <v>352.75767100000002</v>
      </c>
      <c r="V16" s="34">
        <v>72.034002999999998</v>
      </c>
      <c r="W16" s="34">
        <v>3.0763090000000002</v>
      </c>
      <c r="X16" s="34">
        <v>65.611880070333044</v>
      </c>
      <c r="Y16" s="34">
        <v>75.645657531112732</v>
      </c>
      <c r="Z16" s="34">
        <f t="shared" si="0"/>
        <v>86.735818303049527</v>
      </c>
      <c r="AA16" s="34">
        <f t="shared" si="1"/>
        <v>17.17120647651457</v>
      </c>
      <c r="AB16" s="34">
        <f t="shared" si="2"/>
        <v>5.8538069262500017</v>
      </c>
      <c r="AC16" s="34">
        <f t="shared" si="3"/>
        <v>24.454123863477101</v>
      </c>
      <c r="AD16" s="34">
        <f t="shared" si="4"/>
        <v>6.1884174489125359</v>
      </c>
      <c r="AE16" s="34">
        <f t="shared" si="5"/>
        <v>6.8364518186294996</v>
      </c>
      <c r="AF16" s="34">
        <f t="shared" si="8"/>
        <v>4.6632904321693855</v>
      </c>
      <c r="AG16" s="34"/>
      <c r="AH16" s="34"/>
      <c r="AI16" s="34"/>
      <c r="AJ16" s="34"/>
      <c r="AK16" s="34">
        <v>521.25699999999995</v>
      </c>
      <c r="AL16" s="34">
        <v>4669.1000000000004</v>
      </c>
      <c r="AM16" s="34"/>
      <c r="AN16" s="34">
        <v>43.479942037420727</v>
      </c>
      <c r="AO16" s="34">
        <v>16106.723</v>
      </c>
      <c r="AP16" s="34">
        <v>30454.873</v>
      </c>
      <c r="AQ16" s="34">
        <f t="shared" si="6"/>
        <v>128837.02633489689</v>
      </c>
      <c r="AR16" s="34">
        <f t="shared" si="7"/>
        <v>243607.29831430889</v>
      </c>
      <c r="AS16" s="34"/>
      <c r="AT16" s="34"/>
      <c r="AU16" s="34"/>
      <c r="AV16" s="34"/>
      <c r="AW16" s="34"/>
      <c r="AX16" s="34">
        <v>101.21778848677468</v>
      </c>
      <c r="AY16" s="34"/>
      <c r="AZ16" s="34"/>
      <c r="BA16" s="34"/>
      <c r="BB16" s="34"/>
      <c r="BC16" s="34"/>
      <c r="BD16" s="34"/>
      <c r="BE16" s="34">
        <v>1162790</v>
      </c>
    </row>
    <row r="17" spans="1:57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40.141516000000003</v>
      </c>
      <c r="T17" s="34">
        <v>291.09246000000002</v>
      </c>
      <c r="U17" s="34">
        <v>362.28387199999997</v>
      </c>
      <c r="V17" s="34">
        <v>102.769419</v>
      </c>
      <c r="W17" s="34">
        <v>1.9089259999999999</v>
      </c>
      <c r="X17" s="34">
        <v>65.382984834777801</v>
      </c>
      <c r="Y17" s="34">
        <v>75.584525299173933</v>
      </c>
      <c r="Z17" s="34">
        <f t="shared" si="0"/>
        <v>86.503136159131728</v>
      </c>
      <c r="AA17" s="34">
        <f t="shared" si="1"/>
        <v>18.687173155027043</v>
      </c>
      <c r="AB17" s="34">
        <f t="shared" si="2"/>
        <v>5.8645037844164838</v>
      </c>
      <c r="AC17" s="34">
        <f t="shared" si="3"/>
        <v>23.176960919792212</v>
      </c>
      <c r="AD17" s="34">
        <f t="shared" si="4"/>
        <v>6.2097700176352069</v>
      </c>
      <c r="AE17" s="34">
        <f t="shared" si="5"/>
        <v>6.4068785916591908</v>
      </c>
      <c r="AF17" s="34">
        <f t="shared" si="8"/>
        <v>4.7930958164522517</v>
      </c>
      <c r="AG17" s="34"/>
      <c r="AH17" s="34"/>
      <c r="AI17" s="34"/>
      <c r="AJ17" s="34"/>
      <c r="AK17" s="34">
        <v>473.13599999999997</v>
      </c>
      <c r="AL17" s="34">
        <v>4324.5</v>
      </c>
      <c r="AM17" s="34"/>
      <c r="AN17" s="34">
        <v>43.517904725568272</v>
      </c>
      <c r="AO17" s="34">
        <v>16313.066999999999</v>
      </c>
      <c r="AP17" s="34">
        <v>30468.14</v>
      </c>
      <c r="AQ17" s="34">
        <f t="shared" si="6"/>
        <v>130170.7302677579</v>
      </c>
      <c r="AR17" s="34">
        <f t="shared" si="7"/>
        <v>243121.66643466163</v>
      </c>
      <c r="AS17" s="34"/>
      <c r="AT17" s="34"/>
      <c r="AU17" s="34"/>
      <c r="AV17" s="34"/>
      <c r="AW17" s="34"/>
      <c r="AX17" s="34">
        <v>101.64082278353118</v>
      </c>
      <c r="AY17" s="34"/>
      <c r="AZ17" s="34"/>
      <c r="BA17" s="34"/>
      <c r="BB17" s="34"/>
      <c r="BC17" s="34"/>
      <c r="BD17" s="34"/>
      <c r="BE17" s="34">
        <v>1060222</v>
      </c>
    </row>
    <row r="18" spans="1:57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54.906705000000002</v>
      </c>
      <c r="T18" s="34">
        <v>297.48684700000001</v>
      </c>
      <c r="U18" s="34">
        <v>333.18722200000002</v>
      </c>
      <c r="V18" s="34">
        <v>105.562439</v>
      </c>
      <c r="W18" s="34">
        <v>1.3397539999999999</v>
      </c>
      <c r="X18" s="34">
        <v>65.090091834505273</v>
      </c>
      <c r="Y18" s="34">
        <v>75.552102118928076</v>
      </c>
      <c r="Z18" s="34">
        <f t="shared" si="0"/>
        <v>86.152588755301153</v>
      </c>
      <c r="AA18" s="34">
        <f t="shared" si="1"/>
        <v>24.553333448406359</v>
      </c>
      <c r="AB18" s="34">
        <f t="shared" si="2"/>
        <v>7.53112618501694</v>
      </c>
      <c r="AC18" s="34">
        <f t="shared" si="3"/>
        <v>23.043099227861703</v>
      </c>
      <c r="AD18" s="34">
        <f t="shared" si="4"/>
        <v>6.1028525622516696</v>
      </c>
      <c r="AE18" s="34">
        <f t="shared" si="5"/>
        <v>6.451022080534468</v>
      </c>
      <c r="AF18" s="34">
        <f t="shared" si="8"/>
        <v>4.410032449865172</v>
      </c>
      <c r="AG18" s="34"/>
      <c r="AH18" s="34"/>
      <c r="AI18" s="34"/>
      <c r="AJ18" s="34"/>
      <c r="AK18" s="34">
        <v>495.92</v>
      </c>
      <c r="AL18" s="34">
        <v>4635.2</v>
      </c>
      <c r="AM18" s="34"/>
      <c r="AN18" s="34">
        <v>43.838573332816168</v>
      </c>
      <c r="AO18" s="34">
        <v>16642.713</v>
      </c>
      <c r="AP18" s="34">
        <v>31029.703000000001</v>
      </c>
      <c r="AQ18" s="34">
        <f t="shared" si="6"/>
        <v>132342.41552992159</v>
      </c>
      <c r="AR18" s="34">
        <f t="shared" si="7"/>
        <v>246747.38116291823</v>
      </c>
      <c r="AS18" s="34"/>
      <c r="AT18" s="34"/>
      <c r="AU18" s="34"/>
      <c r="AV18" s="34"/>
      <c r="AW18" s="34"/>
      <c r="AX18" s="34">
        <v>101.88860906673011</v>
      </c>
      <c r="AY18" s="34"/>
      <c r="AZ18" s="34"/>
      <c r="BA18" s="34"/>
      <c r="BB18" s="34"/>
      <c r="BC18" s="34"/>
      <c r="BD18" s="34"/>
      <c r="BE18" s="34">
        <v>1137107</v>
      </c>
    </row>
    <row r="19" spans="1:57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63.143934999999999</v>
      </c>
      <c r="T19" s="34">
        <v>320.69666899999999</v>
      </c>
      <c r="U19" s="34">
        <v>329.29600799999997</v>
      </c>
      <c r="V19" s="34">
        <v>110.037627</v>
      </c>
      <c r="W19" s="34">
        <v>2.088222</v>
      </c>
      <c r="X19" s="34">
        <v>65.465976547654776</v>
      </c>
      <c r="Y19" s="34">
        <v>75.667655038775081</v>
      </c>
      <c r="Z19" s="34">
        <f t="shared" si="0"/>
        <v>86.517781625593443</v>
      </c>
      <c r="AA19" s="34">
        <f t="shared" si="1"/>
        <v>22.278170187201571</v>
      </c>
      <c r="AB19" s="34">
        <f t="shared" si="2"/>
        <v>7.3396430228185929</v>
      </c>
      <c r="AC19" s="34">
        <f t="shared" si="3"/>
        <v>24.261289676008417</v>
      </c>
      <c r="AD19" s="34">
        <f t="shared" si="4"/>
        <v>6.0151208038198511</v>
      </c>
      <c r="AE19" s="34">
        <f t="shared" si="5"/>
        <v>7.3397589857304313</v>
      </c>
      <c r="AF19" s="34">
        <f t="shared" si="8"/>
        <v>4.351872776171744</v>
      </c>
      <c r="AG19" s="34"/>
      <c r="AH19" s="34"/>
      <c r="AI19" s="34"/>
      <c r="AJ19" s="34"/>
      <c r="AK19" s="34">
        <v>472.28800000000001</v>
      </c>
      <c r="AL19" s="34">
        <v>4736.2</v>
      </c>
      <c r="AM19" s="34"/>
      <c r="AN19" s="34">
        <v>44.067945096256047</v>
      </c>
      <c r="AO19" s="34">
        <v>15836.055</v>
      </c>
      <c r="AP19" s="34">
        <v>30304.837</v>
      </c>
      <c r="AQ19" s="34">
        <f t="shared" si="6"/>
        <v>125442.39892053013</v>
      </c>
      <c r="AR19" s="34">
        <f t="shared" si="7"/>
        <v>240054.19608454514</v>
      </c>
      <c r="AS19" s="34"/>
      <c r="AT19" s="34"/>
      <c r="AU19" s="34"/>
      <c r="AV19" s="34"/>
      <c r="AW19" s="34"/>
      <c r="AX19" s="34">
        <v>99.988979070057468</v>
      </c>
      <c r="AY19" s="34"/>
      <c r="AZ19" s="34"/>
      <c r="BA19" s="34"/>
      <c r="BB19" s="34"/>
      <c r="BC19" s="34"/>
      <c r="BD19" s="34"/>
      <c r="BE19" s="34">
        <v>1111680</v>
      </c>
    </row>
    <row r="20" spans="1:57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83.636591999999993</v>
      </c>
      <c r="T20" s="34">
        <v>274.91426100000001</v>
      </c>
      <c r="U20" s="34">
        <v>305.71228400000001</v>
      </c>
      <c r="V20" s="34">
        <v>103.785983</v>
      </c>
      <c r="W20" s="34">
        <v>1.6132</v>
      </c>
      <c r="X20" s="34">
        <v>64.568915803975386</v>
      </c>
      <c r="Y20" s="34">
        <v>76.044178112567295</v>
      </c>
      <c r="Z20" s="34">
        <f t="shared" si="0"/>
        <v>84.909742476793937</v>
      </c>
      <c r="AA20" s="34">
        <f t="shared" si="1"/>
        <v>22.147669930551235</v>
      </c>
      <c r="AB20" s="34">
        <f t="shared" si="2"/>
        <v>7.6673638675147036</v>
      </c>
      <c r="AC20" s="34">
        <f t="shared" si="3"/>
        <v>23.354410910603271</v>
      </c>
      <c r="AD20" s="34">
        <f t="shared" si="4"/>
        <v>6.5498287622058786</v>
      </c>
      <c r="AE20" s="34">
        <f t="shared" si="5"/>
        <v>6.6833297513936651</v>
      </c>
      <c r="AF20" s="34">
        <f t="shared" si="8"/>
        <v>4.0201931507163868</v>
      </c>
      <c r="AG20" s="34"/>
      <c r="AH20" s="34"/>
      <c r="AI20" s="34"/>
      <c r="AJ20" s="34"/>
      <c r="AK20" s="34">
        <v>490.38199999999995</v>
      </c>
      <c r="AL20" s="34">
        <v>5004.5</v>
      </c>
      <c r="AM20" s="34"/>
      <c r="AN20" s="34">
        <v>44.46529636191179</v>
      </c>
      <c r="AO20" s="34">
        <v>16729.225999999999</v>
      </c>
      <c r="AP20" s="34">
        <v>31717.993000000002</v>
      </c>
      <c r="AQ20" s="34">
        <f t="shared" si="6"/>
        <v>131305.24207480034</v>
      </c>
      <c r="AR20" s="34">
        <f t="shared" si="7"/>
        <v>248949.87664054651</v>
      </c>
      <c r="AS20" s="34"/>
      <c r="AT20" s="34"/>
      <c r="AU20" s="34"/>
      <c r="AV20" s="34"/>
      <c r="AW20" s="34"/>
      <c r="AX20" s="34">
        <v>99.840591471385267</v>
      </c>
      <c r="AY20" s="34"/>
      <c r="AZ20" s="34"/>
      <c r="BA20" s="34"/>
      <c r="BB20" s="34"/>
      <c r="BC20" s="34"/>
      <c r="BD20" s="34"/>
      <c r="BE20" s="34">
        <v>1111911</v>
      </c>
    </row>
    <row r="21" spans="1:57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65.854051999999996</v>
      </c>
      <c r="T21" s="34">
        <v>323.49363399999999</v>
      </c>
      <c r="U21" s="34">
        <v>335.264613</v>
      </c>
      <c r="V21" s="34">
        <v>146.665041</v>
      </c>
      <c r="W21" s="34">
        <v>2.0129860000000002</v>
      </c>
      <c r="X21" s="34">
        <v>64.7493456073408</v>
      </c>
      <c r="Y21" s="34">
        <v>75.826508597460062</v>
      </c>
      <c r="Z21" s="34">
        <f t="shared" si="0"/>
        <v>85.391437381187416</v>
      </c>
      <c r="AA21" s="34">
        <f t="shared" si="1"/>
        <v>22.697451074059696</v>
      </c>
      <c r="AB21" s="34">
        <f t="shared" si="2"/>
        <v>8.7289710142788284</v>
      </c>
      <c r="AC21" s="34">
        <f t="shared" si="3"/>
        <v>27.732121798766794</v>
      </c>
      <c r="AD21" s="34">
        <f t="shared" si="4"/>
        <v>8.1871309451375005</v>
      </c>
      <c r="AE21" s="34">
        <f t="shared" si="5"/>
        <v>8.0280379811710176</v>
      </c>
      <c r="AF21" s="34">
        <f t="shared" si="8"/>
        <v>4.4214697366565847</v>
      </c>
      <c r="AG21" s="34"/>
      <c r="AH21" s="34"/>
      <c r="AI21" s="34"/>
      <c r="AJ21" s="34"/>
      <c r="AK21" s="34">
        <v>544.726</v>
      </c>
      <c r="AL21" s="34">
        <v>4806.3999999999996</v>
      </c>
      <c r="AM21" s="34"/>
      <c r="AN21" s="34">
        <v>44.567077430298767</v>
      </c>
      <c r="AO21" s="34">
        <v>15066.089</v>
      </c>
      <c r="AP21" s="34">
        <v>30923.039000000001</v>
      </c>
      <c r="AQ21" s="34">
        <f t="shared" si="6"/>
        <v>118008.07812441142</v>
      </c>
      <c r="AR21" s="34">
        <f t="shared" si="7"/>
        <v>242210.72915182044</v>
      </c>
      <c r="AS21" s="34"/>
      <c r="AT21" s="34"/>
      <c r="AU21" s="34"/>
      <c r="AV21" s="34"/>
      <c r="AW21" s="34"/>
      <c r="AX21" s="34">
        <v>103.37390870138162</v>
      </c>
      <c r="AY21" s="34"/>
      <c r="AZ21" s="34"/>
      <c r="BA21" s="34"/>
      <c r="BB21" s="34"/>
      <c r="BC21" s="34"/>
      <c r="BD21" s="34"/>
      <c r="BE21" s="34">
        <v>1111422</v>
      </c>
    </row>
    <row r="22" spans="1:57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50.766354</v>
      </c>
      <c r="T22" s="34">
        <v>289.570853</v>
      </c>
      <c r="U22" s="34">
        <v>340.05194399999999</v>
      </c>
      <c r="V22" s="34">
        <v>120.94902500000001</v>
      </c>
      <c r="W22" s="34">
        <v>2.092727</v>
      </c>
      <c r="X22" s="34">
        <v>65.568999012916748</v>
      </c>
      <c r="Y22" s="34">
        <v>75.75078208351016</v>
      </c>
      <c r="Z22" s="34">
        <f t="shared" si="0"/>
        <v>86.558840990752174</v>
      </c>
      <c r="AA22" s="34">
        <f t="shared" si="1"/>
        <v>20.692122152615525</v>
      </c>
      <c r="AB22" s="34">
        <f t="shared" si="2"/>
        <v>7.6798838564059952</v>
      </c>
      <c r="AC22" s="34">
        <f t="shared" si="3"/>
        <v>23.313476526923349</v>
      </c>
      <c r="AD22" s="34">
        <f t="shared" si="4"/>
        <v>5.7980651937798164</v>
      </c>
      <c r="AE22" s="34">
        <f t="shared" si="5"/>
        <v>6.9091722831721256</v>
      </c>
      <c r="AF22" s="34">
        <f t="shared" si="8"/>
        <v>4.4890882265098666</v>
      </c>
      <c r="AG22" s="34"/>
      <c r="AH22" s="34"/>
      <c r="AI22" s="34"/>
      <c r="AJ22" s="34"/>
      <c r="AK22" s="34">
        <v>560.56399999999996</v>
      </c>
      <c r="AL22" s="34">
        <v>4574.5</v>
      </c>
      <c r="AM22" s="34"/>
      <c r="AN22" s="34">
        <v>44.667252326208718</v>
      </c>
      <c r="AO22" s="34">
        <v>14892.429</v>
      </c>
      <c r="AP22" s="34">
        <v>30841.688999999998</v>
      </c>
      <c r="AQ22" s="34">
        <f t="shared" si="6"/>
        <v>115854.94947816106</v>
      </c>
      <c r="AR22" s="34">
        <f t="shared" si="7"/>
        <v>239931.46590903038</v>
      </c>
      <c r="AS22" s="34"/>
      <c r="AT22" s="34"/>
      <c r="AU22" s="34"/>
      <c r="AV22" s="34"/>
      <c r="AW22" s="34"/>
      <c r="AX22" s="34">
        <v>103.10654328932603</v>
      </c>
      <c r="AY22" s="34"/>
      <c r="AZ22" s="34"/>
      <c r="BA22" s="34"/>
      <c r="BB22" s="34"/>
      <c r="BC22" s="34"/>
      <c r="BD22" s="34"/>
      <c r="BE22" s="34">
        <v>1082230</v>
      </c>
    </row>
    <row r="23" spans="1:57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49.275798000000002</v>
      </c>
      <c r="T23" s="34">
        <v>298.95983999999999</v>
      </c>
      <c r="U23" s="34">
        <v>347.25996400000002</v>
      </c>
      <c r="V23" s="34">
        <v>100.918342</v>
      </c>
      <c r="W23" s="34">
        <v>2.4932650000000001</v>
      </c>
      <c r="X23" s="34">
        <v>65.032408218850065</v>
      </c>
      <c r="Y23" s="34">
        <v>75.775159055893411</v>
      </c>
      <c r="Z23" s="34">
        <f t="shared" si="0"/>
        <v>85.8228594028826</v>
      </c>
      <c r="AA23" s="34">
        <f t="shared" si="1"/>
        <v>20.838712545281215</v>
      </c>
      <c r="AB23" s="34">
        <f t="shared" si="2"/>
        <v>8.7241703873354144</v>
      </c>
      <c r="AC23" s="34">
        <f t="shared" si="3"/>
        <v>24.282410870860371</v>
      </c>
      <c r="AD23" s="34">
        <f t="shared" si="4"/>
        <v>6.890333540769948</v>
      </c>
      <c r="AE23" s="34">
        <f t="shared" si="5"/>
        <v>6.8489492264501735</v>
      </c>
      <c r="AF23" s="34">
        <f t="shared" si="8"/>
        <v>4.5827678664963738</v>
      </c>
      <c r="AG23" s="34"/>
      <c r="AH23" s="34"/>
      <c r="AI23" s="34"/>
      <c r="AJ23" s="34"/>
      <c r="AK23" s="34">
        <v>533.40499999999997</v>
      </c>
      <c r="AL23" s="34">
        <v>4575.3999999999996</v>
      </c>
      <c r="AM23" s="34"/>
      <c r="AN23" s="34">
        <v>44.925671109407887</v>
      </c>
      <c r="AO23" s="34">
        <v>14943.48</v>
      </c>
      <c r="AP23" s="34">
        <v>30824.440000000002</v>
      </c>
      <c r="AQ23" s="34">
        <f t="shared" si="6"/>
        <v>115880.76948146879</v>
      </c>
      <c r="AR23" s="34">
        <f t="shared" si="7"/>
        <v>239031.32510200876</v>
      </c>
      <c r="AS23" s="34"/>
      <c r="AT23" s="34"/>
      <c r="AU23" s="34"/>
      <c r="AV23" s="34"/>
      <c r="AW23" s="34"/>
      <c r="AX23" s="34">
        <v>98.725734900279946</v>
      </c>
      <c r="AY23" s="34"/>
      <c r="AZ23" s="34"/>
      <c r="BA23" s="34"/>
      <c r="BB23" s="34"/>
      <c r="BC23" s="34"/>
      <c r="BD23" s="34"/>
      <c r="BE23" s="34">
        <v>1091886</v>
      </c>
    </row>
    <row r="24" spans="1:57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45.014966999999999</v>
      </c>
      <c r="T24" s="34">
        <v>288.679528</v>
      </c>
      <c r="U24" s="34">
        <v>375.98764699999998</v>
      </c>
      <c r="V24" s="34">
        <v>126.794293</v>
      </c>
      <c r="W24" s="34">
        <v>1.465911</v>
      </c>
      <c r="X24" s="34">
        <v>65.320610457478068</v>
      </c>
      <c r="Y24" s="34">
        <v>75.939199875132942</v>
      </c>
      <c r="Z24" s="34">
        <f t="shared" si="0"/>
        <v>86.01698538420861</v>
      </c>
      <c r="AA24" s="34">
        <f t="shared" si="1"/>
        <v>21.752388917506423</v>
      </c>
      <c r="AB24" s="34">
        <f t="shared" si="2"/>
        <v>9.2642647054551706</v>
      </c>
      <c r="AC24" s="34">
        <f t="shared" si="3"/>
        <v>24.912732621765567</v>
      </c>
      <c r="AD24" s="34">
        <f t="shared" si="4"/>
        <v>6.3043958428217746</v>
      </c>
      <c r="AE24" s="34">
        <f t="shared" si="5"/>
        <v>7.57395206883582</v>
      </c>
      <c r="AF24" s="34">
        <f t="shared" si="8"/>
        <v>4.9511668231721906</v>
      </c>
      <c r="AG24" s="34"/>
      <c r="AH24" s="34"/>
      <c r="AI24" s="34"/>
      <c r="AJ24" s="34"/>
      <c r="AK24" s="34">
        <v>602.69399999999996</v>
      </c>
      <c r="AL24" s="34">
        <v>4597.5</v>
      </c>
      <c r="AM24" s="34"/>
      <c r="AN24" s="34">
        <v>44.5932168977644</v>
      </c>
      <c r="AO24" s="34">
        <v>14946.828</v>
      </c>
      <c r="AP24" s="34">
        <v>30787.387000000002</v>
      </c>
      <c r="AQ24" s="34">
        <f t="shared" si="6"/>
        <v>115645.2269490968</v>
      </c>
      <c r="AR24" s="34">
        <f t="shared" si="7"/>
        <v>238205.34743456423</v>
      </c>
      <c r="AS24" s="34"/>
      <c r="AT24" s="34"/>
      <c r="AU24" s="34"/>
      <c r="AV24" s="34"/>
      <c r="AW24" s="34"/>
      <c r="AX24" s="34">
        <v>98.547088069736915</v>
      </c>
      <c r="AY24" s="34"/>
      <c r="AZ24" s="34"/>
      <c r="BA24" s="34"/>
      <c r="BB24" s="34"/>
      <c r="BC24" s="34"/>
      <c r="BD24" s="34"/>
      <c r="BE24" s="34">
        <v>1181884</v>
      </c>
    </row>
    <row r="25" spans="1:57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45.704345000000004</v>
      </c>
      <c r="T25" s="34">
        <v>252.11956699999999</v>
      </c>
      <c r="U25" s="34">
        <v>315.35455200000001</v>
      </c>
      <c r="V25" s="34">
        <v>233.83844500000001</v>
      </c>
      <c r="W25" s="34">
        <v>1.9285749999999999</v>
      </c>
      <c r="X25" s="34">
        <v>65.649262368874474</v>
      </c>
      <c r="Y25" s="34">
        <v>76.212980305501389</v>
      </c>
      <c r="Z25" s="34">
        <f t="shared" si="0"/>
        <v>86.139214220094772</v>
      </c>
      <c r="AA25" s="34">
        <f t="shared" si="1"/>
        <v>22.42813452688674</v>
      </c>
      <c r="AB25" s="34">
        <f t="shared" si="2"/>
        <v>7.9654407396347002</v>
      </c>
      <c r="AC25" s="34">
        <f t="shared" si="3"/>
        <v>25.847257699457845</v>
      </c>
      <c r="AD25" s="34">
        <f t="shared" si="4"/>
        <v>8.0324976079673149</v>
      </c>
      <c r="AE25" s="34">
        <f t="shared" si="5"/>
        <v>6.6756407367955228</v>
      </c>
      <c r="AF25" s="34">
        <f t="shared" si="8"/>
        <v>4.1378063255877731</v>
      </c>
      <c r="AG25" s="34"/>
      <c r="AH25" s="34"/>
      <c r="AI25" s="34"/>
      <c r="AJ25" s="34"/>
      <c r="AK25" s="34">
        <v>549.19799999999998</v>
      </c>
      <c r="AL25" s="34">
        <v>5202.2</v>
      </c>
      <c r="AM25" s="34"/>
      <c r="AN25" s="34">
        <v>43.998565219201716</v>
      </c>
      <c r="AO25" s="34">
        <v>16942.844000000001</v>
      </c>
      <c r="AP25" s="34">
        <v>31336.425999999999</v>
      </c>
      <c r="AQ25" s="34">
        <f t="shared" si="6"/>
        <v>130804.22219933187</v>
      </c>
      <c r="AR25" s="34">
        <f t="shared" si="7"/>
        <v>241927.31925271341</v>
      </c>
      <c r="AS25" s="34"/>
      <c r="AT25" s="34"/>
      <c r="AU25" s="34"/>
      <c r="AV25" s="34"/>
      <c r="AW25" s="34"/>
      <c r="AX25" s="34">
        <v>96.776474570760627</v>
      </c>
      <c r="AY25" s="34"/>
      <c r="AZ25" s="34"/>
      <c r="BA25" s="34"/>
      <c r="BB25" s="34"/>
      <c r="BC25" s="34"/>
      <c r="BD25" s="34"/>
      <c r="BE25" s="34">
        <v>1119950</v>
      </c>
    </row>
    <row r="26" spans="1:57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70.015469999999993</v>
      </c>
      <c r="T26" s="34">
        <v>278.431783</v>
      </c>
      <c r="U26" s="34">
        <v>265.344582</v>
      </c>
      <c r="V26" s="34">
        <v>53.220075000000001</v>
      </c>
      <c r="W26" s="34">
        <v>1.677106</v>
      </c>
      <c r="X26" s="34">
        <v>65.927934723077215</v>
      </c>
      <c r="Y26" s="34">
        <v>82.629989923056655</v>
      </c>
      <c r="Z26" s="34">
        <f t="shared" si="0"/>
        <v>79.786933030571532</v>
      </c>
      <c r="AA26" s="34">
        <f t="shared" si="1"/>
        <v>20.353935575814237</v>
      </c>
      <c r="AB26" s="34">
        <f t="shared" si="2"/>
        <v>7.8711486743775678</v>
      </c>
      <c r="AC26" s="34">
        <f t="shared" si="3"/>
        <v>20.790402378115779</v>
      </c>
      <c r="AD26" s="34">
        <f t="shared" si="4"/>
        <v>5.1949065756841248</v>
      </c>
      <c r="AE26" s="34">
        <f t="shared" si="5"/>
        <v>7.5029253371239681</v>
      </c>
      <c r="AF26" s="34">
        <f t="shared" si="8"/>
        <v>3.2112382229149903</v>
      </c>
      <c r="AG26" s="34"/>
      <c r="AH26" s="34"/>
      <c r="AI26" s="34"/>
      <c r="AJ26" s="34"/>
      <c r="AK26" s="34">
        <v>536.19100000000003</v>
      </c>
      <c r="AL26" s="34">
        <v>4917.1000000000004</v>
      </c>
      <c r="AM26" s="34">
        <v>19433</v>
      </c>
      <c r="AN26" s="34">
        <v>43.836212402928744</v>
      </c>
      <c r="AO26" s="34">
        <v>15331.232940620001</v>
      </c>
      <c r="AP26" s="34">
        <v>28650.49794062</v>
      </c>
      <c r="AQ26" s="34">
        <f t="shared" si="6"/>
        <v>116905.45421336104</v>
      </c>
      <c r="AR26" s="34">
        <f t="shared" si="7"/>
        <v>218469.02256066661</v>
      </c>
      <c r="AS26" s="34"/>
      <c r="AT26" s="34"/>
      <c r="AU26" s="34"/>
      <c r="AV26" s="34"/>
      <c r="AW26" s="34"/>
      <c r="AX26" s="34">
        <v>92.816588565099138</v>
      </c>
      <c r="AY26" s="34"/>
      <c r="AZ26" s="34"/>
      <c r="BA26" s="34"/>
      <c r="BB26" s="34"/>
      <c r="BC26" s="34"/>
      <c r="BD26" s="34"/>
      <c r="BE26" s="34">
        <v>1097434</v>
      </c>
    </row>
    <row r="27" spans="1:57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50.593023000000002</v>
      </c>
      <c r="T27" s="34">
        <v>276.24687899999998</v>
      </c>
      <c r="U27" s="34">
        <v>246.809686</v>
      </c>
      <c r="V27" s="34">
        <v>56.330613999999997</v>
      </c>
      <c r="W27" s="34">
        <v>1.2410559999999999</v>
      </c>
      <c r="X27" s="34">
        <v>66.190245168167493</v>
      </c>
      <c r="Y27" s="34">
        <v>82.826128113899827</v>
      </c>
      <c r="Z27" s="34">
        <f t="shared" si="0"/>
        <v>79.914691988432438</v>
      </c>
      <c r="AA27" s="34">
        <f t="shared" si="1"/>
        <v>21.032959742979347</v>
      </c>
      <c r="AB27" s="34">
        <f t="shared" si="2"/>
        <v>7.3790819139448462</v>
      </c>
      <c r="AC27" s="34">
        <f t="shared" si="3"/>
        <v>19.674277696032142</v>
      </c>
      <c r="AD27" s="34">
        <f t="shared" si="4"/>
        <v>5.6729011448399174</v>
      </c>
      <c r="AE27" s="34">
        <f t="shared" si="5"/>
        <v>6.3803362783454123</v>
      </c>
      <c r="AF27" s="34">
        <f t="shared" si="8"/>
        <v>2.9798529959120539</v>
      </c>
      <c r="AG27" s="34"/>
      <c r="AH27" s="34"/>
      <c r="AI27" s="34"/>
      <c r="AJ27" s="34"/>
      <c r="AK27" s="34">
        <v>518.70500000000004</v>
      </c>
      <c r="AL27" s="34">
        <v>4370.3</v>
      </c>
      <c r="AM27" s="34">
        <v>31479</v>
      </c>
      <c r="AN27" s="34">
        <v>44.46995492537765</v>
      </c>
      <c r="AO27" s="34">
        <v>14901.04018779</v>
      </c>
      <c r="AP27" s="34">
        <v>27769.539187789997</v>
      </c>
      <c r="AQ27" s="34">
        <f t="shared" si="6"/>
        <v>113628.15881049476</v>
      </c>
      <c r="AR27" s="34">
        <f t="shared" si="7"/>
        <v>211757.13702926686</v>
      </c>
      <c r="AS27" s="34"/>
      <c r="AT27" s="34"/>
      <c r="AU27" s="34"/>
      <c r="AV27" s="34"/>
      <c r="AW27" s="34"/>
      <c r="AX27" s="34">
        <v>88.634802254241592</v>
      </c>
      <c r="AY27" s="34"/>
      <c r="AZ27" s="34"/>
      <c r="BA27" s="34"/>
      <c r="BB27" s="34"/>
      <c r="BC27" s="34"/>
      <c r="BD27" s="34"/>
      <c r="BE27" s="34">
        <v>987285</v>
      </c>
    </row>
    <row r="28" spans="1:57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64.611874</v>
      </c>
      <c r="T28" s="34">
        <v>345.78128500000003</v>
      </c>
      <c r="U28" s="34">
        <v>304.54662300000001</v>
      </c>
      <c r="V28" s="34">
        <v>78.674132</v>
      </c>
      <c r="W28" s="34">
        <v>1.8660429999999999</v>
      </c>
      <c r="X28" s="34">
        <v>67.099561641489686</v>
      </c>
      <c r="Y28" s="34">
        <v>82.890371528379504</v>
      </c>
      <c r="Z28" s="34">
        <f t="shared" si="0"/>
        <v>80.949765822338662</v>
      </c>
      <c r="AA28" s="34">
        <f t="shared" si="1"/>
        <v>26.852714889956736</v>
      </c>
      <c r="AB28" s="34">
        <f t="shared" si="2"/>
        <v>8.3259689979041251</v>
      </c>
      <c r="AC28" s="34">
        <f t="shared" si="3"/>
        <v>22.808607286223864</v>
      </c>
      <c r="AD28" s="34">
        <f t="shared" si="4"/>
        <v>5.6754562843156444</v>
      </c>
      <c r="AE28" s="34">
        <f t="shared" si="5"/>
        <v>7.5363794790824565</v>
      </c>
      <c r="AF28" s="34">
        <f t="shared" si="8"/>
        <v>3.6740892504714036</v>
      </c>
      <c r="AG28" s="34"/>
      <c r="AH28" s="34"/>
      <c r="AI28" s="34"/>
      <c r="AJ28" s="34"/>
      <c r="AK28" s="34">
        <v>522.82299999999998</v>
      </c>
      <c r="AL28" s="34">
        <v>4907.8</v>
      </c>
      <c r="AM28" s="34">
        <v>31013</v>
      </c>
      <c r="AN28" s="34">
        <v>45.660933699044278</v>
      </c>
      <c r="AO28" s="34">
        <v>14129.85033458</v>
      </c>
      <c r="AP28" s="34">
        <v>25596.827334580001</v>
      </c>
      <c r="AQ28" s="34">
        <f t="shared" si="6"/>
        <v>108233.74374833841</v>
      </c>
      <c r="AR28" s="34">
        <f t="shared" si="7"/>
        <v>196070.04921497955</v>
      </c>
      <c r="AS28" s="34"/>
      <c r="AT28" s="34"/>
      <c r="AU28" s="34"/>
      <c r="AV28" s="34"/>
      <c r="AW28" s="34"/>
      <c r="AX28" s="34">
        <v>88.965686687611012</v>
      </c>
      <c r="AY28" s="34"/>
      <c r="AZ28" s="34"/>
      <c r="BA28" s="34"/>
      <c r="BB28" s="34"/>
      <c r="BC28" s="34"/>
      <c r="BD28" s="34"/>
      <c r="BE28" s="34">
        <v>1187209</v>
      </c>
    </row>
    <row r="29" spans="1:57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72.256168000000002</v>
      </c>
      <c r="T29" s="34">
        <v>297.09739999999999</v>
      </c>
      <c r="U29" s="34">
        <v>230.51478</v>
      </c>
      <c r="V29" s="34">
        <v>41.084432999999997</v>
      </c>
      <c r="W29" s="34">
        <v>1.0878570000000001</v>
      </c>
      <c r="X29" s="34">
        <v>67.11647823659689</v>
      </c>
      <c r="Y29" s="34">
        <v>83.219715584818559</v>
      </c>
      <c r="Z29" s="34">
        <f t="shared" si="0"/>
        <v>80.649732776592998</v>
      </c>
      <c r="AA29" s="34">
        <f t="shared" si="1"/>
        <v>28.265269436702638</v>
      </c>
      <c r="AB29" s="34">
        <f t="shared" si="2"/>
        <v>8.3778788871761112</v>
      </c>
      <c r="AC29" s="34">
        <f t="shared" si="3"/>
        <v>17.846461004619616</v>
      </c>
      <c r="AD29" s="34">
        <f t="shared" si="4"/>
        <v>3.9584661361194944</v>
      </c>
      <c r="AE29" s="34">
        <f t="shared" si="5"/>
        <v>6.1729884726224036</v>
      </c>
      <c r="AF29" s="34">
        <f t="shared" si="8"/>
        <v>2.7699539511770683</v>
      </c>
      <c r="AG29" s="34"/>
      <c r="AH29" s="34"/>
      <c r="AI29" s="34"/>
      <c r="AJ29" s="34"/>
      <c r="AK29" s="34">
        <v>416.22699999999998</v>
      </c>
      <c r="AL29" s="34">
        <v>4501.8999999999996</v>
      </c>
      <c r="AM29" s="34">
        <v>22498</v>
      </c>
      <c r="AN29" s="34">
        <v>46.122049599386813</v>
      </c>
      <c r="AO29" s="34">
        <v>15200.724404430001</v>
      </c>
      <c r="AP29" s="34">
        <v>26297.441404430003</v>
      </c>
      <c r="AQ29" s="34">
        <f t="shared" si="6"/>
        <v>115906.47185856465</v>
      </c>
      <c r="AR29" s="34">
        <f t="shared" si="7"/>
        <v>200519.63123589798</v>
      </c>
      <c r="AS29" s="34"/>
      <c r="AT29" s="34"/>
      <c r="AU29" s="34"/>
      <c r="AV29" s="34"/>
      <c r="AW29" s="34"/>
      <c r="AX29" s="34">
        <v>84.981764996584161</v>
      </c>
      <c r="AY29" s="34"/>
      <c r="AZ29" s="34"/>
      <c r="BA29" s="34"/>
      <c r="BB29" s="34"/>
      <c r="BC29" s="34"/>
      <c r="BD29" s="34"/>
      <c r="BE29" s="34">
        <v>1012913</v>
      </c>
    </row>
    <row r="30" spans="1:57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65.332498000000001</v>
      </c>
      <c r="T30" s="34">
        <v>339.253017</v>
      </c>
      <c r="U30" s="34">
        <v>268.78494699999999</v>
      </c>
      <c r="V30" s="34">
        <v>59.371226</v>
      </c>
      <c r="W30" s="34">
        <v>2.9556300000000002</v>
      </c>
      <c r="X30" s="34">
        <v>66.733232300148146</v>
      </c>
      <c r="Y30" s="34">
        <v>83.31593359803415</v>
      </c>
      <c r="Z30" s="34">
        <f t="shared" si="0"/>
        <v>80.096602676396969</v>
      </c>
      <c r="AA30" s="34">
        <f t="shared" si="1"/>
        <v>34.0226327684559</v>
      </c>
      <c r="AB30" s="34">
        <f t="shared" si="2"/>
        <v>9.8616737016429372</v>
      </c>
      <c r="AC30" s="34">
        <f t="shared" si="3"/>
        <v>20.666072834363899</v>
      </c>
      <c r="AD30" s="34">
        <f t="shared" si="4"/>
        <v>4.5416972319557409</v>
      </c>
      <c r="AE30" s="34">
        <f t="shared" si="5"/>
        <v>7.2941640662877871</v>
      </c>
      <c r="AF30" s="34">
        <f t="shared" si="8"/>
        <v>3.2260929619630643</v>
      </c>
      <c r="AG30" s="34"/>
      <c r="AH30" s="34"/>
      <c r="AI30" s="34"/>
      <c r="AJ30" s="34"/>
      <c r="AK30" s="34">
        <v>473.40800000000002</v>
      </c>
      <c r="AL30" s="34">
        <v>4798.8</v>
      </c>
      <c r="AM30" s="34">
        <v>22596</v>
      </c>
      <c r="AN30" s="34">
        <v>46.132443676777832</v>
      </c>
      <c r="AO30" s="34">
        <v>14777.539938039999</v>
      </c>
      <c r="AP30" s="34">
        <v>26241.94593804</v>
      </c>
      <c r="AQ30" s="34">
        <f t="shared" si="6"/>
        <v>112655.96284373994</v>
      </c>
      <c r="AR30" s="34">
        <f t="shared" si="7"/>
        <v>200054.38651755545</v>
      </c>
      <c r="AS30" s="34"/>
      <c r="AT30" s="34"/>
      <c r="AU30" s="34"/>
      <c r="AV30" s="34"/>
      <c r="AW30" s="34"/>
      <c r="AX30" s="34">
        <v>86.681602528772089</v>
      </c>
      <c r="AY30" s="34"/>
      <c r="AZ30" s="34"/>
      <c r="BA30" s="34"/>
      <c r="BB30" s="34"/>
      <c r="BC30" s="34"/>
      <c r="BD30" s="34"/>
      <c r="BE30" s="34">
        <v>1154424</v>
      </c>
    </row>
    <row r="31" spans="1:57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89.169027</v>
      </c>
      <c r="T31" s="34">
        <v>286.35736700000001</v>
      </c>
      <c r="U31" s="34">
        <v>240.60069200000001</v>
      </c>
      <c r="V31" s="34">
        <v>74.644692000000006</v>
      </c>
      <c r="W31" s="34">
        <v>2.015666</v>
      </c>
      <c r="X31" s="34">
        <v>67.296014365360833</v>
      </c>
      <c r="Y31" s="34">
        <v>83.318716226110922</v>
      </c>
      <c r="Z31" s="34">
        <f t="shared" si="0"/>
        <v>80.769384615495554</v>
      </c>
      <c r="AA31" s="34">
        <f t="shared" si="1"/>
        <v>31.938998397895318</v>
      </c>
      <c r="AB31" s="34">
        <f t="shared" si="2"/>
        <v>10.185329762304784</v>
      </c>
      <c r="AC31" s="34">
        <f t="shared" si="3"/>
        <v>18.880737129108653</v>
      </c>
      <c r="AD31" s="34">
        <f t="shared" si="4"/>
        <v>3.6913689016203892</v>
      </c>
      <c r="AE31" s="34">
        <f t="shared" si="5"/>
        <v>6.8744604207007871</v>
      </c>
      <c r="AF31" s="34">
        <f t="shared" si="8"/>
        <v>2.8877148244466002</v>
      </c>
      <c r="AG31" s="34"/>
      <c r="AH31" s="34"/>
      <c r="AI31" s="34"/>
      <c r="AJ31" s="34"/>
      <c r="AK31" s="34">
        <v>417.23500000000001</v>
      </c>
      <c r="AL31" s="34">
        <v>4990.1000000000004</v>
      </c>
      <c r="AM31" s="34">
        <v>19507</v>
      </c>
      <c r="AN31" s="34">
        <v>46.511627423638217</v>
      </c>
      <c r="AO31" s="34">
        <v>14587.407801449997</v>
      </c>
      <c r="AP31" s="34">
        <v>26216.617801449996</v>
      </c>
      <c r="AQ31" s="34">
        <f t="shared" si="6"/>
        <v>111436.00520971723</v>
      </c>
      <c r="AR31" s="34">
        <f t="shared" si="7"/>
        <v>200273.77020426828</v>
      </c>
      <c r="AS31" s="34"/>
      <c r="AT31" s="34"/>
      <c r="AU31" s="34"/>
      <c r="AV31" s="34"/>
      <c r="AW31" s="34"/>
      <c r="AX31" s="34">
        <v>86.434628594122657</v>
      </c>
      <c r="AY31" s="34"/>
      <c r="AZ31" s="34"/>
      <c r="BA31" s="34"/>
      <c r="BB31" s="34"/>
      <c r="BC31" s="34"/>
      <c r="BD31" s="34"/>
      <c r="BE31" s="34">
        <v>1097922</v>
      </c>
    </row>
    <row r="32" spans="1:57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77.141859999999994</v>
      </c>
      <c r="T32" s="34">
        <v>256.21755100000001</v>
      </c>
      <c r="U32" s="34">
        <v>230.74501599999999</v>
      </c>
      <c r="V32" s="34">
        <v>66.334491</v>
      </c>
      <c r="W32" s="34">
        <v>2.5086279999999999</v>
      </c>
      <c r="X32" s="34">
        <v>67.909623313495686</v>
      </c>
      <c r="Y32" s="34">
        <v>82.948436751618686</v>
      </c>
      <c r="Z32" s="34">
        <f t="shared" si="0"/>
        <v>81.869684315865626</v>
      </c>
      <c r="AA32" s="34">
        <f t="shared" si="1"/>
        <v>27.130899968250151</v>
      </c>
      <c r="AB32" s="34">
        <f t="shared" si="2"/>
        <v>9.4126780979061824</v>
      </c>
      <c r="AC32" s="34">
        <f t="shared" si="3"/>
        <v>18.309950210970815</v>
      </c>
      <c r="AD32" s="34">
        <f t="shared" si="4"/>
        <v>4.0026999061380248</v>
      </c>
      <c r="AE32" s="34">
        <f t="shared" si="5"/>
        <v>6.676635783485005</v>
      </c>
      <c r="AF32" s="34">
        <f t="shared" si="8"/>
        <v>2.7817886030925973</v>
      </c>
      <c r="AG32" s="34"/>
      <c r="AH32" s="34"/>
      <c r="AI32" s="34"/>
      <c r="AJ32" s="34"/>
      <c r="AK32" s="34">
        <v>400.12799999999999</v>
      </c>
      <c r="AL32" s="34">
        <v>5140.1000000000004</v>
      </c>
      <c r="AM32" s="34">
        <v>21194</v>
      </c>
      <c r="AN32" s="34">
        <v>46.519653978181566</v>
      </c>
      <c r="AO32" s="34">
        <v>15628.07824037</v>
      </c>
      <c r="AP32" s="34">
        <v>27576.298240370001</v>
      </c>
      <c r="AQ32" s="34">
        <f t="shared" si="6"/>
        <v>118903.53557215005</v>
      </c>
      <c r="AR32" s="34">
        <f t="shared" si="7"/>
        <v>209809.50493977201</v>
      </c>
      <c r="AS32" s="34"/>
      <c r="AT32" s="34"/>
      <c r="AU32" s="34"/>
      <c r="AV32" s="34"/>
      <c r="AW32" s="34"/>
      <c r="AX32" s="34">
        <v>88.146995256632025</v>
      </c>
      <c r="AY32" s="34"/>
      <c r="AZ32" s="34"/>
      <c r="BA32" s="34"/>
      <c r="BB32" s="34"/>
      <c r="BC32" s="34"/>
      <c r="BD32" s="34"/>
      <c r="BE32" s="34">
        <v>1081237</v>
      </c>
    </row>
    <row r="33" spans="1:57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78.669799999999995</v>
      </c>
      <c r="T33" s="34">
        <v>288.66305899999998</v>
      </c>
      <c r="U33" s="34">
        <v>276.45983999999999</v>
      </c>
      <c r="V33" s="34">
        <v>97.497733999999994</v>
      </c>
      <c r="W33" s="34">
        <v>1.7254799999999999</v>
      </c>
      <c r="X33" s="34">
        <v>67.294648426813438</v>
      </c>
      <c r="Y33" s="34">
        <v>82.921720857726513</v>
      </c>
      <c r="Z33" s="34">
        <f t="shared" si="0"/>
        <v>81.154428213416693</v>
      </c>
      <c r="AA33" s="34">
        <f t="shared" si="1"/>
        <v>26.253605335666641</v>
      </c>
      <c r="AB33" s="34">
        <f t="shared" si="2"/>
        <v>10.38069233335437</v>
      </c>
      <c r="AC33" s="34">
        <f t="shared" si="3"/>
        <v>21.02985286559586</v>
      </c>
      <c r="AD33" s="34">
        <f t="shared" si="4"/>
        <v>4.2962339700021444</v>
      </c>
      <c r="AE33" s="34">
        <f t="shared" si="5"/>
        <v>7.7731691447397226</v>
      </c>
      <c r="AF33" s="34">
        <f t="shared" si="8"/>
        <v>3.3339858017941739</v>
      </c>
      <c r="AG33" s="34"/>
      <c r="AH33" s="34"/>
      <c r="AI33" s="34"/>
      <c r="AJ33" s="34"/>
      <c r="AK33" s="34">
        <v>405.59900000000005</v>
      </c>
      <c r="AL33" s="34">
        <v>5063.3</v>
      </c>
      <c r="AM33" s="34">
        <v>22956</v>
      </c>
      <c r="AN33" s="34">
        <v>46.062849658568453</v>
      </c>
      <c r="AO33" s="34">
        <v>15070.909505150001</v>
      </c>
      <c r="AP33" s="34">
        <v>26901.051505150004</v>
      </c>
      <c r="AQ33" s="34">
        <f t="shared" si="6"/>
        <v>114942.870277304</v>
      </c>
      <c r="AR33" s="34">
        <f t="shared" si="7"/>
        <v>205169.04254669629</v>
      </c>
      <c r="AS33" s="34"/>
      <c r="AT33" s="34"/>
      <c r="AU33" s="34"/>
      <c r="AV33" s="34"/>
      <c r="AW33" s="34"/>
      <c r="AX33" s="34">
        <v>86.016790293586652</v>
      </c>
      <c r="AY33" s="34"/>
      <c r="AZ33" s="34"/>
      <c r="BA33" s="34"/>
      <c r="BB33" s="34"/>
      <c r="BC33" s="34"/>
      <c r="BD33" s="34"/>
      <c r="BE33" s="34">
        <v>1145916</v>
      </c>
    </row>
    <row r="34" spans="1:57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55.497090999999998</v>
      </c>
      <c r="T34" s="34">
        <v>271.89483100000001</v>
      </c>
      <c r="U34" s="34">
        <v>278.675117</v>
      </c>
      <c r="V34" s="34">
        <v>31.015342</v>
      </c>
      <c r="W34" s="34">
        <v>1.663427</v>
      </c>
      <c r="X34" s="34">
        <v>68.210319348915959</v>
      </c>
      <c r="Y34" s="34">
        <v>82.86676428013736</v>
      </c>
      <c r="Z34" s="34">
        <f t="shared" si="0"/>
        <v>82.313240949442431</v>
      </c>
      <c r="AA34" s="34">
        <f t="shared" si="1"/>
        <v>24.402044219815735</v>
      </c>
      <c r="AB34" s="34">
        <f t="shared" si="2"/>
        <v>9.8032264382094123</v>
      </c>
      <c r="AC34" s="34">
        <f t="shared" si="3"/>
        <v>19.966386854525524</v>
      </c>
      <c r="AD34" s="34">
        <f t="shared" si="4"/>
        <v>4.8492590906716391</v>
      </c>
      <c r="AE34" s="34">
        <f t="shared" si="5"/>
        <v>7.4090217028923222</v>
      </c>
      <c r="AF34" s="34">
        <f t="shared" si="8"/>
        <v>3.3629298720765504</v>
      </c>
      <c r="AG34" s="34"/>
      <c r="AH34" s="34"/>
      <c r="AI34" s="34"/>
      <c r="AJ34" s="34"/>
      <c r="AK34" s="34">
        <v>439.48500000000001</v>
      </c>
      <c r="AL34" s="34">
        <v>4555.7</v>
      </c>
      <c r="AM34" s="34">
        <v>23994</v>
      </c>
      <c r="AN34" s="34">
        <v>45.790294576820436</v>
      </c>
      <c r="AO34" s="34">
        <v>14665.190246759999</v>
      </c>
      <c r="AP34" s="34">
        <v>26372.022246759996</v>
      </c>
      <c r="AQ34" s="34">
        <f t="shared" si="6"/>
        <v>111665.00014239977</v>
      </c>
      <c r="AR34" s="34">
        <f t="shared" si="7"/>
        <v>200804.20494991061</v>
      </c>
      <c r="AS34" s="34"/>
      <c r="AT34" s="34"/>
      <c r="AU34" s="34"/>
      <c r="AV34" s="34"/>
      <c r="AW34" s="34"/>
      <c r="AX34" s="34">
        <v>85.830228131212323</v>
      </c>
      <c r="AY34" s="34"/>
      <c r="AZ34" s="34"/>
      <c r="BA34" s="34"/>
      <c r="BB34" s="34"/>
      <c r="BC34" s="34"/>
      <c r="BD34" s="34"/>
      <c r="BE34" s="34">
        <v>1030984</v>
      </c>
    </row>
    <row r="35" spans="1:57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53.403931</v>
      </c>
      <c r="T35" s="34">
        <v>314.77187500000002</v>
      </c>
      <c r="U35" s="34">
        <v>296.11922099999998</v>
      </c>
      <c r="V35" s="34">
        <v>69.977018999999999</v>
      </c>
      <c r="W35" s="34">
        <v>2.4694180000000001</v>
      </c>
      <c r="X35" s="34">
        <v>69.114208090934909</v>
      </c>
      <c r="Y35" s="34">
        <v>82.920304108543135</v>
      </c>
      <c r="Z35" s="34">
        <f t="shared" si="0"/>
        <v>83.350162344392785</v>
      </c>
      <c r="AA35" s="34">
        <f t="shared" si="1"/>
        <v>22.823263111465714</v>
      </c>
      <c r="AB35" s="34">
        <f t="shared" si="2"/>
        <v>9.4240873329984698</v>
      </c>
      <c r="AC35" s="34">
        <f t="shared" si="3"/>
        <v>21.133246348278355</v>
      </c>
      <c r="AD35" s="34">
        <f t="shared" si="4"/>
        <v>4.6737460766267445</v>
      </c>
      <c r="AE35" s="34">
        <f t="shared" si="5"/>
        <v>7.5745658527473898</v>
      </c>
      <c r="AF35" s="34">
        <f t="shared" si="8"/>
        <v>3.5711304267815791</v>
      </c>
      <c r="AG35" s="34"/>
      <c r="AH35" s="34"/>
      <c r="AI35" s="34"/>
      <c r="AJ35" s="34"/>
      <c r="AK35" s="34">
        <v>409.29</v>
      </c>
      <c r="AL35" s="34">
        <v>4659.7</v>
      </c>
      <c r="AM35" s="34">
        <v>21767</v>
      </c>
      <c r="AN35" s="34">
        <v>46.197452132106733</v>
      </c>
      <c r="AO35" s="34">
        <v>14587.264809289998</v>
      </c>
      <c r="AP35" s="34">
        <v>26690.888809289998</v>
      </c>
      <c r="AQ35" s="34">
        <f t="shared" si="6"/>
        <v>110695.26440508461</v>
      </c>
      <c r="AR35" s="34">
        <f t="shared" si="7"/>
        <v>202543.45366167906</v>
      </c>
      <c r="AS35" s="34"/>
      <c r="AT35" s="34"/>
      <c r="AU35" s="34"/>
      <c r="AV35" s="34"/>
      <c r="AW35" s="34"/>
      <c r="AX35" s="34">
        <v>85.11362422564055</v>
      </c>
      <c r="AY35" s="34"/>
      <c r="AZ35" s="34"/>
      <c r="BA35" s="34"/>
      <c r="BB35" s="34"/>
      <c r="BC35" s="34"/>
      <c r="BD35" s="34"/>
      <c r="BE35" s="34">
        <v>1023800</v>
      </c>
    </row>
    <row r="36" spans="1:57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69.235635000000002</v>
      </c>
      <c r="T36" s="34">
        <v>266.38940400000001</v>
      </c>
      <c r="U36" s="34">
        <v>328.14196600000002</v>
      </c>
      <c r="V36" s="34">
        <v>68.771037000000007</v>
      </c>
      <c r="W36" s="34">
        <v>1.938185</v>
      </c>
      <c r="X36" s="34">
        <v>69.538841139756613</v>
      </c>
      <c r="Y36" s="34">
        <v>83.180114695143644</v>
      </c>
      <c r="Z36" s="34">
        <f t="shared" si="0"/>
        <v>83.60031889186196</v>
      </c>
      <c r="AA36" s="34">
        <f t="shared" si="1"/>
        <v>22.84706713485448</v>
      </c>
      <c r="AB36" s="34">
        <f t="shared" si="2"/>
        <v>9.8230291705202077</v>
      </c>
      <c r="AC36" s="34">
        <f t="shared" si="3"/>
        <v>22.036830554010027</v>
      </c>
      <c r="AD36" s="34">
        <f t="shared" si="4"/>
        <v>5.3612870892811637</v>
      </c>
      <c r="AE36" s="34">
        <f t="shared" si="5"/>
        <v>7.8455937863488066</v>
      </c>
      <c r="AF36" s="34">
        <f t="shared" si="8"/>
        <v>3.9449568830560668</v>
      </c>
      <c r="AG36" s="34"/>
      <c r="AH36" s="34"/>
      <c r="AI36" s="34"/>
      <c r="AJ36" s="34"/>
      <c r="AK36" s="34">
        <v>417.23200000000003</v>
      </c>
      <c r="AL36" s="34">
        <v>4789.8</v>
      </c>
      <c r="AM36" s="34">
        <v>21135</v>
      </c>
      <c r="AN36" s="34">
        <v>46.366244923461522</v>
      </c>
      <c r="AO36" s="34">
        <v>14687.18211193</v>
      </c>
      <c r="AP36" s="34">
        <v>26749.264111930002</v>
      </c>
      <c r="AQ36" s="34">
        <f t="shared" si="6"/>
        <v>111708.65871164181</v>
      </c>
      <c r="AR36" s="34">
        <f t="shared" si="7"/>
        <v>203451.172096517</v>
      </c>
      <c r="AS36" s="34"/>
      <c r="AT36" s="34"/>
      <c r="AU36" s="34"/>
      <c r="AV36" s="34"/>
      <c r="AW36" s="34"/>
      <c r="AX36" s="34">
        <v>89.099946012403848</v>
      </c>
      <c r="AY36" s="34"/>
      <c r="AZ36" s="34"/>
      <c r="BA36" s="34"/>
      <c r="BB36" s="34"/>
      <c r="BC36" s="34"/>
      <c r="BD36" s="34"/>
      <c r="BE36" s="34">
        <v>1063022</v>
      </c>
    </row>
    <row r="37" spans="1:57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63.546010000000003</v>
      </c>
      <c r="T37" s="34">
        <v>227.97581700000001</v>
      </c>
      <c r="U37" s="34">
        <v>259.23982599999999</v>
      </c>
      <c r="V37" s="34">
        <v>76.283643999999995</v>
      </c>
      <c r="W37" s="34">
        <v>0.761347</v>
      </c>
      <c r="X37" s="34">
        <v>70.513314684208822</v>
      </c>
      <c r="Y37" s="34">
        <v>83.819361672197502</v>
      </c>
      <c r="Z37" s="34">
        <f t="shared" si="0"/>
        <v>84.125330087783013</v>
      </c>
      <c r="AA37" s="34">
        <f t="shared" si="1"/>
        <v>23.69116049190794</v>
      </c>
      <c r="AB37" s="34">
        <f t="shared" si="2"/>
        <v>9.3687787896311168</v>
      </c>
      <c r="AC37" s="34">
        <f t="shared" si="3"/>
        <v>19.099879646673859</v>
      </c>
      <c r="AD37" s="34">
        <f t="shared" si="4"/>
        <v>5.0349094240356527</v>
      </c>
      <c r="AE37" s="34">
        <f t="shared" si="5"/>
        <v>6.5749746956472075</v>
      </c>
      <c r="AF37" s="34">
        <f t="shared" si="8"/>
        <v>3.0928394207276413</v>
      </c>
      <c r="AG37" s="34"/>
      <c r="AH37" s="34"/>
      <c r="AI37" s="34"/>
      <c r="AJ37" s="34"/>
      <c r="AK37" s="34">
        <v>371.61200000000002</v>
      </c>
      <c r="AL37" s="34">
        <v>5135.3</v>
      </c>
      <c r="AM37" s="34">
        <v>22179</v>
      </c>
      <c r="AN37" s="34">
        <v>46.093149445368944</v>
      </c>
      <c r="AO37" s="34">
        <v>16643.984</v>
      </c>
      <c r="AP37" s="34">
        <v>28634.688999999998</v>
      </c>
      <c r="AQ37" s="34">
        <f t="shared" si="6"/>
        <v>126463.65402739718</v>
      </c>
      <c r="AR37" s="34">
        <f t="shared" si="7"/>
        <v>217570.94953216225</v>
      </c>
      <c r="AS37" s="34"/>
      <c r="AT37" s="34"/>
      <c r="AU37" s="34"/>
      <c r="AV37" s="34"/>
      <c r="AW37" s="34"/>
      <c r="AX37" s="34">
        <v>88.732877208355447</v>
      </c>
      <c r="AY37" s="34"/>
      <c r="AZ37" s="34"/>
      <c r="BA37" s="34"/>
      <c r="BB37" s="34"/>
      <c r="BC37" s="34"/>
      <c r="BD37" s="34"/>
      <c r="BE37" s="34">
        <v>975261</v>
      </c>
    </row>
    <row r="38" spans="1:57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52.826006999999997</v>
      </c>
      <c r="T38" s="34">
        <v>239.58948799999999</v>
      </c>
      <c r="U38" s="34">
        <v>234.65622500000001</v>
      </c>
      <c r="V38" s="34">
        <v>64.292895999999999</v>
      </c>
      <c r="W38" s="34">
        <v>1.223533</v>
      </c>
      <c r="X38" s="34">
        <v>70.985413069207752</v>
      </c>
      <c r="Y38" s="34">
        <v>82.629830617651066</v>
      </c>
      <c r="Z38" s="34">
        <f t="shared" si="0"/>
        <v>85.907731552391837</v>
      </c>
      <c r="AA38" s="34">
        <f t="shared" si="1"/>
        <v>20.41377173627501</v>
      </c>
      <c r="AB38" s="34">
        <f t="shared" si="2"/>
        <v>8.6969883150232725</v>
      </c>
      <c r="AC38" s="34">
        <f t="shared" si="3"/>
        <v>20.355192228128676</v>
      </c>
      <c r="AD38" s="34">
        <f t="shared" si="4"/>
        <v>4.7206688079144525</v>
      </c>
      <c r="AE38" s="34">
        <f t="shared" si="5"/>
        <v>8.4629227456097471</v>
      </c>
      <c r="AF38" s="34">
        <f t="shared" si="8"/>
        <v>2.8398487960820491</v>
      </c>
      <c r="AG38" s="34"/>
      <c r="AH38" s="34"/>
      <c r="AI38" s="34">
        <v>948.95500000000004</v>
      </c>
      <c r="AJ38" s="34">
        <f t="shared" ref="AJ38:AJ101" si="9">AI38/$I38</f>
        <v>71.887630289450883</v>
      </c>
      <c r="AK38" s="34">
        <v>391.23899999999998</v>
      </c>
      <c r="AL38" s="34">
        <v>5052.8999999999996</v>
      </c>
      <c r="AM38" s="34">
        <v>17134</v>
      </c>
      <c r="AN38" s="34">
        <v>45.801774630243379</v>
      </c>
      <c r="AO38" s="34">
        <v>16422.860516319997</v>
      </c>
      <c r="AP38" s="34">
        <v>30105.154516319999</v>
      </c>
      <c r="AQ38" s="34">
        <f t="shared" si="6"/>
        <v>124410.59113366096</v>
      </c>
      <c r="AR38" s="34">
        <f t="shared" si="7"/>
        <v>228060.15223862082</v>
      </c>
      <c r="AS38" s="34"/>
      <c r="AT38" s="34"/>
      <c r="AU38" s="34"/>
      <c r="AV38" s="34"/>
      <c r="AW38" s="34"/>
      <c r="AX38" s="34">
        <v>93.737969304794191</v>
      </c>
      <c r="AY38" s="34"/>
      <c r="AZ38" s="34"/>
      <c r="BA38" s="34"/>
      <c r="BB38" s="34"/>
      <c r="BC38" s="34"/>
      <c r="BD38" s="34"/>
      <c r="BE38" s="34">
        <v>1048122</v>
      </c>
    </row>
    <row r="39" spans="1:57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47.973857000000002</v>
      </c>
      <c r="T39" s="34">
        <v>288.58679999999998</v>
      </c>
      <c r="U39" s="34">
        <v>215.35697999999999</v>
      </c>
      <c r="V39" s="34">
        <v>57.504182999999998</v>
      </c>
      <c r="W39" s="34">
        <v>0.978966</v>
      </c>
      <c r="X39" s="34">
        <v>71.023951593641087</v>
      </c>
      <c r="Y39" s="34">
        <v>84.060728641600107</v>
      </c>
      <c r="Z39" s="34">
        <f t="shared" si="0"/>
        <v>84.491239537617616</v>
      </c>
      <c r="AA39" s="34">
        <f t="shared" si="1"/>
        <v>19.990800063103219</v>
      </c>
      <c r="AB39" s="34">
        <f t="shared" si="2"/>
        <v>7.8372592556485747</v>
      </c>
      <c r="AC39" s="34">
        <f t="shared" si="3"/>
        <v>18.107057844925038</v>
      </c>
      <c r="AD39" s="34">
        <f t="shared" si="4"/>
        <v>3.9575947101101336</v>
      </c>
      <c r="AE39" s="34">
        <f t="shared" si="5"/>
        <v>6.888036831903654</v>
      </c>
      <c r="AF39" s="34">
        <f t="shared" si="8"/>
        <v>2.5619214046810415</v>
      </c>
      <c r="AG39" s="34"/>
      <c r="AH39" s="34"/>
      <c r="AI39" s="34">
        <v>969.48800000000006</v>
      </c>
      <c r="AJ39" s="34">
        <f t="shared" si="9"/>
        <v>73.682503537424012</v>
      </c>
      <c r="AK39" s="34">
        <v>371.48399999999998</v>
      </c>
      <c r="AL39" s="34">
        <v>4776.8500000000004</v>
      </c>
      <c r="AM39" s="34">
        <v>20454</v>
      </c>
      <c r="AN39" s="34">
        <v>46.084913157810661</v>
      </c>
      <c r="AO39" s="34">
        <v>16871.272780990003</v>
      </c>
      <c r="AP39" s="34">
        <v>30881.491780990003</v>
      </c>
      <c r="AQ39" s="34">
        <f t="shared" si="6"/>
        <v>128224.13648917175</v>
      </c>
      <c r="AR39" s="34">
        <f t="shared" si="7"/>
        <v>234703.84650389964</v>
      </c>
      <c r="AS39" s="34"/>
      <c r="AT39" s="34"/>
      <c r="AU39" s="34"/>
      <c r="AV39" s="34"/>
      <c r="AW39" s="34"/>
      <c r="AX39" s="34">
        <v>95.586428714947033</v>
      </c>
      <c r="AY39" s="34"/>
      <c r="AZ39" s="34"/>
      <c r="BA39" s="34"/>
      <c r="BB39" s="34"/>
      <c r="BC39" s="34"/>
      <c r="BD39" s="34"/>
      <c r="BE39" s="34">
        <v>1018604</v>
      </c>
    </row>
    <row r="40" spans="1:57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42.648420999999999</v>
      </c>
      <c r="T40" s="34">
        <v>304.17522600000001</v>
      </c>
      <c r="U40" s="34">
        <v>276.28657700000002</v>
      </c>
      <c r="V40" s="34">
        <v>99.886548000000005</v>
      </c>
      <c r="W40" s="34">
        <v>1.1488970000000001</v>
      </c>
      <c r="X40" s="34">
        <v>70.472572800685413</v>
      </c>
      <c r="Y40" s="34">
        <v>82.541340285517776</v>
      </c>
      <c r="Z40" s="34">
        <f t="shared" si="0"/>
        <v>85.378517669951279</v>
      </c>
      <c r="AA40" s="34">
        <f t="shared" si="1"/>
        <v>26.52191033646811</v>
      </c>
      <c r="AB40" s="34">
        <f t="shared" si="2"/>
        <v>8.5957284504604949</v>
      </c>
      <c r="AC40" s="34">
        <f t="shared" si="3"/>
        <v>21.585180757146023</v>
      </c>
      <c r="AD40" s="34">
        <f t="shared" si="4"/>
        <v>5.2530071537507519</v>
      </c>
      <c r="AE40" s="34">
        <f t="shared" si="5"/>
        <v>7.5590465073835462</v>
      </c>
      <c r="AF40" s="34">
        <f t="shared" si="8"/>
        <v>3.3472509174711771</v>
      </c>
      <c r="AG40" s="34"/>
      <c r="AH40" s="34"/>
      <c r="AI40" s="34">
        <v>1090.549</v>
      </c>
      <c r="AJ40" s="34">
        <f t="shared" si="9"/>
        <v>83.33293686911891</v>
      </c>
      <c r="AK40" s="34">
        <v>395.24700000000001</v>
      </c>
      <c r="AL40" s="34">
        <v>5216.13</v>
      </c>
      <c r="AM40" s="34">
        <v>24206</v>
      </c>
      <c r="AN40" s="34">
        <v>46.498301905324574</v>
      </c>
      <c r="AO40" s="34">
        <v>16043.705</v>
      </c>
      <c r="AP40" s="34">
        <v>30257.146000000001</v>
      </c>
      <c r="AQ40" s="34">
        <f t="shared" si="6"/>
        <v>122595.96367625547</v>
      </c>
      <c r="AR40" s="34">
        <f t="shared" si="7"/>
        <v>231206.19407818571</v>
      </c>
      <c r="AS40" s="34"/>
      <c r="AT40" s="34"/>
      <c r="AU40" s="34"/>
      <c r="AV40" s="34"/>
      <c r="AW40" s="34"/>
      <c r="AX40" s="34">
        <v>95.091638038886643</v>
      </c>
      <c r="AY40" s="34"/>
      <c r="AZ40" s="34"/>
      <c r="BA40" s="34"/>
      <c r="BB40" s="34"/>
      <c r="BC40" s="34"/>
      <c r="BD40" s="34"/>
      <c r="BE40" s="34">
        <v>1080415</v>
      </c>
    </row>
    <row r="41" spans="1:57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70.024649999999994</v>
      </c>
      <c r="T41" s="34">
        <v>324.22274099999998</v>
      </c>
      <c r="U41" s="34">
        <v>271.500339</v>
      </c>
      <c r="V41" s="34">
        <v>82.909861000000006</v>
      </c>
      <c r="W41" s="34">
        <v>0.55182600000000004</v>
      </c>
      <c r="X41" s="34">
        <v>72.262184476071923</v>
      </c>
      <c r="Y41" s="34">
        <v>81.918188728864351</v>
      </c>
      <c r="Z41" s="34">
        <f t="shared" si="0"/>
        <v>88.212624811869063</v>
      </c>
      <c r="AA41" s="34">
        <f t="shared" si="1"/>
        <v>27.860359475662474</v>
      </c>
      <c r="AB41" s="34">
        <f t="shared" si="2"/>
        <v>8.3185564255817237</v>
      </c>
      <c r="AC41" s="34">
        <f t="shared" si="3"/>
        <v>22.131045743705531</v>
      </c>
      <c r="AD41" s="34">
        <f t="shared" si="4"/>
        <v>5.2359274619663108</v>
      </c>
      <c r="AE41" s="34">
        <f t="shared" si="5"/>
        <v>7.7492932992098948</v>
      </c>
      <c r="AF41" s="34">
        <f t="shared" si="8"/>
        <v>3.3142864022374958</v>
      </c>
      <c r="AG41" s="34"/>
      <c r="AH41" s="34"/>
      <c r="AI41" s="34">
        <v>1022.169</v>
      </c>
      <c r="AJ41" s="34">
        <f t="shared" si="9"/>
        <v>78.106516031697808</v>
      </c>
      <c r="AK41" s="34">
        <v>366.63400000000001</v>
      </c>
      <c r="AL41" s="34">
        <v>4834.7</v>
      </c>
      <c r="AM41" s="34">
        <v>25029</v>
      </c>
      <c r="AN41" s="34">
        <v>46.455548315820295</v>
      </c>
      <c r="AO41" s="34">
        <v>17025.386999999999</v>
      </c>
      <c r="AP41" s="34">
        <v>31406.36</v>
      </c>
      <c r="AQ41" s="34">
        <f t="shared" si="6"/>
        <v>130095.28391698041</v>
      </c>
      <c r="AR41" s="34">
        <f t="shared" si="7"/>
        <v>239983.93228881649</v>
      </c>
      <c r="AS41" s="34"/>
      <c r="AT41" s="34"/>
      <c r="AU41" s="34"/>
      <c r="AV41" s="34"/>
      <c r="AW41" s="34"/>
      <c r="AX41" s="34">
        <v>97.851206433229962</v>
      </c>
      <c r="AY41" s="34"/>
      <c r="AZ41" s="34"/>
      <c r="BA41" s="34"/>
      <c r="BB41" s="34"/>
      <c r="BC41" s="34"/>
      <c r="BD41" s="34"/>
      <c r="BE41" s="34">
        <v>1071631</v>
      </c>
    </row>
    <row r="42" spans="1:57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79.849636000000004</v>
      </c>
      <c r="T42" s="34">
        <v>337.69751600000001</v>
      </c>
      <c r="U42" s="34">
        <v>282.39850200000001</v>
      </c>
      <c r="V42" s="34">
        <v>91.040180000000007</v>
      </c>
      <c r="W42" s="34">
        <v>0.90661800000000003</v>
      </c>
      <c r="X42" s="34">
        <v>73.020181680740507</v>
      </c>
      <c r="Y42" s="34">
        <v>82.108463293661558</v>
      </c>
      <c r="Z42" s="34">
        <f t="shared" si="0"/>
        <v>88.931370472229219</v>
      </c>
      <c r="AA42" s="34">
        <f t="shared" si="1"/>
        <v>32.681052184089822</v>
      </c>
      <c r="AB42" s="34">
        <f t="shared" si="2"/>
        <v>10.365353873114664</v>
      </c>
      <c r="AC42" s="34">
        <f t="shared" si="3"/>
        <v>23.337407706032696</v>
      </c>
      <c r="AD42" s="34">
        <f t="shared" si="4"/>
        <v>5.2364708917063734</v>
      </c>
      <c r="AE42" s="34">
        <f t="shared" si="5"/>
        <v>8.456468750567895</v>
      </c>
      <c r="AF42" s="34">
        <f t="shared" si="8"/>
        <v>3.4393348830558375</v>
      </c>
      <c r="AG42" s="34"/>
      <c r="AH42" s="34"/>
      <c r="AI42" s="34">
        <v>995.77800000000002</v>
      </c>
      <c r="AJ42" s="34">
        <f t="shared" si="9"/>
        <v>76.157867583015417</v>
      </c>
      <c r="AK42" s="34">
        <v>402.976</v>
      </c>
      <c r="AL42" s="34">
        <v>5123.51</v>
      </c>
      <c r="AM42" s="34">
        <v>23876</v>
      </c>
      <c r="AN42" s="34">
        <v>46.327146629925956</v>
      </c>
      <c r="AO42" s="34">
        <v>17571.851999999999</v>
      </c>
      <c r="AP42" s="34">
        <v>32518.872000000003</v>
      </c>
      <c r="AQ42" s="34">
        <f t="shared" si="6"/>
        <v>134390.87605915623</v>
      </c>
      <c r="AR42" s="34">
        <f t="shared" si="7"/>
        <v>248706.83502999946</v>
      </c>
      <c r="AS42" s="34"/>
      <c r="AT42" s="34"/>
      <c r="AU42" s="34"/>
      <c r="AV42" s="34"/>
      <c r="AW42" s="34"/>
      <c r="AX42" s="34">
        <v>99.44685722605827</v>
      </c>
      <c r="AY42" s="34"/>
      <c r="AZ42" s="34"/>
      <c r="BA42" s="34"/>
      <c r="BB42" s="34"/>
      <c r="BC42" s="34"/>
      <c r="BD42" s="34"/>
      <c r="BE42" s="34">
        <v>1101575</v>
      </c>
    </row>
    <row r="43" spans="1:57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101.30904200000001</v>
      </c>
      <c r="T43" s="34">
        <v>358.34313800000001</v>
      </c>
      <c r="U43" s="34">
        <v>276.32420400000001</v>
      </c>
      <c r="V43" s="34">
        <v>126.08823700000001</v>
      </c>
      <c r="W43" s="34">
        <v>0.53946400000000005</v>
      </c>
      <c r="X43" s="34">
        <v>71.617815079338612</v>
      </c>
      <c r="Y43" s="34">
        <v>82.218800594867716</v>
      </c>
      <c r="Z43" s="34">
        <f t="shared" si="0"/>
        <v>87.106372947757592</v>
      </c>
      <c r="AA43" s="34">
        <f t="shared" si="1"/>
        <v>30.802172400207947</v>
      </c>
      <c r="AB43" s="34">
        <f t="shared" si="2"/>
        <v>9.8270552825485549</v>
      </c>
      <c r="AC43" s="34">
        <f t="shared" si="3"/>
        <v>24.281921574572589</v>
      </c>
      <c r="AD43" s="34">
        <f t="shared" si="4"/>
        <v>5.7615169592922735</v>
      </c>
      <c r="AE43" s="34">
        <f t="shared" si="5"/>
        <v>8.0288372516249797</v>
      </c>
      <c r="AF43" s="34">
        <f t="shared" si="8"/>
        <v>3.3608396376588447</v>
      </c>
      <c r="AG43" s="34"/>
      <c r="AH43" s="34"/>
      <c r="AI43" s="34">
        <v>1038.9680000000001</v>
      </c>
      <c r="AJ43" s="34">
        <f t="shared" si="9"/>
        <v>79.459005888792845</v>
      </c>
      <c r="AK43" s="34">
        <v>340.86599999999999</v>
      </c>
      <c r="AL43" s="34">
        <v>5277.4</v>
      </c>
      <c r="AM43" s="34">
        <v>21643</v>
      </c>
      <c r="AN43" s="34">
        <v>46.349207870315787</v>
      </c>
      <c r="AO43" s="34">
        <v>18054.315000000002</v>
      </c>
      <c r="AP43" s="34">
        <v>33099.637000000002</v>
      </c>
      <c r="AQ43" s="34">
        <f t="shared" si="6"/>
        <v>138077.1998659363</v>
      </c>
      <c r="AR43" s="34">
        <f t="shared" si="7"/>
        <v>253141.9881362954</v>
      </c>
      <c r="AS43" s="34"/>
      <c r="AT43" s="34"/>
      <c r="AU43" s="34"/>
      <c r="AV43" s="34"/>
      <c r="AW43" s="34"/>
      <c r="AX43" s="34">
        <v>100.73272359768505</v>
      </c>
      <c r="AY43" s="34"/>
      <c r="AZ43" s="34"/>
      <c r="BA43" s="34"/>
      <c r="BB43" s="34"/>
      <c r="BC43" s="34"/>
      <c r="BD43" s="34"/>
      <c r="BE43" s="34">
        <v>1013796</v>
      </c>
    </row>
    <row r="44" spans="1:57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128.919027</v>
      </c>
      <c r="T44" s="34">
        <v>407.05939699999999</v>
      </c>
      <c r="U44" s="34">
        <v>322.05578100000002</v>
      </c>
      <c r="V44" s="34">
        <v>128.90831</v>
      </c>
      <c r="W44" s="34">
        <v>0.565469</v>
      </c>
      <c r="X44" s="34">
        <v>71.473579928790883</v>
      </c>
      <c r="Y44" s="34">
        <v>81.999774951539337</v>
      </c>
      <c r="Z44" s="34">
        <f t="shared" si="0"/>
        <v>87.163141570852758</v>
      </c>
      <c r="AA44" s="34">
        <f t="shared" si="1"/>
        <v>31.133390816816242</v>
      </c>
      <c r="AB44" s="34">
        <f t="shared" si="2"/>
        <v>10.81869212050648</v>
      </c>
      <c r="AC44" s="34">
        <f t="shared" si="3"/>
        <v>27.93930634997422</v>
      </c>
      <c r="AD44" s="34">
        <f t="shared" si="4"/>
        <v>6.1532177777096217</v>
      </c>
      <c r="AE44" s="34">
        <f t="shared" si="5"/>
        <v>9.7432752281596571</v>
      </c>
      <c r="AF44" s="34">
        <f t="shared" si="8"/>
        <v>3.9275203034438846</v>
      </c>
      <c r="AG44" s="34"/>
      <c r="AH44" s="34"/>
      <c r="AI44" s="34">
        <v>1035.951</v>
      </c>
      <c r="AJ44" s="34">
        <f t="shared" si="9"/>
        <v>78.800982280365005</v>
      </c>
      <c r="AK44" s="34">
        <v>393.85300000000001</v>
      </c>
      <c r="AL44" s="34">
        <v>5596.45</v>
      </c>
      <c r="AM44" s="34">
        <v>26107</v>
      </c>
      <c r="AN44" s="34">
        <v>46.330903286944434</v>
      </c>
      <c r="AO44" s="34">
        <v>18918.298999999999</v>
      </c>
      <c r="AP44" s="34">
        <v>33702.112999999998</v>
      </c>
      <c r="AQ44" s="34">
        <f t="shared" si="6"/>
        <v>143904.54222966597</v>
      </c>
      <c r="AR44" s="34">
        <f t="shared" si="7"/>
        <v>256359.57775260208</v>
      </c>
      <c r="AS44" s="34"/>
      <c r="AT44" s="34"/>
      <c r="AU44" s="34"/>
      <c r="AV44" s="34"/>
      <c r="AW44" s="34"/>
      <c r="AX44" s="34">
        <v>99.049831849971966</v>
      </c>
      <c r="AY44" s="34"/>
      <c r="AZ44" s="34"/>
      <c r="BA44" s="34"/>
      <c r="BB44" s="34"/>
      <c r="BC44" s="34"/>
      <c r="BD44" s="34"/>
      <c r="BE44" s="34">
        <v>1147922</v>
      </c>
    </row>
    <row r="45" spans="1:57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83.669662000000002</v>
      </c>
      <c r="T45" s="34">
        <v>438.33365600000002</v>
      </c>
      <c r="U45" s="34">
        <v>336.68549899999999</v>
      </c>
      <c r="V45" s="34">
        <v>118.77154400000001</v>
      </c>
      <c r="W45" s="34">
        <v>0.36292400000000002</v>
      </c>
      <c r="X45" s="34">
        <v>71.400191373062285</v>
      </c>
      <c r="Y45" s="34">
        <v>81.509677212314571</v>
      </c>
      <c r="Z45" s="34">
        <f t="shared" si="0"/>
        <v>87.597195590752577</v>
      </c>
      <c r="AA45" s="34">
        <f t="shared" si="1"/>
        <v>31.793660175768782</v>
      </c>
      <c r="AB45" s="34">
        <f t="shared" si="2"/>
        <v>11.379114024427214</v>
      </c>
      <c r="AC45" s="34">
        <f t="shared" si="3"/>
        <v>28.309906073967074</v>
      </c>
      <c r="AD45" s="34">
        <f t="shared" si="4"/>
        <v>6.3329669390717722</v>
      </c>
      <c r="AE45" s="34">
        <f t="shared" si="5"/>
        <v>9.9805318561253493</v>
      </c>
      <c r="AF45" s="34">
        <f t="shared" si="8"/>
        <v>4.1306199523157137</v>
      </c>
      <c r="AG45" s="34"/>
      <c r="AH45" s="34"/>
      <c r="AI45" s="34">
        <v>1064.3489999999999</v>
      </c>
      <c r="AJ45" s="34">
        <f t="shared" si="9"/>
        <v>81.023895048118149</v>
      </c>
      <c r="AK45" s="34">
        <v>434.31599999999997</v>
      </c>
      <c r="AL45" s="34">
        <v>5081</v>
      </c>
      <c r="AM45" s="34">
        <v>25892</v>
      </c>
      <c r="AN45" s="34">
        <v>46.669821306480316</v>
      </c>
      <c r="AO45" s="34">
        <v>18034.150000000001</v>
      </c>
      <c r="AP45" s="34">
        <v>31968.308000000001</v>
      </c>
      <c r="AQ45" s="34">
        <f t="shared" si="6"/>
        <v>137285.52165521085</v>
      </c>
      <c r="AR45" s="34">
        <f t="shared" si="7"/>
        <v>243359.72808335573</v>
      </c>
      <c r="AS45" s="34"/>
      <c r="AT45" s="34"/>
      <c r="AU45" s="34"/>
      <c r="AV45" s="34"/>
      <c r="AW45" s="34"/>
      <c r="AX45" s="34">
        <v>99.004337722153593</v>
      </c>
      <c r="AY45" s="34"/>
      <c r="AZ45" s="34"/>
      <c r="BA45" s="34"/>
      <c r="BB45" s="34"/>
      <c r="BC45" s="34"/>
      <c r="BD45" s="34"/>
      <c r="BE45" s="34">
        <v>1087215</v>
      </c>
    </row>
    <row r="46" spans="1:57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92.925133000000002</v>
      </c>
      <c r="T46" s="34">
        <v>345.14538700000003</v>
      </c>
      <c r="U46" s="34">
        <v>327.648751</v>
      </c>
      <c r="V46" s="34">
        <v>113.434523</v>
      </c>
      <c r="W46" s="34">
        <v>0.74646199999999996</v>
      </c>
      <c r="X46" s="34">
        <v>70.313061628711893</v>
      </c>
      <c r="Y46" s="34">
        <v>81.19597203692156</v>
      </c>
      <c r="Z46" s="34">
        <f t="shared" si="0"/>
        <v>86.596736100085153</v>
      </c>
      <c r="AA46" s="34">
        <f t="shared" si="1"/>
        <v>27.637269491426636</v>
      </c>
      <c r="AB46" s="34">
        <f t="shared" si="2"/>
        <v>10.684620418992314</v>
      </c>
      <c r="AC46" s="34">
        <f t="shared" si="3"/>
        <v>24.396162781316981</v>
      </c>
      <c r="AD46" s="34">
        <f t="shared" si="4"/>
        <v>5.5632106946708832</v>
      </c>
      <c r="AE46" s="34">
        <f t="shared" si="5"/>
        <v>7.9962044755713704</v>
      </c>
      <c r="AF46" s="34">
        <f t="shared" si="8"/>
        <v>4.035283312465439</v>
      </c>
      <c r="AG46" s="34"/>
      <c r="AH46" s="34"/>
      <c r="AI46" s="34">
        <v>974.72500000000002</v>
      </c>
      <c r="AJ46" s="34">
        <f t="shared" si="9"/>
        <v>74.066758235502164</v>
      </c>
      <c r="AK46" s="34">
        <v>447.18799999999999</v>
      </c>
      <c r="AL46" s="34">
        <v>4879</v>
      </c>
      <c r="AM46" s="34">
        <v>25180</v>
      </c>
      <c r="AN46" s="34">
        <v>46.512501745467809</v>
      </c>
      <c r="AO46" s="34">
        <v>16737.327000000001</v>
      </c>
      <c r="AP46" s="34">
        <v>30706.102000000003</v>
      </c>
      <c r="AQ46" s="34">
        <f t="shared" si="6"/>
        <v>127182.49274590708</v>
      </c>
      <c r="AR46" s="34">
        <f t="shared" si="7"/>
        <v>233327.49577456919</v>
      </c>
      <c r="AS46" s="34"/>
      <c r="AT46" s="34"/>
      <c r="AU46" s="34"/>
      <c r="AV46" s="34"/>
      <c r="AW46" s="34"/>
      <c r="AX46" s="34">
        <v>99.250084130286396</v>
      </c>
      <c r="AY46" s="34"/>
      <c r="AZ46" s="34"/>
      <c r="BA46" s="34"/>
      <c r="BB46" s="34"/>
      <c r="BC46" s="34"/>
      <c r="BD46" s="34"/>
      <c r="BE46" s="34">
        <v>1066607</v>
      </c>
    </row>
    <row r="47" spans="1:57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46.069074000000001</v>
      </c>
      <c r="T47" s="34">
        <v>432.58911999999998</v>
      </c>
      <c r="U47" s="34">
        <v>388.08301</v>
      </c>
      <c r="V47" s="34">
        <v>86.740053000000003</v>
      </c>
      <c r="W47" s="34">
        <v>0.94406000000000001</v>
      </c>
      <c r="X47" s="34">
        <v>68.757702021575909</v>
      </c>
      <c r="Y47" s="34">
        <v>81.672076873876151</v>
      </c>
      <c r="Z47" s="34">
        <f t="shared" si="0"/>
        <v>84.187527308453852</v>
      </c>
      <c r="AA47" s="34">
        <f t="shared" si="1"/>
        <v>30.160520465754647</v>
      </c>
      <c r="AB47" s="34">
        <f t="shared" si="2"/>
        <v>12.33239912139468</v>
      </c>
      <c r="AC47" s="34">
        <f t="shared" si="3"/>
        <v>28.088976830388308</v>
      </c>
      <c r="AD47" s="34">
        <f t="shared" si="4"/>
        <v>7.0046141337075198</v>
      </c>
      <c r="AE47" s="34">
        <f t="shared" si="5"/>
        <v>9.3982962522839895</v>
      </c>
      <c r="AF47" s="34">
        <f t="shared" si="8"/>
        <v>4.7517220677429997</v>
      </c>
      <c r="AG47" s="34"/>
      <c r="AH47" s="34"/>
      <c r="AI47" s="34">
        <v>1024.588</v>
      </c>
      <c r="AJ47" s="34">
        <f t="shared" si="9"/>
        <v>77.465233225525012</v>
      </c>
      <c r="AK47" s="34">
        <v>511.17099999999999</v>
      </c>
      <c r="AL47" s="34">
        <v>5096.38</v>
      </c>
      <c r="AM47" s="34">
        <v>26360</v>
      </c>
      <c r="AN47" s="34">
        <v>46.15247759676059</v>
      </c>
      <c r="AO47" s="34">
        <v>17345.804</v>
      </c>
      <c r="AP47" s="34">
        <v>31690.300000000003</v>
      </c>
      <c r="AQ47" s="34">
        <f t="shared" si="6"/>
        <v>131145.08000720729</v>
      </c>
      <c r="AR47" s="34">
        <f t="shared" si="7"/>
        <v>239598.40252734325</v>
      </c>
      <c r="AS47" s="34"/>
      <c r="AT47" s="34"/>
      <c r="AU47" s="34"/>
      <c r="AV47" s="34"/>
      <c r="AW47" s="34"/>
      <c r="AX47" s="34">
        <v>103.02280953045484</v>
      </c>
      <c r="AY47" s="34"/>
      <c r="AZ47" s="34"/>
      <c r="BA47" s="34"/>
      <c r="BB47" s="34"/>
      <c r="BC47" s="34"/>
      <c r="BD47" s="34"/>
      <c r="BE47" s="34">
        <v>1157875</v>
      </c>
    </row>
    <row r="48" spans="1:57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61.008175000000001</v>
      </c>
      <c r="T48" s="34">
        <v>353.932006</v>
      </c>
      <c r="U48" s="34">
        <v>371.63732599999997</v>
      </c>
      <c r="V48" s="34">
        <v>105.769953</v>
      </c>
      <c r="W48" s="34">
        <v>0.49200300000000002</v>
      </c>
      <c r="X48" s="34">
        <v>68.515205482573293</v>
      </c>
      <c r="Y48" s="34">
        <v>82.436369370042669</v>
      </c>
      <c r="Z48" s="34">
        <f t="shared" si="0"/>
        <v>83.112837217539663</v>
      </c>
      <c r="AA48" s="34">
        <f t="shared" si="1"/>
        <v>27.998996872131254</v>
      </c>
      <c r="AB48" s="34">
        <f t="shared" si="2"/>
        <v>11.621792029836786</v>
      </c>
      <c r="AC48" s="34">
        <f t="shared" si="3"/>
        <v>25.459259317680374</v>
      </c>
      <c r="AD48" s="34">
        <f t="shared" si="4"/>
        <v>6.0308366173713104</v>
      </c>
      <c r="AE48" s="34">
        <f t="shared" si="5"/>
        <v>8.5977727114407152</v>
      </c>
      <c r="AF48" s="34">
        <f t="shared" si="8"/>
        <v>4.5081719250854437</v>
      </c>
      <c r="AG48" s="34"/>
      <c r="AH48" s="34"/>
      <c r="AI48" s="34">
        <v>1072.683</v>
      </c>
      <c r="AJ48" s="34">
        <f t="shared" si="9"/>
        <v>81.227675834128476</v>
      </c>
      <c r="AK48" s="34">
        <v>506.815</v>
      </c>
      <c r="AL48" s="34">
        <v>5105.6899999999996</v>
      </c>
      <c r="AM48" s="34">
        <v>28117</v>
      </c>
      <c r="AN48" s="34">
        <v>46.507986489001183</v>
      </c>
      <c r="AO48" s="34">
        <v>18032.953999999998</v>
      </c>
      <c r="AP48" s="34">
        <v>32583.188999999998</v>
      </c>
      <c r="AQ48" s="34">
        <f t="shared" si="6"/>
        <v>136552.45229427057</v>
      </c>
      <c r="AR48" s="34">
        <f t="shared" si="7"/>
        <v>246732.41896572805</v>
      </c>
      <c r="AS48" s="34"/>
      <c r="AT48" s="34"/>
      <c r="AU48" s="34"/>
      <c r="AV48" s="34"/>
      <c r="AW48" s="34"/>
      <c r="AX48" s="34">
        <v>104.75508850044056</v>
      </c>
      <c r="AY48" s="34"/>
      <c r="AZ48" s="34"/>
      <c r="BA48" s="34"/>
      <c r="BB48" s="34"/>
      <c r="BC48" s="34"/>
      <c r="BD48" s="34"/>
      <c r="BE48" s="34">
        <v>1062404</v>
      </c>
    </row>
    <row r="49" spans="1:57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37.430990999999999</v>
      </c>
      <c r="T49" s="34">
        <v>388.77242799999999</v>
      </c>
      <c r="U49" s="34">
        <v>340.183874</v>
      </c>
      <c r="V49" s="34">
        <v>123.04299</v>
      </c>
      <c r="W49" s="34">
        <v>0.43725999999999998</v>
      </c>
      <c r="X49" s="34">
        <v>68.628204576248862</v>
      </c>
      <c r="Y49" s="34">
        <v>83.273378681646577</v>
      </c>
      <c r="Z49" s="34">
        <f t="shared" si="0"/>
        <v>82.413138103371438</v>
      </c>
      <c r="AA49" s="34">
        <f t="shared" si="1"/>
        <v>29.673784249118857</v>
      </c>
      <c r="AB49" s="34">
        <f t="shared" si="2"/>
        <v>8.9768101293620237</v>
      </c>
      <c r="AC49" s="34">
        <f t="shared" si="3"/>
        <v>24.957123259585586</v>
      </c>
      <c r="AD49" s="34">
        <f t="shared" si="4"/>
        <v>6.5682558539029232</v>
      </c>
      <c r="AE49" s="34">
        <f t="shared" si="5"/>
        <v>7.7027687137831018</v>
      </c>
      <c r="AF49" s="34">
        <f t="shared" si="8"/>
        <v>4.0851455697566932</v>
      </c>
      <c r="AG49" s="34"/>
      <c r="AH49" s="34"/>
      <c r="AI49" s="34">
        <v>1371.415</v>
      </c>
      <c r="AJ49" s="34">
        <f t="shared" si="9"/>
        <v>104.14570532822137</v>
      </c>
      <c r="AK49" s="34">
        <v>462.94400000000002</v>
      </c>
      <c r="AL49" s="34">
        <v>5449.89</v>
      </c>
      <c r="AM49" s="34">
        <v>35205</v>
      </c>
      <c r="AN49" s="34">
        <v>46.21864316584881</v>
      </c>
      <c r="AO49" s="34">
        <v>19902.646999999997</v>
      </c>
      <c r="AP49" s="34">
        <v>34345.074999999997</v>
      </c>
      <c r="AQ49" s="34">
        <f t="shared" si="6"/>
        <v>151141.35471127328</v>
      </c>
      <c r="AR49" s="34">
        <f t="shared" si="7"/>
        <v>260817.62708047251</v>
      </c>
      <c r="AS49" s="34"/>
      <c r="AT49" s="34"/>
      <c r="AU49" s="34"/>
      <c r="AV49" s="34"/>
      <c r="AW49" s="34"/>
      <c r="AX49" s="34">
        <v>106.40983863971833</v>
      </c>
      <c r="AY49" s="34"/>
      <c r="AZ49" s="34"/>
      <c r="BA49" s="34"/>
      <c r="BB49" s="34"/>
      <c r="BC49" s="34"/>
      <c r="BD49" s="34"/>
      <c r="BE49" s="34">
        <v>1060549</v>
      </c>
    </row>
    <row r="50" spans="1:57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77.052733000000003</v>
      </c>
      <c r="T50" s="34">
        <v>423.64439299999998</v>
      </c>
      <c r="U50" s="34">
        <v>313.11369000000002</v>
      </c>
      <c r="V50" s="34">
        <v>133.1825</v>
      </c>
      <c r="W50" s="34">
        <v>1.9511179999999999</v>
      </c>
      <c r="X50" s="34">
        <v>68.876134311780561</v>
      </c>
      <c r="Y50" s="34">
        <v>79.428792596185062</v>
      </c>
      <c r="Z50" s="34">
        <f t="shared" si="0"/>
        <v>86.714316132118384</v>
      </c>
      <c r="AA50" s="34">
        <f t="shared" si="1"/>
        <v>27.509837913129203</v>
      </c>
      <c r="AB50" s="34">
        <f t="shared" si="2"/>
        <v>9.0889528028132531</v>
      </c>
      <c r="AC50" s="34">
        <f t="shared" si="3"/>
        <v>29.376935563692193</v>
      </c>
      <c r="AD50" s="34">
        <f t="shared" si="4"/>
        <v>7.7626060757923927</v>
      </c>
      <c r="AE50" s="34">
        <f t="shared" si="5"/>
        <v>9.6672205997611975</v>
      </c>
      <c r="AF50" s="34">
        <f t="shared" si="8"/>
        <v>3.9420678543090277</v>
      </c>
      <c r="AG50" s="34">
        <v>92.3</v>
      </c>
      <c r="AH50" s="34">
        <f t="shared" ref="AH50:AH113" si="10">AG50/$I50</f>
        <v>6.9767096961171822</v>
      </c>
      <c r="AI50" s="34">
        <v>1012.6079999999999</v>
      </c>
      <c r="AJ50" s="34">
        <f t="shared" si="9"/>
        <v>76.540325590095648</v>
      </c>
      <c r="AK50" s="34">
        <v>493.774</v>
      </c>
      <c r="AL50" s="34">
        <v>5690</v>
      </c>
      <c r="AM50" s="34">
        <v>16692</v>
      </c>
      <c r="AN50" s="34">
        <v>45.620672406949495</v>
      </c>
      <c r="AO50" s="34">
        <v>19939.991999999998</v>
      </c>
      <c r="AP50" s="34">
        <v>36397.587</v>
      </c>
      <c r="AQ50" s="34">
        <f t="shared" si="6"/>
        <v>150721.05690888304</v>
      </c>
      <c r="AR50" s="34">
        <f t="shared" si="7"/>
        <v>275119.60795034526</v>
      </c>
      <c r="AS50" s="34"/>
      <c r="AT50" s="34"/>
      <c r="AU50" s="34"/>
      <c r="AV50" s="34"/>
      <c r="AW50" s="34"/>
      <c r="AX50" s="34">
        <v>109.27044905383062</v>
      </c>
      <c r="AY50" s="34">
        <v>4353.7589573800005</v>
      </c>
      <c r="AZ50" s="34">
        <v>1804.6431159000001</v>
      </c>
      <c r="BA50" s="34">
        <f t="shared" ref="BA50:BA113" si="11">AY50/$I50</f>
        <v>329.08897435005508</v>
      </c>
      <c r="BB50" s="34">
        <f t="shared" ref="BB50:BB113" si="12">AZ50/$I50</f>
        <v>136.40813786273733</v>
      </c>
      <c r="BC50" s="34"/>
      <c r="BD50" s="34"/>
      <c r="BE50" s="34">
        <v>1046797</v>
      </c>
    </row>
    <row r="51" spans="1:57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56.624319999999997</v>
      </c>
      <c r="T51" s="34">
        <v>422.88871999999998</v>
      </c>
      <c r="U51" s="34">
        <v>269.03325599999999</v>
      </c>
      <c r="V51" s="34">
        <v>79.148241999999996</v>
      </c>
      <c r="W51" s="34">
        <v>1.85233</v>
      </c>
      <c r="X51" s="34">
        <v>68.974750611073773</v>
      </c>
      <c r="Y51" s="34">
        <v>78.296244322775138</v>
      </c>
      <c r="Z51" s="34">
        <f t="shared" si="0"/>
        <v>88.094583856061305</v>
      </c>
      <c r="AA51" s="34">
        <f t="shared" si="1"/>
        <v>27.320109827225142</v>
      </c>
      <c r="AB51" s="34">
        <f t="shared" si="2"/>
        <v>8.2918451887548823</v>
      </c>
      <c r="AC51" s="34">
        <f t="shared" si="3"/>
        <v>25.884197658896952</v>
      </c>
      <c r="AD51" s="34">
        <f t="shared" si="4"/>
        <v>6.7237885999962943</v>
      </c>
      <c r="AE51" s="34">
        <f t="shared" si="5"/>
        <v>8.5654325670499762</v>
      </c>
      <c r="AF51" s="34">
        <f t="shared" si="8"/>
        <v>3.4360940084292455</v>
      </c>
      <c r="AG51" s="34">
        <v>85.5</v>
      </c>
      <c r="AH51" s="34">
        <f t="shared" si="10"/>
        <v>6.4379625244865517</v>
      </c>
      <c r="AI51" s="34">
        <v>1000.179</v>
      </c>
      <c r="AJ51" s="34">
        <f t="shared" si="9"/>
        <v>75.311285611443679</v>
      </c>
      <c r="AK51" s="34">
        <v>483.84400000000005</v>
      </c>
      <c r="AL51" s="34">
        <v>4851.66</v>
      </c>
      <c r="AM51" s="34">
        <v>22131</v>
      </c>
      <c r="AN51" s="34">
        <v>44.658315675765714</v>
      </c>
      <c r="AO51" s="34">
        <v>19426.993000000002</v>
      </c>
      <c r="AP51" s="34">
        <v>36233.234000000004</v>
      </c>
      <c r="AQ51" s="34">
        <f t="shared" si="6"/>
        <v>146280.9975408919</v>
      </c>
      <c r="AR51" s="34">
        <f t="shared" si="7"/>
        <v>272828.30717304326</v>
      </c>
      <c r="AS51" s="34"/>
      <c r="AT51" s="34"/>
      <c r="AU51" s="34"/>
      <c r="AV51" s="34"/>
      <c r="AW51" s="34"/>
      <c r="AX51" s="34">
        <v>110.94414540267523</v>
      </c>
      <c r="AY51" s="34">
        <v>3634.7622079300004</v>
      </c>
      <c r="AZ51" s="34">
        <v>1588.98921518</v>
      </c>
      <c r="BA51" s="34">
        <f t="shared" si="11"/>
        <v>273.68962432834314</v>
      </c>
      <c r="BB51" s="34">
        <f t="shared" si="12"/>
        <v>119.64740373265657</v>
      </c>
      <c r="BC51" s="34"/>
      <c r="BD51" s="34"/>
      <c r="BE51" s="34">
        <v>996988</v>
      </c>
    </row>
    <row r="52" spans="1:57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83.566503999999995</v>
      </c>
      <c r="T52" s="34">
        <v>416.550703</v>
      </c>
      <c r="U52" s="34">
        <v>318.37962900000002</v>
      </c>
      <c r="V52" s="34">
        <v>93.173783</v>
      </c>
      <c r="W52" s="34">
        <v>1.688342</v>
      </c>
      <c r="X52" s="34">
        <v>70.560676350558225</v>
      </c>
      <c r="Y52" s="34">
        <v>78.013999709854161</v>
      </c>
      <c r="Z52" s="34">
        <f t="shared" si="0"/>
        <v>90.446171985776942</v>
      </c>
      <c r="AA52" s="34">
        <f t="shared" si="1"/>
        <v>28.268940919586573</v>
      </c>
      <c r="AB52" s="34">
        <f t="shared" si="2"/>
        <v>8.3530169137237475</v>
      </c>
      <c r="AC52" s="34">
        <f t="shared" si="3"/>
        <v>27.341955789129575</v>
      </c>
      <c r="AD52" s="34">
        <f t="shared" si="4"/>
        <v>6.5983082384504277</v>
      </c>
      <c r="AE52" s="34">
        <f t="shared" si="5"/>
        <v>9.0360186071956736</v>
      </c>
      <c r="AF52" s="34">
        <f t="shared" si="8"/>
        <v>4.0810576330415298</v>
      </c>
      <c r="AG52" s="34">
        <v>117</v>
      </c>
      <c r="AH52" s="34">
        <f t="shared" si="10"/>
        <v>8.8534824772245866</v>
      </c>
      <c r="AI52" s="34">
        <v>1172.0619999999999</v>
      </c>
      <c r="AJ52" s="34">
        <f t="shared" si="9"/>
        <v>88.690857942058145</v>
      </c>
      <c r="AK52" s="34">
        <v>506.43599999999998</v>
      </c>
      <c r="AL52" s="34">
        <v>5438.15</v>
      </c>
      <c r="AM52" s="34">
        <v>24667</v>
      </c>
      <c r="AN52" s="34">
        <v>44.609625803409685</v>
      </c>
      <c r="AO52" s="34">
        <v>19718.205999999998</v>
      </c>
      <c r="AP52" s="34">
        <v>36471.303999999996</v>
      </c>
      <c r="AQ52" s="34">
        <f t="shared" si="6"/>
        <v>149209.22333615785</v>
      </c>
      <c r="AR52" s="34">
        <f t="shared" si="7"/>
        <v>275981.2400731034</v>
      </c>
      <c r="AS52" s="34"/>
      <c r="AT52" s="34"/>
      <c r="AU52" s="34"/>
      <c r="AV52" s="34"/>
      <c r="AW52" s="34"/>
      <c r="AX52" s="34">
        <v>110.03035612750607</v>
      </c>
      <c r="AY52" s="34">
        <v>3531.3602539100002</v>
      </c>
      <c r="AZ52" s="34">
        <v>1585.9930945599999</v>
      </c>
      <c r="BA52" s="34">
        <f t="shared" si="11"/>
        <v>267.22082161332952</v>
      </c>
      <c r="BB52" s="34">
        <f t="shared" si="12"/>
        <v>120.01335104005263</v>
      </c>
      <c r="BC52" s="34"/>
      <c r="BD52" s="34"/>
      <c r="BE52" s="34">
        <v>1076010</v>
      </c>
    </row>
    <row r="53" spans="1:57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75.096267999999995</v>
      </c>
      <c r="T53" s="34">
        <v>509.07241900000002</v>
      </c>
      <c r="U53" s="34">
        <v>364.230615</v>
      </c>
      <c r="V53" s="34">
        <v>126.16838199999999</v>
      </c>
      <c r="W53" s="34">
        <v>2.1913200000000002</v>
      </c>
      <c r="X53" s="34">
        <v>70.179064321205942</v>
      </c>
      <c r="Y53" s="34">
        <v>78.061005428758364</v>
      </c>
      <c r="Z53" s="34">
        <f t="shared" si="0"/>
        <v>89.902844494174758</v>
      </c>
      <c r="AA53" s="34">
        <f t="shared" si="1"/>
        <v>34.486679616055774</v>
      </c>
      <c r="AB53" s="34">
        <f t="shared" si="2"/>
        <v>10.44798351320339</v>
      </c>
      <c r="AC53" s="34">
        <f t="shared" si="3"/>
        <v>32.398293208100007</v>
      </c>
      <c r="AD53" s="34">
        <f t="shared" si="4"/>
        <v>8.0269974305142213</v>
      </c>
      <c r="AE53" s="34">
        <f t="shared" si="5"/>
        <v>10.577481592311248</v>
      </c>
      <c r="AF53" s="34">
        <f t="shared" si="8"/>
        <v>4.6659739136003262</v>
      </c>
      <c r="AG53" s="34">
        <v>119.6</v>
      </c>
      <c r="AH53" s="34">
        <f t="shared" si="10"/>
        <v>9.0802360894019394</v>
      </c>
      <c r="AI53" s="34">
        <v>1058.9670000000001</v>
      </c>
      <c r="AJ53" s="34">
        <f t="shared" si="9"/>
        <v>80.39858169636878</v>
      </c>
      <c r="AK53" s="34">
        <v>533.46500000000003</v>
      </c>
      <c r="AL53" s="34">
        <v>5331.1</v>
      </c>
      <c r="AM53" s="34">
        <v>27342</v>
      </c>
      <c r="AN53" s="34">
        <v>44.773547204162888</v>
      </c>
      <c r="AO53" s="34">
        <v>20008.972000000002</v>
      </c>
      <c r="AP53" s="34">
        <v>37623.771000000001</v>
      </c>
      <c r="AQ53" s="34">
        <f t="shared" si="6"/>
        <v>151911.52982126499</v>
      </c>
      <c r="AR53" s="34">
        <f t="shared" si="7"/>
        <v>285646.08967691817</v>
      </c>
      <c r="AS53" s="34"/>
      <c r="AT53" s="34"/>
      <c r="AU53" s="34"/>
      <c r="AV53" s="34"/>
      <c r="AW53" s="34"/>
      <c r="AX53" s="34">
        <v>115.67371826798089</v>
      </c>
      <c r="AY53" s="34">
        <v>3939.7773425899995</v>
      </c>
      <c r="AZ53" s="34">
        <v>1613.2213633700001</v>
      </c>
      <c r="BA53" s="34">
        <f t="shared" si="11"/>
        <v>299.11461881600155</v>
      </c>
      <c r="BB53" s="34">
        <f t="shared" si="12"/>
        <v>122.47851876142538</v>
      </c>
      <c r="BC53" s="34"/>
      <c r="BD53" s="34"/>
      <c r="BE53" s="34">
        <v>1218636</v>
      </c>
    </row>
    <row r="54" spans="1:57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95.054723999999993</v>
      </c>
      <c r="T54" s="34">
        <v>502.15013900000002</v>
      </c>
      <c r="U54" s="34">
        <v>366.77869299999998</v>
      </c>
      <c r="V54" s="34">
        <v>137.19368900000001</v>
      </c>
      <c r="W54" s="34">
        <v>2.583917</v>
      </c>
      <c r="X54" s="34">
        <v>69.236559644852889</v>
      </c>
      <c r="Y54" s="34">
        <v>78.350380060102751</v>
      </c>
      <c r="Z54" s="34">
        <f t="shared" si="0"/>
        <v>88.367866999166267</v>
      </c>
      <c r="AA54" s="34">
        <f t="shared" si="1"/>
        <v>37.017663430226982</v>
      </c>
      <c r="AB54" s="34">
        <f t="shared" si="2"/>
        <v>12.717181045916639</v>
      </c>
      <c r="AC54" s="34">
        <f t="shared" si="3"/>
        <v>32.468059925792062</v>
      </c>
      <c r="AD54" s="34">
        <f t="shared" si="4"/>
        <v>7.8094360554553974</v>
      </c>
      <c r="AE54" s="34">
        <f t="shared" si="5"/>
        <v>10.571121535908908</v>
      </c>
      <c r="AF54" s="34">
        <f t="shared" si="8"/>
        <v>4.6812624612496228</v>
      </c>
      <c r="AG54" s="34">
        <v>131.69999999999999</v>
      </c>
      <c r="AH54" s="34">
        <f t="shared" si="10"/>
        <v>10.007194361534786</v>
      </c>
      <c r="AI54" s="34">
        <v>1101.202</v>
      </c>
      <c r="AJ54" s="34">
        <f t="shared" si="9"/>
        <v>83.674581968950875</v>
      </c>
      <c r="AK54" s="34">
        <v>527.27099999999996</v>
      </c>
      <c r="AL54" s="34">
        <v>5564.59</v>
      </c>
      <c r="AM54" s="34">
        <v>27697</v>
      </c>
      <c r="AN54" s="34">
        <v>45.053639263899846</v>
      </c>
      <c r="AO54" s="34">
        <v>21782.249</v>
      </c>
      <c r="AP54" s="34">
        <v>39955.387999999999</v>
      </c>
      <c r="AQ54" s="34">
        <f t="shared" si="6"/>
        <v>165511.92055759055</v>
      </c>
      <c r="AR54" s="34">
        <f t="shared" si="7"/>
        <v>303600.10137170437</v>
      </c>
      <c r="AS54" s="34"/>
      <c r="AT54" s="34"/>
      <c r="AU54" s="34"/>
      <c r="AV54" s="34"/>
      <c r="AW54" s="34"/>
      <c r="AX54" s="34">
        <v>117.14814705719692</v>
      </c>
      <c r="AY54" s="34">
        <v>4600.9305080600006</v>
      </c>
      <c r="AZ54" s="34">
        <v>1751.58095073</v>
      </c>
      <c r="BA54" s="34">
        <f t="shared" si="11"/>
        <v>349.60065176971466</v>
      </c>
      <c r="BB54" s="34">
        <f t="shared" si="12"/>
        <v>133.0934777062794</v>
      </c>
      <c r="BC54" s="34"/>
      <c r="BD54" s="34"/>
      <c r="BE54" s="34">
        <v>1143246</v>
      </c>
    </row>
    <row r="55" spans="1:57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94.610522000000003</v>
      </c>
      <c r="T55" s="34">
        <v>473.46169099999997</v>
      </c>
      <c r="U55" s="34">
        <v>334.50656199999997</v>
      </c>
      <c r="V55" s="34">
        <v>129.65633800000001</v>
      </c>
      <c r="W55" s="34">
        <v>1.755684</v>
      </c>
      <c r="X55" s="34">
        <v>67.396037061453896</v>
      </c>
      <c r="Y55" s="34">
        <v>78.212503119127433</v>
      </c>
      <c r="Z55" s="34">
        <f t="shared" si="0"/>
        <v>86.17041313560992</v>
      </c>
      <c r="AA55" s="34">
        <f t="shared" si="1"/>
        <v>33.610082087386374</v>
      </c>
      <c r="AB55" s="34">
        <f t="shared" si="2"/>
        <v>12.308823517969978</v>
      </c>
      <c r="AC55" s="34">
        <f t="shared" si="3"/>
        <v>31.283369530742323</v>
      </c>
      <c r="AD55" s="34">
        <f t="shared" si="4"/>
        <v>7.5609843876148464</v>
      </c>
      <c r="AE55" s="34">
        <f t="shared" si="5"/>
        <v>10.502110177306442</v>
      </c>
      <c r="AF55" s="34">
        <f t="shared" si="8"/>
        <v>4.2768937018996134</v>
      </c>
      <c r="AG55" s="34">
        <v>146.19999999999999</v>
      </c>
      <c r="AH55" s="34">
        <f t="shared" si="10"/>
        <v>11.083743046258338</v>
      </c>
      <c r="AI55" s="34">
        <v>1069.056</v>
      </c>
      <c r="AJ55" s="34">
        <f t="shared" si="9"/>
        <v>81.047482941592023</v>
      </c>
      <c r="AK55" s="34">
        <v>443.84399999999999</v>
      </c>
      <c r="AL55" s="34">
        <v>5565.9</v>
      </c>
      <c r="AM55" s="34">
        <v>26798</v>
      </c>
      <c r="AN55" s="34">
        <v>44.871118042089591</v>
      </c>
      <c r="AO55" s="34">
        <v>21025.871999999999</v>
      </c>
      <c r="AP55" s="34">
        <v>40209.459000000003</v>
      </c>
      <c r="AQ55" s="34">
        <f t="shared" si="6"/>
        <v>159401.75278489597</v>
      </c>
      <c r="AR55" s="34">
        <f t="shared" si="7"/>
        <v>304836.73843027343</v>
      </c>
      <c r="AS55" s="34"/>
      <c r="AT55" s="34"/>
      <c r="AU55" s="34"/>
      <c r="AV55" s="34"/>
      <c r="AW55" s="34"/>
      <c r="AX55" s="34">
        <v>117.57197866478649</v>
      </c>
      <c r="AY55" s="34">
        <v>3908.6077910999998</v>
      </c>
      <c r="AZ55" s="34">
        <v>1673.85599439</v>
      </c>
      <c r="BA55" s="34">
        <f t="shared" si="11"/>
        <v>296.32013970694794</v>
      </c>
      <c r="BB55" s="34">
        <f t="shared" si="12"/>
        <v>126.89869862009574</v>
      </c>
      <c r="BC55" s="34"/>
      <c r="BD55" s="34"/>
      <c r="BE55" s="34">
        <v>1039182</v>
      </c>
    </row>
    <row r="56" spans="1:57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87.226196999999999</v>
      </c>
      <c r="T56" s="34">
        <v>552.22439099999997</v>
      </c>
      <c r="U56" s="34">
        <v>433.26053100000001</v>
      </c>
      <c r="V56" s="34">
        <v>124.86957700000001</v>
      </c>
      <c r="W56" s="34">
        <v>2.013388</v>
      </c>
      <c r="X56" s="34">
        <v>66.519522414200466</v>
      </c>
      <c r="Y56" s="34">
        <v>78.011613086408886</v>
      </c>
      <c r="Z56" s="34">
        <f t="shared" si="0"/>
        <v>85.268743693994239</v>
      </c>
      <c r="AA56" s="34">
        <f t="shared" si="1"/>
        <v>35.444040973701853</v>
      </c>
      <c r="AB56" s="34">
        <f t="shared" si="2"/>
        <v>13.443584507893201</v>
      </c>
      <c r="AC56" s="34">
        <f t="shared" si="3"/>
        <v>35.040378039256801</v>
      </c>
      <c r="AD56" s="34">
        <f t="shared" si="4"/>
        <v>7.9106557419399728</v>
      </c>
      <c r="AE56" s="34">
        <f t="shared" si="5"/>
        <v>11.752600397898078</v>
      </c>
      <c r="AF56" s="34">
        <f t="shared" si="8"/>
        <v>5.5537953114762892</v>
      </c>
      <c r="AG56" s="34">
        <v>156.6</v>
      </c>
      <c r="AH56" s="34">
        <f t="shared" si="10"/>
        <v>11.845861207229353</v>
      </c>
      <c r="AI56" s="34">
        <v>1090.7249999999999</v>
      </c>
      <c r="AJ56" s="34">
        <f t="shared" si="9"/>
        <v>82.506877172766508</v>
      </c>
      <c r="AK56" s="34">
        <v>562.72899999999993</v>
      </c>
      <c r="AL56" s="34">
        <v>5821.92</v>
      </c>
      <c r="AM56" s="34">
        <v>30673</v>
      </c>
      <c r="AN56" s="34">
        <v>44.280693811400987</v>
      </c>
      <c r="AO56" s="34">
        <v>21326.512999999999</v>
      </c>
      <c r="AP56" s="34">
        <v>41222.186999999998</v>
      </c>
      <c r="AQ56" s="34">
        <f t="shared" si="6"/>
        <v>161322.42211505267</v>
      </c>
      <c r="AR56" s="34">
        <f t="shared" si="7"/>
        <v>311821.39582404477</v>
      </c>
      <c r="AS56" s="34"/>
      <c r="AT56" s="34"/>
      <c r="AU56" s="34"/>
      <c r="AV56" s="34"/>
      <c r="AW56" s="34"/>
      <c r="AX56" s="34">
        <v>123.94826543133706</v>
      </c>
      <c r="AY56" s="34">
        <v>4136.1275209100004</v>
      </c>
      <c r="AZ56" s="34">
        <v>1650.0693032900001</v>
      </c>
      <c r="BA56" s="34">
        <f t="shared" si="11"/>
        <v>312.87351563283198</v>
      </c>
      <c r="BB56" s="34">
        <f t="shared" si="12"/>
        <v>124.81795625212631</v>
      </c>
      <c r="BC56" s="34"/>
      <c r="BD56" s="34"/>
      <c r="BE56" s="34">
        <v>1090037</v>
      </c>
    </row>
    <row r="57" spans="1:57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83.525188</v>
      </c>
      <c r="T57" s="34">
        <v>507.32174800000001</v>
      </c>
      <c r="U57" s="34">
        <v>407.00075199999998</v>
      </c>
      <c r="V57" s="34">
        <v>150.843073</v>
      </c>
      <c r="W57" s="34">
        <v>2.0551300000000001</v>
      </c>
      <c r="X57" s="34">
        <v>66.952252625161776</v>
      </c>
      <c r="Y57" s="34">
        <v>78.44120615214122</v>
      </c>
      <c r="Z57" s="34">
        <f t="shared" si="0"/>
        <v>85.353420618372482</v>
      </c>
      <c r="AA57" s="34">
        <f t="shared" si="1"/>
        <v>35.192506489535113</v>
      </c>
      <c r="AB57" s="34">
        <f t="shared" si="2"/>
        <v>13.319677203285812</v>
      </c>
      <c r="AC57" s="34">
        <f t="shared" si="3"/>
        <v>34.343408332795804</v>
      </c>
      <c r="AD57" s="34">
        <f t="shared" si="4"/>
        <v>8.7865406947364502</v>
      </c>
      <c r="AE57" s="34">
        <f t="shared" si="5"/>
        <v>10.886696850934248</v>
      </c>
      <c r="AF57" s="34">
        <f t="shared" si="8"/>
        <v>5.1886090482927898</v>
      </c>
      <c r="AG57" s="34">
        <v>152.30000000000001</v>
      </c>
      <c r="AH57" s="34">
        <f t="shared" si="10"/>
        <v>11.501660583864288</v>
      </c>
      <c r="AI57" s="34">
        <v>1133.105</v>
      </c>
      <c r="AJ57" s="34">
        <f t="shared" si="9"/>
        <v>85.571826105578083</v>
      </c>
      <c r="AK57" s="34">
        <v>585.36900000000003</v>
      </c>
      <c r="AL57" s="34">
        <v>5655.3</v>
      </c>
      <c r="AM57" s="34">
        <v>30762</v>
      </c>
      <c r="AN57" s="34">
        <v>43.736577526623677</v>
      </c>
      <c r="AO57" s="34">
        <v>21313.913</v>
      </c>
      <c r="AP57" s="34">
        <v>41589.741000000002</v>
      </c>
      <c r="AQ57" s="34">
        <f t="shared" si="6"/>
        <v>160962.17533815667</v>
      </c>
      <c r="AR57" s="34">
        <f t="shared" si="7"/>
        <v>314084.75689614215</v>
      </c>
      <c r="AS57" s="34"/>
      <c r="AT57" s="34"/>
      <c r="AU57" s="34"/>
      <c r="AV57" s="34"/>
      <c r="AW57" s="34"/>
      <c r="AX57" s="34">
        <v>122.32416581878674</v>
      </c>
      <c r="AY57" s="34">
        <v>4009.2686883499996</v>
      </c>
      <c r="AZ57" s="34">
        <v>1751.3171034300001</v>
      </c>
      <c r="BA57" s="34">
        <f t="shared" si="11"/>
        <v>302.77903902111922</v>
      </c>
      <c r="BB57" s="34">
        <f t="shared" si="12"/>
        <v>132.25906039637692</v>
      </c>
      <c r="BC57" s="34"/>
      <c r="BD57" s="34"/>
      <c r="BE57" s="34">
        <v>1004227</v>
      </c>
    </row>
    <row r="58" spans="1:57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68.075101000000004</v>
      </c>
      <c r="T58" s="34">
        <v>500.91322000000002</v>
      </c>
      <c r="U58" s="34">
        <v>440.47811200000001</v>
      </c>
      <c r="V58" s="34">
        <v>151.56426500000001</v>
      </c>
      <c r="W58" s="34">
        <v>2.0652430000000002</v>
      </c>
      <c r="X58" s="34">
        <v>67.713417730661462</v>
      </c>
      <c r="Y58" s="34">
        <v>78.765618165687954</v>
      </c>
      <c r="Z58" s="34">
        <f t="shared" si="0"/>
        <v>85.968242626144871</v>
      </c>
      <c r="AA58" s="34">
        <f t="shared" si="1"/>
        <v>33.620793829302421</v>
      </c>
      <c r="AB58" s="34">
        <f t="shared" si="2"/>
        <v>13.103621685871925</v>
      </c>
      <c r="AC58" s="34">
        <f t="shared" si="3"/>
        <v>35.127581683924362</v>
      </c>
      <c r="AD58" s="34">
        <f t="shared" si="4"/>
        <v>9.0987235635280754</v>
      </c>
      <c r="AE58" s="34">
        <f t="shared" si="5"/>
        <v>11.262314441993842</v>
      </c>
      <c r="AF58" s="34">
        <f t="shared" si="8"/>
        <v>5.5922637599749327</v>
      </c>
      <c r="AG58" s="34">
        <v>128</v>
      </c>
      <c r="AH58" s="34">
        <f t="shared" si="10"/>
        <v>9.6711622368658272</v>
      </c>
      <c r="AI58" s="34">
        <v>1034.4259999999999</v>
      </c>
      <c r="AJ58" s="34">
        <f t="shared" si="9"/>
        <v>78.157044281501328</v>
      </c>
      <c r="AK58" s="34">
        <v>635.61700000000008</v>
      </c>
      <c r="AL58" s="34">
        <v>5361.91</v>
      </c>
      <c r="AM58" s="34">
        <v>31352</v>
      </c>
      <c r="AN58" s="34">
        <v>44.297241208393302</v>
      </c>
      <c r="AO58" s="34">
        <v>21399.295999999998</v>
      </c>
      <c r="AP58" s="34">
        <v>41740.350999999995</v>
      </c>
      <c r="AQ58" s="34">
        <f t="shared" si="6"/>
        <v>161684.42450837026</v>
      </c>
      <c r="AR58" s="34">
        <f t="shared" si="7"/>
        <v>315373.20808181621</v>
      </c>
      <c r="AS58" s="34"/>
      <c r="AT58" s="34"/>
      <c r="AU58" s="34"/>
      <c r="AV58" s="34"/>
      <c r="AW58" s="34"/>
      <c r="AX58" s="34">
        <v>124.62867447752546</v>
      </c>
      <c r="AY58" s="34">
        <v>4083.2625197500001</v>
      </c>
      <c r="AZ58" s="34">
        <v>1924.5958693499999</v>
      </c>
      <c r="BA58" s="34">
        <f t="shared" si="11"/>
        <v>308.51479909543599</v>
      </c>
      <c r="BB58" s="34">
        <f t="shared" si="12"/>
        <v>145.41467885066936</v>
      </c>
      <c r="BC58" s="34"/>
      <c r="BD58" s="34"/>
      <c r="BE58" s="34">
        <v>1064479</v>
      </c>
    </row>
    <row r="59" spans="1:57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61.854512999999997</v>
      </c>
      <c r="T59" s="34">
        <v>516.92054499999995</v>
      </c>
      <c r="U59" s="34">
        <v>485.71371199999999</v>
      </c>
      <c r="V59" s="34">
        <v>136.76051799999999</v>
      </c>
      <c r="W59" s="34">
        <v>1.925087</v>
      </c>
      <c r="X59" s="34">
        <v>67.384669709897935</v>
      </c>
      <c r="Y59" s="34">
        <v>78.790833724375389</v>
      </c>
      <c r="Z59" s="34">
        <f t="shared" si="0"/>
        <v>85.523488614959604</v>
      </c>
      <c r="AA59" s="34">
        <f t="shared" si="1"/>
        <v>35.229827544161687</v>
      </c>
      <c r="AB59" s="34">
        <f t="shared" si="2"/>
        <v>12.808265080406331</v>
      </c>
      <c r="AC59" s="34">
        <f t="shared" si="3"/>
        <v>35.99613557741273</v>
      </c>
      <c r="AD59" s="34">
        <f t="shared" si="4"/>
        <v>9.351070996118473</v>
      </c>
      <c r="AE59" s="34">
        <f t="shared" si="5"/>
        <v>11.374577925334737</v>
      </c>
      <c r="AF59" s="34">
        <f t="shared" si="8"/>
        <v>6.1645966801051317</v>
      </c>
      <c r="AG59" s="34">
        <v>144.5</v>
      </c>
      <c r="AH59" s="34">
        <f t="shared" si="10"/>
        <v>10.934970221200865</v>
      </c>
      <c r="AI59" s="34">
        <v>1114.8320000000001</v>
      </c>
      <c r="AJ59" s="34">
        <f t="shared" si="9"/>
        <v>84.36439253731352</v>
      </c>
      <c r="AK59" s="34">
        <v>699.82600000000002</v>
      </c>
      <c r="AL59" s="34">
        <v>5548.72</v>
      </c>
      <c r="AM59" s="34">
        <v>29407</v>
      </c>
      <c r="AN59" s="34">
        <v>44.709592718656374</v>
      </c>
      <c r="AO59" s="34">
        <v>21226.948</v>
      </c>
      <c r="AP59" s="34">
        <v>41090.777999999998</v>
      </c>
      <c r="AQ59" s="34">
        <f t="shared" si="6"/>
        <v>160633.94066918982</v>
      </c>
      <c r="AR59" s="34">
        <f t="shared" si="7"/>
        <v>310952.54933977552</v>
      </c>
      <c r="AS59" s="34"/>
      <c r="AT59" s="34"/>
      <c r="AU59" s="34"/>
      <c r="AV59" s="34"/>
      <c r="AW59" s="34"/>
      <c r="AX59" s="34">
        <v>124.75282923843488</v>
      </c>
      <c r="AY59" s="34">
        <v>3961.8721024100005</v>
      </c>
      <c r="AZ59" s="34">
        <v>1662.0062638100001</v>
      </c>
      <c r="BA59" s="34">
        <f t="shared" si="11"/>
        <v>299.81282671321674</v>
      </c>
      <c r="BB59" s="34">
        <f t="shared" si="12"/>
        <v>125.77155018831598</v>
      </c>
      <c r="BC59" s="34"/>
      <c r="BD59" s="34"/>
      <c r="BE59" s="34">
        <v>1070150</v>
      </c>
    </row>
    <row r="60" spans="1:57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94.604139000000004</v>
      </c>
      <c r="T60" s="34">
        <v>485.750787</v>
      </c>
      <c r="U60" s="34">
        <v>463.04708399999998</v>
      </c>
      <c r="V60" s="34">
        <v>164.71498199999999</v>
      </c>
      <c r="W60" s="34">
        <v>1.6477120000000001</v>
      </c>
      <c r="X60" s="34">
        <v>68.527802720323407</v>
      </c>
      <c r="Y60" s="34">
        <v>78.597659458845982</v>
      </c>
      <c r="Z60" s="34">
        <f t="shared" si="0"/>
        <v>87.188095920597746</v>
      </c>
      <c r="AA60" s="34">
        <f t="shared" si="1"/>
        <v>29.512633452643925</v>
      </c>
      <c r="AB60" s="34">
        <f t="shared" si="2"/>
        <v>9.9639953550925338</v>
      </c>
      <c r="AC60" s="34">
        <f t="shared" si="3"/>
        <v>35.61783213742919</v>
      </c>
      <c r="AD60" s="34">
        <f t="shared" si="4"/>
        <v>9.453364796302159</v>
      </c>
      <c r="AE60" s="34">
        <f t="shared" si="5"/>
        <v>10.772600556169689</v>
      </c>
      <c r="AF60" s="34">
        <f t="shared" si="8"/>
        <v>5.8913597069955133</v>
      </c>
      <c r="AG60" s="34">
        <v>136.4</v>
      </c>
      <c r="AH60" s="34">
        <f t="shared" si="10"/>
        <v>10.341993324568209</v>
      </c>
      <c r="AI60" s="34">
        <v>1149.6400000000001</v>
      </c>
      <c r="AJ60" s="34">
        <f t="shared" si="9"/>
        <v>87.166929660238978</v>
      </c>
      <c r="AK60" s="34">
        <v>618.39300000000003</v>
      </c>
      <c r="AL60" s="34">
        <v>5454.31</v>
      </c>
      <c r="AM60" s="34">
        <v>26380</v>
      </c>
      <c r="AN60" s="34">
        <v>44.823798171290385</v>
      </c>
      <c r="AO60" s="34">
        <v>21167.438999999998</v>
      </c>
      <c r="AP60" s="34">
        <v>40795.705999999998</v>
      </c>
      <c r="AQ60" s="34">
        <f t="shared" si="6"/>
        <v>160493.77773915304</v>
      </c>
      <c r="AR60" s="34">
        <f t="shared" si="7"/>
        <v>309317.38938639825</v>
      </c>
      <c r="AS60" s="34"/>
      <c r="AT60" s="34"/>
      <c r="AU60" s="34"/>
      <c r="AV60" s="34"/>
      <c r="AW60" s="34"/>
      <c r="AX60" s="34">
        <v>121.05412532402428</v>
      </c>
      <c r="AY60" s="34">
        <v>4117.01302098</v>
      </c>
      <c r="AZ60" s="34">
        <v>1721.0118601900001</v>
      </c>
      <c r="BA60" s="34">
        <f t="shared" si="11"/>
        <v>312.15631363735741</v>
      </c>
      <c r="BB60" s="34">
        <f t="shared" si="12"/>
        <v>130.48895285621478</v>
      </c>
      <c r="BC60" s="34"/>
      <c r="BD60" s="34"/>
      <c r="BE60" s="34">
        <v>955432</v>
      </c>
    </row>
    <row r="61" spans="1:57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92.923378</v>
      </c>
      <c r="T61" s="34">
        <v>390.658388</v>
      </c>
      <c r="U61" s="34">
        <v>405.41121500000003</v>
      </c>
      <c r="V61" s="34">
        <v>135.47806399999999</v>
      </c>
      <c r="W61" s="34">
        <v>1.5547470000000001</v>
      </c>
      <c r="X61" s="34">
        <v>66.735120315203687</v>
      </c>
      <c r="Y61" s="34">
        <v>77.633029424542457</v>
      </c>
      <c r="Z61" s="34">
        <f t="shared" si="0"/>
        <v>85.962277666967395</v>
      </c>
      <c r="AA61" s="34">
        <f t="shared" si="1"/>
        <v>30.294418028334821</v>
      </c>
      <c r="AB61" s="34">
        <f t="shared" si="2"/>
        <v>9.8087486305298661</v>
      </c>
      <c r="AC61" s="34">
        <f t="shared" si="3"/>
        <v>33.586935861293256</v>
      </c>
      <c r="AD61" s="34">
        <f t="shared" si="4"/>
        <v>9.1150723119442478</v>
      </c>
      <c r="AE61" s="34">
        <f t="shared" si="5"/>
        <v>11.255507062870874</v>
      </c>
      <c r="AF61" s="34">
        <f t="shared" si="8"/>
        <v>5.2221485881090155</v>
      </c>
      <c r="AG61" s="34">
        <v>207.6</v>
      </c>
      <c r="AH61" s="34">
        <f t="shared" si="10"/>
        <v>15.713671914282147</v>
      </c>
      <c r="AI61" s="34">
        <v>1440.6389999999999</v>
      </c>
      <c r="AJ61" s="34">
        <f t="shared" si="9"/>
        <v>109.04493541868746</v>
      </c>
      <c r="AK61" s="34">
        <v>576.83100000000002</v>
      </c>
      <c r="AL61" s="34">
        <v>5733.76</v>
      </c>
      <c r="AM61" s="34">
        <v>27543</v>
      </c>
      <c r="AN61" s="34">
        <v>43.814275406000831</v>
      </c>
      <c r="AO61" s="34">
        <v>23201.171999999999</v>
      </c>
      <c r="AP61" s="34">
        <v>42920.152999999998</v>
      </c>
      <c r="AQ61" s="34">
        <f t="shared" si="6"/>
        <v>175614.45319596789</v>
      </c>
      <c r="AR61" s="34">
        <f t="shared" si="7"/>
        <v>324871.48494835867</v>
      </c>
      <c r="AS61" s="34"/>
      <c r="AT61" s="34"/>
      <c r="AU61" s="34"/>
      <c r="AV61" s="34"/>
      <c r="AW61" s="34"/>
      <c r="AX61" s="34">
        <v>121.7050187554121</v>
      </c>
      <c r="AY61" s="34">
        <v>4250.5737045700007</v>
      </c>
      <c r="AZ61" s="34">
        <v>1746.5898697</v>
      </c>
      <c r="BA61" s="34">
        <f t="shared" si="11"/>
        <v>321.73468516901659</v>
      </c>
      <c r="BB61" s="34">
        <f t="shared" si="12"/>
        <v>132.20298738571583</v>
      </c>
      <c r="BC61" s="34"/>
      <c r="BD61" s="34"/>
      <c r="BE61" s="34">
        <v>1089533</v>
      </c>
    </row>
    <row r="62" spans="1:57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63.775055999999999</v>
      </c>
      <c r="T62" s="34">
        <v>418.51807000000002</v>
      </c>
      <c r="U62" s="34">
        <v>287.76954999999998</v>
      </c>
      <c r="V62" s="34">
        <v>148.10061099999999</v>
      </c>
      <c r="W62" s="34">
        <v>1.8740680000000001</v>
      </c>
      <c r="X62" s="34">
        <v>64.851139407676868</v>
      </c>
      <c r="Y62" s="34">
        <v>74.229794685268772</v>
      </c>
      <c r="Z62" s="34">
        <f t="shared" si="0"/>
        <v>87.365376238265227</v>
      </c>
      <c r="AA62" s="34">
        <f t="shared" si="1"/>
        <v>27.249568290403985</v>
      </c>
      <c r="AB62" s="34">
        <f t="shared" si="2"/>
        <v>8.7476417558955877</v>
      </c>
      <c r="AC62" s="34">
        <f t="shared" si="3"/>
        <v>34.46487961939237</v>
      </c>
      <c r="AD62" s="34">
        <f t="shared" si="4"/>
        <v>10.05257433573485</v>
      </c>
      <c r="AE62" s="34">
        <f t="shared" si="5"/>
        <v>12.017856950600427</v>
      </c>
      <c r="AF62" s="34">
        <f t="shared" si="8"/>
        <v>3.8767391344692634</v>
      </c>
      <c r="AG62" s="34">
        <v>114.6</v>
      </c>
      <c r="AH62" s="34">
        <f t="shared" si="10"/>
        <v>8.620131880828394</v>
      </c>
      <c r="AI62" s="34">
        <v>1127.049</v>
      </c>
      <c r="AJ62" s="34">
        <f t="shared" si="9"/>
        <v>84.77583783731032</v>
      </c>
      <c r="AK62" s="34">
        <v>605.40800000000002</v>
      </c>
      <c r="AL62" s="34">
        <v>5784.18</v>
      </c>
      <c r="AM62" s="34">
        <v>25278</v>
      </c>
      <c r="AN62" s="34">
        <v>43.030118454333923</v>
      </c>
      <c r="AO62" s="34">
        <v>22052.192324629999</v>
      </c>
      <c r="AP62" s="34">
        <v>43269.381324629998</v>
      </c>
      <c r="AQ62" s="34">
        <f t="shared" si="6"/>
        <v>165875.04895261981</v>
      </c>
      <c r="AR62" s="34">
        <f t="shared" si="7"/>
        <v>325469.26127413946</v>
      </c>
      <c r="AS62" s="34"/>
      <c r="AT62" s="34"/>
      <c r="AU62" s="34"/>
      <c r="AV62" s="34"/>
      <c r="AW62" s="34"/>
      <c r="AX62" s="34">
        <v>120.31397580535412</v>
      </c>
      <c r="AY62" s="34">
        <v>4153.8362087899995</v>
      </c>
      <c r="AZ62" s="34">
        <v>1744.6467766400001</v>
      </c>
      <c r="BA62" s="34">
        <f t="shared" si="11"/>
        <v>312.4486555945029</v>
      </c>
      <c r="BB62" s="34">
        <f t="shared" si="12"/>
        <v>131.23111082110788</v>
      </c>
      <c r="BC62" s="34"/>
      <c r="BD62" s="34"/>
      <c r="BE62" s="34">
        <v>981503</v>
      </c>
    </row>
    <row r="63" spans="1:57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59.287933000000002</v>
      </c>
      <c r="T63" s="34">
        <v>385.64379000000002</v>
      </c>
      <c r="U63" s="34">
        <v>301.04037199999999</v>
      </c>
      <c r="V63" s="34">
        <v>92.330372999999994</v>
      </c>
      <c r="W63" s="34">
        <v>1.587928</v>
      </c>
      <c r="X63" s="34">
        <v>64.194992801462377</v>
      </c>
      <c r="Y63" s="34">
        <v>74.355961611595305</v>
      </c>
      <c r="Z63" s="34">
        <f t="shared" si="0"/>
        <v>86.334695174531376</v>
      </c>
      <c r="AA63" s="34">
        <f t="shared" si="1"/>
        <v>29.339252733074453</v>
      </c>
      <c r="AB63" s="34">
        <f t="shared" si="2"/>
        <v>7.7201270281739216</v>
      </c>
      <c r="AC63" s="34">
        <f t="shared" si="3"/>
        <v>30.701131429440235</v>
      </c>
      <c r="AD63" s="34">
        <f t="shared" si="4"/>
        <v>9.0600111329196551</v>
      </c>
      <c r="AE63" s="34">
        <f t="shared" si="5"/>
        <v>10.345584904385658</v>
      </c>
      <c r="AF63" s="34">
        <f t="shared" si="8"/>
        <v>4.0486380039371959</v>
      </c>
      <c r="AG63" s="34">
        <v>109.3</v>
      </c>
      <c r="AH63" s="34">
        <f t="shared" si="10"/>
        <v>8.1929021668360225</v>
      </c>
      <c r="AI63" s="34">
        <v>1094.1020000000001</v>
      </c>
      <c r="AJ63" s="34">
        <f t="shared" si="9"/>
        <v>82.011625311433008</v>
      </c>
      <c r="AK63" s="34">
        <v>557.97799999999995</v>
      </c>
      <c r="AL63" s="34">
        <v>5217.24</v>
      </c>
      <c r="AM63" s="34">
        <v>26603</v>
      </c>
      <c r="AN63" s="34">
        <v>43.082618146582398</v>
      </c>
      <c r="AO63" s="34">
        <v>21577.37766418</v>
      </c>
      <c r="AP63" s="34">
        <v>42933.805664179999</v>
      </c>
      <c r="AQ63" s="34">
        <f t="shared" si="6"/>
        <v>161739.56470219538</v>
      </c>
      <c r="AR63" s="34">
        <f t="shared" si="7"/>
        <v>321822.9363738125</v>
      </c>
      <c r="AS63" s="34"/>
      <c r="AT63" s="34"/>
      <c r="AU63" s="34"/>
      <c r="AV63" s="34"/>
      <c r="AW63" s="34"/>
      <c r="AX63" s="34">
        <v>121.96394485166412</v>
      </c>
      <c r="AY63" s="34">
        <v>3928.5013593999997</v>
      </c>
      <c r="AZ63" s="34">
        <v>1694.5047836599999</v>
      </c>
      <c r="BA63" s="34">
        <f t="shared" si="11"/>
        <v>294.47234492082816</v>
      </c>
      <c r="BB63" s="34">
        <f t="shared" si="12"/>
        <v>127.01657743606606</v>
      </c>
      <c r="BC63" s="34"/>
      <c r="BD63" s="34"/>
      <c r="BE63" s="34">
        <v>889530</v>
      </c>
    </row>
    <row r="64" spans="1:57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73.475914000000003</v>
      </c>
      <c r="T64" s="34">
        <v>464.89145200000002</v>
      </c>
      <c r="U64" s="34">
        <v>407.96967599999999</v>
      </c>
      <c r="V64" s="34">
        <v>146.271083</v>
      </c>
      <c r="W64" s="34">
        <v>1.7147969999999999</v>
      </c>
      <c r="X64" s="34">
        <v>63.265846561651458</v>
      </c>
      <c r="Y64" s="34">
        <v>74.114984899035207</v>
      </c>
      <c r="Z64" s="34">
        <f t="shared" si="0"/>
        <v>85.361747894621814</v>
      </c>
      <c r="AA64" s="34">
        <f t="shared" si="1"/>
        <v>35.398231268709061</v>
      </c>
      <c r="AB64" s="34">
        <f t="shared" si="2"/>
        <v>9.2776552263158134</v>
      </c>
      <c r="AC64" s="34">
        <f t="shared" si="3"/>
        <v>36.348235659359467</v>
      </c>
      <c r="AD64" s="34">
        <f t="shared" si="4"/>
        <v>10.066586966405927</v>
      </c>
      <c r="AE64" s="34">
        <f t="shared" si="5"/>
        <v>11.516444011460777</v>
      </c>
      <c r="AF64" s="34">
        <f t="shared" si="8"/>
        <v>5.504550484031884</v>
      </c>
      <c r="AG64" s="34">
        <v>136</v>
      </c>
      <c r="AH64" s="34">
        <f t="shared" si="10"/>
        <v>10.207095121152108</v>
      </c>
      <c r="AI64" s="34">
        <v>1230.808</v>
      </c>
      <c r="AJ64" s="34">
        <f t="shared" si="9"/>
        <v>92.37481126378664</v>
      </c>
      <c r="AK64" s="34">
        <v>619.43200000000002</v>
      </c>
      <c r="AL64" s="34">
        <v>5825.54</v>
      </c>
      <c r="AM64" s="34">
        <v>30578</v>
      </c>
      <c r="AN64" s="34">
        <v>43.162595909420595</v>
      </c>
      <c r="AO64" s="34">
        <v>21827.407939050001</v>
      </c>
      <c r="AP64" s="34">
        <v>43409.242939050004</v>
      </c>
      <c r="AQ64" s="34">
        <f t="shared" si="6"/>
        <v>163819.43314858386</v>
      </c>
      <c r="AR64" s="34">
        <f t="shared" si="7"/>
        <v>325795.78810006171</v>
      </c>
      <c r="AS64" s="34"/>
      <c r="AT64" s="34"/>
      <c r="AU64" s="34"/>
      <c r="AV64" s="34"/>
      <c r="AW64" s="34"/>
      <c r="AX64" s="34">
        <v>122.17610101416494</v>
      </c>
      <c r="AY64" s="34">
        <v>3888.0215952899998</v>
      </c>
      <c r="AZ64" s="34">
        <v>1826.8636067699999</v>
      </c>
      <c r="BA64" s="34">
        <f t="shared" si="11"/>
        <v>291.80445776631319</v>
      </c>
      <c r="BB64" s="34">
        <f t="shared" si="12"/>
        <v>137.11007799759125</v>
      </c>
      <c r="BC64" s="34"/>
      <c r="BD64" s="34"/>
      <c r="BE64" s="34">
        <v>992968</v>
      </c>
    </row>
    <row r="65" spans="1:57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76.854134999999999</v>
      </c>
      <c r="T65" s="34">
        <v>510.49315799999999</v>
      </c>
      <c r="U65" s="34">
        <v>405.32823100000002</v>
      </c>
      <c r="V65" s="34">
        <v>110.556484</v>
      </c>
      <c r="W65" s="34">
        <v>1.76953</v>
      </c>
      <c r="X65" s="34">
        <v>62.024114421336037</v>
      </c>
      <c r="Y65" s="34">
        <v>74.363340068921545</v>
      </c>
      <c r="Z65" s="34">
        <f t="shared" si="0"/>
        <v>83.406843162034875</v>
      </c>
      <c r="AA65" s="34">
        <f t="shared" si="1"/>
        <v>40.142382494759502</v>
      </c>
      <c r="AB65" s="34">
        <f t="shared" si="2"/>
        <v>11.452013537426009</v>
      </c>
      <c r="AC65" s="34">
        <f t="shared" si="3"/>
        <v>36.83800911122426</v>
      </c>
      <c r="AD65" s="34">
        <f t="shared" si="4"/>
        <v>10.449924523021357</v>
      </c>
      <c r="AE65" s="34">
        <f t="shared" si="5"/>
        <v>11.52859149690468</v>
      </c>
      <c r="AF65" s="34">
        <f t="shared" si="8"/>
        <v>5.450645850822907</v>
      </c>
      <c r="AG65" s="34">
        <v>148.9</v>
      </c>
      <c r="AH65" s="34">
        <f t="shared" si="10"/>
        <v>11.174006990404466</v>
      </c>
      <c r="AI65" s="34">
        <v>1171.9449999999999</v>
      </c>
      <c r="AJ65" s="34">
        <f t="shared" si="9"/>
        <v>87.947089471924514</v>
      </c>
      <c r="AK65" s="34">
        <v>538.61599999999999</v>
      </c>
      <c r="AL65" s="34">
        <v>5542.6</v>
      </c>
      <c r="AM65" s="34">
        <v>32352</v>
      </c>
      <c r="AN65" s="34">
        <v>43.354425913420215</v>
      </c>
      <c r="AO65" s="34">
        <v>22284.978490360001</v>
      </c>
      <c r="AP65" s="34">
        <v>43868.944490360002</v>
      </c>
      <c r="AQ65" s="34">
        <f t="shared" si="6"/>
        <v>167234.72493774063</v>
      </c>
      <c r="AR65" s="34">
        <f t="shared" si="7"/>
        <v>329208.79274476034</v>
      </c>
      <c r="AS65" s="34"/>
      <c r="AT65" s="34"/>
      <c r="AU65" s="34"/>
      <c r="AV65" s="34"/>
      <c r="AW65" s="34"/>
      <c r="AX65" s="34">
        <v>122.39937817729557</v>
      </c>
      <c r="AY65" s="34">
        <v>3899.3891778799998</v>
      </c>
      <c r="AZ65" s="34">
        <v>1600.90945508</v>
      </c>
      <c r="BA65" s="34">
        <f t="shared" si="11"/>
        <v>292.62459322994386</v>
      </c>
      <c r="BB65" s="34">
        <f t="shared" si="12"/>
        <v>120.13816952363011</v>
      </c>
      <c r="BC65" s="34"/>
      <c r="BD65" s="34"/>
      <c r="BE65" s="34">
        <v>936164</v>
      </c>
    </row>
    <row r="66" spans="1:57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77.815359000000001</v>
      </c>
      <c r="T66" s="34">
        <v>479.22825799999998</v>
      </c>
      <c r="U66" s="34">
        <v>390.652199</v>
      </c>
      <c r="V66" s="34">
        <v>144.472081</v>
      </c>
      <c r="W66" s="34">
        <v>2.10297</v>
      </c>
      <c r="X66" s="34">
        <v>61.92884350269388</v>
      </c>
      <c r="Y66" s="34">
        <v>74.070615912348458</v>
      </c>
      <c r="Z66" s="34">
        <f t="shared" ref="Z66:Z129" si="13">100*X66/Y66</f>
        <v>83.607841976064364</v>
      </c>
      <c r="AA66" s="34">
        <f t="shared" ref="AA66:AA129" si="14">N66/$X66</f>
        <v>41.528412053878057</v>
      </c>
      <c r="AB66" s="34">
        <f t="shared" ref="AB66:AB129" si="15">O66/$X66</f>
        <v>12.858051466201884</v>
      </c>
      <c r="AC66" s="34">
        <f t="shared" ref="AC66:AC129" si="16">P66/$Y66</f>
        <v>35.449923976698678</v>
      </c>
      <c r="AD66" s="34">
        <f t="shared" ref="AD66:AD129" si="17">Q66/$Y66</f>
        <v>9.8026870042395835</v>
      </c>
      <c r="AE66" s="34">
        <f t="shared" ref="AE66:AE129" si="18">R66/$Y66</f>
        <v>10.873890571574472</v>
      </c>
      <c r="AF66" s="34">
        <f t="shared" si="8"/>
        <v>5.274050906533283</v>
      </c>
      <c r="AG66" s="34">
        <v>166.9</v>
      </c>
      <c r="AH66" s="34">
        <f t="shared" si="10"/>
        <v>12.533846005680383</v>
      </c>
      <c r="AI66" s="34">
        <v>1219.223</v>
      </c>
      <c r="AJ66" s="34">
        <f t="shared" si="9"/>
        <v>91.5611343833652</v>
      </c>
      <c r="AK66" s="34">
        <v>528.42200000000003</v>
      </c>
      <c r="AL66" s="34">
        <v>5775.81</v>
      </c>
      <c r="AM66" s="34">
        <v>31125</v>
      </c>
      <c r="AN66" s="34">
        <v>43.684625589963247</v>
      </c>
      <c r="AO66" s="34">
        <v>23114.07510233</v>
      </c>
      <c r="AP66" s="34">
        <v>45542.016102330002</v>
      </c>
      <c r="AQ66" s="34">
        <f t="shared" ref="AQ66:AQ129" si="19">AO66/$I66*100</f>
        <v>173581.94002177069</v>
      </c>
      <c r="AR66" s="34">
        <f t="shared" ref="AR66:AR129" si="20">AP66/$I66*100</f>
        <v>342011.15435279842</v>
      </c>
      <c r="AS66" s="34"/>
      <c r="AT66" s="34"/>
      <c r="AU66" s="34"/>
      <c r="AV66" s="34"/>
      <c r="AW66" s="34"/>
      <c r="AX66" s="34">
        <v>118.03284467958707</v>
      </c>
      <c r="AY66" s="34">
        <v>4703.7238508099999</v>
      </c>
      <c r="AZ66" s="34">
        <v>1727.6903768499999</v>
      </c>
      <c r="BA66" s="34">
        <f t="shared" si="11"/>
        <v>353.23996644277094</v>
      </c>
      <c r="BB66" s="34">
        <f t="shared" si="12"/>
        <v>129.74598639265312</v>
      </c>
      <c r="BC66" s="34"/>
      <c r="BD66" s="34"/>
      <c r="BE66" s="34">
        <v>912879</v>
      </c>
    </row>
    <row r="67" spans="1:57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69.625371999999999</v>
      </c>
      <c r="T67" s="34">
        <v>547.41456800000003</v>
      </c>
      <c r="U67" s="34">
        <v>433.66877699999998</v>
      </c>
      <c r="V67" s="34">
        <v>150.10380699999999</v>
      </c>
      <c r="W67" s="34">
        <v>1.933454</v>
      </c>
      <c r="X67" s="34">
        <v>61.256454356848153</v>
      </c>
      <c r="Y67" s="34">
        <v>74.081076986603975</v>
      </c>
      <c r="Z67" s="34">
        <f t="shared" si="13"/>
        <v>82.688396077077968</v>
      </c>
      <c r="AA67" s="34">
        <f t="shared" si="14"/>
        <v>42.843732885865265</v>
      </c>
      <c r="AB67" s="34">
        <f t="shared" si="15"/>
        <v>13.921878942454018</v>
      </c>
      <c r="AC67" s="34">
        <f t="shared" si="16"/>
        <v>38.108289347770949</v>
      </c>
      <c r="AD67" s="34">
        <f t="shared" si="17"/>
        <v>10.042462937391273</v>
      </c>
      <c r="AE67" s="34">
        <f t="shared" si="18"/>
        <v>11.830290603880918</v>
      </c>
      <c r="AF67" s="34">
        <f t="shared" ref="AF67:AF130" si="21">U67/$Y67</f>
        <v>5.8539750586836092</v>
      </c>
      <c r="AG67" s="34">
        <v>154.5</v>
      </c>
      <c r="AH67" s="34">
        <f t="shared" si="10"/>
        <v>11.580524034282288</v>
      </c>
      <c r="AI67" s="34">
        <v>1149.1179999999999</v>
      </c>
      <c r="AJ67" s="34">
        <f t="shared" si="9"/>
        <v>86.131965160041375</v>
      </c>
      <c r="AK67" s="34">
        <v>560.12599999999998</v>
      </c>
      <c r="AL67" s="34">
        <v>5941.42</v>
      </c>
      <c r="AM67" s="34">
        <v>29123</v>
      </c>
      <c r="AN67" s="34">
        <v>43.296615437856204</v>
      </c>
      <c r="AO67" s="34">
        <v>23396.34095428</v>
      </c>
      <c r="AP67" s="34">
        <v>46662.296954279998</v>
      </c>
      <c r="AQ67" s="34">
        <f t="shared" si="19"/>
        <v>175366.91827527672</v>
      </c>
      <c r="AR67" s="34">
        <f t="shared" si="20"/>
        <v>349756.5381060561</v>
      </c>
      <c r="AS67" s="34"/>
      <c r="AT67" s="34"/>
      <c r="AU67" s="34"/>
      <c r="AV67" s="34"/>
      <c r="AW67" s="34"/>
      <c r="AX67" s="34">
        <v>119.68715885512842</v>
      </c>
      <c r="AY67" s="34">
        <v>4617.9851218599997</v>
      </c>
      <c r="AZ67" s="34">
        <v>1887.6347642000001</v>
      </c>
      <c r="BA67" s="34">
        <f t="shared" si="11"/>
        <v>346.14037342173299</v>
      </c>
      <c r="BB67" s="34">
        <f t="shared" si="12"/>
        <v>141.48737705349436</v>
      </c>
      <c r="BC67" s="34"/>
      <c r="BD67" s="34"/>
      <c r="BE67" s="34">
        <v>909223</v>
      </c>
    </row>
    <row r="68" spans="1:57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94.558003999999997</v>
      </c>
      <c r="T68" s="34">
        <v>595.73460999999998</v>
      </c>
      <c r="U68" s="34">
        <v>441.452763</v>
      </c>
      <c r="V68" s="34">
        <v>171.09486999999999</v>
      </c>
      <c r="W68" s="34">
        <v>1.639966</v>
      </c>
      <c r="X68" s="34">
        <v>60.451909744402997</v>
      </c>
      <c r="Y68" s="34">
        <v>73.955337942761219</v>
      </c>
      <c r="Z68" s="34">
        <f t="shared" si="13"/>
        <v>81.741104058223101</v>
      </c>
      <c r="AA68" s="34">
        <f t="shared" si="14"/>
        <v>39.074351959884929</v>
      </c>
      <c r="AB68" s="34">
        <f t="shared" si="15"/>
        <v>13.436315733188282</v>
      </c>
      <c r="AC68" s="34">
        <f t="shared" si="16"/>
        <v>40.934008919586205</v>
      </c>
      <c r="AD68" s="34">
        <f t="shared" si="17"/>
        <v>11.010262621343358</v>
      </c>
      <c r="AE68" s="34">
        <f t="shared" si="18"/>
        <v>12.284989593356707</v>
      </c>
      <c r="AF68" s="34">
        <f t="shared" si="21"/>
        <v>5.9691805254364283</v>
      </c>
      <c r="AG68" s="34">
        <v>164.7</v>
      </c>
      <c r="AH68" s="34">
        <f t="shared" si="10"/>
        <v>12.306597226791185</v>
      </c>
      <c r="AI68" s="34">
        <v>1218.471</v>
      </c>
      <c r="AJ68" s="34">
        <f t="shared" si="9"/>
        <v>91.045730598211804</v>
      </c>
      <c r="AK68" s="34">
        <v>572.61200000000008</v>
      </c>
      <c r="AL68" s="34">
        <v>6054.28</v>
      </c>
      <c r="AM68" s="34">
        <v>29047</v>
      </c>
      <c r="AN68" s="34">
        <v>43.151296552903659</v>
      </c>
      <c r="AO68" s="34">
        <v>23173.98007908</v>
      </c>
      <c r="AP68" s="34">
        <v>47232.028079079995</v>
      </c>
      <c r="AQ68" s="34">
        <f t="shared" si="19"/>
        <v>173158.97934117797</v>
      </c>
      <c r="AR68" s="34">
        <f t="shared" si="20"/>
        <v>352923.8286422157</v>
      </c>
      <c r="AS68" s="34"/>
      <c r="AT68" s="34"/>
      <c r="AU68" s="34">
        <v>41.390728476821188</v>
      </c>
      <c r="AV68" s="34"/>
      <c r="AW68" s="34"/>
      <c r="AX68" s="34">
        <v>119.20920579618989</v>
      </c>
      <c r="AY68" s="34">
        <v>4390.8997756399995</v>
      </c>
      <c r="AZ68" s="34">
        <v>1780.77935196</v>
      </c>
      <c r="BA68" s="34">
        <f t="shared" si="11"/>
        <v>328.09371585919405</v>
      </c>
      <c r="BB68" s="34">
        <f t="shared" si="12"/>
        <v>133.06213864212472</v>
      </c>
      <c r="BC68" s="34"/>
      <c r="BD68" s="34"/>
      <c r="BE68" s="34">
        <v>895015</v>
      </c>
    </row>
    <row r="69" spans="1:57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88.841027999999994</v>
      </c>
      <c r="T69" s="34">
        <v>549.21454700000004</v>
      </c>
      <c r="U69" s="34">
        <v>441.65241600000002</v>
      </c>
      <c r="V69" s="34">
        <v>169.23049700000001</v>
      </c>
      <c r="W69" s="34">
        <v>1.7444789999999999</v>
      </c>
      <c r="X69" s="34">
        <v>58.932722295235457</v>
      </c>
      <c r="Y69" s="34">
        <v>73.429188881518556</v>
      </c>
      <c r="Z69" s="34">
        <f t="shared" si="13"/>
        <v>80.257896339187639</v>
      </c>
      <c r="AA69" s="34">
        <f t="shared" si="14"/>
        <v>40.169343665147274</v>
      </c>
      <c r="AB69" s="34">
        <f t="shared" si="15"/>
        <v>13.948795083346415</v>
      </c>
      <c r="AC69" s="34">
        <f t="shared" si="16"/>
        <v>37.321595618084743</v>
      </c>
      <c r="AD69" s="34">
        <f t="shared" si="17"/>
        <v>8.9363759289074363</v>
      </c>
      <c r="AE69" s="34">
        <f t="shared" si="18"/>
        <v>11.352715503164363</v>
      </c>
      <c r="AF69" s="34">
        <f t="shared" si="21"/>
        <v>6.0146710419561753</v>
      </c>
      <c r="AG69" s="34">
        <v>150.4</v>
      </c>
      <c r="AH69" s="34">
        <f t="shared" si="10"/>
        <v>11.235821174194253</v>
      </c>
      <c r="AI69" s="34">
        <v>1238.8979999999999</v>
      </c>
      <c r="AJ69" s="34">
        <f t="shared" si="9"/>
        <v>92.55343338475339</v>
      </c>
      <c r="AK69" s="34">
        <v>612.18600000000004</v>
      </c>
      <c r="AL69" s="34">
        <v>6054.28</v>
      </c>
      <c r="AM69" s="34">
        <v>27882</v>
      </c>
      <c r="AN69" s="34">
        <v>43.118225774168764</v>
      </c>
      <c r="AO69" s="34">
        <v>22908.455143349998</v>
      </c>
      <c r="AP69" s="34">
        <v>45879.458143349999</v>
      </c>
      <c r="AQ69" s="34">
        <f t="shared" si="19"/>
        <v>171140.49559024678</v>
      </c>
      <c r="AR69" s="34">
        <f t="shared" si="20"/>
        <v>342748.26281091152</v>
      </c>
      <c r="AS69" s="34"/>
      <c r="AT69" s="34"/>
      <c r="AU69" s="34">
        <v>42.904290429042902</v>
      </c>
      <c r="AV69" s="34"/>
      <c r="AW69" s="34"/>
      <c r="AX69" s="34">
        <v>114.3324799410117</v>
      </c>
      <c r="AY69" s="34">
        <v>4188.3546095700003</v>
      </c>
      <c r="AZ69" s="34">
        <v>1750.3767881199999</v>
      </c>
      <c r="BA69" s="34">
        <f t="shared" si="11"/>
        <v>312.89629925027072</v>
      </c>
      <c r="BB69" s="34">
        <f t="shared" si="12"/>
        <v>130.76409959293099</v>
      </c>
      <c r="BC69" s="34"/>
      <c r="BD69" s="34"/>
      <c r="BE69" s="34">
        <v>871195</v>
      </c>
    </row>
    <row r="70" spans="1:57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59.704405999999999</v>
      </c>
      <c r="T70" s="34">
        <v>541.98785199999998</v>
      </c>
      <c r="U70" s="34">
        <v>452.67890899999998</v>
      </c>
      <c r="V70" s="34">
        <v>149.97107199999999</v>
      </c>
      <c r="W70" s="34">
        <v>2.0411980000000001</v>
      </c>
      <c r="X70" s="34">
        <v>58.585072229878719</v>
      </c>
      <c r="Y70" s="34">
        <v>73.531008264598043</v>
      </c>
      <c r="Z70" s="34">
        <f t="shared" si="13"/>
        <v>79.67396831968216</v>
      </c>
      <c r="AA70" s="34">
        <f t="shared" si="14"/>
        <v>39.219755366763273</v>
      </c>
      <c r="AB70" s="34">
        <f t="shared" si="15"/>
        <v>13.588097457256442</v>
      </c>
      <c r="AC70" s="34">
        <f t="shared" si="16"/>
        <v>36.184634221600994</v>
      </c>
      <c r="AD70" s="34">
        <f t="shared" si="17"/>
        <v>8.5523792321337027</v>
      </c>
      <c r="AE70" s="34">
        <f t="shared" si="18"/>
        <v>11.225796469833192</v>
      </c>
      <c r="AF70" s="34">
        <f t="shared" si="21"/>
        <v>6.1562994943718872</v>
      </c>
      <c r="AG70" s="34">
        <v>127.5</v>
      </c>
      <c r="AH70" s="34">
        <f t="shared" si="10"/>
        <v>9.5279891277672615</v>
      </c>
      <c r="AI70" s="34">
        <v>1139.6669999999999</v>
      </c>
      <c r="AJ70" s="34">
        <f t="shared" si="9"/>
        <v>85.166547335491217</v>
      </c>
      <c r="AK70" s="34">
        <v>632.25599999999997</v>
      </c>
      <c r="AL70" s="34">
        <v>5623.96</v>
      </c>
      <c r="AM70" s="34">
        <v>24671</v>
      </c>
      <c r="AN70" s="34">
        <v>44.07841440817495</v>
      </c>
      <c r="AO70" s="34">
        <v>22397.150999999998</v>
      </c>
      <c r="AP70" s="34">
        <v>44336.464</v>
      </c>
      <c r="AQ70" s="34">
        <f t="shared" si="19"/>
        <v>167372.40095761698</v>
      </c>
      <c r="AR70" s="34">
        <f t="shared" si="20"/>
        <v>331323.40937697614</v>
      </c>
      <c r="AS70" s="34"/>
      <c r="AT70" s="34"/>
      <c r="AU70" s="34">
        <v>37.886313465783665</v>
      </c>
      <c r="AV70" s="34"/>
      <c r="AW70" s="34"/>
      <c r="AX70" s="34">
        <v>114.60843995453106</v>
      </c>
      <c r="AY70" s="34">
        <v>3980.19471041</v>
      </c>
      <c r="AZ70" s="34">
        <v>1870.1963116300001</v>
      </c>
      <c r="BA70" s="34">
        <f t="shared" si="11"/>
        <v>297.43727001712347</v>
      </c>
      <c r="BB70" s="34">
        <f t="shared" si="12"/>
        <v>139.758510776479</v>
      </c>
      <c r="BC70" s="34"/>
      <c r="BD70" s="34"/>
      <c r="BE70" s="34">
        <v>908890</v>
      </c>
    </row>
    <row r="71" spans="1:57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69.944433000000004</v>
      </c>
      <c r="T71" s="34">
        <v>493.63917300000003</v>
      </c>
      <c r="U71" s="34">
        <v>451.20371499999999</v>
      </c>
      <c r="V71" s="34">
        <v>119.827629</v>
      </c>
      <c r="W71" s="34">
        <v>1.545328</v>
      </c>
      <c r="X71" s="34">
        <v>58.823331257475793</v>
      </c>
      <c r="Y71" s="34">
        <v>73.406673543919467</v>
      </c>
      <c r="Z71" s="34">
        <f t="shared" si="13"/>
        <v>80.133492525419484</v>
      </c>
      <c r="AA71" s="34">
        <f t="shared" si="14"/>
        <v>34.262665083998613</v>
      </c>
      <c r="AB71" s="34">
        <f t="shared" si="15"/>
        <v>13.33416857278576</v>
      </c>
      <c r="AC71" s="34">
        <f t="shared" si="16"/>
        <v>35.299124832971508</v>
      </c>
      <c r="AD71" s="34">
        <f t="shared" si="17"/>
        <v>9.0431070494269363</v>
      </c>
      <c r="AE71" s="34">
        <f t="shared" si="18"/>
        <v>10.778402150679369</v>
      </c>
      <c r="AF71" s="34">
        <f t="shared" si="21"/>
        <v>6.1466307246580687</v>
      </c>
      <c r="AG71" s="34">
        <v>154.30000000000001</v>
      </c>
      <c r="AH71" s="34">
        <f t="shared" si="10"/>
        <v>11.573076304194947</v>
      </c>
      <c r="AI71" s="34">
        <v>1269.56</v>
      </c>
      <c r="AJ71" s="34">
        <f t="shared" si="9"/>
        <v>95.221741754722842</v>
      </c>
      <c r="AK71" s="34">
        <v>655.55399999999997</v>
      </c>
      <c r="AL71" s="34">
        <v>5728.43</v>
      </c>
      <c r="AM71" s="34">
        <v>22142</v>
      </c>
      <c r="AN71" s="34">
        <v>45.254535099055694</v>
      </c>
      <c r="AO71" s="34">
        <v>21192.969472920002</v>
      </c>
      <c r="AP71" s="34">
        <v>43292.290472920002</v>
      </c>
      <c r="AQ71" s="34">
        <f t="shared" si="19"/>
        <v>158955.18653439879</v>
      </c>
      <c r="AR71" s="34">
        <f t="shared" si="20"/>
        <v>324708.34804048936</v>
      </c>
      <c r="AS71" s="34"/>
      <c r="AT71" s="34"/>
      <c r="AU71" s="34">
        <v>39.313399778516064</v>
      </c>
      <c r="AV71" s="34"/>
      <c r="AW71" s="34"/>
      <c r="AX71" s="34">
        <v>115.8074712475797</v>
      </c>
      <c r="AY71" s="34">
        <v>3973.51045462</v>
      </c>
      <c r="AZ71" s="34">
        <v>1633.58350354</v>
      </c>
      <c r="BA71" s="34">
        <f t="shared" si="11"/>
        <v>298.0281249956812</v>
      </c>
      <c r="BB71" s="34">
        <f t="shared" si="12"/>
        <v>122.52486413313373</v>
      </c>
      <c r="BC71" s="34"/>
      <c r="BD71" s="34"/>
      <c r="BE71" s="34">
        <v>953602</v>
      </c>
    </row>
    <row r="72" spans="1:57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59.709218</v>
      </c>
      <c r="T72" s="34">
        <v>395.19627100000002</v>
      </c>
      <c r="U72" s="34">
        <v>430.645467</v>
      </c>
      <c r="V72" s="34">
        <v>106.40184499999999</v>
      </c>
      <c r="W72" s="34">
        <v>1.5455159999999999</v>
      </c>
      <c r="X72" s="34">
        <v>59.31195595067112</v>
      </c>
      <c r="Y72" s="34">
        <v>73.578458661393071</v>
      </c>
      <c r="Z72" s="34">
        <f t="shared" si="13"/>
        <v>80.610489849513996</v>
      </c>
      <c r="AA72" s="34">
        <f t="shared" si="14"/>
        <v>31.770407294731584</v>
      </c>
      <c r="AB72" s="34">
        <f t="shared" si="15"/>
        <v>12.842607578706584</v>
      </c>
      <c r="AC72" s="34">
        <f t="shared" si="16"/>
        <v>33.385575652034071</v>
      </c>
      <c r="AD72" s="34">
        <f t="shared" si="17"/>
        <v>9.7470487700811752</v>
      </c>
      <c r="AE72" s="34">
        <f t="shared" si="18"/>
        <v>10.135956495529555</v>
      </c>
      <c r="AF72" s="34">
        <f t="shared" si="21"/>
        <v>5.8528742628576085</v>
      </c>
      <c r="AG72" s="34">
        <v>142.4</v>
      </c>
      <c r="AH72" s="34">
        <f t="shared" si="10"/>
        <v>10.705952745802309</v>
      </c>
      <c r="AI72" s="34">
        <v>1188.076</v>
      </c>
      <c r="AJ72" s="34">
        <f t="shared" si="9"/>
        <v>89.322229736108312</v>
      </c>
      <c r="AK72" s="34">
        <v>628.57299999999998</v>
      </c>
      <c r="AL72" s="34">
        <v>5665.16</v>
      </c>
      <c r="AM72" s="34">
        <v>21143</v>
      </c>
      <c r="AN72" s="34">
        <v>44.932344879079352</v>
      </c>
      <c r="AO72" s="34">
        <v>21649.751027480001</v>
      </c>
      <c r="AP72" s="34">
        <v>43832.984027480001</v>
      </c>
      <c r="AQ72" s="34">
        <f t="shared" si="19"/>
        <v>162767.70467597322</v>
      </c>
      <c r="AR72" s="34">
        <f t="shared" si="20"/>
        <v>329546.24698434561</v>
      </c>
      <c r="AS72" s="34"/>
      <c r="AT72" s="34"/>
      <c r="AU72" s="34">
        <v>41</v>
      </c>
      <c r="AV72" s="34"/>
      <c r="AW72" s="34"/>
      <c r="AX72" s="34">
        <v>113.50525960201968</v>
      </c>
      <c r="AY72" s="34">
        <v>4030.3126312000004</v>
      </c>
      <c r="AZ72" s="34">
        <v>1762.87081747</v>
      </c>
      <c r="BA72" s="34">
        <f t="shared" si="11"/>
        <v>303.00798160419498</v>
      </c>
      <c r="BB72" s="34">
        <f t="shared" si="12"/>
        <v>132.53659879766647</v>
      </c>
      <c r="BC72" s="34"/>
      <c r="BD72" s="34"/>
      <c r="BE72" s="34">
        <v>965913</v>
      </c>
    </row>
    <row r="73" spans="1:57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59.282304000000003</v>
      </c>
      <c r="T73" s="34">
        <v>298.78726</v>
      </c>
      <c r="U73" s="34">
        <v>406.24886199999997</v>
      </c>
      <c r="V73" s="34">
        <v>118.621118</v>
      </c>
      <c r="W73" s="34">
        <v>1.5132270000000001</v>
      </c>
      <c r="X73" s="34">
        <v>58.537291737991936</v>
      </c>
      <c r="Y73" s="34">
        <v>72.950123201139903</v>
      </c>
      <c r="Z73" s="34">
        <f t="shared" si="13"/>
        <v>80.24289633698281</v>
      </c>
      <c r="AA73" s="34">
        <f t="shared" si="14"/>
        <v>32.981265526279515</v>
      </c>
      <c r="AB73" s="34">
        <f t="shared" si="15"/>
        <v>13.253312067672598</v>
      </c>
      <c r="AC73" s="34">
        <f t="shared" si="16"/>
        <v>29.854012651838392</v>
      </c>
      <c r="AD73" s="34">
        <f t="shared" si="17"/>
        <v>8.2346380052530641</v>
      </c>
      <c r="AE73" s="34">
        <f t="shared" si="18"/>
        <v>9.4952995636500344</v>
      </c>
      <c r="AF73" s="34">
        <f t="shared" si="21"/>
        <v>5.5688577917802888</v>
      </c>
      <c r="AG73" s="34">
        <v>222.3</v>
      </c>
      <c r="AH73" s="34">
        <f t="shared" si="10"/>
        <v>16.71528246834125</v>
      </c>
      <c r="AI73" s="34">
        <v>1545.2180000000001</v>
      </c>
      <c r="AJ73" s="34">
        <f t="shared" si="9"/>
        <v>116.18873299669514</v>
      </c>
      <c r="AK73" s="34">
        <v>586.16499999999996</v>
      </c>
      <c r="AL73" s="34">
        <v>5995.46</v>
      </c>
      <c r="AM73" s="34">
        <v>22026</v>
      </c>
      <c r="AN73" s="34">
        <v>45.134296478574768</v>
      </c>
      <c r="AO73" s="34">
        <v>23756.374</v>
      </c>
      <c r="AP73" s="34">
        <v>46007.063999999998</v>
      </c>
      <c r="AQ73" s="34">
        <f t="shared" si="19"/>
        <v>178630.00532323791</v>
      </c>
      <c r="AR73" s="34">
        <f t="shared" si="20"/>
        <v>345938.40319345647</v>
      </c>
      <c r="AS73" s="34"/>
      <c r="AT73" s="34"/>
      <c r="AU73" s="34">
        <v>43.438538205980059</v>
      </c>
      <c r="AV73" s="34"/>
      <c r="AW73" s="34"/>
      <c r="AX73" s="34">
        <v>112.29432017973461</v>
      </c>
      <c r="AY73" s="34">
        <v>4281.8135609800001</v>
      </c>
      <c r="AZ73" s="34">
        <v>1577.30136466</v>
      </c>
      <c r="BA73" s="34">
        <f t="shared" si="11"/>
        <v>321.96006814464602</v>
      </c>
      <c r="BB73" s="34">
        <f t="shared" si="12"/>
        <v>118.60115990999562</v>
      </c>
      <c r="BC73" s="34"/>
      <c r="BD73" s="34"/>
      <c r="BE73" s="34">
        <v>1050844</v>
      </c>
    </row>
    <row r="74" spans="1:57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58.566899999999997</v>
      </c>
      <c r="T74" s="34">
        <v>313.83767799999998</v>
      </c>
      <c r="U74" s="34">
        <v>295.98557799999998</v>
      </c>
      <c r="V74" s="34">
        <v>62.722323000000003</v>
      </c>
      <c r="W74" s="34">
        <v>1.8666860000000001</v>
      </c>
      <c r="X74" s="34">
        <v>57.492601661501709</v>
      </c>
      <c r="Y74" s="34">
        <v>71.747679556605263</v>
      </c>
      <c r="Z74" s="34">
        <f t="shared" si="13"/>
        <v>80.131653060839383</v>
      </c>
      <c r="AA74" s="34">
        <f t="shared" si="14"/>
        <v>26.847780190709191</v>
      </c>
      <c r="AB74" s="34">
        <f t="shared" si="15"/>
        <v>10.776808443074664</v>
      </c>
      <c r="AC74" s="34">
        <f t="shared" si="16"/>
        <v>26.570052492025127</v>
      </c>
      <c r="AD74" s="34">
        <f t="shared" si="17"/>
        <v>7.405677358259366</v>
      </c>
      <c r="AE74" s="34">
        <f t="shared" si="18"/>
        <v>8.9483072479504884</v>
      </c>
      <c r="AF74" s="34">
        <f t="shared" si="21"/>
        <v>4.1253679537675145</v>
      </c>
      <c r="AG74" s="34">
        <v>129.9</v>
      </c>
      <c r="AH74" s="34">
        <f t="shared" si="10"/>
        <v>9.7216748880563522</v>
      </c>
      <c r="AI74" s="34">
        <v>1141.847</v>
      </c>
      <c r="AJ74" s="34">
        <f t="shared" si="9"/>
        <v>85.455468097786621</v>
      </c>
      <c r="AK74" s="34">
        <v>591.02099999999996</v>
      </c>
      <c r="AL74" s="34">
        <v>5886.07</v>
      </c>
      <c r="AM74" s="34">
        <v>19812</v>
      </c>
      <c r="AN74" s="34">
        <v>44.764810904844445</v>
      </c>
      <c r="AO74" s="34">
        <v>21692.430153649999</v>
      </c>
      <c r="AP74" s="34">
        <v>43603.176153649998</v>
      </c>
      <c r="AQ74" s="34">
        <f t="shared" si="19"/>
        <v>162345.46072798737</v>
      </c>
      <c r="AR74" s="34">
        <f t="shared" si="20"/>
        <v>326324.79034059797</v>
      </c>
      <c r="AS74" s="34"/>
      <c r="AT74" s="34"/>
      <c r="AU74" s="34">
        <v>37.68</v>
      </c>
      <c r="AV74" s="34"/>
      <c r="AW74" s="34"/>
      <c r="AX74" s="34">
        <v>107.79536506148028</v>
      </c>
      <c r="AY74" s="34">
        <v>4179.7166092700008</v>
      </c>
      <c r="AZ74" s="34">
        <v>1660.40595319</v>
      </c>
      <c r="BA74" s="34">
        <f t="shared" si="11"/>
        <v>312.80866820271137</v>
      </c>
      <c r="BB74" s="34">
        <f t="shared" si="12"/>
        <v>124.26425603623167</v>
      </c>
      <c r="BC74" s="34"/>
      <c r="BD74" s="34"/>
      <c r="BE74" s="34">
        <v>948672</v>
      </c>
    </row>
    <row r="75" spans="1:57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58.511524999999999</v>
      </c>
      <c r="T75" s="34">
        <v>298.27972799999998</v>
      </c>
      <c r="U75" s="34">
        <v>294.19023099999998</v>
      </c>
      <c r="V75" s="34">
        <v>76.750060000000005</v>
      </c>
      <c r="W75" s="34">
        <v>1.3997710000000001</v>
      </c>
      <c r="X75" s="34">
        <v>56.24273098133763</v>
      </c>
      <c r="Y75" s="34">
        <v>71.528009917024448</v>
      </c>
      <c r="Z75" s="34">
        <f t="shared" si="13"/>
        <v>78.630358997239824</v>
      </c>
      <c r="AA75" s="34">
        <f t="shared" si="14"/>
        <v>27.096148167230329</v>
      </c>
      <c r="AB75" s="34">
        <f t="shared" si="15"/>
        <v>8.8635066665844171</v>
      </c>
      <c r="AC75" s="34">
        <f t="shared" si="16"/>
        <v>25.944080104461516</v>
      </c>
      <c r="AD75" s="34">
        <f t="shared" si="17"/>
        <v>7.3841934035730548</v>
      </c>
      <c r="AE75" s="34">
        <f t="shared" si="18"/>
        <v>8.36623926339057</v>
      </c>
      <c r="AF75" s="34">
        <f t="shared" si="21"/>
        <v>4.112937454030571</v>
      </c>
      <c r="AG75" s="34">
        <v>114.4</v>
      </c>
      <c r="AH75" s="34">
        <f t="shared" si="10"/>
        <v>8.5754313875637731</v>
      </c>
      <c r="AI75" s="34">
        <v>1118.0329999999999</v>
      </c>
      <c r="AJ75" s="34">
        <f t="shared" si="9"/>
        <v>83.807825878776981</v>
      </c>
      <c r="AK75" s="34">
        <v>580.41899999999998</v>
      </c>
      <c r="AL75" s="34">
        <v>5629.33</v>
      </c>
      <c r="AM75" s="34">
        <v>16684</v>
      </c>
      <c r="AN75" s="34">
        <v>44.182517874196222</v>
      </c>
      <c r="AO75" s="34">
        <v>21566.346957149999</v>
      </c>
      <c r="AP75" s="34">
        <v>43227.641957150001</v>
      </c>
      <c r="AQ75" s="34">
        <f t="shared" si="19"/>
        <v>161661.47605894631</v>
      </c>
      <c r="AR75" s="34">
        <f t="shared" si="20"/>
        <v>324034.6832602385</v>
      </c>
      <c r="AS75" s="34"/>
      <c r="AT75" s="34"/>
      <c r="AU75" s="34">
        <v>43.083333333333336</v>
      </c>
      <c r="AV75" s="34"/>
      <c r="AW75" s="34"/>
      <c r="AX75" s="34">
        <v>107.52372318582893</v>
      </c>
      <c r="AY75" s="34">
        <v>3753.3791592600001</v>
      </c>
      <c r="AZ75" s="34">
        <v>1496.30420731</v>
      </c>
      <c r="BA75" s="34">
        <f t="shared" si="11"/>
        <v>281.35354415861826</v>
      </c>
      <c r="BB75" s="34">
        <f t="shared" si="12"/>
        <v>112.16306000620547</v>
      </c>
      <c r="BC75" s="34"/>
      <c r="BD75" s="34"/>
      <c r="BE75" s="34">
        <v>927260</v>
      </c>
    </row>
    <row r="76" spans="1:57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54.556479000000003</v>
      </c>
      <c r="T76" s="34">
        <v>325.43085600000001</v>
      </c>
      <c r="U76" s="34">
        <v>394.90797199999997</v>
      </c>
      <c r="V76" s="34">
        <v>90.710819000000001</v>
      </c>
      <c r="W76" s="34">
        <v>1.22767</v>
      </c>
      <c r="X76" s="34">
        <v>56.257184231264198</v>
      </c>
      <c r="Y76" s="34">
        <v>71.587838678898166</v>
      </c>
      <c r="Z76" s="34">
        <f t="shared" si="13"/>
        <v>78.584834057641473</v>
      </c>
      <c r="AA76" s="34">
        <f t="shared" si="14"/>
        <v>35.508726419511198</v>
      </c>
      <c r="AB76" s="34">
        <f t="shared" si="15"/>
        <v>11.461920993935069</v>
      </c>
      <c r="AC76" s="34">
        <f t="shared" si="16"/>
        <v>29.029458066493838</v>
      </c>
      <c r="AD76" s="34">
        <f t="shared" si="17"/>
        <v>6.8385969325863583</v>
      </c>
      <c r="AE76" s="34">
        <f t="shared" si="18"/>
        <v>10.082187202737169</v>
      </c>
      <c r="AF76" s="34">
        <f t="shared" si="21"/>
        <v>5.5164114364638079</v>
      </c>
      <c r="AG76" s="34">
        <v>137.4</v>
      </c>
      <c r="AH76" s="34">
        <f t="shared" si="10"/>
        <v>10.377430598574753</v>
      </c>
      <c r="AI76" s="34">
        <v>1252.875</v>
      </c>
      <c r="AJ76" s="34">
        <f t="shared" si="9"/>
        <v>94.626079775759422</v>
      </c>
      <c r="AK76" s="34">
        <v>629.98</v>
      </c>
      <c r="AL76" s="34">
        <v>6189.21</v>
      </c>
      <c r="AM76" s="34">
        <v>18645</v>
      </c>
      <c r="AN76" s="34">
        <v>44.012615691016705</v>
      </c>
      <c r="AO76" s="34">
        <v>21349.517082719998</v>
      </c>
      <c r="AP76" s="34">
        <v>43682.825082719995</v>
      </c>
      <c r="AQ76" s="34">
        <f t="shared" si="19"/>
        <v>161246.82084353195</v>
      </c>
      <c r="AR76" s="34">
        <f t="shared" si="20"/>
        <v>329923.9342398888</v>
      </c>
      <c r="AS76" s="34"/>
      <c r="AT76" s="34"/>
      <c r="AU76" s="34">
        <v>40.888888888888886</v>
      </c>
      <c r="AV76" s="34"/>
      <c r="AW76" s="34"/>
      <c r="AX76" s="34">
        <v>108.24646368204073</v>
      </c>
      <c r="AY76" s="34">
        <v>3904.7960953500001</v>
      </c>
      <c r="AZ76" s="34">
        <v>1676.2396244399999</v>
      </c>
      <c r="BA76" s="34">
        <f t="shared" si="11"/>
        <v>294.91812577205468</v>
      </c>
      <c r="BB76" s="34">
        <f t="shared" si="12"/>
        <v>126.60160385158011</v>
      </c>
      <c r="BC76" s="34"/>
      <c r="BD76" s="34"/>
      <c r="BE76" s="34">
        <v>1074506</v>
      </c>
    </row>
    <row r="77" spans="1:57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35.777262</v>
      </c>
      <c r="T77" s="34">
        <v>310.288343</v>
      </c>
      <c r="U77" s="34">
        <v>341.91121199999998</v>
      </c>
      <c r="V77" s="34">
        <v>75.159240999999994</v>
      </c>
      <c r="W77" s="34">
        <v>1.424469</v>
      </c>
      <c r="X77" s="34">
        <v>56.830068131277166</v>
      </c>
      <c r="Y77" s="34">
        <v>72.409458751017169</v>
      </c>
      <c r="Z77" s="34">
        <f t="shared" si="13"/>
        <v>78.484315601211208</v>
      </c>
      <c r="AA77" s="34">
        <f t="shared" si="14"/>
        <v>35.797167870723811</v>
      </c>
      <c r="AB77" s="34">
        <f t="shared" si="15"/>
        <v>11.618709861032167</v>
      </c>
      <c r="AC77" s="34">
        <f t="shared" si="16"/>
        <v>25.872061431113568</v>
      </c>
      <c r="AD77" s="34">
        <f t="shared" si="17"/>
        <v>6.4110453662723845</v>
      </c>
      <c r="AE77" s="34">
        <f t="shared" si="18"/>
        <v>8.9021672598946893</v>
      </c>
      <c r="AF77" s="34">
        <f t="shared" si="21"/>
        <v>4.7219136546190104</v>
      </c>
      <c r="AG77" s="34">
        <v>156.6</v>
      </c>
      <c r="AH77" s="34">
        <f t="shared" si="10"/>
        <v>11.839139267524475</v>
      </c>
      <c r="AI77" s="34">
        <v>1179.893</v>
      </c>
      <c r="AJ77" s="34">
        <f t="shared" si="9"/>
        <v>89.201261480059102</v>
      </c>
      <c r="AK77" s="34">
        <v>579.303</v>
      </c>
      <c r="AL77" s="34">
        <v>5537.75</v>
      </c>
      <c r="AM77" s="34">
        <v>17030</v>
      </c>
      <c r="AN77" s="34">
        <v>44.018525753336398</v>
      </c>
      <c r="AO77" s="34">
        <v>21079.883960570001</v>
      </c>
      <c r="AP77" s="34">
        <v>43342.864960569997</v>
      </c>
      <c r="AQ77" s="34">
        <f t="shared" si="19"/>
        <v>159366.33585724371</v>
      </c>
      <c r="AR77" s="34">
        <f t="shared" si="20"/>
        <v>327677.02076736587</v>
      </c>
      <c r="AS77" s="34"/>
      <c r="AT77" s="34"/>
      <c r="AU77" s="34">
        <v>37.76301218161683</v>
      </c>
      <c r="AV77" s="34"/>
      <c r="AW77" s="34"/>
      <c r="AX77" s="34">
        <v>112.52289427367226</v>
      </c>
      <c r="AY77" s="34">
        <v>3807.6217490800004</v>
      </c>
      <c r="AZ77" s="34">
        <v>1522.8833160900001</v>
      </c>
      <c r="BA77" s="34">
        <f t="shared" si="11"/>
        <v>287.86056299753039</v>
      </c>
      <c r="BB77" s="34">
        <f t="shared" si="12"/>
        <v>115.13172201391448</v>
      </c>
      <c r="BC77" s="34"/>
      <c r="BD77" s="34"/>
      <c r="BE77" s="34">
        <v>963026</v>
      </c>
    </row>
    <row r="78" spans="1:57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56.613334000000002</v>
      </c>
      <c r="T78" s="34">
        <v>319.27885300000003</v>
      </c>
      <c r="U78" s="34">
        <v>332.05196699999999</v>
      </c>
      <c r="V78" s="34">
        <v>76.498418999999998</v>
      </c>
      <c r="W78" s="34">
        <v>1.3853489999999999</v>
      </c>
      <c r="X78" s="34">
        <v>56.53348728519309</v>
      </c>
      <c r="Y78" s="34">
        <v>72.57131204933475</v>
      </c>
      <c r="Z78" s="34">
        <f t="shared" si="13"/>
        <v>77.900599684295386</v>
      </c>
      <c r="AA78" s="34">
        <f t="shared" si="14"/>
        <v>39.266670297578088</v>
      </c>
      <c r="AB78" s="34">
        <f t="shared" si="15"/>
        <v>13.402044688625512</v>
      </c>
      <c r="AC78" s="34">
        <f t="shared" si="16"/>
        <v>26.60417990910085</v>
      </c>
      <c r="AD78" s="34">
        <f t="shared" si="17"/>
        <v>7.2098914601998896</v>
      </c>
      <c r="AE78" s="34">
        <f t="shared" si="18"/>
        <v>8.5659335548102238</v>
      </c>
      <c r="AF78" s="34">
        <f t="shared" si="21"/>
        <v>4.575526576869211</v>
      </c>
      <c r="AG78" s="34">
        <v>159</v>
      </c>
      <c r="AH78" s="34">
        <f t="shared" si="10"/>
        <v>12.080066257818146</v>
      </c>
      <c r="AI78" s="34">
        <v>1175.1569999999999</v>
      </c>
      <c r="AJ78" s="34">
        <f t="shared" si="9"/>
        <v>89.282858008420121</v>
      </c>
      <c r="AK78" s="34">
        <v>588.25199999999995</v>
      </c>
      <c r="AL78" s="34">
        <v>5912.12</v>
      </c>
      <c r="AM78" s="34">
        <v>21667</v>
      </c>
      <c r="AN78" s="34">
        <v>44.079841783212551</v>
      </c>
      <c r="AO78" s="34">
        <v>21605.97015143</v>
      </c>
      <c r="AP78" s="34">
        <v>42857.807151429995</v>
      </c>
      <c r="AQ78" s="34">
        <f t="shared" si="19"/>
        <v>164151.91886397207</v>
      </c>
      <c r="AR78" s="34">
        <f t="shared" si="20"/>
        <v>325613.30192079669</v>
      </c>
      <c r="AS78" s="34"/>
      <c r="AT78" s="34"/>
      <c r="AU78" s="34">
        <v>43.267108167770424</v>
      </c>
      <c r="AV78" s="34"/>
      <c r="AW78" s="34"/>
      <c r="AX78" s="34">
        <v>113.35363949261313</v>
      </c>
      <c r="AY78" s="34">
        <v>4166.509434560001</v>
      </c>
      <c r="AZ78" s="34">
        <v>1438.38371407</v>
      </c>
      <c r="BA78" s="34">
        <f t="shared" si="11"/>
        <v>316.55163542961782</v>
      </c>
      <c r="BB78" s="34">
        <f t="shared" si="12"/>
        <v>109.28157591278082</v>
      </c>
      <c r="BC78" s="34"/>
      <c r="BD78" s="34"/>
      <c r="BE78" s="34">
        <v>1006152</v>
      </c>
    </row>
    <row r="79" spans="1:57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73.093737000000004</v>
      </c>
      <c r="T79" s="34">
        <v>359.44212499999998</v>
      </c>
      <c r="U79" s="34">
        <v>370.26901400000003</v>
      </c>
      <c r="V79" s="34">
        <v>53.079540000000001</v>
      </c>
      <c r="W79" s="34">
        <v>1.2747219999999999</v>
      </c>
      <c r="X79" s="34">
        <v>56.36087654923449</v>
      </c>
      <c r="Y79" s="34">
        <v>72.562435065816118</v>
      </c>
      <c r="Z79" s="34">
        <f t="shared" si="13"/>
        <v>77.67225079769392</v>
      </c>
      <c r="AA79" s="34">
        <f t="shared" si="14"/>
        <v>37.783145993830772</v>
      </c>
      <c r="AB79" s="34">
        <f t="shared" si="15"/>
        <v>12.725692003272112</v>
      </c>
      <c r="AC79" s="34">
        <f t="shared" si="16"/>
        <v>30.490670578974125</v>
      </c>
      <c r="AD79" s="34">
        <f t="shared" si="17"/>
        <v>9.0999513370944136</v>
      </c>
      <c r="AE79" s="34">
        <f t="shared" si="18"/>
        <v>9.5780073721287433</v>
      </c>
      <c r="AF79" s="34">
        <f t="shared" si="21"/>
        <v>5.1027644491830504</v>
      </c>
      <c r="AG79" s="34">
        <v>162.80000000000001</v>
      </c>
      <c r="AH79" s="34">
        <f t="shared" si="10"/>
        <v>12.369521866414285</v>
      </c>
      <c r="AI79" s="34">
        <v>1143.6759999999999</v>
      </c>
      <c r="AJ79" s="34">
        <f t="shared" si="9"/>
        <v>86.896346990744604</v>
      </c>
      <c r="AK79" s="34">
        <v>591.86599999999999</v>
      </c>
      <c r="AL79" s="34">
        <v>6074.65</v>
      </c>
      <c r="AM79" s="34">
        <v>23241</v>
      </c>
      <c r="AN79" s="34">
        <v>43.664444259212409</v>
      </c>
      <c r="AO79" s="34">
        <v>22340.93390521</v>
      </c>
      <c r="AP79" s="34">
        <v>44126.186905210001</v>
      </c>
      <c r="AQ79" s="34">
        <f t="shared" si="19"/>
        <v>169746.1120740856</v>
      </c>
      <c r="AR79" s="34">
        <f t="shared" si="20"/>
        <v>335270.16818518349</v>
      </c>
      <c r="AS79" s="34"/>
      <c r="AT79" s="34"/>
      <c r="AU79" s="34">
        <v>41.16997792494481</v>
      </c>
      <c r="AV79" s="34"/>
      <c r="AW79" s="34"/>
      <c r="AX79" s="34">
        <v>113.62119361602845</v>
      </c>
      <c r="AY79" s="34">
        <v>4179.081979810001</v>
      </c>
      <c r="AZ79" s="34">
        <v>1600.8952980700001</v>
      </c>
      <c r="BA79" s="34">
        <f t="shared" si="11"/>
        <v>317.52608065600555</v>
      </c>
      <c r="BB79" s="34">
        <f t="shared" si="12"/>
        <v>121.63580709653979</v>
      </c>
      <c r="BC79" s="34"/>
      <c r="BD79" s="34"/>
      <c r="BE79" s="34">
        <v>977610</v>
      </c>
    </row>
    <row r="80" spans="1:57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102.919758</v>
      </c>
      <c r="T80" s="34">
        <v>408.18082199999998</v>
      </c>
      <c r="U80" s="34">
        <v>367.04951399999999</v>
      </c>
      <c r="V80" s="34">
        <v>128.44390300000001</v>
      </c>
      <c r="W80" s="34">
        <v>1.6365499999999999</v>
      </c>
      <c r="X80" s="34">
        <v>55.929994304887046</v>
      </c>
      <c r="Y80" s="34">
        <v>72.683715027050638</v>
      </c>
      <c r="Z80" s="34">
        <f t="shared" si="13"/>
        <v>76.949828835897605</v>
      </c>
      <c r="AA80" s="34">
        <f t="shared" si="14"/>
        <v>34.703495791888585</v>
      </c>
      <c r="AB80" s="34">
        <f t="shared" si="15"/>
        <v>12.193686920157775</v>
      </c>
      <c r="AC80" s="34">
        <f t="shared" si="16"/>
        <v>31.343347394284155</v>
      </c>
      <c r="AD80" s="34">
        <f t="shared" si="17"/>
        <v>7.9014585700010036</v>
      </c>
      <c r="AE80" s="34">
        <f t="shared" si="18"/>
        <v>9.5704109199855054</v>
      </c>
      <c r="AF80" s="34">
        <f t="shared" si="21"/>
        <v>5.0499553285546215</v>
      </c>
      <c r="AG80" s="34">
        <v>180.1</v>
      </c>
      <c r="AH80" s="34">
        <f t="shared" si="10"/>
        <v>13.658583341076234</v>
      </c>
      <c r="AI80" s="34">
        <v>1241.384</v>
      </c>
      <c r="AJ80" s="34">
        <f t="shared" si="9"/>
        <v>94.14517946850961</v>
      </c>
      <c r="AK80" s="34">
        <v>526.49</v>
      </c>
      <c r="AL80" s="34">
        <v>6330.33</v>
      </c>
      <c r="AM80" s="34">
        <v>26048</v>
      </c>
      <c r="AN80" s="34">
        <v>43.586263844330233</v>
      </c>
      <c r="AO80" s="34">
        <v>22236.23460326</v>
      </c>
      <c r="AP80" s="34">
        <v>44432.078603260001</v>
      </c>
      <c r="AQ80" s="34">
        <f t="shared" si="19"/>
        <v>168637.12577476399</v>
      </c>
      <c r="AR80" s="34">
        <f t="shared" si="20"/>
        <v>336967.93371453462</v>
      </c>
      <c r="AS80" s="34"/>
      <c r="AT80" s="34"/>
      <c r="AU80" s="34">
        <v>42.916666666666664</v>
      </c>
      <c r="AV80" s="34"/>
      <c r="AW80" s="34"/>
      <c r="AX80" s="34">
        <v>113.44903444590634</v>
      </c>
      <c r="AY80" s="34">
        <v>4074.5277891299993</v>
      </c>
      <c r="AZ80" s="34">
        <v>1450.50091479</v>
      </c>
      <c r="BA80" s="34">
        <f t="shared" si="11"/>
        <v>309.00764788097274</v>
      </c>
      <c r="BB80" s="34">
        <f t="shared" si="12"/>
        <v>110.00437329798187</v>
      </c>
      <c r="BC80" s="34"/>
      <c r="BD80" s="34"/>
      <c r="BE80" s="34">
        <v>981162</v>
      </c>
    </row>
    <row r="81" spans="1:57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70.751925999999997</v>
      </c>
      <c r="T81" s="34">
        <v>401.88976000000002</v>
      </c>
      <c r="U81" s="34">
        <v>395.131371</v>
      </c>
      <c r="V81" s="34">
        <v>87.648348999999996</v>
      </c>
      <c r="W81" s="34">
        <v>2.1621199999999998</v>
      </c>
      <c r="X81" s="34">
        <v>57.594255794200564</v>
      </c>
      <c r="Y81" s="34">
        <v>73.389046739224653</v>
      </c>
      <c r="Z81" s="34">
        <f t="shared" si="13"/>
        <v>78.477999583305447</v>
      </c>
      <c r="AA81" s="34">
        <f t="shared" si="14"/>
        <v>36.4439018970943</v>
      </c>
      <c r="AB81" s="34">
        <f t="shared" si="15"/>
        <v>14.14757964599046</v>
      </c>
      <c r="AC81" s="34">
        <f t="shared" si="16"/>
        <v>31.759845883844015</v>
      </c>
      <c r="AD81" s="34">
        <f t="shared" si="17"/>
        <v>8.5647406926196119</v>
      </c>
      <c r="AE81" s="34">
        <f t="shared" si="18"/>
        <v>10.147060986445339</v>
      </c>
      <c r="AF81" s="34">
        <f t="shared" si="21"/>
        <v>5.384064633023935</v>
      </c>
      <c r="AG81" s="34">
        <v>151.19999999999999</v>
      </c>
      <c r="AH81" s="34">
        <f t="shared" si="10"/>
        <v>11.510169428746476</v>
      </c>
      <c r="AI81" s="34">
        <v>1173.43</v>
      </c>
      <c r="AJ81" s="34">
        <f t="shared" si="9"/>
        <v>89.327897571256486</v>
      </c>
      <c r="AK81" s="34">
        <v>592.91200000000003</v>
      </c>
      <c r="AL81" s="34">
        <v>6070</v>
      </c>
      <c r="AM81" s="34">
        <v>27521</v>
      </c>
      <c r="AN81" s="34">
        <v>44.410966153929074</v>
      </c>
      <c r="AO81" s="34">
        <v>21437.43453903</v>
      </c>
      <c r="AP81" s="34">
        <v>43399.976539030002</v>
      </c>
      <c r="AQ81" s="34">
        <f t="shared" si="19"/>
        <v>163193.45480284188</v>
      </c>
      <c r="AR81" s="34">
        <f t="shared" si="20"/>
        <v>330384.31426445598</v>
      </c>
      <c r="AS81" s="34"/>
      <c r="AT81" s="34"/>
      <c r="AU81" s="34">
        <v>41.389811738648945</v>
      </c>
      <c r="AV81" s="34"/>
      <c r="AW81" s="34"/>
      <c r="AX81" s="34">
        <v>116.21313099609074</v>
      </c>
      <c r="AY81" s="34">
        <v>3990.1056930899999</v>
      </c>
      <c r="AZ81" s="34">
        <v>1604.5988253</v>
      </c>
      <c r="BA81" s="34">
        <f t="shared" si="11"/>
        <v>303.74862808248542</v>
      </c>
      <c r="BB81" s="34">
        <f t="shared" si="12"/>
        <v>122.15082238340325</v>
      </c>
      <c r="BC81" s="34"/>
      <c r="BD81" s="34"/>
      <c r="BE81" s="34">
        <v>1021676</v>
      </c>
    </row>
    <row r="82" spans="1:57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57.911661000000002</v>
      </c>
      <c r="T82" s="34">
        <v>372.409873</v>
      </c>
      <c r="U82" s="34">
        <v>406.43924199999998</v>
      </c>
      <c r="V82" s="34">
        <v>62.690244</v>
      </c>
      <c r="W82" s="34">
        <v>1.2856160000000001</v>
      </c>
      <c r="X82" s="34">
        <v>58.537481437772101</v>
      </c>
      <c r="Y82" s="34">
        <v>73.251142957171524</v>
      </c>
      <c r="Z82" s="34">
        <f t="shared" si="13"/>
        <v>79.913403497332183</v>
      </c>
      <c r="AA82" s="34">
        <f t="shared" si="14"/>
        <v>32.418045949197641</v>
      </c>
      <c r="AB82" s="34">
        <f t="shared" si="15"/>
        <v>12.129337657869398</v>
      </c>
      <c r="AC82" s="34">
        <f t="shared" si="16"/>
        <v>30.497400256350364</v>
      </c>
      <c r="AD82" s="34">
        <f t="shared" si="17"/>
        <v>8.9436542769447716</v>
      </c>
      <c r="AE82" s="34">
        <f t="shared" si="18"/>
        <v>9.2571919648608265</v>
      </c>
      <c r="AF82" s="34">
        <f t="shared" si="21"/>
        <v>5.5485720166528578</v>
      </c>
      <c r="AG82" s="34">
        <v>134.1</v>
      </c>
      <c r="AH82" s="34">
        <f t="shared" si="10"/>
        <v>10.228798689011189</v>
      </c>
      <c r="AI82" s="34">
        <v>1113.239</v>
      </c>
      <c r="AJ82" s="34">
        <f t="shared" si="9"/>
        <v>84.914971094378274</v>
      </c>
      <c r="AK82" s="34">
        <v>602.63400000000001</v>
      </c>
      <c r="AL82" s="34">
        <v>5746.63</v>
      </c>
      <c r="AM82" s="34">
        <v>27099</v>
      </c>
      <c r="AN82" s="34">
        <v>44.662304596896035</v>
      </c>
      <c r="AO82" s="34">
        <v>21011.695128250001</v>
      </c>
      <c r="AP82" s="34">
        <v>42379.263128250001</v>
      </c>
      <c r="AQ82" s="34">
        <f t="shared" si="19"/>
        <v>160271.73719742461</v>
      </c>
      <c r="AR82" s="34">
        <f t="shared" si="20"/>
        <v>323257.979960853</v>
      </c>
      <c r="AS82" s="34"/>
      <c r="AT82" s="34"/>
      <c r="AU82" s="34">
        <v>45.238095238095241</v>
      </c>
      <c r="AV82" s="34"/>
      <c r="AW82" s="34"/>
      <c r="AX82" s="34">
        <v>119.15886460047344</v>
      </c>
      <c r="AY82" s="34">
        <v>3921.4833979300001</v>
      </c>
      <c r="AZ82" s="34">
        <v>1651.5352085500001</v>
      </c>
      <c r="BA82" s="34">
        <f t="shared" si="11"/>
        <v>299.1205387004141</v>
      </c>
      <c r="BB82" s="34">
        <f t="shared" si="12"/>
        <v>125.97480369926966</v>
      </c>
      <c r="BC82" s="34"/>
      <c r="BD82" s="34"/>
      <c r="BE82" s="34">
        <v>1025461</v>
      </c>
    </row>
    <row r="83" spans="1:57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58.689132000000001</v>
      </c>
      <c r="T83" s="34">
        <v>399.949164</v>
      </c>
      <c r="U83" s="34">
        <v>420.879977</v>
      </c>
      <c r="V83" s="34">
        <v>67.563609</v>
      </c>
      <c r="W83" s="34">
        <v>1.6125050000000001</v>
      </c>
      <c r="X83" s="34">
        <v>58.994861702833177</v>
      </c>
      <c r="Y83" s="34">
        <v>73.466603460830157</v>
      </c>
      <c r="Z83" s="34">
        <f t="shared" si="13"/>
        <v>80.301604979311705</v>
      </c>
      <c r="AA83" s="34">
        <f t="shared" si="14"/>
        <v>32.221830836306715</v>
      </c>
      <c r="AB83" s="34">
        <f t="shared" si="15"/>
        <v>11.911603429799248</v>
      </c>
      <c r="AC83" s="34">
        <f t="shared" si="16"/>
        <v>30.123685671407692</v>
      </c>
      <c r="AD83" s="34">
        <f t="shared" si="17"/>
        <v>7.3065706826394567</v>
      </c>
      <c r="AE83" s="34">
        <f t="shared" si="18"/>
        <v>9.9038408981018407</v>
      </c>
      <c r="AF83" s="34">
        <f t="shared" si="21"/>
        <v>5.7288612399836696</v>
      </c>
      <c r="AG83" s="34">
        <v>156.80000000000001</v>
      </c>
      <c r="AH83" s="34">
        <f t="shared" si="10"/>
        <v>11.962168797598572</v>
      </c>
      <c r="AI83" s="34">
        <v>1237.326</v>
      </c>
      <c r="AJ83" s="34">
        <f t="shared" si="9"/>
        <v>94.394786158529655</v>
      </c>
      <c r="AK83" s="34">
        <v>621.07000000000005</v>
      </c>
      <c r="AL83" s="34">
        <v>6002.12</v>
      </c>
      <c r="AM83" s="34">
        <v>27320</v>
      </c>
      <c r="AN83" s="34">
        <v>45.139547719598767</v>
      </c>
      <c r="AO83" s="34">
        <v>20701.460546959999</v>
      </c>
      <c r="AP83" s="34">
        <v>41880.595546960001</v>
      </c>
      <c r="AQ83" s="34">
        <f t="shared" si="19"/>
        <v>157930.07998696604</v>
      </c>
      <c r="AR83" s="34">
        <f t="shared" si="20"/>
        <v>319504.30693666491</v>
      </c>
      <c r="AS83" s="34"/>
      <c r="AT83" s="34"/>
      <c r="AU83" s="34">
        <v>44.213732004429687</v>
      </c>
      <c r="AV83" s="34"/>
      <c r="AW83" s="34"/>
      <c r="AX83" s="34">
        <v>118.31755596209688</v>
      </c>
      <c r="AY83" s="34">
        <v>3795.4193454099996</v>
      </c>
      <c r="AZ83" s="34">
        <v>1577.32375718</v>
      </c>
      <c r="BA83" s="34">
        <f t="shared" si="11"/>
        <v>289.55004379761152</v>
      </c>
      <c r="BB83" s="34">
        <f t="shared" si="12"/>
        <v>120.33299127455064</v>
      </c>
      <c r="BC83" s="34"/>
      <c r="BD83" s="34"/>
      <c r="BE83" s="34">
        <v>1021556</v>
      </c>
    </row>
    <row r="84" spans="1:57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51.243794999999999</v>
      </c>
      <c r="T84" s="34">
        <v>401.85708799999998</v>
      </c>
      <c r="U84" s="34">
        <v>456.928605</v>
      </c>
      <c r="V84" s="34">
        <v>75.940692999999996</v>
      </c>
      <c r="W84" s="34">
        <v>1.616703</v>
      </c>
      <c r="X84" s="34">
        <v>58.724354481500235</v>
      </c>
      <c r="Y84" s="34">
        <v>73.157005950534113</v>
      </c>
      <c r="Z84" s="34">
        <f t="shared" si="13"/>
        <v>80.271675581156686</v>
      </c>
      <c r="AA84" s="34">
        <f t="shared" si="14"/>
        <v>33.469052837680316</v>
      </c>
      <c r="AB84" s="34">
        <f t="shared" si="15"/>
        <v>12.25681263515205</v>
      </c>
      <c r="AC84" s="34">
        <f t="shared" si="16"/>
        <v>31.303365142477929</v>
      </c>
      <c r="AD84" s="34">
        <f t="shared" si="17"/>
        <v>7.5834085989675408</v>
      </c>
      <c r="AE84" s="34">
        <f t="shared" si="18"/>
        <v>10.220403477222145</v>
      </c>
      <c r="AF84" s="34">
        <f t="shared" si="21"/>
        <v>6.2458625672701418</v>
      </c>
      <c r="AG84" s="34">
        <v>136.19999999999999</v>
      </c>
      <c r="AH84" s="34">
        <f t="shared" si="10"/>
        <v>10.42356097432666</v>
      </c>
      <c r="AI84" s="34">
        <v>1121.848</v>
      </c>
      <c r="AJ84" s="34">
        <f t="shared" si="9"/>
        <v>85.856468663189546</v>
      </c>
      <c r="AK84" s="34">
        <v>632.18399999999997</v>
      </c>
      <c r="AL84" s="34">
        <v>5936</v>
      </c>
      <c r="AM84" s="34">
        <v>23908</v>
      </c>
      <c r="AN84" s="34">
        <v>44.691827937744684</v>
      </c>
      <c r="AO84" s="34">
        <v>20807.844682120001</v>
      </c>
      <c r="AP84" s="34">
        <v>42278.869682119999</v>
      </c>
      <c r="AQ84" s="34">
        <f t="shared" si="19"/>
        <v>159245.10850836756</v>
      </c>
      <c r="AR84" s="34">
        <f t="shared" si="20"/>
        <v>323565.62118736323</v>
      </c>
      <c r="AS84" s="34"/>
      <c r="AT84" s="34"/>
      <c r="AU84" s="34">
        <v>51.793598233995588</v>
      </c>
      <c r="AV84" s="34"/>
      <c r="AW84" s="34"/>
      <c r="AX84" s="34">
        <v>120.3962392051958</v>
      </c>
      <c r="AY84" s="34">
        <v>3984.1706098900004</v>
      </c>
      <c r="AZ84" s="34">
        <v>1611.5785761699999</v>
      </c>
      <c r="BA84" s="34">
        <f t="shared" si="11"/>
        <v>304.91369518581985</v>
      </c>
      <c r="BB84" s="34">
        <f t="shared" si="12"/>
        <v>123.33617880783068</v>
      </c>
      <c r="BC84" s="34"/>
      <c r="BD84" s="34"/>
      <c r="BE84" s="34">
        <v>1098031</v>
      </c>
    </row>
    <row r="85" spans="1:57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51.568724000000003</v>
      </c>
      <c r="T85" s="34">
        <v>408.09880900000002</v>
      </c>
      <c r="U85" s="34">
        <v>410.77058799999998</v>
      </c>
      <c r="V85" s="34">
        <v>98.606727000000006</v>
      </c>
      <c r="W85" s="34">
        <v>1.680552</v>
      </c>
      <c r="X85" s="34">
        <v>58.576807573555683</v>
      </c>
      <c r="Y85" s="34">
        <v>73.21550411951236</v>
      </c>
      <c r="Z85" s="34">
        <f t="shared" si="13"/>
        <v>80.006015499037744</v>
      </c>
      <c r="AA85" s="34">
        <f t="shared" si="14"/>
        <v>35.095932471541651</v>
      </c>
      <c r="AB85" s="34">
        <f t="shared" si="15"/>
        <v>11.351464129639282</v>
      </c>
      <c r="AC85" s="34">
        <f t="shared" si="16"/>
        <v>31.486270438526265</v>
      </c>
      <c r="AD85" s="34">
        <f t="shared" si="17"/>
        <v>8.2013246541311844</v>
      </c>
      <c r="AE85" s="34">
        <f t="shared" si="18"/>
        <v>10.026478036697146</v>
      </c>
      <c r="AF85" s="34">
        <f t="shared" si="21"/>
        <v>5.610431737647863</v>
      </c>
      <c r="AG85" s="34">
        <v>218.4</v>
      </c>
      <c r="AH85" s="34">
        <f t="shared" si="10"/>
        <v>16.724826509072397</v>
      </c>
      <c r="AI85" s="34">
        <v>1491.2139999999999</v>
      </c>
      <c r="AJ85" s="34">
        <f t="shared" si="9"/>
        <v>114.19549193177602</v>
      </c>
      <c r="AK85" s="34">
        <v>531.12199999999996</v>
      </c>
      <c r="AL85" s="34">
        <v>6365.38</v>
      </c>
      <c r="AM85" s="34">
        <v>25063</v>
      </c>
      <c r="AN85" s="34">
        <v>44.434780032479601</v>
      </c>
      <c r="AO85" s="34">
        <v>22838.171517409999</v>
      </c>
      <c r="AP85" s="34">
        <v>43571.043517409998</v>
      </c>
      <c r="AQ85" s="34">
        <f t="shared" si="19"/>
        <v>174892.1503723081</v>
      </c>
      <c r="AR85" s="34">
        <f t="shared" si="20"/>
        <v>333662.15368494764</v>
      </c>
      <c r="AS85" s="34"/>
      <c r="AT85" s="34"/>
      <c r="AU85" s="34">
        <v>52.388888888888886</v>
      </c>
      <c r="AV85" s="34"/>
      <c r="AW85" s="34"/>
      <c r="AX85" s="34">
        <v>118.98991447145696</v>
      </c>
      <c r="AY85" s="34">
        <v>3886.2244478000002</v>
      </c>
      <c r="AZ85" s="34">
        <v>1480.3867870199999</v>
      </c>
      <c r="BA85" s="34">
        <f t="shared" si="11"/>
        <v>297.60269993026867</v>
      </c>
      <c r="BB85" s="34">
        <f t="shared" si="12"/>
        <v>113.36635613201742</v>
      </c>
      <c r="BC85" s="34"/>
      <c r="BD85" s="34"/>
      <c r="BE85" s="34">
        <v>1099917</v>
      </c>
    </row>
    <row r="86" spans="1:57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50.534730000000003</v>
      </c>
      <c r="T86" s="34">
        <v>316.72080799999998</v>
      </c>
      <c r="U86" s="34">
        <v>299.93947100000003</v>
      </c>
      <c r="V86" s="34">
        <v>34.991635000000002</v>
      </c>
      <c r="W86" s="34">
        <v>1.6066450000000001</v>
      </c>
      <c r="X86" s="34">
        <v>59.017728185226318</v>
      </c>
      <c r="Y86" s="34">
        <v>67.641998297235133</v>
      </c>
      <c r="Z86" s="34">
        <f t="shared" si="13"/>
        <v>87.250125175025559</v>
      </c>
      <c r="AA86" s="34">
        <f t="shared" si="14"/>
        <v>29.96124380542723</v>
      </c>
      <c r="AB86" s="34">
        <f t="shared" si="15"/>
        <v>9.7383719718284851</v>
      </c>
      <c r="AC86" s="34">
        <f t="shared" si="16"/>
        <v>27.382302232719645</v>
      </c>
      <c r="AD86" s="34">
        <f t="shared" si="17"/>
        <v>7.2236830120373972</v>
      </c>
      <c r="AE86" s="34">
        <f t="shared" si="18"/>
        <v>9.7539400758207382</v>
      </c>
      <c r="AF86" s="34">
        <f t="shared" si="21"/>
        <v>4.4342195462942149</v>
      </c>
      <c r="AG86" s="34">
        <v>127.4</v>
      </c>
      <c r="AH86" s="34">
        <f t="shared" si="10"/>
        <v>9.6743751213033029</v>
      </c>
      <c r="AI86" s="34">
        <v>1118.6590000000001</v>
      </c>
      <c r="AJ86" s="34">
        <f t="shared" si="9"/>
        <v>84.947620084945299</v>
      </c>
      <c r="AK86" s="34">
        <v>515.923</v>
      </c>
      <c r="AL86" s="34">
        <v>6484.91</v>
      </c>
      <c r="AM86" s="34">
        <v>22822</v>
      </c>
      <c r="AN86" s="34">
        <v>44.602429106218572</v>
      </c>
      <c r="AO86" s="34">
        <v>21419.262000000002</v>
      </c>
      <c r="AP86" s="34">
        <v>42830.490000000005</v>
      </c>
      <c r="AQ86" s="34">
        <f t="shared" si="19"/>
        <v>162651.47206395387</v>
      </c>
      <c r="AR86" s="34">
        <f t="shared" si="20"/>
        <v>325241.93633377546</v>
      </c>
      <c r="AS86" s="34"/>
      <c r="AT86" s="34"/>
      <c r="AU86" s="34">
        <v>49.083333333333336</v>
      </c>
      <c r="AV86" s="34"/>
      <c r="AW86" s="34"/>
      <c r="AX86" s="34">
        <v>117.53164319259243</v>
      </c>
      <c r="AY86" s="34">
        <v>4110.5801415099995</v>
      </c>
      <c r="AZ86" s="34">
        <v>1650.62823989</v>
      </c>
      <c r="BA86" s="34">
        <f t="shared" si="11"/>
        <v>312.14516683789441</v>
      </c>
      <c r="BB86" s="34">
        <f t="shared" si="12"/>
        <v>125.34377377168347</v>
      </c>
      <c r="BC86" s="34"/>
      <c r="BD86" s="34"/>
      <c r="BE86" s="34">
        <v>1041838</v>
      </c>
    </row>
    <row r="87" spans="1:57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106.281019</v>
      </c>
      <c r="T87" s="34">
        <v>339.95068199999997</v>
      </c>
      <c r="U87" s="34">
        <v>316.927235</v>
      </c>
      <c r="V87" s="34">
        <v>52.375584000000003</v>
      </c>
      <c r="W87" s="34">
        <v>1.6271720000000001</v>
      </c>
      <c r="X87" s="34">
        <v>59.505668310290801</v>
      </c>
      <c r="Y87" s="34">
        <v>68.027816059597725</v>
      </c>
      <c r="Z87" s="34">
        <f t="shared" si="13"/>
        <v>87.472554253629355</v>
      </c>
      <c r="AA87" s="34">
        <f t="shared" si="14"/>
        <v>29.968954851509423</v>
      </c>
      <c r="AB87" s="34">
        <f t="shared" si="15"/>
        <v>9.0903514297049419</v>
      </c>
      <c r="AC87" s="34">
        <f t="shared" si="16"/>
        <v>28.043848259492123</v>
      </c>
      <c r="AD87" s="34">
        <f t="shared" si="17"/>
        <v>6.3774409371001868</v>
      </c>
      <c r="AE87" s="34">
        <f t="shared" si="18"/>
        <v>9.6542373111703217</v>
      </c>
      <c r="AF87" s="34">
        <f t="shared" si="21"/>
        <v>4.6587889095593891</v>
      </c>
      <c r="AG87" s="34">
        <v>120.7</v>
      </c>
      <c r="AH87" s="34">
        <f t="shared" si="10"/>
        <v>9.1652240149622752</v>
      </c>
      <c r="AI87" s="34">
        <v>1105.5640000000001</v>
      </c>
      <c r="AJ87" s="34">
        <f t="shared" si="9"/>
        <v>83.949807148945766</v>
      </c>
      <c r="AK87" s="34">
        <v>508.851</v>
      </c>
      <c r="AL87" s="34">
        <v>6242.16</v>
      </c>
      <c r="AM87" s="34">
        <v>19699</v>
      </c>
      <c r="AN87" s="34">
        <v>44.215242374011865</v>
      </c>
      <c r="AO87" s="34">
        <v>20557.224586190001</v>
      </c>
      <c r="AP87" s="34">
        <v>41917.244586190005</v>
      </c>
      <c r="AQ87" s="34">
        <f t="shared" si="19"/>
        <v>156099.06251725066</v>
      </c>
      <c r="AR87" s="34">
        <f t="shared" si="20"/>
        <v>318294.06522153778</v>
      </c>
      <c r="AS87" s="34"/>
      <c r="AT87" s="34"/>
      <c r="AU87" s="34">
        <v>49.613686534216335</v>
      </c>
      <c r="AV87" s="34"/>
      <c r="AW87" s="34"/>
      <c r="AX87" s="34">
        <v>118.59163054689438</v>
      </c>
      <c r="AY87" s="34">
        <v>3739.3391382899999</v>
      </c>
      <c r="AZ87" s="34">
        <v>1378.90537455</v>
      </c>
      <c r="BA87" s="34">
        <f t="shared" si="11"/>
        <v>283.94267498213628</v>
      </c>
      <c r="BB87" s="34">
        <f t="shared" si="12"/>
        <v>104.70568892449222</v>
      </c>
      <c r="BC87" s="34"/>
      <c r="BD87" s="34"/>
      <c r="BE87" s="34">
        <v>1005183</v>
      </c>
    </row>
    <row r="88" spans="1:57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72.436187000000004</v>
      </c>
      <c r="T88" s="34">
        <v>400.74754999999999</v>
      </c>
      <c r="U88" s="34">
        <v>385.70166799999998</v>
      </c>
      <c r="V88" s="34">
        <v>55.279563000000003</v>
      </c>
      <c r="W88" s="34">
        <v>1.6237779999999999</v>
      </c>
      <c r="X88" s="34">
        <v>60.525419742945544</v>
      </c>
      <c r="Y88" s="34">
        <v>69.471697505735065</v>
      </c>
      <c r="Z88" s="34">
        <f t="shared" si="13"/>
        <v>87.122413754103263</v>
      </c>
      <c r="AA88" s="34">
        <f t="shared" si="14"/>
        <v>35.698179742930755</v>
      </c>
      <c r="AB88" s="34">
        <f t="shared" si="15"/>
        <v>9.5574494230157345</v>
      </c>
      <c r="AC88" s="34">
        <f t="shared" si="16"/>
        <v>30.462992973869579</v>
      </c>
      <c r="AD88" s="34">
        <f t="shared" si="17"/>
        <v>6.7701616181348188</v>
      </c>
      <c r="AE88" s="34">
        <f t="shared" si="18"/>
        <v>10.510646683704838</v>
      </c>
      <c r="AF88" s="34">
        <f t="shared" si="21"/>
        <v>5.5519251990086946</v>
      </c>
      <c r="AG88" s="34">
        <v>135.69999999999999</v>
      </c>
      <c r="AH88" s="34">
        <f t="shared" si="10"/>
        <v>10.358963762685985</v>
      </c>
      <c r="AI88" s="34">
        <v>1210.1089999999999</v>
      </c>
      <c r="AJ88" s="34">
        <f t="shared" si="9"/>
        <v>92.3763837870315</v>
      </c>
      <c r="AK88" s="34">
        <v>542.20699999999999</v>
      </c>
      <c r="AL88" s="34">
        <v>6491.52</v>
      </c>
      <c r="AM88" s="34">
        <v>22626</v>
      </c>
      <c r="AN88" s="34">
        <v>44.406433874063353</v>
      </c>
      <c r="AO88" s="34">
        <v>20719.03112444</v>
      </c>
      <c r="AP88" s="34">
        <v>42192.217124440001</v>
      </c>
      <c r="AQ88" s="34">
        <f t="shared" si="19"/>
        <v>158163.36965072734</v>
      </c>
      <c r="AR88" s="34">
        <f t="shared" si="20"/>
        <v>322083.74963850627</v>
      </c>
      <c r="AS88" s="34"/>
      <c r="AT88" s="34"/>
      <c r="AU88" s="34">
        <v>45.474613686534212</v>
      </c>
      <c r="AV88" s="34"/>
      <c r="AW88" s="34"/>
      <c r="AX88" s="34">
        <v>118.95563849978328</v>
      </c>
      <c r="AY88" s="34">
        <v>3812.8970024599998</v>
      </c>
      <c r="AZ88" s="34">
        <v>1615.34146246</v>
      </c>
      <c r="BA88" s="34">
        <f t="shared" si="11"/>
        <v>291.06604185215292</v>
      </c>
      <c r="BB88" s="34">
        <f t="shared" si="12"/>
        <v>123.31071240963392</v>
      </c>
      <c r="BC88" s="34"/>
      <c r="BD88" s="34"/>
      <c r="BE88" s="34">
        <v>1137095</v>
      </c>
    </row>
    <row r="89" spans="1:57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92.404013000000006</v>
      </c>
      <c r="T89" s="34">
        <v>362.61778199999998</v>
      </c>
      <c r="U89" s="34">
        <v>345.68704100000002</v>
      </c>
      <c r="V89" s="34">
        <v>57.580764000000002</v>
      </c>
      <c r="W89" s="34">
        <v>1.7584820000000001</v>
      </c>
      <c r="X89" s="34">
        <v>60.881740829370905</v>
      </c>
      <c r="Y89" s="34">
        <v>70.253211150948715</v>
      </c>
      <c r="Z89" s="34">
        <f t="shared" si="13"/>
        <v>86.66043847954235</v>
      </c>
      <c r="AA89" s="34">
        <f t="shared" si="14"/>
        <v>38.178416062614716</v>
      </c>
      <c r="AB89" s="34">
        <f t="shared" si="15"/>
        <v>10.745822180636226</v>
      </c>
      <c r="AC89" s="34">
        <f t="shared" si="16"/>
        <v>27.121708983608066</v>
      </c>
      <c r="AD89" s="34">
        <f t="shared" si="17"/>
        <v>5.8569892715066789</v>
      </c>
      <c r="AE89" s="34">
        <f t="shared" si="18"/>
        <v>9.022601979545815</v>
      </c>
      <c r="AF89" s="34">
        <f t="shared" si="21"/>
        <v>4.9205870498537605</v>
      </c>
      <c r="AG89" s="34">
        <v>156.5</v>
      </c>
      <c r="AH89" s="34">
        <f t="shared" si="10"/>
        <v>11.960233525273978</v>
      </c>
      <c r="AI89" s="34">
        <v>1229.452</v>
      </c>
      <c r="AJ89" s="34">
        <f t="shared" si="9"/>
        <v>93.958677495943391</v>
      </c>
      <c r="AK89" s="34">
        <v>455.15899999999999</v>
      </c>
      <c r="AL89" s="34">
        <v>6044.89</v>
      </c>
      <c r="AM89" s="34">
        <v>18819</v>
      </c>
      <c r="AN89" s="34">
        <v>44.236485356286707</v>
      </c>
      <c r="AO89" s="34">
        <v>20544.8570645</v>
      </c>
      <c r="AP89" s="34">
        <v>41685.185064500001</v>
      </c>
      <c r="AQ89" s="34">
        <f t="shared" si="19"/>
        <v>157010.40781776025</v>
      </c>
      <c r="AR89" s="34">
        <f t="shared" si="20"/>
        <v>318571.59611225745</v>
      </c>
      <c r="AS89" s="34"/>
      <c r="AT89" s="34"/>
      <c r="AU89" s="34">
        <v>45.764576457645767</v>
      </c>
      <c r="AV89" s="34"/>
      <c r="AW89" s="34"/>
      <c r="AX89" s="34">
        <v>114.24776408396443</v>
      </c>
      <c r="AY89" s="34">
        <v>3892.5721773100004</v>
      </c>
      <c r="AZ89" s="34">
        <v>1559.60285232</v>
      </c>
      <c r="BA89" s="34">
        <f t="shared" si="11"/>
        <v>297.48288980582612</v>
      </c>
      <c r="BB89" s="34">
        <f t="shared" si="12"/>
        <v>119.18986786217626</v>
      </c>
      <c r="BC89" s="34"/>
      <c r="BD89" s="34"/>
      <c r="BE89" s="34">
        <v>934731</v>
      </c>
    </row>
    <row r="90" spans="1:57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88.201462000000006</v>
      </c>
      <c r="T90" s="34">
        <v>400.81116400000002</v>
      </c>
      <c r="U90" s="34">
        <v>392.65583900000001</v>
      </c>
      <c r="V90" s="34">
        <v>100.192278</v>
      </c>
      <c r="W90" s="34">
        <v>1.8853489999999999</v>
      </c>
      <c r="X90" s="34">
        <v>61.26361423198054</v>
      </c>
      <c r="Y90" s="34">
        <v>70.806911580258927</v>
      </c>
      <c r="Z90" s="34">
        <f t="shared" si="13"/>
        <v>86.522082187610792</v>
      </c>
      <c r="AA90" s="34">
        <f t="shared" si="14"/>
        <v>42.44517654726581</v>
      </c>
      <c r="AB90" s="34">
        <f t="shared" si="15"/>
        <v>10.870348711035733</v>
      </c>
      <c r="AC90" s="34">
        <f t="shared" si="16"/>
        <v>31.284107872565112</v>
      </c>
      <c r="AD90" s="34">
        <f t="shared" si="17"/>
        <v>6.8747269035769456</v>
      </c>
      <c r="AE90" s="34">
        <f t="shared" si="18"/>
        <v>10.516018442013188</v>
      </c>
      <c r="AF90" s="34">
        <f t="shared" si="21"/>
        <v>5.5454450736059648</v>
      </c>
      <c r="AG90" s="34">
        <v>146.6</v>
      </c>
      <c r="AH90" s="34">
        <f t="shared" si="10"/>
        <v>11.247355745691319</v>
      </c>
      <c r="AI90" s="34">
        <v>1124.847</v>
      </c>
      <c r="AJ90" s="34">
        <f t="shared" si="9"/>
        <v>86.299825160120349</v>
      </c>
      <c r="AK90" s="34">
        <v>458.899</v>
      </c>
      <c r="AL90" s="34">
        <v>6489.09</v>
      </c>
      <c r="AM90" s="34">
        <v>21329</v>
      </c>
      <c r="AN90" s="34">
        <v>43.684656158453549</v>
      </c>
      <c r="AO90" s="34">
        <v>21206.15864306</v>
      </c>
      <c r="AP90" s="34">
        <v>42228.841643060005</v>
      </c>
      <c r="AQ90" s="34">
        <f t="shared" si="19"/>
        <v>162696.59635611362</v>
      </c>
      <c r="AR90" s="34">
        <f t="shared" si="20"/>
        <v>323985.54207909945</v>
      </c>
      <c r="AS90" s="34"/>
      <c r="AT90" s="34"/>
      <c r="AU90" s="34">
        <v>44.388888888888886</v>
      </c>
      <c r="AV90" s="34"/>
      <c r="AW90" s="34"/>
      <c r="AX90" s="34">
        <v>111.7147406061963</v>
      </c>
      <c r="AY90" s="34">
        <v>4341.3225055700004</v>
      </c>
      <c r="AZ90" s="34">
        <v>1547.77815037</v>
      </c>
      <c r="BA90" s="34">
        <f t="shared" si="11"/>
        <v>333.07229622729727</v>
      </c>
      <c r="BB90" s="34">
        <f t="shared" si="12"/>
        <v>118.74769080913713</v>
      </c>
      <c r="BC90" s="34"/>
      <c r="BD90" s="34"/>
      <c r="BE90" s="34">
        <v>1079383</v>
      </c>
    </row>
    <row r="91" spans="1:57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84.697396999999995</v>
      </c>
      <c r="T91" s="34">
        <v>400.62685800000003</v>
      </c>
      <c r="U91" s="34">
        <v>376.64980300000002</v>
      </c>
      <c r="V91" s="34">
        <v>80.78586</v>
      </c>
      <c r="W91" s="34">
        <v>1.751738</v>
      </c>
      <c r="X91" s="34">
        <v>60.768578238740304</v>
      </c>
      <c r="Y91" s="34">
        <v>71.962433669193373</v>
      </c>
      <c r="Z91" s="34">
        <f t="shared" si="13"/>
        <v>84.444862604410389</v>
      </c>
      <c r="AA91" s="34">
        <f t="shared" si="14"/>
        <v>39.34117422671428</v>
      </c>
      <c r="AB91" s="34">
        <f t="shared" si="15"/>
        <v>11.534963566962835</v>
      </c>
      <c r="AC91" s="34">
        <f t="shared" si="16"/>
        <v>30.269112520752465</v>
      </c>
      <c r="AD91" s="34">
        <f t="shared" si="17"/>
        <v>7.0923225352020092</v>
      </c>
      <c r="AE91" s="34">
        <f t="shared" si="18"/>
        <v>10.051724477873789</v>
      </c>
      <c r="AF91" s="34">
        <f t="shared" si="21"/>
        <v>5.2339781160186254</v>
      </c>
      <c r="AG91" s="34">
        <v>165.3</v>
      </c>
      <c r="AH91" s="34">
        <f t="shared" si="10"/>
        <v>12.70553787400657</v>
      </c>
      <c r="AI91" s="34">
        <v>1135.386</v>
      </c>
      <c r="AJ91" s="34">
        <f t="shared" si="9"/>
        <v>87.269750905122947</v>
      </c>
      <c r="AK91" s="34">
        <v>441.62099999999998</v>
      </c>
      <c r="AL91" s="34">
        <v>6827.39</v>
      </c>
      <c r="AM91" s="34">
        <v>18571</v>
      </c>
      <c r="AN91" s="34">
        <v>44.626545448169118</v>
      </c>
      <c r="AO91" s="34">
        <v>21442.102229930002</v>
      </c>
      <c r="AP91" s="34">
        <v>43026.101229930006</v>
      </c>
      <c r="AQ91" s="34">
        <f t="shared" si="19"/>
        <v>164811.51964954409</v>
      </c>
      <c r="AR91" s="34">
        <f t="shared" si="20"/>
        <v>330713.70765137102</v>
      </c>
      <c r="AS91" s="34"/>
      <c r="AT91" s="34"/>
      <c r="AU91" s="34">
        <v>45.348837209302332</v>
      </c>
      <c r="AV91" s="34"/>
      <c r="AW91" s="34"/>
      <c r="AX91" s="34">
        <v>113.39544627488755</v>
      </c>
      <c r="AY91" s="34">
        <v>4824.2751005199998</v>
      </c>
      <c r="AZ91" s="34">
        <v>1709.94685396</v>
      </c>
      <c r="BA91" s="34">
        <f t="shared" si="11"/>
        <v>370.81070782990747</v>
      </c>
      <c r="BB91" s="34">
        <f t="shared" si="12"/>
        <v>131.43251370554847</v>
      </c>
      <c r="BC91" s="34"/>
      <c r="BD91" s="34"/>
      <c r="BE91" s="34">
        <v>1042738</v>
      </c>
    </row>
    <row r="92" spans="1:57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119.98724900000001</v>
      </c>
      <c r="T92" s="34">
        <v>398.88211999999999</v>
      </c>
      <c r="U92" s="34">
        <v>395.614644</v>
      </c>
      <c r="V92" s="34">
        <v>85.043484000000007</v>
      </c>
      <c r="W92" s="34">
        <v>0.65662500000000001</v>
      </c>
      <c r="X92" s="34">
        <v>59.78129384376399</v>
      </c>
      <c r="Y92" s="34">
        <v>71.463640309009833</v>
      </c>
      <c r="Z92" s="34">
        <f t="shared" si="13"/>
        <v>83.652740869718912</v>
      </c>
      <c r="AA92" s="34">
        <f t="shared" si="14"/>
        <v>39.545915988009497</v>
      </c>
      <c r="AB92" s="34">
        <f t="shared" si="15"/>
        <v>12.972403926665699</v>
      </c>
      <c r="AC92" s="34">
        <f t="shared" si="16"/>
        <v>30.807143443579001</v>
      </c>
      <c r="AD92" s="34">
        <f t="shared" si="17"/>
        <v>7.3197540838687196</v>
      </c>
      <c r="AE92" s="34">
        <f t="shared" si="18"/>
        <v>9.4916830442302764</v>
      </c>
      <c r="AF92" s="34">
        <f t="shared" si="21"/>
        <v>5.5358870929238488</v>
      </c>
      <c r="AG92" s="34">
        <v>187.2</v>
      </c>
      <c r="AH92" s="34">
        <f t="shared" si="10"/>
        <v>14.326627818528557</v>
      </c>
      <c r="AI92" s="34">
        <v>1235.796</v>
      </c>
      <c r="AJ92" s="34">
        <f t="shared" si="9"/>
        <v>94.576866194585037</v>
      </c>
      <c r="AK92" s="34">
        <v>460.59</v>
      </c>
      <c r="AL92" s="34">
        <v>6858.06</v>
      </c>
      <c r="AM92" s="34">
        <v>18421</v>
      </c>
      <c r="AN92" s="34">
        <v>44.284533940485439</v>
      </c>
      <c r="AO92" s="34">
        <v>21267.287981109999</v>
      </c>
      <c r="AP92" s="34">
        <v>43151.698981109999</v>
      </c>
      <c r="AQ92" s="34">
        <f t="shared" si="19"/>
        <v>162760.96133270758</v>
      </c>
      <c r="AR92" s="34">
        <f t="shared" si="20"/>
        <v>330244.83495701978</v>
      </c>
      <c r="AS92" s="34"/>
      <c r="AT92" s="34"/>
      <c r="AU92" s="34">
        <v>40.974529346622369</v>
      </c>
      <c r="AV92" s="34"/>
      <c r="AW92" s="34"/>
      <c r="AX92" s="34">
        <v>112.83214678704243</v>
      </c>
      <c r="AY92" s="34">
        <v>4225.8837778500001</v>
      </c>
      <c r="AZ92" s="34">
        <v>1630.32382766</v>
      </c>
      <c r="BA92" s="34">
        <f t="shared" si="11"/>
        <v>323.41166714537587</v>
      </c>
      <c r="BB92" s="34">
        <f t="shared" si="12"/>
        <v>124.7705272572848</v>
      </c>
      <c r="BC92" s="34"/>
      <c r="BD92" s="34"/>
      <c r="BE92" s="34">
        <v>1020005</v>
      </c>
    </row>
    <row r="93" spans="1:57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122.22340699999999</v>
      </c>
      <c r="T93" s="34">
        <v>400.418181</v>
      </c>
      <c r="U93" s="34">
        <v>404.88018099999999</v>
      </c>
      <c r="V93" s="34">
        <v>70.987937000000002</v>
      </c>
      <c r="W93" s="34">
        <v>1.9525440000000001</v>
      </c>
      <c r="X93" s="34">
        <v>60.38076776843323</v>
      </c>
      <c r="Y93" s="34">
        <v>72.471098532323552</v>
      </c>
      <c r="Z93" s="34">
        <f t="shared" si="13"/>
        <v>83.317031190719717</v>
      </c>
      <c r="AA93" s="34">
        <f t="shared" si="14"/>
        <v>36.705807940366796</v>
      </c>
      <c r="AB93" s="34">
        <f t="shared" si="15"/>
        <v>11.428749939823863</v>
      </c>
      <c r="AC93" s="34">
        <f t="shared" si="16"/>
        <v>32.006723121016705</v>
      </c>
      <c r="AD93" s="34">
        <f t="shared" si="17"/>
        <v>8.1449995785109373</v>
      </c>
      <c r="AE93" s="34">
        <f t="shared" si="18"/>
        <v>10.056741001034094</v>
      </c>
      <c r="AF93" s="34">
        <f t="shared" si="21"/>
        <v>5.5867813404182822</v>
      </c>
      <c r="AG93" s="34">
        <v>144.1</v>
      </c>
      <c r="AH93" s="34">
        <f t="shared" si="10"/>
        <v>11.05191550340259</v>
      </c>
      <c r="AI93" s="34">
        <v>1157.2660000000001</v>
      </c>
      <c r="AJ93" s="34">
        <f t="shared" si="9"/>
        <v>88.757849042059007</v>
      </c>
      <c r="AK93" s="34">
        <v>538.57000000000005</v>
      </c>
      <c r="AL93" s="34">
        <v>6498.6</v>
      </c>
      <c r="AM93" s="34">
        <v>18915</v>
      </c>
      <c r="AN93" s="34">
        <v>43.776173259623974</v>
      </c>
      <c r="AO93" s="34">
        <v>20962.457144700002</v>
      </c>
      <c r="AP93" s="34">
        <v>42697.3781447</v>
      </c>
      <c r="AQ93" s="34">
        <f t="shared" si="19"/>
        <v>160773.97994928685</v>
      </c>
      <c r="AR93" s="34">
        <f t="shared" si="20"/>
        <v>327472.46042474173</v>
      </c>
      <c r="AS93" s="34"/>
      <c r="AT93" s="34"/>
      <c r="AU93" s="34">
        <v>42</v>
      </c>
      <c r="AV93" s="34"/>
      <c r="AW93" s="34"/>
      <c r="AX93" s="34">
        <v>116.52194074912065</v>
      </c>
      <c r="AY93" s="34">
        <v>4208.7101236499993</v>
      </c>
      <c r="AZ93" s="34">
        <v>1640.05486541</v>
      </c>
      <c r="BA93" s="34">
        <f t="shared" si="11"/>
        <v>322.79187137331621</v>
      </c>
      <c r="BB93" s="34">
        <f t="shared" si="12"/>
        <v>125.78589724813067</v>
      </c>
      <c r="BC93" s="34"/>
      <c r="BD93" s="34"/>
      <c r="BE93" s="34">
        <v>1040549.5</v>
      </c>
    </row>
    <row r="94" spans="1:57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83.925248999999994</v>
      </c>
      <c r="T94" s="34">
        <v>351.33770099999998</v>
      </c>
      <c r="U94" s="34">
        <v>427.67777100000001</v>
      </c>
      <c r="V94" s="34">
        <v>70.572112000000004</v>
      </c>
      <c r="W94" s="34">
        <v>1.647527</v>
      </c>
      <c r="X94" s="34">
        <v>61.966128977082775</v>
      </c>
      <c r="Y94" s="34">
        <v>73.946605200275911</v>
      </c>
      <c r="Z94" s="34">
        <f t="shared" si="13"/>
        <v>83.798477035226441</v>
      </c>
      <c r="AA94" s="34">
        <f t="shared" si="14"/>
        <v>34.825999035668588</v>
      </c>
      <c r="AB94" s="34">
        <f t="shared" si="15"/>
        <v>11.252466670265546</v>
      </c>
      <c r="AC94" s="34">
        <f t="shared" si="16"/>
        <v>28.17918602694996</v>
      </c>
      <c r="AD94" s="34">
        <f t="shared" si="17"/>
        <v>6.3748539466182432</v>
      </c>
      <c r="AE94" s="34">
        <f t="shared" si="18"/>
        <v>9.1579048715744591</v>
      </c>
      <c r="AF94" s="34">
        <f t="shared" si="21"/>
        <v>5.7836025040187273</v>
      </c>
      <c r="AG94" s="34">
        <v>135.19999999999999</v>
      </c>
      <c r="AH94" s="34">
        <f t="shared" si="10"/>
        <v>10.385265836233717</v>
      </c>
      <c r="AI94" s="34">
        <v>1164.106</v>
      </c>
      <c r="AJ94" s="34">
        <f t="shared" si="9"/>
        <v>89.419750529250649</v>
      </c>
      <c r="AK94" s="34">
        <v>552.66999999999996</v>
      </c>
      <c r="AL94" s="34">
        <v>6067.94</v>
      </c>
      <c r="AM94" s="34">
        <v>18632</v>
      </c>
      <c r="AN94" s="34">
        <v>43.514692867028074</v>
      </c>
      <c r="AO94" s="34">
        <v>21302.28687489</v>
      </c>
      <c r="AP94" s="34">
        <v>42649.33987489</v>
      </c>
      <c r="AQ94" s="34">
        <f t="shared" si="19"/>
        <v>163631.59180136467</v>
      </c>
      <c r="AR94" s="34">
        <f t="shared" si="20"/>
        <v>327607.05054779258</v>
      </c>
      <c r="AS94" s="34"/>
      <c r="AT94" s="34"/>
      <c r="AU94" s="34">
        <v>40.642303433001111</v>
      </c>
      <c r="AV94" s="34"/>
      <c r="AW94" s="34"/>
      <c r="AX94" s="34">
        <v>116.56915567610005</v>
      </c>
      <c r="AY94" s="34">
        <v>4071.8653716900003</v>
      </c>
      <c r="AZ94" s="34">
        <v>1666.9294999399999</v>
      </c>
      <c r="BA94" s="34">
        <f t="shared" si="11"/>
        <v>312.77665927777565</v>
      </c>
      <c r="BB94" s="34">
        <f t="shared" si="12"/>
        <v>128.04368333681239</v>
      </c>
      <c r="BC94" s="34"/>
      <c r="BD94" s="34"/>
      <c r="BE94" s="34">
        <v>1003889</v>
      </c>
    </row>
    <row r="95" spans="1:57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72.871257999999997</v>
      </c>
      <c r="T95" s="34">
        <v>424.15654499999999</v>
      </c>
      <c r="U95" s="34">
        <v>450.14917600000001</v>
      </c>
      <c r="V95" s="34">
        <v>52.67989</v>
      </c>
      <c r="W95" s="34">
        <v>1.972793</v>
      </c>
      <c r="X95" s="34">
        <v>62.194865795331637</v>
      </c>
      <c r="Y95" s="34">
        <v>74.333332688982807</v>
      </c>
      <c r="Z95" s="34">
        <f t="shared" si="13"/>
        <v>83.6702237683334</v>
      </c>
      <c r="AA95" s="34">
        <f t="shared" si="14"/>
        <v>33.307278703951965</v>
      </c>
      <c r="AB95" s="34">
        <f t="shared" si="15"/>
        <v>10.169085002631729</v>
      </c>
      <c r="AC95" s="34">
        <f t="shared" si="16"/>
        <v>30.287433235637536</v>
      </c>
      <c r="AD95" s="34">
        <f t="shared" si="17"/>
        <v>6.8171544537126056</v>
      </c>
      <c r="AE95" s="34">
        <f t="shared" si="18"/>
        <v>9.9927495798946211</v>
      </c>
      <c r="AF95" s="34">
        <f t="shared" si="21"/>
        <v>6.0558185637049764</v>
      </c>
      <c r="AG95" s="34">
        <v>145.19999999999999</v>
      </c>
      <c r="AH95" s="34">
        <f t="shared" si="10"/>
        <v>11.132931677280313</v>
      </c>
      <c r="AI95" s="34">
        <v>1192.914</v>
      </c>
      <c r="AJ95" s="34">
        <f t="shared" si="9"/>
        <v>91.464394344842759</v>
      </c>
      <c r="AK95" s="34">
        <v>507.25</v>
      </c>
      <c r="AL95" s="34">
        <v>6060.46</v>
      </c>
      <c r="AM95" s="34">
        <v>20026</v>
      </c>
      <c r="AN95" s="34">
        <v>43.132804980578996</v>
      </c>
      <c r="AO95" s="34">
        <v>20563.248957299998</v>
      </c>
      <c r="AP95" s="34">
        <v>41372.4329573</v>
      </c>
      <c r="AQ95" s="34">
        <f t="shared" si="19"/>
        <v>157664.76976895766</v>
      </c>
      <c r="AR95" s="34">
        <f t="shared" si="20"/>
        <v>317215.19933641958</v>
      </c>
      <c r="AS95" s="34"/>
      <c r="AT95" s="34"/>
      <c r="AU95" s="34">
        <v>39.091915836101883</v>
      </c>
      <c r="AV95" s="34"/>
      <c r="AW95" s="34"/>
      <c r="AX95" s="34">
        <v>111.78467840594672</v>
      </c>
      <c r="AY95" s="34">
        <v>4022.8843122599997</v>
      </c>
      <c r="AZ95" s="34">
        <v>1508.3728451699999</v>
      </c>
      <c r="BA95" s="34">
        <f t="shared" si="11"/>
        <v>308.44694348480289</v>
      </c>
      <c r="BB95" s="34">
        <f t="shared" si="12"/>
        <v>115.65159661943889</v>
      </c>
      <c r="BC95" s="34"/>
      <c r="BD95" s="34"/>
      <c r="BE95" s="34">
        <v>998872.5</v>
      </c>
    </row>
    <row r="96" spans="1:57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76.311877999999993</v>
      </c>
      <c r="T96" s="34">
        <v>424.54410000000001</v>
      </c>
      <c r="U96" s="34">
        <v>434.73147299999999</v>
      </c>
      <c r="V96" s="34">
        <v>64.450412999999998</v>
      </c>
      <c r="W96" s="34">
        <v>1.8677349999999999</v>
      </c>
      <c r="X96" s="34">
        <v>63.057458451041612</v>
      </c>
      <c r="Y96" s="34">
        <v>75.346306553892532</v>
      </c>
      <c r="Z96" s="34">
        <f t="shared" si="13"/>
        <v>83.690178503891033</v>
      </c>
      <c r="AA96" s="34">
        <f t="shared" si="14"/>
        <v>34.047366937043684</v>
      </c>
      <c r="AB96" s="34">
        <f t="shared" si="15"/>
        <v>10.869077042363395</v>
      </c>
      <c r="AC96" s="34">
        <f t="shared" si="16"/>
        <v>28.994412041118668</v>
      </c>
      <c r="AD96" s="34">
        <f t="shared" si="17"/>
        <v>6.0181718220741915</v>
      </c>
      <c r="AE96" s="34">
        <f t="shared" si="18"/>
        <v>9.6788983210262547</v>
      </c>
      <c r="AF96" s="34">
        <f t="shared" si="21"/>
        <v>5.7697781468432305</v>
      </c>
      <c r="AG96" s="34">
        <v>126.9</v>
      </c>
      <c r="AH96" s="34">
        <f t="shared" si="10"/>
        <v>9.7778506177132201</v>
      </c>
      <c r="AI96" s="34">
        <v>1141.6179999999999</v>
      </c>
      <c r="AJ96" s="34">
        <f t="shared" si="9"/>
        <v>87.963516678428121</v>
      </c>
      <c r="AK96" s="34">
        <v>532.59299999999996</v>
      </c>
      <c r="AL96" s="34">
        <v>5946.77</v>
      </c>
      <c r="AM96" s="34">
        <v>12615</v>
      </c>
      <c r="AN96" s="34">
        <v>43.335216277266376</v>
      </c>
      <c r="AO96" s="34">
        <v>20275.357384020001</v>
      </c>
      <c r="AP96" s="34">
        <v>40583.750384020001</v>
      </c>
      <c r="AQ96" s="34">
        <f t="shared" si="19"/>
        <v>156224.91388628545</v>
      </c>
      <c r="AR96" s="34">
        <f t="shared" si="20"/>
        <v>312704.37254650041</v>
      </c>
      <c r="AS96" s="34"/>
      <c r="AT96" s="34"/>
      <c r="AU96" s="34">
        <v>34.559643255295434</v>
      </c>
      <c r="AV96" s="34"/>
      <c r="AW96" s="34"/>
      <c r="AX96" s="34">
        <v>111.88867083498384</v>
      </c>
      <c r="AY96" s="34">
        <v>3920.7999019700001</v>
      </c>
      <c r="AZ96" s="34">
        <v>1557.9095529000001</v>
      </c>
      <c r="BA96" s="34">
        <f t="shared" si="11"/>
        <v>302.10398536963982</v>
      </c>
      <c r="BB96" s="34">
        <f t="shared" si="12"/>
        <v>120.03945535196684</v>
      </c>
      <c r="BC96" s="34"/>
      <c r="BD96" s="34"/>
      <c r="BE96" s="34">
        <v>1053555.5</v>
      </c>
    </row>
    <row r="97" spans="1:57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64.971565999999996</v>
      </c>
      <c r="T97" s="34">
        <v>359.39684999999997</v>
      </c>
      <c r="U97" s="34">
        <v>379.88563199999999</v>
      </c>
      <c r="V97" s="34">
        <v>72.855562000000006</v>
      </c>
      <c r="W97" s="34">
        <v>1.7347570000000001</v>
      </c>
      <c r="X97" s="34">
        <v>64.446475206946431</v>
      </c>
      <c r="Y97" s="34">
        <v>77.987980620544633</v>
      </c>
      <c r="Z97" s="34">
        <f t="shared" si="13"/>
        <v>82.636419989529884</v>
      </c>
      <c r="AA97" s="34">
        <f t="shared" si="14"/>
        <v>36.564427525836322</v>
      </c>
      <c r="AB97" s="34">
        <f t="shared" si="15"/>
        <v>10.349561862897779</v>
      </c>
      <c r="AC97" s="34">
        <f t="shared" si="16"/>
        <v>26.472809099202728</v>
      </c>
      <c r="AD97" s="34">
        <f t="shared" si="17"/>
        <v>7.1054078537587104</v>
      </c>
      <c r="AE97" s="34">
        <f t="shared" si="18"/>
        <v>8.0984292832634353</v>
      </c>
      <c r="AF97" s="34">
        <f t="shared" si="21"/>
        <v>4.8710792224298913</v>
      </c>
      <c r="AG97" s="34">
        <v>207</v>
      </c>
      <c r="AH97" s="34">
        <f t="shared" si="10"/>
        <v>15.96899300337393</v>
      </c>
      <c r="AI97" s="34">
        <v>1523.8309999999999</v>
      </c>
      <c r="AJ97" s="34">
        <f t="shared" si="9"/>
        <v>117.55578056678405</v>
      </c>
      <c r="AK97" s="34">
        <v>491.02499999999998</v>
      </c>
      <c r="AL97" s="34">
        <v>6552.61</v>
      </c>
      <c r="AM97" s="34">
        <v>12475</v>
      </c>
      <c r="AN97" s="34">
        <v>44.129260923627839</v>
      </c>
      <c r="AO97" s="34">
        <v>22112.542371930002</v>
      </c>
      <c r="AP97" s="34">
        <v>41841.767371930007</v>
      </c>
      <c r="AQ97" s="34">
        <f t="shared" si="19"/>
        <v>170586.973151768</v>
      </c>
      <c r="AR97" s="34">
        <f t="shared" si="20"/>
        <v>322787.86976384051</v>
      </c>
      <c r="AS97" s="34"/>
      <c r="AT97" s="34"/>
      <c r="AU97" s="34">
        <v>38.083333333333336</v>
      </c>
      <c r="AV97" s="34"/>
      <c r="AW97" s="34"/>
      <c r="AX97" s="34">
        <v>109.78357572929382</v>
      </c>
      <c r="AY97" s="34">
        <v>3931.3003258799999</v>
      </c>
      <c r="AZ97" s="34">
        <v>1542.7499218400001</v>
      </c>
      <c r="BA97" s="34">
        <f t="shared" si="11"/>
        <v>303.27974588473126</v>
      </c>
      <c r="BB97" s="34">
        <f t="shared" si="12"/>
        <v>119.01527878173255</v>
      </c>
      <c r="BC97" s="34"/>
      <c r="BD97" s="34"/>
      <c r="BE97" s="34">
        <v>1042395</v>
      </c>
    </row>
    <row r="98" spans="1:57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73.995473000000004</v>
      </c>
      <c r="T98" s="34">
        <v>336.47743800000001</v>
      </c>
      <c r="U98" s="34">
        <v>338.36320699999999</v>
      </c>
      <c r="V98" s="34">
        <v>43.161096000000001</v>
      </c>
      <c r="W98" s="34">
        <v>1.7729189999999999</v>
      </c>
      <c r="X98" s="34">
        <v>64.050930847664773</v>
      </c>
      <c r="Y98" s="34">
        <v>77.771892161427701</v>
      </c>
      <c r="Z98" s="34">
        <f t="shared" si="13"/>
        <v>82.357428972818454</v>
      </c>
      <c r="AA98" s="34">
        <f t="shared" si="14"/>
        <v>31.869989069400447</v>
      </c>
      <c r="AB98" s="34">
        <f t="shared" si="15"/>
        <v>8.0891114327792781</v>
      </c>
      <c r="AC98" s="34">
        <f t="shared" si="16"/>
        <v>25.125470471311836</v>
      </c>
      <c r="AD98" s="34">
        <f t="shared" si="17"/>
        <v>5.393192197630853</v>
      </c>
      <c r="AE98" s="34">
        <f t="shared" si="18"/>
        <v>9.5258899380030186</v>
      </c>
      <c r="AF98" s="34">
        <f t="shared" si="21"/>
        <v>4.3507133180927928</v>
      </c>
      <c r="AG98" s="34">
        <v>123.6</v>
      </c>
      <c r="AH98" s="34">
        <f t="shared" si="10"/>
        <v>9.5274200369422299</v>
      </c>
      <c r="AI98" s="34">
        <v>1114.8209999999999</v>
      </c>
      <c r="AJ98" s="34">
        <f t="shared" si="9"/>
        <v>85.933397516213375</v>
      </c>
      <c r="AK98" s="34">
        <v>499.80399999999997</v>
      </c>
      <c r="AL98" s="34">
        <v>6866.26</v>
      </c>
      <c r="AM98" s="34">
        <v>13707</v>
      </c>
      <c r="AN98" s="34">
        <v>44.809238443848479</v>
      </c>
      <c r="AO98" s="34">
        <v>20531.075382280003</v>
      </c>
      <c r="AP98" s="34">
        <v>41417.117382280005</v>
      </c>
      <c r="AQ98" s="34">
        <f t="shared" si="19"/>
        <v>158259.04447985912</v>
      </c>
      <c r="AR98" s="34">
        <f t="shared" si="20"/>
        <v>319254.26700673369</v>
      </c>
      <c r="AS98" s="34"/>
      <c r="AT98" s="34"/>
      <c r="AU98" s="34">
        <v>44.888888888888886</v>
      </c>
      <c r="AV98" s="34"/>
      <c r="AW98" s="34"/>
      <c r="AX98" s="34">
        <v>109.82724337657659</v>
      </c>
      <c r="AY98" s="34">
        <v>4219.0572167600003</v>
      </c>
      <c r="AZ98" s="34">
        <v>1630.6273519399999</v>
      </c>
      <c r="BA98" s="34">
        <f t="shared" si="11"/>
        <v>325.21626427156104</v>
      </c>
      <c r="BB98" s="34">
        <f t="shared" si="12"/>
        <v>125.69313677717803</v>
      </c>
      <c r="BC98" s="34"/>
      <c r="BD98" s="34"/>
      <c r="BE98" s="34">
        <v>1047059.5</v>
      </c>
    </row>
    <row r="99" spans="1:57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76.434184999999999</v>
      </c>
      <c r="T99" s="34">
        <v>322.87136600000002</v>
      </c>
      <c r="U99" s="34">
        <v>305.53557799999999</v>
      </c>
      <c r="V99" s="34">
        <v>50.176864999999999</v>
      </c>
      <c r="W99" s="34">
        <v>1.621974</v>
      </c>
      <c r="X99" s="34">
        <v>62.161765230727028</v>
      </c>
      <c r="Y99" s="34">
        <v>74.682307665275857</v>
      </c>
      <c r="Z99" s="34">
        <f t="shared" si="13"/>
        <v>83.234928290291222</v>
      </c>
      <c r="AA99" s="34">
        <f t="shared" si="14"/>
        <v>29.654579163862014</v>
      </c>
      <c r="AB99" s="34">
        <f t="shared" si="15"/>
        <v>7.3331715614580624</v>
      </c>
      <c r="AC99" s="34">
        <f t="shared" si="16"/>
        <v>23.4846519186429</v>
      </c>
      <c r="AD99" s="34">
        <f t="shared" si="17"/>
        <v>4.8676005919541669</v>
      </c>
      <c r="AE99" s="34">
        <f t="shared" si="18"/>
        <v>8.4856026388517076</v>
      </c>
      <c r="AF99" s="34">
        <f t="shared" si="21"/>
        <v>4.0911373463364633</v>
      </c>
      <c r="AG99" s="34">
        <v>106.2</v>
      </c>
      <c r="AH99" s="34">
        <f t="shared" si="10"/>
        <v>8.2043746455762356</v>
      </c>
      <c r="AI99" s="34">
        <v>1060.155</v>
      </c>
      <c r="AJ99" s="34">
        <f t="shared" si="9"/>
        <v>81.901212828445139</v>
      </c>
      <c r="AK99" s="34">
        <v>478.45699999999999</v>
      </c>
      <c r="AL99" s="34">
        <v>6473.1</v>
      </c>
      <c r="AM99" s="34">
        <v>11654</v>
      </c>
      <c r="AN99" s="34">
        <v>44.741148506477415</v>
      </c>
      <c r="AO99" s="34">
        <v>20936.947</v>
      </c>
      <c r="AP99" s="34">
        <v>41815.824999999997</v>
      </c>
      <c r="AQ99" s="34">
        <f t="shared" si="19"/>
        <v>161746.28730939116</v>
      </c>
      <c r="AR99" s="34">
        <f t="shared" si="20"/>
        <v>323043.96837462601</v>
      </c>
      <c r="AS99" s="34"/>
      <c r="AT99" s="34"/>
      <c r="AU99" s="34">
        <v>46.63299663299663</v>
      </c>
      <c r="AV99" s="34"/>
      <c r="AW99" s="34"/>
      <c r="AX99" s="34">
        <v>107.66761778007093</v>
      </c>
      <c r="AY99" s="34">
        <v>3764.2977356199999</v>
      </c>
      <c r="AZ99" s="34">
        <v>1348.2560668000001</v>
      </c>
      <c r="BA99" s="34">
        <f t="shared" si="11"/>
        <v>290.8070517939808</v>
      </c>
      <c r="BB99" s="34">
        <f t="shared" si="12"/>
        <v>104.15817222408907</v>
      </c>
      <c r="BC99" s="34"/>
      <c r="BD99" s="34"/>
      <c r="BE99" s="34">
        <v>980606</v>
      </c>
    </row>
    <row r="100" spans="1:57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89.423047999999994</v>
      </c>
      <c r="T100" s="34">
        <v>363.72241700000001</v>
      </c>
      <c r="U100" s="34">
        <v>387.24656199999998</v>
      </c>
      <c r="V100" s="34">
        <v>58.068689999999997</v>
      </c>
      <c r="W100" s="34">
        <v>1.877766</v>
      </c>
      <c r="X100" s="34">
        <v>62.62157166835398</v>
      </c>
      <c r="Y100" s="34">
        <v>75.103146311137607</v>
      </c>
      <c r="Z100" s="34">
        <f t="shared" si="13"/>
        <v>83.380756658216541</v>
      </c>
      <c r="AA100" s="34">
        <f t="shared" si="14"/>
        <v>32.313280968362967</v>
      </c>
      <c r="AB100" s="34">
        <f t="shared" si="15"/>
        <v>7.5071061852248278</v>
      </c>
      <c r="AC100" s="34">
        <f t="shared" si="16"/>
        <v>27.09554260975376</v>
      </c>
      <c r="AD100" s="34">
        <f t="shared" si="17"/>
        <v>5.3810549604107321</v>
      </c>
      <c r="AE100" s="34">
        <f t="shared" si="18"/>
        <v>9.7264614850319582</v>
      </c>
      <c r="AF100" s="34">
        <f t="shared" si="21"/>
        <v>5.1561962583526579</v>
      </c>
      <c r="AG100" s="34">
        <v>136.4</v>
      </c>
      <c r="AH100" s="34">
        <f t="shared" si="10"/>
        <v>10.517258724648205</v>
      </c>
      <c r="AI100" s="34">
        <v>1233.4639999999999</v>
      </c>
      <c r="AJ100" s="34">
        <f t="shared" si="9"/>
        <v>95.107478119790841</v>
      </c>
      <c r="AK100" s="34">
        <v>470.04700000000003</v>
      </c>
      <c r="AL100" s="34">
        <v>6952.3</v>
      </c>
      <c r="AM100" s="34">
        <v>12280</v>
      </c>
      <c r="AN100" s="34">
        <v>44.384959336954743</v>
      </c>
      <c r="AO100" s="34">
        <v>18398.004000000001</v>
      </c>
      <c r="AP100" s="34">
        <v>37682.002</v>
      </c>
      <c r="AQ100" s="34">
        <f t="shared" si="19"/>
        <v>141859.65402134351</v>
      </c>
      <c r="AR100" s="34">
        <f t="shared" si="20"/>
        <v>290550.8535899641</v>
      </c>
      <c r="AS100" s="34"/>
      <c r="AT100" s="34"/>
      <c r="AU100" s="34">
        <v>41.914191419141915</v>
      </c>
      <c r="AV100" s="34">
        <v>38.989879290429045</v>
      </c>
      <c r="AW100" s="34"/>
      <c r="AX100" s="34">
        <v>105.3984695557776</v>
      </c>
      <c r="AY100" s="34">
        <v>3321.5800322499995</v>
      </c>
      <c r="AZ100" s="34">
        <v>1423.56479709</v>
      </c>
      <c r="BA100" s="34">
        <f t="shared" si="11"/>
        <v>256.11375787242355</v>
      </c>
      <c r="BB100" s="34">
        <f t="shared" si="12"/>
        <v>109.76539063267487</v>
      </c>
      <c r="BC100" s="34"/>
      <c r="BD100" s="34"/>
      <c r="BE100" s="34">
        <v>1004051</v>
      </c>
    </row>
    <row r="101" spans="1:57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71.066156000000007</v>
      </c>
      <c r="T101" s="34">
        <v>345.027286</v>
      </c>
      <c r="U101" s="34">
        <v>374.559439</v>
      </c>
      <c r="V101" s="34">
        <v>56.737091999999997</v>
      </c>
      <c r="W101" s="34">
        <v>1.1085739999999999</v>
      </c>
      <c r="X101" s="34">
        <v>62.24343874992767</v>
      </c>
      <c r="Y101" s="34">
        <v>75.208508121207345</v>
      </c>
      <c r="Z101" s="34">
        <f t="shared" si="13"/>
        <v>82.761166661642932</v>
      </c>
      <c r="AA101" s="34">
        <f t="shared" si="14"/>
        <v>38.430826751241788</v>
      </c>
      <c r="AB101" s="34">
        <f t="shared" si="15"/>
        <v>8.804216926408758</v>
      </c>
      <c r="AC101" s="34">
        <f t="shared" si="16"/>
        <v>25.502251446191963</v>
      </c>
      <c r="AD101" s="34">
        <f t="shared" si="17"/>
        <v>5.3221759877873547</v>
      </c>
      <c r="AE101" s="34">
        <f t="shared" si="18"/>
        <v>8.8981265380438312</v>
      </c>
      <c r="AF101" s="34">
        <f t="shared" si="21"/>
        <v>4.9802801352787567</v>
      </c>
      <c r="AG101" s="34">
        <v>137.6</v>
      </c>
      <c r="AH101" s="34">
        <f t="shared" si="10"/>
        <v>10.539649121493198</v>
      </c>
      <c r="AI101" s="34">
        <v>1178.2619999999999</v>
      </c>
      <c r="AJ101" s="34">
        <f t="shared" si="9"/>
        <v>90.250494572593155</v>
      </c>
      <c r="AK101" s="34">
        <v>461.19900000000001</v>
      </c>
      <c r="AL101" s="34">
        <v>6183.35</v>
      </c>
      <c r="AM101" s="34">
        <v>11765</v>
      </c>
      <c r="AN101" s="34">
        <v>44.054835710629327</v>
      </c>
      <c r="AO101" s="34">
        <v>20113.237000000001</v>
      </c>
      <c r="AP101" s="34">
        <v>37923.182000000001</v>
      </c>
      <c r="AQ101" s="34">
        <f t="shared" si="19"/>
        <v>154059.92781790299</v>
      </c>
      <c r="AR101" s="34">
        <f t="shared" si="20"/>
        <v>290477.49407741765</v>
      </c>
      <c r="AS101" s="34"/>
      <c r="AT101" s="34"/>
      <c r="AU101" s="34">
        <v>42.940199335548165</v>
      </c>
      <c r="AV101" s="34">
        <v>40.693876209302317</v>
      </c>
      <c r="AW101" s="34"/>
      <c r="AX101" s="34">
        <v>105.3567257627998</v>
      </c>
      <c r="AY101" s="34">
        <v>3538.3006301099999</v>
      </c>
      <c r="AZ101" s="34">
        <v>1413.4835044199999</v>
      </c>
      <c r="BA101" s="34">
        <f t="shared" si="11"/>
        <v>271.02069133515766</v>
      </c>
      <c r="BB101" s="34">
        <f t="shared" si="12"/>
        <v>108.26758848550421</v>
      </c>
      <c r="BC101" s="34"/>
      <c r="BD101" s="34"/>
      <c r="BE101" s="34">
        <v>937680.5</v>
      </c>
    </row>
    <row r="102" spans="1:57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76.848242999999997</v>
      </c>
      <c r="T102" s="34">
        <v>405.23362900000001</v>
      </c>
      <c r="U102" s="34">
        <v>403.98287199999999</v>
      </c>
      <c r="V102" s="34">
        <v>44.035645000000002</v>
      </c>
      <c r="W102" s="34">
        <v>1.37662</v>
      </c>
      <c r="X102" s="34">
        <v>61.926848895989124</v>
      </c>
      <c r="Y102" s="34">
        <v>74.497640044684857</v>
      </c>
      <c r="Z102" s="34">
        <f t="shared" si="13"/>
        <v>83.125920309481515</v>
      </c>
      <c r="AA102" s="34">
        <f t="shared" si="14"/>
        <v>41.458021129285704</v>
      </c>
      <c r="AB102" s="34">
        <f t="shared" si="15"/>
        <v>10.240549201286319</v>
      </c>
      <c r="AC102" s="34">
        <f t="shared" si="16"/>
        <v>27.930811576741434</v>
      </c>
      <c r="AD102" s="34">
        <f t="shared" si="17"/>
        <v>6.2545068906950378</v>
      </c>
      <c r="AE102" s="34">
        <f t="shared" si="18"/>
        <v>9.1728615106480156</v>
      </c>
      <c r="AF102" s="34">
        <f t="shared" si="21"/>
        <v>5.4227606640651258</v>
      </c>
      <c r="AG102" s="34">
        <v>130.4</v>
      </c>
      <c r="AH102" s="34">
        <f t="shared" si="10"/>
        <v>9.9821569611035823</v>
      </c>
      <c r="AI102" s="34">
        <v>1089.3879999999999</v>
      </c>
      <c r="AJ102" s="34">
        <f t="shared" ref="AJ102:AJ165" si="22">AI102/$I102</f>
        <v>83.392960180542246</v>
      </c>
      <c r="AK102" s="34">
        <v>445.25900000000001</v>
      </c>
      <c r="AL102" s="34">
        <v>6668.94</v>
      </c>
      <c r="AM102" s="34">
        <v>7826</v>
      </c>
      <c r="AN102" s="34">
        <v>43.885640438508233</v>
      </c>
      <c r="AO102" s="34">
        <v>19614.446</v>
      </c>
      <c r="AP102" s="34">
        <v>37556.376000000004</v>
      </c>
      <c r="AQ102" s="34">
        <f t="shared" si="19"/>
        <v>150149.14008979316</v>
      </c>
      <c r="AR102" s="34">
        <f t="shared" si="20"/>
        <v>287495.1227931162</v>
      </c>
      <c r="AS102" s="34"/>
      <c r="AT102" s="34"/>
      <c r="AU102" s="34">
        <v>38.138888888888893</v>
      </c>
      <c r="AV102" s="34">
        <v>38.171113888888883</v>
      </c>
      <c r="AW102" s="34"/>
      <c r="AX102" s="34">
        <v>104.64823011455852</v>
      </c>
      <c r="AY102" s="34">
        <v>4690.5276148600005</v>
      </c>
      <c r="AZ102" s="34">
        <v>1382.8512455600001</v>
      </c>
      <c r="BA102" s="34">
        <f t="shared" si="11"/>
        <v>359.06121841965745</v>
      </c>
      <c r="BB102" s="34">
        <f t="shared" si="12"/>
        <v>105.85765480856989</v>
      </c>
      <c r="BC102" s="34"/>
      <c r="BD102" s="34"/>
      <c r="BE102" s="34">
        <v>981754</v>
      </c>
    </row>
    <row r="103" spans="1:57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86.714989000000003</v>
      </c>
      <c r="T103" s="34">
        <v>316.64369900000003</v>
      </c>
      <c r="U103" s="34">
        <v>348.42415099999999</v>
      </c>
      <c r="V103" s="34">
        <v>25.956173</v>
      </c>
      <c r="W103" s="34">
        <v>0.90148700000000004</v>
      </c>
      <c r="X103" s="34">
        <v>61.949949985109512</v>
      </c>
      <c r="Y103" s="34">
        <v>73.527414549618712</v>
      </c>
      <c r="Z103" s="34">
        <f t="shared" si="13"/>
        <v>84.254220503433658</v>
      </c>
      <c r="AA103" s="34">
        <f t="shared" si="14"/>
        <v>41.080484546181367</v>
      </c>
      <c r="AB103" s="34">
        <f t="shared" si="15"/>
        <v>11.405545124246817</v>
      </c>
      <c r="AC103" s="34">
        <f t="shared" si="16"/>
        <v>24.172367475271393</v>
      </c>
      <c r="AD103" s="34">
        <f t="shared" si="17"/>
        <v>4.9353516538394562</v>
      </c>
      <c r="AE103" s="34">
        <f t="shared" si="18"/>
        <v>8.6472173936013519</v>
      </c>
      <c r="AF103" s="34">
        <f t="shared" si="21"/>
        <v>4.7386971666856574</v>
      </c>
      <c r="AG103" s="34">
        <v>140.80000000000001</v>
      </c>
      <c r="AH103" s="34">
        <f t="shared" si="10"/>
        <v>10.856525135120728</v>
      </c>
      <c r="AI103" s="34">
        <v>1145.241</v>
      </c>
      <c r="AJ103" s="34">
        <f t="shared" si="22"/>
        <v>88.304955271809632</v>
      </c>
      <c r="AK103" s="34">
        <v>436.56400000000002</v>
      </c>
      <c r="AL103" s="34">
        <v>6559.16</v>
      </c>
      <c r="AM103" s="34">
        <v>10646</v>
      </c>
      <c r="AN103" s="34">
        <v>43.86735043849572</v>
      </c>
      <c r="AO103" s="34">
        <v>19207.039000000001</v>
      </c>
      <c r="AP103" s="34">
        <v>37356.141000000003</v>
      </c>
      <c r="AQ103" s="34">
        <f t="shared" si="19"/>
        <v>148097.79948490346</v>
      </c>
      <c r="AR103" s="34">
        <f t="shared" si="20"/>
        <v>288038.26968580537</v>
      </c>
      <c r="AS103" s="34"/>
      <c r="AT103" s="34"/>
      <c r="AU103" s="34">
        <v>42.03</v>
      </c>
      <c r="AV103" s="34">
        <v>40.569745000000005</v>
      </c>
      <c r="AW103" s="34"/>
      <c r="AX103" s="34">
        <v>103.28046363642191</v>
      </c>
      <c r="AY103" s="34">
        <v>4589.6432101500004</v>
      </c>
      <c r="AZ103" s="34">
        <v>1393.4907076899999</v>
      </c>
      <c r="BA103" s="34">
        <f t="shared" si="11"/>
        <v>353.88904028572199</v>
      </c>
      <c r="BB103" s="34">
        <f t="shared" si="12"/>
        <v>107.44649782381856</v>
      </c>
      <c r="BC103" s="34"/>
      <c r="BD103" s="34"/>
      <c r="BE103" s="34">
        <v>938215</v>
      </c>
    </row>
    <row r="104" spans="1:57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87.345077000000003</v>
      </c>
      <c r="T104" s="34">
        <v>304.517156</v>
      </c>
      <c r="U104" s="34">
        <v>337.21368899999999</v>
      </c>
      <c r="V104" s="34">
        <v>66.729709999999997</v>
      </c>
      <c r="W104" s="34">
        <v>0.91095899999999996</v>
      </c>
      <c r="X104" s="34">
        <v>62.432219174450729</v>
      </c>
      <c r="Y104" s="34">
        <v>72.257910136067323</v>
      </c>
      <c r="Z104" s="34">
        <f t="shared" si="13"/>
        <v>86.401916491752885</v>
      </c>
      <c r="AA104" s="34">
        <f t="shared" si="14"/>
        <v>37.689365893354882</v>
      </c>
      <c r="AB104" s="34">
        <f t="shared" si="15"/>
        <v>10.717131280090952</v>
      </c>
      <c r="AC104" s="34">
        <f t="shared" si="16"/>
        <v>24.486577132775871</v>
      </c>
      <c r="AD104" s="34">
        <f t="shared" si="17"/>
        <v>4.7659658486040879</v>
      </c>
      <c r="AE104" s="34">
        <f t="shared" si="18"/>
        <v>8.6945991908283702</v>
      </c>
      <c r="AF104" s="34">
        <f t="shared" si="21"/>
        <v>4.6668065595171537</v>
      </c>
      <c r="AG104" s="34">
        <v>146.6</v>
      </c>
      <c r="AH104" s="34">
        <f t="shared" si="10"/>
        <v>11.34032903231259</v>
      </c>
      <c r="AI104" s="34">
        <v>1144.4059999999999</v>
      </c>
      <c r="AJ104" s="34">
        <f t="shared" si="22"/>
        <v>88.526197725461955</v>
      </c>
      <c r="AK104" s="34">
        <v>450.97500000000002</v>
      </c>
      <c r="AL104" s="34">
        <v>6806.8</v>
      </c>
      <c r="AM104" s="34">
        <v>11292</v>
      </c>
      <c r="AN104" s="34">
        <v>44.019757507311255</v>
      </c>
      <c r="AO104" s="34">
        <v>17674.933000000001</v>
      </c>
      <c r="AP104" s="34">
        <v>33824.334000000003</v>
      </c>
      <c r="AQ104" s="34">
        <f t="shared" si="19"/>
        <v>136725.48147617999</v>
      </c>
      <c r="AR104" s="34">
        <f t="shared" si="20"/>
        <v>261650.12064040784</v>
      </c>
      <c r="AS104" s="34"/>
      <c r="AT104" s="34"/>
      <c r="AU104" s="34">
        <v>41.92</v>
      </c>
      <c r="AV104" s="34">
        <v>37.057460999999996</v>
      </c>
      <c r="AW104" s="34"/>
      <c r="AX104" s="34">
        <v>97.979058494374854</v>
      </c>
      <c r="AY104" s="34">
        <v>3858.2302433599998</v>
      </c>
      <c r="AZ104" s="34">
        <v>1264.75558527</v>
      </c>
      <c r="BA104" s="34">
        <f t="shared" si="11"/>
        <v>298.45566468023111</v>
      </c>
      <c r="BB104" s="34">
        <f t="shared" si="12"/>
        <v>97.835910521261141</v>
      </c>
      <c r="BC104" s="34"/>
      <c r="BD104" s="34"/>
      <c r="BE104" s="34">
        <v>963735</v>
      </c>
    </row>
    <row r="105" spans="1:57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99.443567999999999</v>
      </c>
      <c r="T105" s="34">
        <v>301.01038499999999</v>
      </c>
      <c r="U105" s="34">
        <v>342.52274499999999</v>
      </c>
      <c r="V105" s="34">
        <v>64.151162999999997</v>
      </c>
      <c r="W105" s="34">
        <v>0.56405799999999995</v>
      </c>
      <c r="X105" s="34">
        <v>61.956632654709324</v>
      </c>
      <c r="Y105" s="34">
        <v>71.555966149008228</v>
      </c>
      <c r="Z105" s="34">
        <f t="shared" si="13"/>
        <v>86.584859361259632</v>
      </c>
      <c r="AA105" s="34">
        <f t="shared" si="14"/>
        <v>40.51231378226322</v>
      </c>
      <c r="AB105" s="34">
        <f t="shared" si="15"/>
        <v>12.124304869607899</v>
      </c>
      <c r="AC105" s="34">
        <f t="shared" si="16"/>
        <v>25.466233328543446</v>
      </c>
      <c r="AD105" s="34">
        <f t="shared" si="17"/>
        <v>5.334635007304569</v>
      </c>
      <c r="AE105" s="34">
        <f t="shared" si="18"/>
        <v>8.8440431044165457</v>
      </c>
      <c r="AF105" s="34">
        <f t="shared" si="21"/>
        <v>4.7867810810733831</v>
      </c>
      <c r="AG105" s="34">
        <v>122.2</v>
      </c>
      <c r="AH105" s="34">
        <f t="shared" si="10"/>
        <v>9.4864381202167714</v>
      </c>
      <c r="AI105" s="34">
        <v>1094.588</v>
      </c>
      <c r="AJ105" s="34">
        <f t="shared" si="22"/>
        <v>84.973333298951189</v>
      </c>
      <c r="AK105" s="34">
        <v>451.52100000000002</v>
      </c>
      <c r="AL105" s="34">
        <v>6531.18</v>
      </c>
      <c r="AM105" s="34">
        <v>10812</v>
      </c>
      <c r="AN105" s="34">
        <v>44.961966799824523</v>
      </c>
      <c r="AO105" s="34">
        <v>16088.433000000001</v>
      </c>
      <c r="AP105" s="34">
        <v>31163.244000000002</v>
      </c>
      <c r="AQ105" s="34">
        <f t="shared" si="19"/>
        <v>124895.19157590301</v>
      </c>
      <c r="AR105" s="34">
        <f t="shared" si="20"/>
        <v>241921.59233323782</v>
      </c>
      <c r="AS105" s="34"/>
      <c r="AT105" s="34"/>
      <c r="AU105" s="34">
        <v>39.44</v>
      </c>
      <c r="AV105" s="34">
        <v>37.034254000000004</v>
      </c>
      <c r="AW105" s="34"/>
      <c r="AX105" s="34">
        <v>93.492732645624315</v>
      </c>
      <c r="AY105" s="34">
        <v>4063.6194681799998</v>
      </c>
      <c r="AZ105" s="34">
        <v>1356.6386740800001</v>
      </c>
      <c r="BA105" s="34">
        <f t="shared" si="11"/>
        <v>315.46051251225657</v>
      </c>
      <c r="BB105" s="34">
        <f t="shared" si="12"/>
        <v>105.31643889650449</v>
      </c>
      <c r="BC105" s="34"/>
      <c r="BD105" s="34"/>
      <c r="BE105" s="34">
        <v>976874</v>
      </c>
    </row>
    <row r="106" spans="1:57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56.332132000000001</v>
      </c>
      <c r="T106" s="34">
        <v>223.67453499999999</v>
      </c>
      <c r="U106" s="34">
        <v>311.69134200000002</v>
      </c>
      <c r="V106" s="34">
        <v>33.974769999999999</v>
      </c>
      <c r="W106" s="34">
        <v>0.44379099999999999</v>
      </c>
      <c r="X106" s="34">
        <v>61.099928851488215</v>
      </c>
      <c r="Y106" s="34">
        <v>70.898310046312318</v>
      </c>
      <c r="Z106" s="34">
        <f t="shared" si="13"/>
        <v>86.179668897010956</v>
      </c>
      <c r="AA106" s="34">
        <f t="shared" si="14"/>
        <v>35.880147574780729</v>
      </c>
      <c r="AB106" s="34">
        <f t="shared" si="15"/>
        <v>10.05143582888217</v>
      </c>
      <c r="AC106" s="34">
        <f t="shared" si="16"/>
        <v>20.19078753872861</v>
      </c>
      <c r="AD106" s="34">
        <f t="shared" si="17"/>
        <v>4.0577676930814768</v>
      </c>
      <c r="AE106" s="34">
        <f t="shared" si="18"/>
        <v>7.3018281065068464</v>
      </c>
      <c r="AF106" s="34">
        <f t="shared" si="21"/>
        <v>4.396315536948574</v>
      </c>
      <c r="AG106" s="34">
        <v>106.8</v>
      </c>
      <c r="AH106" s="34">
        <f t="shared" si="10"/>
        <v>8.2976680905742892</v>
      </c>
      <c r="AI106" s="34">
        <v>1066.211</v>
      </c>
      <c r="AJ106" s="34">
        <f t="shared" si="22"/>
        <v>82.837687195873627</v>
      </c>
      <c r="AK106" s="34">
        <v>425.77100000000002</v>
      </c>
      <c r="AL106" s="34">
        <v>6211.66</v>
      </c>
      <c r="AM106" s="34">
        <v>9815</v>
      </c>
      <c r="AN106" s="34">
        <v>45.37195096374267</v>
      </c>
      <c r="AO106" s="34">
        <v>16120.575000000001</v>
      </c>
      <c r="AP106" s="34">
        <v>30955.192000000003</v>
      </c>
      <c r="AQ106" s="34">
        <f t="shared" si="19"/>
        <v>125246.42395057082</v>
      </c>
      <c r="AR106" s="34">
        <f t="shared" si="20"/>
        <v>240501.78735580575</v>
      </c>
      <c r="AS106" s="34"/>
      <c r="AT106" s="34"/>
      <c r="AU106" s="34">
        <v>35.22</v>
      </c>
      <c r="AV106" s="34">
        <v>32.901763000000003</v>
      </c>
      <c r="AW106" s="34"/>
      <c r="AX106" s="34">
        <v>89.263719550432896</v>
      </c>
      <c r="AY106" s="34">
        <v>3502.63097711</v>
      </c>
      <c r="AZ106" s="34">
        <v>1142.9052569200001</v>
      </c>
      <c r="BA106" s="34">
        <f t="shared" si="11"/>
        <v>272.13173494216005</v>
      </c>
      <c r="BB106" s="34">
        <f t="shared" si="12"/>
        <v>88.796334090774295</v>
      </c>
      <c r="BC106" s="34"/>
      <c r="BD106" s="34"/>
      <c r="BE106" s="34">
        <v>866959</v>
      </c>
    </row>
    <row r="107" spans="1:57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3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43.084443</v>
      </c>
      <c r="T107" s="34">
        <v>257.35088999999999</v>
      </c>
      <c r="U107" s="34">
        <v>345.560316</v>
      </c>
      <c r="V107" s="34">
        <v>36.490707</v>
      </c>
      <c r="W107" s="34">
        <v>0.69350000000000001</v>
      </c>
      <c r="X107" s="34">
        <v>60.061584205334988</v>
      </c>
      <c r="Y107" s="34">
        <v>70.521660813514359</v>
      </c>
      <c r="Z107" s="34">
        <f t="shared" si="13"/>
        <v>85.167569102151845</v>
      </c>
      <c r="AA107" s="34">
        <f t="shared" si="14"/>
        <v>34.13971484651357</v>
      </c>
      <c r="AB107" s="34">
        <f t="shared" si="15"/>
        <v>12.070968633151729</v>
      </c>
      <c r="AC107" s="34">
        <f t="shared" si="16"/>
        <v>21.437896804470611</v>
      </c>
      <c r="AD107" s="34">
        <f t="shared" si="17"/>
        <v>4.0470031435406488</v>
      </c>
      <c r="AE107" s="34">
        <f t="shared" si="18"/>
        <v>7.7033756966752245</v>
      </c>
      <c r="AF107" s="34">
        <f t="shared" si="21"/>
        <v>4.9000592444042219</v>
      </c>
      <c r="AG107" s="34">
        <v>118.4</v>
      </c>
      <c r="AH107" s="34">
        <f t="shared" si="10"/>
        <v>9.2392755165461793</v>
      </c>
      <c r="AI107" s="34">
        <v>1060.9369999999999</v>
      </c>
      <c r="AJ107" s="34">
        <f t="shared" si="22"/>
        <v>82.789605141030009</v>
      </c>
      <c r="AK107" s="34">
        <v>404.19499999999999</v>
      </c>
      <c r="AL107" s="34">
        <v>6268.03</v>
      </c>
      <c r="AM107" s="34">
        <v>9718</v>
      </c>
      <c r="AN107" s="34">
        <v>45.345913671285736</v>
      </c>
      <c r="AO107" s="34">
        <v>14724.606</v>
      </c>
      <c r="AP107" s="34">
        <v>28256.356</v>
      </c>
      <c r="AQ107" s="34">
        <f t="shared" si="19"/>
        <v>114902.6112386731</v>
      </c>
      <c r="AR107" s="34">
        <f t="shared" si="20"/>
        <v>220496.83967703776</v>
      </c>
      <c r="AS107" s="34"/>
      <c r="AT107" s="34"/>
      <c r="AU107" s="34">
        <v>32.36</v>
      </c>
      <c r="AV107" s="34">
        <v>32.053954999999995</v>
      </c>
      <c r="AW107" s="34"/>
      <c r="AX107" s="34">
        <v>88.935132088656729</v>
      </c>
      <c r="AY107" s="34">
        <v>3569.25506954</v>
      </c>
      <c r="AZ107" s="34">
        <v>1079.0261578699999</v>
      </c>
      <c r="BA107" s="34">
        <f t="shared" si="11"/>
        <v>278.52475486747682</v>
      </c>
      <c r="BB107" s="34">
        <f t="shared" si="12"/>
        <v>84.201182112509983</v>
      </c>
      <c r="BC107" s="34"/>
      <c r="BD107" s="34"/>
      <c r="BE107" s="34">
        <v>995446</v>
      </c>
    </row>
    <row r="108" spans="1:57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3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43.640827999999999</v>
      </c>
      <c r="T108" s="34">
        <v>200.19325000000001</v>
      </c>
      <c r="U108" s="34">
        <v>304.82056399999999</v>
      </c>
      <c r="V108" s="34">
        <v>38.095089999999999</v>
      </c>
      <c r="W108" s="34">
        <v>0.47924</v>
      </c>
      <c r="X108" s="34">
        <v>60.233875851920573</v>
      </c>
      <c r="Y108" s="34">
        <v>70.510864381793539</v>
      </c>
      <c r="Z108" s="34">
        <f t="shared" si="13"/>
        <v>85.424957387805662</v>
      </c>
      <c r="AA108" s="34">
        <f t="shared" si="14"/>
        <v>34.371074942772225</v>
      </c>
      <c r="AB108" s="34">
        <f t="shared" si="15"/>
        <v>11.861340564509256</v>
      </c>
      <c r="AC108" s="34">
        <f t="shared" si="16"/>
        <v>18.915296070946773</v>
      </c>
      <c r="AD108" s="34">
        <f t="shared" si="17"/>
        <v>3.2356165110196708</v>
      </c>
      <c r="AE108" s="34">
        <f t="shared" si="18"/>
        <v>7.3514740110581362</v>
      </c>
      <c r="AF108" s="34">
        <f t="shared" si="21"/>
        <v>4.323029744033418</v>
      </c>
      <c r="AG108" s="34">
        <v>100</v>
      </c>
      <c r="AH108" s="34">
        <f t="shared" si="10"/>
        <v>7.8290062613228724</v>
      </c>
      <c r="AI108" s="34">
        <v>1028.5650000000001</v>
      </c>
      <c r="AJ108" s="34">
        <f t="shared" si="22"/>
        <v>80.52641825177561</v>
      </c>
      <c r="AK108" s="34">
        <v>441.476</v>
      </c>
      <c r="AL108" s="34">
        <v>6132.66</v>
      </c>
      <c r="AM108" s="34">
        <v>9644</v>
      </c>
      <c r="AN108" s="34">
        <v>45.124337804075374</v>
      </c>
      <c r="AO108" s="34">
        <v>13847.912</v>
      </c>
      <c r="AP108" s="34">
        <v>26259.49</v>
      </c>
      <c r="AQ108" s="34">
        <f t="shared" si="19"/>
        <v>108415.38975424814</v>
      </c>
      <c r="AR108" s="34">
        <f t="shared" si="20"/>
        <v>205585.71162914537</v>
      </c>
      <c r="AS108" s="34"/>
      <c r="AT108" s="34"/>
      <c r="AU108" s="34">
        <v>34.89</v>
      </c>
      <c r="AV108" s="34">
        <v>34.348934999999997</v>
      </c>
      <c r="AW108" s="34"/>
      <c r="AX108" s="34">
        <v>87.887976084580075</v>
      </c>
      <c r="AY108" s="34">
        <v>3467.6037612600003</v>
      </c>
      <c r="AZ108" s="34">
        <v>1090.2238860499999</v>
      </c>
      <c r="BA108" s="34">
        <f t="shared" si="11"/>
        <v>271.47891558691288</v>
      </c>
      <c r="BB108" s="34">
        <f t="shared" si="12"/>
        <v>85.353696301292032</v>
      </c>
      <c r="BC108" s="34"/>
      <c r="BD108" s="34"/>
      <c r="BE108" s="34">
        <v>974489</v>
      </c>
    </row>
    <row r="109" spans="1:57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3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36.904595</v>
      </c>
      <c r="T109" s="34">
        <v>131.89260300000001</v>
      </c>
      <c r="U109" s="34">
        <v>194.40176099999999</v>
      </c>
      <c r="V109" s="34">
        <v>17.072545999999999</v>
      </c>
      <c r="W109" s="34">
        <v>0.81286599999999998</v>
      </c>
      <c r="X109" s="34">
        <v>59.337230400721452</v>
      </c>
      <c r="Y109" s="34">
        <v>69.475189009606552</v>
      </c>
      <c r="Z109" s="34">
        <f t="shared" si="13"/>
        <v>85.407799887405432</v>
      </c>
      <c r="AA109" s="34">
        <f t="shared" si="14"/>
        <v>32.931582242777566</v>
      </c>
      <c r="AB109" s="34">
        <f t="shared" si="15"/>
        <v>11.00331261824552</v>
      </c>
      <c r="AC109" s="34">
        <f t="shared" si="16"/>
        <v>13.413497728968288</v>
      </c>
      <c r="AD109" s="34">
        <f t="shared" si="17"/>
        <v>3.1307304679649661</v>
      </c>
      <c r="AE109" s="34">
        <f t="shared" si="18"/>
        <v>4.7975807299194511</v>
      </c>
      <c r="AF109" s="34">
        <f t="shared" si="21"/>
        <v>2.7981465580916871</v>
      </c>
      <c r="AG109" s="34">
        <v>136.6</v>
      </c>
      <c r="AH109" s="34">
        <f t="shared" si="10"/>
        <v>10.703188473092428</v>
      </c>
      <c r="AI109" s="34">
        <v>1292.0309999999999</v>
      </c>
      <c r="AJ109" s="34">
        <f t="shared" si="22"/>
        <v>101.23610033732125</v>
      </c>
      <c r="AK109" s="34">
        <v>321.03399999999999</v>
      </c>
      <c r="AL109" s="34">
        <v>6448.4140000000007</v>
      </c>
      <c r="AM109" s="34">
        <v>6345</v>
      </c>
      <c r="AN109" s="34">
        <v>45.09555983370219</v>
      </c>
      <c r="AO109" s="34">
        <v>15831.289000000001</v>
      </c>
      <c r="AP109" s="34">
        <v>24703.397000000001</v>
      </c>
      <c r="AQ109" s="34">
        <f t="shared" si="19"/>
        <v>124044.85354245605</v>
      </c>
      <c r="AR109" s="34">
        <f t="shared" si="20"/>
        <v>193561.57687893562</v>
      </c>
      <c r="AS109" s="34"/>
      <c r="AT109" s="34"/>
      <c r="AU109" s="34">
        <v>35.42</v>
      </c>
      <c r="AV109" s="34">
        <v>31.185400000000001</v>
      </c>
      <c r="AW109" s="34"/>
      <c r="AX109" s="34">
        <v>88.243168259161905</v>
      </c>
      <c r="AY109" s="34">
        <v>2818.6566092899998</v>
      </c>
      <c r="AZ109" s="34">
        <v>825.18350612999996</v>
      </c>
      <c r="BA109" s="34">
        <f t="shared" si="11"/>
        <v>220.85368177275632</v>
      </c>
      <c r="BB109" s="34">
        <f t="shared" si="12"/>
        <v>64.656622188847805</v>
      </c>
      <c r="BC109" s="34"/>
      <c r="BD109" s="34"/>
      <c r="BE109" s="34">
        <v>919863</v>
      </c>
    </row>
    <row r="110" spans="1:57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3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29.968591</v>
      </c>
      <c r="T110" s="34">
        <v>125.361338</v>
      </c>
      <c r="U110" s="34">
        <v>146.639816</v>
      </c>
      <c r="V110" s="34">
        <v>11.801558</v>
      </c>
      <c r="W110" s="34">
        <v>0.60949699999999996</v>
      </c>
      <c r="X110" s="34">
        <v>59.231943400873789</v>
      </c>
      <c r="Y110" s="34">
        <v>68.938589878393302</v>
      </c>
      <c r="Z110" s="34">
        <f t="shared" si="13"/>
        <v>85.919865064484341</v>
      </c>
      <c r="AA110" s="34">
        <f t="shared" si="14"/>
        <v>30.689889013048717</v>
      </c>
      <c r="AB110" s="34">
        <f t="shared" si="15"/>
        <v>9.0368032225007795</v>
      </c>
      <c r="AC110" s="34">
        <f t="shared" si="16"/>
        <v>12.338226158968597</v>
      </c>
      <c r="AD110" s="34">
        <f t="shared" si="17"/>
        <v>2.2803603363124645</v>
      </c>
      <c r="AE110" s="34">
        <f t="shared" si="18"/>
        <v>5.4975636674399713</v>
      </c>
      <c r="AF110" s="34">
        <f t="shared" si="21"/>
        <v>2.1271078543769253</v>
      </c>
      <c r="AG110" s="34">
        <v>73.8</v>
      </c>
      <c r="AH110" s="34">
        <f t="shared" si="10"/>
        <v>5.652805996847369</v>
      </c>
      <c r="AI110" s="34">
        <v>1034.4670000000001</v>
      </c>
      <c r="AJ110" s="34">
        <f t="shared" si="22"/>
        <v>79.236331451771122</v>
      </c>
      <c r="AK110" s="34">
        <v>305.00700000000001</v>
      </c>
      <c r="AL110" s="34">
        <v>6471.69</v>
      </c>
      <c r="AM110" s="34">
        <v>2893</v>
      </c>
      <c r="AN110" s="34">
        <v>57.440524274777538</v>
      </c>
      <c r="AO110" s="34">
        <v>20458.819</v>
      </c>
      <c r="AP110" s="34">
        <v>58344.508000000002</v>
      </c>
      <c r="AQ110" s="34">
        <f t="shared" si="19"/>
        <v>156706.95763091452</v>
      </c>
      <c r="AR110" s="34">
        <f t="shared" si="20"/>
        <v>446897.26924865763</v>
      </c>
      <c r="AS110" s="34"/>
      <c r="AT110" s="35">
        <v>72.400000000000006</v>
      </c>
      <c r="AU110" s="34">
        <v>35.35</v>
      </c>
      <c r="AV110" s="34">
        <v>34.190856000000004</v>
      </c>
      <c r="AW110" s="34"/>
      <c r="AX110" s="34">
        <v>88.625488374974267</v>
      </c>
      <c r="AY110" s="34">
        <v>3411.2210699400002</v>
      </c>
      <c r="AZ110" s="34">
        <v>1008.82840513</v>
      </c>
      <c r="BA110" s="34">
        <f t="shared" si="11"/>
        <v>261.2868688445655</v>
      </c>
      <c r="BB110" s="34">
        <f t="shared" si="12"/>
        <v>77.272510275187415</v>
      </c>
      <c r="BC110" s="34"/>
      <c r="BD110" s="34"/>
      <c r="BE110" s="34">
        <v>912176.5</v>
      </c>
    </row>
    <row r="111" spans="1:57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3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36.354165000000002</v>
      </c>
      <c r="T111" s="34">
        <v>96.140381000000005</v>
      </c>
      <c r="U111" s="34">
        <v>112.414694</v>
      </c>
      <c r="V111" s="34">
        <v>11.088801999999999</v>
      </c>
      <c r="W111" s="34">
        <v>0.40946300000000002</v>
      </c>
      <c r="X111" s="34">
        <v>58.826978842096565</v>
      </c>
      <c r="Y111" s="34">
        <v>68.861364944353937</v>
      </c>
      <c r="Z111" s="34">
        <f t="shared" si="13"/>
        <v>85.428133598040006</v>
      </c>
      <c r="AA111" s="34">
        <f t="shared" si="14"/>
        <v>30.291094869635714</v>
      </c>
      <c r="AB111" s="34">
        <f t="shared" si="15"/>
        <v>8.2873589736539497</v>
      </c>
      <c r="AC111" s="34">
        <f t="shared" si="16"/>
        <v>9.1162813648449337</v>
      </c>
      <c r="AD111" s="34">
        <f t="shared" si="17"/>
        <v>1.3859943536862089</v>
      </c>
      <c r="AE111" s="34">
        <f t="shared" si="18"/>
        <v>4.0067548795026084</v>
      </c>
      <c r="AF111" s="34">
        <f t="shared" si="21"/>
        <v>1.6324784455091907</v>
      </c>
      <c r="AG111" s="34">
        <v>77.400000000000006</v>
      </c>
      <c r="AH111" s="34">
        <f t="shared" si="10"/>
        <v>5.7483412126158893</v>
      </c>
      <c r="AI111" s="34">
        <v>1026.395</v>
      </c>
      <c r="AJ111" s="34">
        <f t="shared" si="22"/>
        <v>76.228277505463637</v>
      </c>
      <c r="AK111" s="34">
        <v>278.13299999999998</v>
      </c>
      <c r="AL111" s="34">
        <v>5745.32</v>
      </c>
      <c r="AM111" s="34">
        <v>6772</v>
      </c>
      <c r="AN111" s="34">
        <v>85.452099524710832</v>
      </c>
      <c r="AO111" s="34">
        <v>24089.962</v>
      </c>
      <c r="AP111" s="34">
        <v>74522.595000000001</v>
      </c>
      <c r="AQ111" s="34">
        <f t="shared" si="19"/>
        <v>178911.26792629287</v>
      </c>
      <c r="AR111" s="34">
        <f t="shared" si="20"/>
        <v>553464.21719584346</v>
      </c>
      <c r="AS111" s="34"/>
      <c r="AT111" s="35">
        <v>69.7</v>
      </c>
      <c r="AU111" s="34">
        <v>31.98</v>
      </c>
      <c r="AV111" s="34">
        <v>30.822414999999999</v>
      </c>
      <c r="AW111" s="34"/>
      <c r="AX111" s="34">
        <v>86.81195086638651</v>
      </c>
      <c r="AY111" s="34">
        <v>3001.2418706300004</v>
      </c>
      <c r="AZ111" s="34">
        <v>1026.7456427100001</v>
      </c>
      <c r="BA111" s="34">
        <f t="shared" si="11"/>
        <v>222.89615418566973</v>
      </c>
      <c r="BB111" s="34">
        <f t="shared" si="12"/>
        <v>76.254319029246545</v>
      </c>
      <c r="BC111" s="34"/>
      <c r="BD111" s="34"/>
      <c r="BE111" s="34">
        <v>905497.5</v>
      </c>
    </row>
    <row r="112" spans="1:57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3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45.368991999999999</v>
      </c>
      <c r="T112" s="34">
        <v>99.788861999999995</v>
      </c>
      <c r="U112" s="34">
        <v>90.434019000000006</v>
      </c>
      <c r="V112" s="34">
        <v>22.665858</v>
      </c>
      <c r="W112" s="34">
        <v>0.63199099999999997</v>
      </c>
      <c r="X112" s="34">
        <v>59.776784806323462</v>
      </c>
      <c r="Y112" s="34">
        <v>70.602909047340816</v>
      </c>
      <c r="Z112" s="34">
        <f t="shared" si="13"/>
        <v>84.666178225378516</v>
      </c>
      <c r="AA112" s="34">
        <f t="shared" si="14"/>
        <v>35.338099813232866</v>
      </c>
      <c r="AB112" s="34">
        <f t="shared" si="15"/>
        <v>8.9695591982270919</v>
      </c>
      <c r="AC112" s="34">
        <f t="shared" si="16"/>
        <v>8.3975297618750258</v>
      </c>
      <c r="AD112" s="34">
        <f t="shared" si="17"/>
        <v>1.2356085489551896</v>
      </c>
      <c r="AE112" s="34">
        <f t="shared" si="18"/>
        <v>3.4950790743557056</v>
      </c>
      <c r="AF112" s="34">
        <f t="shared" si="21"/>
        <v>1.2808823350233627</v>
      </c>
      <c r="AG112" s="34">
        <v>116.1</v>
      </c>
      <c r="AH112" s="34">
        <f t="shared" si="10"/>
        <v>8.2938817561381324</v>
      </c>
      <c r="AI112" s="34">
        <v>1253.4649999999999</v>
      </c>
      <c r="AJ112" s="34">
        <f t="shared" si="22"/>
        <v>89.544276446663943</v>
      </c>
      <c r="AK112" s="34">
        <v>317.899</v>
      </c>
      <c r="AL112" s="34">
        <v>6462.13</v>
      </c>
      <c r="AM112" s="34">
        <v>9082</v>
      </c>
      <c r="AN112" s="34">
        <v>100.46043418827625</v>
      </c>
      <c r="AO112" s="34">
        <v>23661.966</v>
      </c>
      <c r="AP112" s="34">
        <v>70551.315999999992</v>
      </c>
      <c r="AQ112" s="34">
        <f t="shared" si="19"/>
        <v>169034.92516947526</v>
      </c>
      <c r="AR112" s="34">
        <f t="shared" si="20"/>
        <v>504000.23483543174</v>
      </c>
      <c r="AS112" s="34"/>
      <c r="AT112" s="35">
        <v>77.400000000000006</v>
      </c>
      <c r="AU112" s="34">
        <v>31.94</v>
      </c>
      <c r="AV112" s="34">
        <v>32.760095999999997</v>
      </c>
      <c r="AW112" s="34"/>
      <c r="AX112" s="34">
        <v>87.951051029856117</v>
      </c>
      <c r="AY112" s="34">
        <v>3076.7019348399999</v>
      </c>
      <c r="AZ112" s="34">
        <v>1036.1534037399999</v>
      </c>
      <c r="BA112" s="34">
        <f t="shared" si="11"/>
        <v>219.79157662742782</v>
      </c>
      <c r="BB112" s="34">
        <f t="shared" si="12"/>
        <v>74.020101738497971</v>
      </c>
      <c r="BC112" s="34"/>
      <c r="BD112" s="34"/>
      <c r="BE112" s="34">
        <v>934541.5</v>
      </c>
    </row>
    <row r="113" spans="1:57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3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36.83005</v>
      </c>
      <c r="T113" s="34">
        <v>118.671147</v>
      </c>
      <c r="U113" s="34">
        <v>87.234466999999995</v>
      </c>
      <c r="V113" s="34">
        <v>5.8048409999999997</v>
      </c>
      <c r="W113" s="34">
        <v>0.66800800000000005</v>
      </c>
      <c r="X113" s="34">
        <v>59.973595410245657</v>
      </c>
      <c r="Y113" s="34">
        <v>71.396152953019822</v>
      </c>
      <c r="Z113" s="34">
        <f t="shared" si="13"/>
        <v>84.001158227264085</v>
      </c>
      <c r="AA113" s="34">
        <f t="shared" si="14"/>
        <v>36.377407108517119</v>
      </c>
      <c r="AB113" s="34">
        <f t="shared" si="15"/>
        <v>10.465644000605849</v>
      </c>
      <c r="AC113" s="34">
        <f t="shared" si="16"/>
        <v>8.5718917852998189</v>
      </c>
      <c r="AD113" s="34">
        <f t="shared" si="17"/>
        <v>0.89589948973986766</v>
      </c>
      <c r="AE113" s="34">
        <f t="shared" si="18"/>
        <v>4.1854889183824096</v>
      </c>
      <c r="AF113" s="34">
        <f t="shared" si="21"/>
        <v>1.2218370793367832</v>
      </c>
      <c r="AG113" s="34">
        <v>107.8</v>
      </c>
      <c r="AH113" s="34">
        <f t="shared" si="10"/>
        <v>6.9762786110796968</v>
      </c>
      <c r="AI113" s="34">
        <v>1148.9870000000001</v>
      </c>
      <c r="AJ113" s="34">
        <f t="shared" si="22"/>
        <v>74.356710876703417</v>
      </c>
      <c r="AK113" s="34">
        <v>283.41300000000001</v>
      </c>
      <c r="AL113" s="34">
        <v>5970.25</v>
      </c>
      <c r="AM113" s="34">
        <v>7196</v>
      </c>
      <c r="AN113" s="34">
        <v>109.567983094588</v>
      </c>
      <c r="AO113" s="34">
        <v>24280.739999999998</v>
      </c>
      <c r="AP113" s="34">
        <v>63921.717000000004</v>
      </c>
      <c r="AQ113" s="34">
        <f t="shared" si="19"/>
        <v>157132.84519776181</v>
      </c>
      <c r="AR113" s="34">
        <f t="shared" si="20"/>
        <v>413669.48709702172</v>
      </c>
      <c r="AS113" s="34"/>
      <c r="AT113" s="35">
        <v>79.599999999999994</v>
      </c>
      <c r="AU113" s="34">
        <v>33.44</v>
      </c>
      <c r="AV113" s="34">
        <v>30.114207</v>
      </c>
      <c r="AW113" s="34"/>
      <c r="AX113" s="34">
        <v>84.663783818835839</v>
      </c>
      <c r="AY113" s="34">
        <v>2884.3089713100003</v>
      </c>
      <c r="AZ113" s="34">
        <v>898.80855325000005</v>
      </c>
      <c r="BA113" s="34">
        <f t="shared" si="11"/>
        <v>186.65809818455693</v>
      </c>
      <c r="BB113" s="34">
        <f t="shared" si="12"/>
        <v>58.166408956340092</v>
      </c>
      <c r="BC113" s="34"/>
      <c r="BD113" s="34"/>
      <c r="BE113" s="34">
        <v>1000300.5</v>
      </c>
    </row>
    <row r="114" spans="1:57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3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60.435673000000001</v>
      </c>
      <c r="T114" s="34">
        <v>135.285315</v>
      </c>
      <c r="U114" s="34">
        <v>96.308158000000006</v>
      </c>
      <c r="V114" s="34">
        <v>14.186972000000001</v>
      </c>
      <c r="W114" s="34">
        <v>0.55700300000000003</v>
      </c>
      <c r="X114" s="34">
        <v>61.246521529015418</v>
      </c>
      <c r="Y114" s="34">
        <v>72.683770874063498</v>
      </c>
      <c r="Z114" s="34">
        <f t="shared" si="13"/>
        <v>84.264369875821416</v>
      </c>
      <c r="AA114" s="34">
        <f t="shared" si="14"/>
        <v>38.687490454089975</v>
      </c>
      <c r="AB114" s="34">
        <f t="shared" si="15"/>
        <v>11.412656515829344</v>
      </c>
      <c r="AC114" s="34">
        <f t="shared" si="16"/>
        <v>11.856467965774121</v>
      </c>
      <c r="AD114" s="34">
        <f t="shared" si="17"/>
        <v>2.1837922701481625</v>
      </c>
      <c r="AE114" s="34">
        <f t="shared" si="18"/>
        <v>5.4520206950545864</v>
      </c>
      <c r="AF114" s="34">
        <f t="shared" si="21"/>
        <v>1.3250297396769579</v>
      </c>
      <c r="AG114" s="34">
        <v>118.3</v>
      </c>
      <c r="AH114" s="34">
        <f t="shared" ref="AH114:AH177" si="24">AG114/$I114</f>
        <v>7.3605423748264549</v>
      </c>
      <c r="AI114" s="34">
        <v>1198.5730000000001</v>
      </c>
      <c r="AJ114" s="34">
        <f t="shared" si="22"/>
        <v>74.574364799855189</v>
      </c>
      <c r="AK114" s="34">
        <v>303.346</v>
      </c>
      <c r="AL114" s="34">
        <v>6320.57</v>
      </c>
      <c r="AM114" s="34">
        <v>4465</v>
      </c>
      <c r="AN114" s="34">
        <v>121.07247624744288</v>
      </c>
      <c r="AO114" s="34">
        <v>25447.472999999998</v>
      </c>
      <c r="AP114" s="34">
        <v>64780.59</v>
      </c>
      <c r="AQ114" s="34">
        <f t="shared" si="19"/>
        <v>158332.37814771943</v>
      </c>
      <c r="AR114" s="34">
        <f t="shared" si="20"/>
        <v>403060.25170013431</v>
      </c>
      <c r="AS114" s="34"/>
      <c r="AT114" s="35">
        <v>80.400000000000006</v>
      </c>
      <c r="AU114" s="34">
        <v>31.29</v>
      </c>
      <c r="AV114" s="34">
        <v>29.343189000000002</v>
      </c>
      <c r="AW114" s="34"/>
      <c r="AX114" s="34">
        <v>82.77463738224742</v>
      </c>
      <c r="AY114" s="34">
        <v>4826.6375898899996</v>
      </c>
      <c r="AZ114" s="34">
        <v>1510.9073894000001</v>
      </c>
      <c r="BA114" s="34">
        <f t="shared" ref="BA114:BA177" si="25">AY114/$I114</f>
        <v>300.30997893757882</v>
      </c>
      <c r="BB114" s="34">
        <f t="shared" ref="BB114:BB177" si="26">AZ114/$I114</f>
        <v>94.007589722038176</v>
      </c>
      <c r="BC114" s="34"/>
      <c r="BD114" s="34"/>
      <c r="BE114" s="34">
        <v>1009796</v>
      </c>
    </row>
    <row r="115" spans="1:57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3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57.200218</v>
      </c>
      <c r="T115" s="34">
        <v>131.171965</v>
      </c>
      <c r="U115" s="34">
        <v>72.395778000000007</v>
      </c>
      <c r="V115" s="34">
        <v>5.8386820000000004</v>
      </c>
      <c r="W115" s="34">
        <v>0.75276799999999999</v>
      </c>
      <c r="X115" s="34">
        <v>61.487029943339458</v>
      </c>
      <c r="Y115" s="34">
        <v>71.881309029535004</v>
      </c>
      <c r="Z115" s="34">
        <f t="shared" si="13"/>
        <v>85.539663611406013</v>
      </c>
      <c r="AA115" s="34">
        <f t="shared" si="14"/>
        <v>36.210114589234266</v>
      </c>
      <c r="AB115" s="34">
        <f t="shared" si="15"/>
        <v>11.131473037984033</v>
      </c>
      <c r="AC115" s="34">
        <f t="shared" si="16"/>
        <v>9.4981835503228123</v>
      </c>
      <c r="AD115" s="34">
        <f t="shared" si="17"/>
        <v>0.96930885011250234</v>
      </c>
      <c r="AE115" s="34">
        <f t="shared" si="18"/>
        <v>4.8094180763730083</v>
      </c>
      <c r="AF115" s="34">
        <f t="shared" si="21"/>
        <v>1.0071572009109298</v>
      </c>
      <c r="AG115" s="34">
        <v>143.9</v>
      </c>
      <c r="AH115" s="34">
        <f t="shared" si="24"/>
        <v>8.6405230855924966</v>
      </c>
      <c r="AI115" s="34">
        <v>1279.2370000000001</v>
      </c>
      <c r="AJ115" s="34">
        <f t="shared" si="22"/>
        <v>76.812208689673994</v>
      </c>
      <c r="AK115" s="34">
        <v>299.94600000000003</v>
      </c>
      <c r="AL115" s="34">
        <v>6634.9</v>
      </c>
      <c r="AM115" s="34">
        <v>3097</v>
      </c>
      <c r="AN115" s="34">
        <v>130.13054249969457</v>
      </c>
      <c r="AO115" s="34">
        <v>25198.171999999999</v>
      </c>
      <c r="AP115" s="34">
        <v>63909.290999999997</v>
      </c>
      <c r="AQ115" s="34">
        <f t="shared" si="19"/>
        <v>151303.25704011842</v>
      </c>
      <c r="AR115" s="34">
        <f t="shared" si="20"/>
        <v>383745.45119482192</v>
      </c>
      <c r="AS115" s="34"/>
      <c r="AT115" s="35">
        <v>77.5</v>
      </c>
      <c r="AU115" s="34">
        <v>29.97</v>
      </c>
      <c r="AV115" s="34">
        <v>31.600621999999998</v>
      </c>
      <c r="AW115" s="34"/>
      <c r="AX115" s="34">
        <v>79.366780039644965</v>
      </c>
      <c r="AY115" s="34">
        <v>4614.8285459299996</v>
      </c>
      <c r="AZ115" s="34">
        <v>1403.14487891</v>
      </c>
      <c r="BA115" s="34">
        <f t="shared" si="25"/>
        <v>277.09890609561785</v>
      </c>
      <c r="BB115" s="34">
        <f t="shared" si="26"/>
        <v>84.252298253319964</v>
      </c>
      <c r="BC115" s="34"/>
      <c r="BD115" s="34"/>
      <c r="BE115" s="34">
        <v>1042875.5</v>
      </c>
    </row>
    <row r="116" spans="1:57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3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44.588543999999999</v>
      </c>
      <c r="T116" s="34">
        <v>142.68246400000001</v>
      </c>
      <c r="U116" s="34">
        <v>81.944303000000005</v>
      </c>
      <c r="V116" s="34">
        <v>14.242464</v>
      </c>
      <c r="W116" s="34">
        <v>0.80828</v>
      </c>
      <c r="X116" s="34">
        <v>62.811385227279757</v>
      </c>
      <c r="Y116" s="34">
        <v>72.070661125980791</v>
      </c>
      <c r="Z116" s="34">
        <f t="shared" si="13"/>
        <v>87.152503176687034</v>
      </c>
      <c r="AA116" s="34">
        <f t="shared" si="14"/>
        <v>35.734486811240899</v>
      </c>
      <c r="AB116" s="34">
        <f t="shared" si="15"/>
        <v>12.607489981865115</v>
      </c>
      <c r="AC116" s="34">
        <f t="shared" si="16"/>
        <v>11.2535060221284</v>
      </c>
      <c r="AD116" s="34">
        <f t="shared" si="17"/>
        <v>1.1981208254640512</v>
      </c>
      <c r="AE116" s="34">
        <f t="shared" si="18"/>
        <v>6.1111164670755098</v>
      </c>
      <c r="AF116" s="34">
        <f t="shared" si="21"/>
        <v>1.1369994630236555</v>
      </c>
      <c r="AG116" s="34">
        <v>150.9</v>
      </c>
      <c r="AH116" s="34">
        <f t="shared" si="24"/>
        <v>8.7809209663177743</v>
      </c>
      <c r="AI116" s="34">
        <v>1274.664</v>
      </c>
      <c r="AJ116" s="34">
        <f t="shared" si="22"/>
        <v>74.173120229360364</v>
      </c>
      <c r="AK116" s="34">
        <v>314.19600000000003</v>
      </c>
      <c r="AL116" s="34">
        <v>6891.22</v>
      </c>
      <c r="AM116" s="34">
        <v>3445</v>
      </c>
      <c r="AN116" s="34">
        <v>127.57457715392906</v>
      </c>
      <c r="AO116" s="34">
        <v>25098.673999999999</v>
      </c>
      <c r="AP116" s="34">
        <v>60561.788</v>
      </c>
      <c r="AQ116" s="34">
        <f t="shared" si="19"/>
        <v>146050.01507844584</v>
      </c>
      <c r="AR116" s="34">
        <f t="shared" si="20"/>
        <v>352411.0497063566</v>
      </c>
      <c r="AS116" s="34"/>
      <c r="AT116" s="35">
        <v>83.3</v>
      </c>
      <c r="AU116" s="34">
        <v>32.83</v>
      </c>
      <c r="AV116" s="34">
        <v>31.753371999999999</v>
      </c>
      <c r="AW116" s="34"/>
      <c r="AX116" s="34">
        <v>78.032702089586039</v>
      </c>
      <c r="AY116" s="34">
        <v>4986.7785192499996</v>
      </c>
      <c r="AZ116" s="34">
        <v>1412.87673591</v>
      </c>
      <c r="BA116" s="34">
        <f t="shared" si="25"/>
        <v>290.18229326749781</v>
      </c>
      <c r="BB116" s="34">
        <f t="shared" si="26"/>
        <v>82.215765097248109</v>
      </c>
      <c r="BC116" s="34"/>
      <c r="BD116" s="34"/>
      <c r="BE116" s="34">
        <v>1063835</v>
      </c>
    </row>
    <row r="117" spans="1:57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3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31.638556000000001</v>
      </c>
      <c r="T117" s="34">
        <v>160.80992699999999</v>
      </c>
      <c r="U117" s="34">
        <v>84.840649999999997</v>
      </c>
      <c r="V117" s="34">
        <v>15.384131999999999</v>
      </c>
      <c r="W117" s="34">
        <v>0.83370999999999995</v>
      </c>
      <c r="X117" s="34">
        <v>63.825186978981478</v>
      </c>
      <c r="Y117" s="34">
        <v>72.774128360357437</v>
      </c>
      <c r="Z117" s="34">
        <f t="shared" si="13"/>
        <v>87.703128044264204</v>
      </c>
      <c r="AA117" s="34">
        <f t="shared" si="14"/>
        <v>34.10523295007097</v>
      </c>
      <c r="AB117" s="34">
        <f t="shared" si="15"/>
        <v>11.117422816695733</v>
      </c>
      <c r="AC117" s="34">
        <f t="shared" si="16"/>
        <v>10.47099373319457</v>
      </c>
      <c r="AD117" s="34">
        <f t="shared" si="17"/>
        <v>1.1764196552938213</v>
      </c>
      <c r="AE117" s="34">
        <f t="shared" si="18"/>
        <v>5.261451571140733</v>
      </c>
      <c r="AF117" s="34">
        <f t="shared" si="21"/>
        <v>1.1658078483591376</v>
      </c>
      <c r="AG117" s="34">
        <v>142</v>
      </c>
      <c r="AH117" s="34">
        <f t="shared" si="24"/>
        <v>8.0738067723460656</v>
      </c>
      <c r="AI117" s="34">
        <v>1331.6890000000001</v>
      </c>
      <c r="AJ117" s="34">
        <f t="shared" si="22"/>
        <v>75.716899062385636</v>
      </c>
      <c r="AK117" s="34">
        <v>352.19799999999998</v>
      </c>
      <c r="AL117" s="34">
        <v>6514.58</v>
      </c>
      <c r="AM117" s="34">
        <v>3574</v>
      </c>
      <c r="AN117" s="34">
        <v>124.60200576737199</v>
      </c>
      <c r="AO117" s="34">
        <v>24951.690000000002</v>
      </c>
      <c r="AP117" s="34">
        <v>62284.104000000007</v>
      </c>
      <c r="AQ117" s="34">
        <f t="shared" si="19"/>
        <v>141869.80542498562</v>
      </c>
      <c r="AR117" s="34">
        <f t="shared" si="20"/>
        <v>354133.67653852591</v>
      </c>
      <c r="AS117" s="34"/>
      <c r="AT117" s="35">
        <v>83.6</v>
      </c>
      <c r="AU117" s="34">
        <v>33.75</v>
      </c>
      <c r="AV117" s="34">
        <v>32.92</v>
      </c>
      <c r="AW117" s="34"/>
      <c r="AX117" s="34">
        <v>78.497269201765974</v>
      </c>
      <c r="AY117" s="34">
        <v>4731.3790083900003</v>
      </c>
      <c r="AZ117" s="34">
        <v>1364.21937824</v>
      </c>
      <c r="BA117" s="34">
        <f t="shared" si="25"/>
        <v>269.01577380616334</v>
      </c>
      <c r="BB117" s="34">
        <f t="shared" si="26"/>
        <v>77.566504612675004</v>
      </c>
      <c r="BC117" s="34"/>
      <c r="BD117" s="34"/>
      <c r="BE117" s="34">
        <v>916480.5</v>
      </c>
    </row>
    <row r="118" spans="1:57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3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29.81324</v>
      </c>
      <c r="T118" s="34">
        <v>129.31626499999999</v>
      </c>
      <c r="U118" s="34">
        <v>85.819488000000007</v>
      </c>
      <c r="V118" s="34">
        <v>15.667259</v>
      </c>
      <c r="W118" s="34">
        <v>0.85284000000000004</v>
      </c>
      <c r="X118" s="34">
        <v>64.890362609196444</v>
      </c>
      <c r="Y118" s="34">
        <v>73.441582204646167</v>
      </c>
      <c r="Z118" s="34">
        <f t="shared" si="13"/>
        <v>88.356433319176588</v>
      </c>
      <c r="AA118" s="34">
        <f t="shared" si="14"/>
        <v>35.392812301445083</v>
      </c>
      <c r="AB118" s="34">
        <f t="shared" si="15"/>
        <v>12.869185044153989</v>
      </c>
      <c r="AC118" s="34">
        <f t="shared" si="16"/>
        <v>9.7905875447562369</v>
      </c>
      <c r="AD118" s="34">
        <f t="shared" si="17"/>
        <v>1.250521097762922</v>
      </c>
      <c r="AE118" s="34">
        <f t="shared" si="18"/>
        <v>4.9798341623536384</v>
      </c>
      <c r="AF118" s="34">
        <f t="shared" si="21"/>
        <v>1.1685408378166826</v>
      </c>
      <c r="AG118" s="34">
        <v>130.30000000000001</v>
      </c>
      <c r="AH118" s="34">
        <f t="shared" si="24"/>
        <v>7.3101954594867697</v>
      </c>
      <c r="AI118" s="34">
        <v>1265.3420000000001</v>
      </c>
      <c r="AJ118" s="34">
        <f t="shared" si="22"/>
        <v>70.989235173429847</v>
      </c>
      <c r="AK118" s="34">
        <v>348.78399999999999</v>
      </c>
      <c r="AL118" s="34">
        <v>6136.42</v>
      </c>
      <c r="AM118" s="34">
        <v>4251</v>
      </c>
      <c r="AN118" s="34">
        <v>124.28132707780766</v>
      </c>
      <c r="AO118" s="34">
        <v>25064.612999999998</v>
      </c>
      <c r="AP118" s="34">
        <v>63896.341</v>
      </c>
      <c r="AQ118" s="34">
        <f t="shared" si="19"/>
        <v>140619.50893813738</v>
      </c>
      <c r="AR118" s="34">
        <f t="shared" si="20"/>
        <v>358476.39436378994</v>
      </c>
      <c r="AS118" s="34"/>
      <c r="AT118" s="35">
        <v>82.1</v>
      </c>
      <c r="AU118" s="34">
        <v>31.08</v>
      </c>
      <c r="AV118" s="34">
        <v>28.438477999999996</v>
      </c>
      <c r="AW118" s="34"/>
      <c r="AX118" s="34">
        <v>77.116663661617594</v>
      </c>
      <c r="AY118" s="34">
        <v>4343.7621559199997</v>
      </c>
      <c r="AZ118" s="34">
        <v>1340.2626817400001</v>
      </c>
      <c r="BA118" s="34">
        <f t="shared" si="25"/>
        <v>243.69724013274629</v>
      </c>
      <c r="BB118" s="34">
        <f t="shared" si="26"/>
        <v>75.192495553148959</v>
      </c>
      <c r="BC118" s="34"/>
      <c r="BD118" s="34"/>
      <c r="BE118" s="34">
        <v>891494.5</v>
      </c>
    </row>
    <row r="119" spans="1:57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3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39.170484000000002</v>
      </c>
      <c r="T119" s="34">
        <v>140.65397899999999</v>
      </c>
      <c r="U119" s="34">
        <v>86.867582999999996</v>
      </c>
      <c r="V119" s="34">
        <v>18.445846</v>
      </c>
      <c r="W119" s="34">
        <v>0.85148400000000002</v>
      </c>
      <c r="X119" s="34">
        <v>64.744034115770589</v>
      </c>
      <c r="Y119" s="34">
        <v>74.241401035502804</v>
      </c>
      <c r="Z119" s="34">
        <f t="shared" si="13"/>
        <v>87.20745192404101</v>
      </c>
      <c r="AA119" s="34">
        <f t="shared" si="14"/>
        <v>34.877015555784915</v>
      </c>
      <c r="AB119" s="34">
        <f t="shared" si="15"/>
        <v>12.156389414855546</v>
      </c>
      <c r="AC119" s="34">
        <f t="shared" si="16"/>
        <v>11.797837618677802</v>
      </c>
      <c r="AD119" s="34">
        <f t="shared" si="17"/>
        <v>2.1726580957552857</v>
      </c>
      <c r="AE119" s="34">
        <f t="shared" si="18"/>
        <v>5.7730246334527209</v>
      </c>
      <c r="AF119" s="34">
        <f t="shared" si="21"/>
        <v>1.1700692846362</v>
      </c>
      <c r="AG119" s="34">
        <v>156.5</v>
      </c>
      <c r="AH119" s="34">
        <f t="shared" si="24"/>
        <v>8.7608075833644552</v>
      </c>
      <c r="AI119" s="34">
        <v>1300.079</v>
      </c>
      <c r="AJ119" s="34">
        <f t="shared" si="22"/>
        <v>72.777903911647769</v>
      </c>
      <c r="AK119" s="34">
        <v>356.98899999999998</v>
      </c>
      <c r="AL119" s="34">
        <v>6344.78</v>
      </c>
      <c r="AM119" s="34">
        <v>4204</v>
      </c>
      <c r="AN119" s="34">
        <v>124.29880161955518</v>
      </c>
      <c r="AO119" s="34">
        <v>25966.241999999998</v>
      </c>
      <c r="AP119" s="34">
        <v>66695.062999999995</v>
      </c>
      <c r="AQ119" s="34">
        <f t="shared" si="19"/>
        <v>145357.98710867515</v>
      </c>
      <c r="AR119" s="34">
        <f t="shared" si="20"/>
        <v>373356.30268585944</v>
      </c>
      <c r="AS119" s="34"/>
      <c r="AT119" s="35">
        <v>89.2</v>
      </c>
      <c r="AU119" s="34">
        <v>38.04</v>
      </c>
      <c r="AV119" s="34">
        <v>36.444470999999993</v>
      </c>
      <c r="AW119" s="34"/>
      <c r="AX119" s="34">
        <v>79.2808822533339</v>
      </c>
      <c r="AY119" s="34">
        <v>4763.7006423900002</v>
      </c>
      <c r="AZ119" s="34">
        <v>1424.0962553300001</v>
      </c>
      <c r="BA119" s="34">
        <f t="shared" si="25"/>
        <v>266.67006206216257</v>
      </c>
      <c r="BB119" s="34">
        <f t="shared" si="26"/>
        <v>79.720340403424842</v>
      </c>
      <c r="BC119" s="34"/>
      <c r="BD119" s="34"/>
      <c r="BE119" s="34">
        <v>954068</v>
      </c>
    </row>
    <row r="120" spans="1:57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3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35.512386999999997</v>
      </c>
      <c r="T120" s="34">
        <v>146.734701</v>
      </c>
      <c r="U120" s="34">
        <v>90.835831999999996</v>
      </c>
      <c r="V120" s="34">
        <v>15.179652000000001</v>
      </c>
      <c r="W120" s="34">
        <v>0.83331100000000002</v>
      </c>
      <c r="X120" s="34">
        <v>64.826225363034666</v>
      </c>
      <c r="Y120" s="34">
        <v>73.47261019713109</v>
      </c>
      <c r="Z120" s="34">
        <f t="shared" si="13"/>
        <v>88.23182569545618</v>
      </c>
      <c r="AA120" s="34">
        <f t="shared" si="14"/>
        <v>33.326929138649817</v>
      </c>
      <c r="AB120" s="34">
        <f t="shared" si="15"/>
        <v>11.442896927066657</v>
      </c>
      <c r="AC120" s="34">
        <f t="shared" si="16"/>
        <v>11.009896733348754</v>
      </c>
      <c r="AD120" s="34">
        <f t="shared" si="17"/>
        <v>1.4245811972539257</v>
      </c>
      <c r="AE120" s="34">
        <f t="shared" si="18"/>
        <v>5.6505719326711894</v>
      </c>
      <c r="AF120" s="34">
        <f t="shared" si="21"/>
        <v>1.2363223758660871</v>
      </c>
      <c r="AG120" s="34">
        <v>150.4</v>
      </c>
      <c r="AH120" s="34">
        <f t="shared" si="24"/>
        <v>8.3764106527962383</v>
      </c>
      <c r="AI120" s="34">
        <v>1323.366</v>
      </c>
      <c r="AJ120" s="34">
        <f t="shared" si="22"/>
        <v>73.703836834762953</v>
      </c>
      <c r="AK120" s="34">
        <v>343.33100000000002</v>
      </c>
      <c r="AL120" s="34">
        <v>6384.03</v>
      </c>
      <c r="AM120" s="34">
        <v>5271</v>
      </c>
      <c r="AN120" s="34">
        <v>120.4753826401104</v>
      </c>
      <c r="AO120" s="34">
        <v>27938.005000000001</v>
      </c>
      <c r="AP120" s="34">
        <v>69600.491000000009</v>
      </c>
      <c r="AQ120" s="34">
        <f t="shared" si="19"/>
        <v>155598.53902917192</v>
      </c>
      <c r="AR120" s="34">
        <f t="shared" si="20"/>
        <v>387634.50415708037</v>
      </c>
      <c r="AS120" s="34"/>
      <c r="AT120" s="35">
        <v>83.9</v>
      </c>
      <c r="AU120" s="34">
        <v>40.19</v>
      </c>
      <c r="AV120" s="34">
        <v>39.173386999999998</v>
      </c>
      <c r="AW120" s="34"/>
      <c r="AX120" s="34">
        <v>80.098025873754949</v>
      </c>
      <c r="AY120" s="34">
        <v>5020.7681204</v>
      </c>
      <c r="AZ120" s="34">
        <v>1501.7470616000001</v>
      </c>
      <c r="BA120" s="34">
        <f t="shared" si="25"/>
        <v>279.62776309134512</v>
      </c>
      <c r="BB120" s="34">
        <f t="shared" si="26"/>
        <v>83.638630881593684</v>
      </c>
      <c r="BC120" s="34"/>
      <c r="BD120" s="34"/>
      <c r="BE120" s="34">
        <v>912140.5</v>
      </c>
    </row>
    <row r="121" spans="1:57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3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35.341017999999998</v>
      </c>
      <c r="T121" s="34">
        <v>138.07423800000001</v>
      </c>
      <c r="U121" s="34">
        <v>99.197012000000001</v>
      </c>
      <c r="V121" s="34">
        <v>23.385387000000001</v>
      </c>
      <c r="W121" s="34">
        <v>1.3054319999999999</v>
      </c>
      <c r="X121" s="34">
        <v>64.916491656840947</v>
      </c>
      <c r="Y121" s="34">
        <v>74.380276997779617</v>
      </c>
      <c r="Z121" s="34">
        <f t="shared" si="13"/>
        <v>87.276485483885494</v>
      </c>
      <c r="AA121" s="34">
        <f t="shared" si="14"/>
        <v>31.183743565517741</v>
      </c>
      <c r="AB121" s="34">
        <f t="shared" si="15"/>
        <v>10.820109791407376</v>
      </c>
      <c r="AC121" s="34">
        <f t="shared" si="16"/>
        <v>10.552339311984953</v>
      </c>
      <c r="AD121" s="34">
        <f t="shared" si="17"/>
        <v>1.5833678463380243</v>
      </c>
      <c r="AE121" s="34">
        <f t="shared" si="18"/>
        <v>4.9719026323475441</v>
      </c>
      <c r="AF121" s="34">
        <f t="shared" si="21"/>
        <v>1.3336467139395194</v>
      </c>
      <c r="AG121" s="34">
        <v>226.3</v>
      </c>
      <c r="AH121" s="34">
        <f t="shared" si="24"/>
        <v>12.579781794173291</v>
      </c>
      <c r="AI121" s="34">
        <v>1665.403</v>
      </c>
      <c r="AJ121" s="34">
        <f t="shared" si="22"/>
        <v>92.578021826608847</v>
      </c>
      <c r="AK121" s="34">
        <v>333.97899999999998</v>
      </c>
      <c r="AL121" s="34">
        <v>6597</v>
      </c>
      <c r="AM121" s="34">
        <v>4830</v>
      </c>
      <c r="AN121" s="34">
        <v>120.05814107946364</v>
      </c>
      <c r="AO121" s="34">
        <v>30833.125999999997</v>
      </c>
      <c r="AP121" s="34">
        <v>72710.078999999998</v>
      </c>
      <c r="AQ121" s="34">
        <f t="shared" si="19"/>
        <v>171398.14278049098</v>
      </c>
      <c r="AR121" s="34">
        <f t="shared" si="20"/>
        <v>404187.77200932463</v>
      </c>
      <c r="AS121" s="34"/>
      <c r="AT121" s="35">
        <v>74.599999999999994</v>
      </c>
      <c r="AU121" s="34">
        <v>40.28</v>
      </c>
      <c r="AV121" s="34">
        <v>37.059353999999999</v>
      </c>
      <c r="AW121" s="34"/>
      <c r="AX121" s="34">
        <v>79.819562197721751</v>
      </c>
      <c r="AY121" s="34">
        <v>4814.1221530500006</v>
      </c>
      <c r="AZ121" s="34">
        <v>1314.38383006</v>
      </c>
      <c r="BA121" s="34">
        <f t="shared" si="25"/>
        <v>267.61204691058208</v>
      </c>
      <c r="BB121" s="34">
        <f t="shared" si="26"/>
        <v>73.065231002848208</v>
      </c>
      <c r="BC121" s="34"/>
      <c r="BD121" s="34"/>
      <c r="BE121" s="34">
        <v>956632</v>
      </c>
    </row>
    <row r="122" spans="1:57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3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41.363525000000003</v>
      </c>
      <c r="T122" s="34">
        <v>136.22486000000001</v>
      </c>
      <c r="U122" s="34">
        <v>88.500220999999996</v>
      </c>
      <c r="V122" s="34">
        <v>11.690994</v>
      </c>
      <c r="W122" s="34">
        <v>0.91116299999999995</v>
      </c>
      <c r="X122" s="34">
        <v>65.890631611283624</v>
      </c>
      <c r="Y122" s="34">
        <v>75.745896837423217</v>
      </c>
      <c r="Z122" s="34">
        <f t="shared" si="13"/>
        <v>86.989044109818408</v>
      </c>
      <c r="AA122" s="34">
        <f t="shared" si="14"/>
        <v>33.306709335355343</v>
      </c>
      <c r="AB122" s="34">
        <f t="shared" si="15"/>
        <v>11.437369555749486</v>
      </c>
      <c r="AC122" s="34">
        <f t="shared" si="16"/>
        <v>10.547965584391379</v>
      </c>
      <c r="AD122" s="34">
        <f t="shared" si="17"/>
        <v>1.2713662260372285</v>
      </c>
      <c r="AE122" s="34">
        <f t="shared" si="18"/>
        <v>5.597314081711823</v>
      </c>
      <c r="AF122" s="34">
        <f t="shared" si="21"/>
        <v>1.1683830371690225</v>
      </c>
      <c r="AG122" s="34">
        <v>127.1</v>
      </c>
      <c r="AH122" s="34">
        <f t="shared" si="24"/>
        <v>6.9736055995928332</v>
      </c>
      <c r="AI122" s="34">
        <v>1273.759</v>
      </c>
      <c r="AJ122" s="34">
        <f t="shared" si="22"/>
        <v>69.887434263821945</v>
      </c>
      <c r="AK122" s="34">
        <v>381.49200000000002</v>
      </c>
      <c r="AL122" s="34">
        <v>7009.41</v>
      </c>
      <c r="AM122" s="34">
        <v>4556</v>
      </c>
      <c r="AN122" s="34">
        <v>113.13176263857071</v>
      </c>
      <c r="AO122" s="34">
        <v>30203.359</v>
      </c>
      <c r="AP122" s="34">
        <v>74198.883000000002</v>
      </c>
      <c r="AQ122" s="34">
        <f t="shared" si="19"/>
        <v>165717.00507388875</v>
      </c>
      <c r="AR122" s="34">
        <f t="shared" si="20"/>
        <v>407107.58927799645</v>
      </c>
      <c r="AS122" s="35">
        <v>96.15</v>
      </c>
      <c r="AT122" s="35">
        <v>74</v>
      </c>
      <c r="AU122" s="34">
        <v>43.44</v>
      </c>
      <c r="AV122" s="34">
        <v>41.509624700000003</v>
      </c>
      <c r="AW122" s="34"/>
      <c r="AX122" s="34">
        <v>81.119486093404007</v>
      </c>
      <c r="AY122" s="34">
        <v>5596.3201367599995</v>
      </c>
      <c r="AZ122" s="34">
        <v>1686.3525315700001</v>
      </c>
      <c r="BA122" s="34">
        <f t="shared" si="25"/>
        <v>307.05373283102807</v>
      </c>
      <c r="BB122" s="34">
        <f t="shared" si="26"/>
        <v>92.525235696649119</v>
      </c>
      <c r="BC122" s="34">
        <v>33934.390990322587</v>
      </c>
      <c r="BD122" s="34">
        <f t="shared" ref="BD122:BD153" si="27">BC122/$I122</f>
        <v>1861.8808735553596</v>
      </c>
      <c r="BE122" s="34">
        <v>948290.83333333337</v>
      </c>
    </row>
    <row r="123" spans="1:57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3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38.293964000000003</v>
      </c>
      <c r="T123" s="34">
        <v>131.55401000000001</v>
      </c>
      <c r="U123" s="34">
        <v>88.108936999999997</v>
      </c>
      <c r="V123" s="34">
        <v>13.256141</v>
      </c>
      <c r="W123" s="34">
        <v>0.71715399999999996</v>
      </c>
      <c r="X123" s="34">
        <v>68.002117738477523</v>
      </c>
      <c r="Y123" s="34">
        <v>80.386104103621093</v>
      </c>
      <c r="Z123" s="34">
        <f t="shared" si="13"/>
        <v>84.594369259169355</v>
      </c>
      <c r="AA123" s="34">
        <f t="shared" si="14"/>
        <v>31.298262021562312</v>
      </c>
      <c r="AB123" s="34">
        <f t="shared" si="15"/>
        <v>10.386023060578474</v>
      </c>
      <c r="AC123" s="34">
        <f t="shared" si="16"/>
        <v>9.664571316934909</v>
      </c>
      <c r="AD123" s="34">
        <f t="shared" si="17"/>
        <v>1.424518668704106</v>
      </c>
      <c r="AE123" s="34">
        <f t="shared" si="18"/>
        <v>4.8572514908383457</v>
      </c>
      <c r="AF123" s="34">
        <f t="shared" si="21"/>
        <v>1.0960717400413365</v>
      </c>
      <c r="AG123" s="34">
        <v>124.3</v>
      </c>
      <c r="AH123" s="34">
        <f t="shared" si="24"/>
        <v>6.7815402952577646</v>
      </c>
      <c r="AI123" s="34">
        <v>1238.1020000000001</v>
      </c>
      <c r="AJ123" s="34">
        <f t="shared" si="22"/>
        <v>67.548178621393646</v>
      </c>
      <c r="AK123" s="34">
        <v>342.76499999999999</v>
      </c>
      <c r="AL123" s="34">
        <v>6364.91</v>
      </c>
      <c r="AM123" s="34">
        <v>4413</v>
      </c>
      <c r="AN123" s="34">
        <v>110.1089991181027</v>
      </c>
      <c r="AO123" s="34">
        <v>30599.667000000001</v>
      </c>
      <c r="AP123" s="34">
        <v>75835.106999999989</v>
      </c>
      <c r="AQ123" s="34">
        <f t="shared" si="19"/>
        <v>166945.19290584818</v>
      </c>
      <c r="AR123" s="34">
        <f t="shared" si="20"/>
        <v>413740.01119524066</v>
      </c>
      <c r="AS123" s="35">
        <v>98.67</v>
      </c>
      <c r="AT123" s="35">
        <v>71.8</v>
      </c>
      <c r="AU123" s="34">
        <v>44.97</v>
      </c>
      <c r="AV123" s="34">
        <v>39.501099400000001</v>
      </c>
      <c r="AW123" s="34"/>
      <c r="AX123" s="34">
        <v>80.926216424420133</v>
      </c>
      <c r="AY123" s="34">
        <v>4649.0418702799998</v>
      </c>
      <c r="AZ123" s="34">
        <v>1354.2370430599999</v>
      </c>
      <c r="BA123" s="34">
        <f t="shared" si="25"/>
        <v>253.64171180727547</v>
      </c>
      <c r="BB123" s="34">
        <f t="shared" si="26"/>
        <v>73.884256450861741</v>
      </c>
      <c r="BC123" s="34">
        <v>33364.557567857148</v>
      </c>
      <c r="BD123" s="34">
        <f t="shared" si="27"/>
        <v>1820.2984036996834</v>
      </c>
      <c r="BE123" s="34">
        <v>865925.33333333337</v>
      </c>
    </row>
    <row r="124" spans="1:57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3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34.298685999999996</v>
      </c>
      <c r="T124" s="34">
        <v>159.56552199999999</v>
      </c>
      <c r="U124" s="34">
        <v>97.027439000000001</v>
      </c>
      <c r="V124" s="34">
        <v>13.852895999999999</v>
      </c>
      <c r="W124" s="34">
        <v>0.882961</v>
      </c>
      <c r="X124" s="34">
        <v>67.161188621112871</v>
      </c>
      <c r="Y124" s="34">
        <v>78.606377059955378</v>
      </c>
      <c r="Z124" s="34">
        <f t="shared" si="13"/>
        <v>85.439872861570848</v>
      </c>
      <c r="AA124" s="34">
        <f t="shared" si="14"/>
        <v>33.533365031779887</v>
      </c>
      <c r="AB124" s="34">
        <f t="shared" si="15"/>
        <v>10.102500952264375</v>
      </c>
      <c r="AC124" s="34">
        <f t="shared" si="16"/>
        <v>11.877805935361474</v>
      </c>
      <c r="AD124" s="34">
        <f t="shared" si="17"/>
        <v>2.5577782302146739</v>
      </c>
      <c r="AE124" s="34">
        <f t="shared" si="18"/>
        <v>5.4319525205229242</v>
      </c>
      <c r="AF124" s="34">
        <f t="shared" si="21"/>
        <v>1.23434564254239</v>
      </c>
      <c r="AG124" s="34">
        <v>167.7</v>
      </c>
      <c r="AH124" s="34">
        <f t="shared" si="24"/>
        <v>9.0961380601694621</v>
      </c>
      <c r="AI124" s="34">
        <v>1432.972</v>
      </c>
      <c r="AJ124" s="34">
        <f t="shared" si="22"/>
        <v>77.725170830990791</v>
      </c>
      <c r="AK124" s="34">
        <v>375.56099999999998</v>
      </c>
      <c r="AL124" s="34">
        <v>6874.26</v>
      </c>
      <c r="AM124" s="34">
        <v>4775</v>
      </c>
      <c r="AN124" s="34">
        <v>106.29553458191927</v>
      </c>
      <c r="AO124" s="34">
        <v>30589.201999999997</v>
      </c>
      <c r="AP124" s="34">
        <v>76537.588000000003</v>
      </c>
      <c r="AQ124" s="34">
        <f t="shared" si="19"/>
        <v>165917.47438426464</v>
      </c>
      <c r="AR124" s="34">
        <f t="shared" si="20"/>
        <v>415143.98762097169</v>
      </c>
      <c r="AS124" s="35">
        <v>103.41</v>
      </c>
      <c r="AT124" s="35">
        <v>77.400000000000006</v>
      </c>
      <c r="AU124" s="34">
        <v>40.39</v>
      </c>
      <c r="AV124" s="34">
        <v>38.362725999999995</v>
      </c>
      <c r="AW124" s="34"/>
      <c r="AX124" s="34">
        <v>80.405989176943407</v>
      </c>
      <c r="AY124" s="34">
        <v>4820.9221338400002</v>
      </c>
      <c r="AZ124" s="34">
        <v>1498.9199722599999</v>
      </c>
      <c r="BA124" s="34">
        <f t="shared" si="25"/>
        <v>261.48940552615028</v>
      </c>
      <c r="BB124" s="34">
        <f t="shared" si="26"/>
        <v>81.302224262506499</v>
      </c>
      <c r="BC124" s="34">
        <v>32282.004767741935</v>
      </c>
      <c r="BD124" s="34">
        <f t="shared" si="27"/>
        <v>1750.9932750532466</v>
      </c>
      <c r="BE124" s="34">
        <v>940911.83333333337</v>
      </c>
    </row>
    <row r="125" spans="1:57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3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53.139875000000004</v>
      </c>
      <c r="T125" s="34">
        <v>186.211828</v>
      </c>
      <c r="U125" s="34">
        <v>128.41786400000001</v>
      </c>
      <c r="V125" s="34">
        <v>35.590801999999996</v>
      </c>
      <c r="W125" s="34">
        <v>0.92435199999999995</v>
      </c>
      <c r="X125" s="34">
        <v>66.030473084863203</v>
      </c>
      <c r="Y125" s="34">
        <v>75.436489995883889</v>
      </c>
      <c r="Z125" s="34">
        <f t="shared" si="13"/>
        <v>87.531210808543833</v>
      </c>
      <c r="AA125" s="34">
        <f t="shared" si="14"/>
        <v>37.236922153199707</v>
      </c>
      <c r="AB125" s="34">
        <f t="shared" si="15"/>
        <v>10.02651368481213</v>
      </c>
      <c r="AC125" s="34">
        <f t="shared" si="16"/>
        <v>14.713042892909792</v>
      </c>
      <c r="AD125" s="34">
        <f t="shared" si="17"/>
        <v>2.3869531841927554</v>
      </c>
      <c r="AE125" s="34">
        <f t="shared" si="18"/>
        <v>6.9668170142682433</v>
      </c>
      <c r="AF125" s="34">
        <f t="shared" si="21"/>
        <v>1.7023308482010098</v>
      </c>
      <c r="AG125" s="34">
        <v>167.3</v>
      </c>
      <c r="AH125" s="34">
        <f t="shared" si="24"/>
        <v>9.0692957806540644</v>
      </c>
      <c r="AI125" s="34">
        <v>1317.154</v>
      </c>
      <c r="AJ125" s="34">
        <f t="shared" si="22"/>
        <v>71.402625311844716</v>
      </c>
      <c r="AK125" s="34">
        <v>363.48899999999998</v>
      </c>
      <c r="AL125" s="34">
        <v>6280.38</v>
      </c>
      <c r="AM125" s="34">
        <v>6280</v>
      </c>
      <c r="AN125" s="34">
        <v>101.19908935082633</v>
      </c>
      <c r="AO125" s="34">
        <v>31332.952000000001</v>
      </c>
      <c r="AP125" s="34">
        <v>79798.592999999993</v>
      </c>
      <c r="AQ125" s="34">
        <f t="shared" si="19"/>
        <v>169855.23572566427</v>
      </c>
      <c r="AR125" s="34">
        <f t="shared" si="20"/>
        <v>432586.39736821922</v>
      </c>
      <c r="AS125" s="35">
        <v>102.19</v>
      </c>
      <c r="AT125" s="35">
        <v>76.5</v>
      </c>
      <c r="AU125" s="34">
        <v>43.44</v>
      </c>
      <c r="AV125" s="34">
        <v>40.127056400000001</v>
      </c>
      <c r="AW125" s="34"/>
      <c r="AX125" s="34">
        <v>82.548617122403783</v>
      </c>
      <c r="AY125" s="34">
        <v>5453.1399466399998</v>
      </c>
      <c r="AZ125" s="34">
        <v>1695.6068880099999</v>
      </c>
      <c r="BA125" s="34">
        <f t="shared" si="25"/>
        <v>295.6135033435641</v>
      </c>
      <c r="BB125" s="34">
        <f t="shared" si="26"/>
        <v>91.918472176192822</v>
      </c>
      <c r="BC125" s="34">
        <v>31385.932906666669</v>
      </c>
      <c r="BD125" s="34">
        <f t="shared" si="27"/>
        <v>1701.4244404203439</v>
      </c>
      <c r="BE125" s="34">
        <v>994561.33333333337</v>
      </c>
    </row>
    <row r="126" spans="1:57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3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59.122638999999999</v>
      </c>
      <c r="T126" s="34">
        <v>184.06034399999999</v>
      </c>
      <c r="U126" s="34">
        <v>125.404555</v>
      </c>
      <c r="V126" s="34">
        <v>26.029639</v>
      </c>
      <c r="W126" s="34">
        <v>0.96952499999999997</v>
      </c>
      <c r="X126" s="34">
        <v>66.225327692204246</v>
      </c>
      <c r="Y126" s="34">
        <v>74.698483549647122</v>
      </c>
      <c r="Z126" s="34">
        <f t="shared" si="13"/>
        <v>88.656856933633293</v>
      </c>
      <c r="AA126" s="34">
        <f t="shared" si="14"/>
        <v>47.156733652034802</v>
      </c>
      <c r="AB126" s="34">
        <f t="shared" si="15"/>
        <v>13.051061461214074</v>
      </c>
      <c r="AC126" s="34">
        <f t="shared" si="16"/>
        <v>14.526044484943577</v>
      </c>
      <c r="AD126" s="34">
        <f t="shared" si="17"/>
        <v>2.0439946534995124</v>
      </c>
      <c r="AE126" s="34">
        <f t="shared" si="18"/>
        <v>7.1862702760655424</v>
      </c>
      <c r="AF126" s="34">
        <f t="shared" si="21"/>
        <v>1.6788099174282691</v>
      </c>
      <c r="AG126" s="34">
        <v>173.2</v>
      </c>
      <c r="AH126" s="34">
        <f t="shared" si="24"/>
        <v>9.425882851847593</v>
      </c>
      <c r="AI126" s="34">
        <v>1337.991</v>
      </c>
      <c r="AJ126" s="34">
        <f t="shared" si="22"/>
        <v>72.816087891607467</v>
      </c>
      <c r="AK126" s="34">
        <v>361.98</v>
      </c>
      <c r="AL126" s="34">
        <v>6773.8</v>
      </c>
      <c r="AM126" s="34">
        <v>7887</v>
      </c>
      <c r="AN126" s="34">
        <v>101.29871414920983</v>
      </c>
      <c r="AO126" s="34">
        <v>34096.775999999998</v>
      </c>
      <c r="AP126" s="34">
        <v>84325.03</v>
      </c>
      <c r="AQ126" s="34">
        <f t="shared" si="19"/>
        <v>185561.32575155227</v>
      </c>
      <c r="AR126" s="34">
        <f t="shared" si="20"/>
        <v>458913.3107728255</v>
      </c>
      <c r="AS126" s="35">
        <v>100.3</v>
      </c>
      <c r="AT126" s="35">
        <v>79.7</v>
      </c>
      <c r="AU126" s="34">
        <v>47.18</v>
      </c>
      <c r="AV126" s="34">
        <v>44.515388199999997</v>
      </c>
      <c r="AW126" s="34"/>
      <c r="AX126" s="34">
        <v>85.129261271602459</v>
      </c>
      <c r="AY126" s="34">
        <v>7147.3246827599996</v>
      </c>
      <c r="AZ126" s="34">
        <v>1377.4919204099999</v>
      </c>
      <c r="BA126" s="34">
        <f t="shared" si="25"/>
        <v>388.97139240077666</v>
      </c>
      <c r="BB126" s="34">
        <f t="shared" si="26"/>
        <v>74.965805260688384</v>
      </c>
      <c r="BC126" s="34">
        <v>30990.112416129028</v>
      </c>
      <c r="BD126" s="34">
        <f t="shared" si="27"/>
        <v>1686.5425473442251</v>
      </c>
      <c r="BE126" s="34">
        <v>1011823.8333333334</v>
      </c>
    </row>
    <row r="127" spans="1:57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3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61.500779000000001</v>
      </c>
      <c r="T127" s="34">
        <v>181.90696199999999</v>
      </c>
      <c r="U127" s="34">
        <v>147.34939600000001</v>
      </c>
      <c r="V127" s="34">
        <v>42.900399</v>
      </c>
      <c r="W127" s="34">
        <v>1.149532</v>
      </c>
      <c r="X127" s="34">
        <v>65.923562043695057</v>
      </c>
      <c r="Y127" s="34">
        <v>74.872682541775461</v>
      </c>
      <c r="Z127" s="34">
        <f t="shared" si="13"/>
        <v>88.047549260590188</v>
      </c>
      <c r="AA127" s="34">
        <f t="shared" si="14"/>
        <v>43.600530036512176</v>
      </c>
      <c r="AB127" s="34">
        <f t="shared" si="15"/>
        <v>13.445694020788647</v>
      </c>
      <c r="AC127" s="34">
        <f t="shared" si="16"/>
        <v>15.34712570714782</v>
      </c>
      <c r="AD127" s="34">
        <f t="shared" si="17"/>
        <v>2.3999065733986864</v>
      </c>
      <c r="AE127" s="34">
        <f t="shared" si="18"/>
        <v>7.1399333088102725</v>
      </c>
      <c r="AF127" s="34">
        <f t="shared" si="21"/>
        <v>1.9679994224567274</v>
      </c>
      <c r="AG127" s="34">
        <v>183.4</v>
      </c>
      <c r="AH127" s="34">
        <f t="shared" si="24"/>
        <v>9.9895175652808952</v>
      </c>
      <c r="AI127" s="34">
        <v>1314.2840000000001</v>
      </c>
      <c r="AJ127" s="34">
        <f t="shared" si="22"/>
        <v>71.587039824251022</v>
      </c>
      <c r="AK127" s="34">
        <v>369.44499999999999</v>
      </c>
      <c r="AL127" s="34">
        <v>6814.53</v>
      </c>
      <c r="AM127" s="34">
        <v>8427</v>
      </c>
      <c r="AN127" s="34">
        <v>100.9251647797166</v>
      </c>
      <c r="AO127" s="34">
        <v>36029.012000000002</v>
      </c>
      <c r="AP127" s="34">
        <v>88085.907999999996</v>
      </c>
      <c r="AQ127" s="34">
        <f t="shared" si="19"/>
        <v>196244.51921140469</v>
      </c>
      <c r="AR127" s="34">
        <f t="shared" si="20"/>
        <v>479790.471766476</v>
      </c>
      <c r="AS127" s="35">
        <v>98.58</v>
      </c>
      <c r="AT127" s="35">
        <v>76.3</v>
      </c>
      <c r="AU127" s="34">
        <v>54.67</v>
      </c>
      <c r="AV127" s="34">
        <v>54.418687000000006</v>
      </c>
      <c r="AW127" s="34"/>
      <c r="AX127" s="34">
        <v>87.986318045670103</v>
      </c>
      <c r="AY127" s="34">
        <v>6479.5745976300004</v>
      </c>
      <c r="AZ127" s="34">
        <v>1629.30628452</v>
      </c>
      <c r="BA127" s="34">
        <f t="shared" si="25"/>
        <v>352.93252049385376</v>
      </c>
      <c r="BB127" s="34">
        <f t="shared" si="26"/>
        <v>88.745821965294937</v>
      </c>
      <c r="BC127" s="34">
        <v>30650.659463333322</v>
      </c>
      <c r="BD127" s="34">
        <f t="shared" si="27"/>
        <v>1669.494553415547</v>
      </c>
      <c r="BE127" s="34">
        <v>1022114.0833333334</v>
      </c>
    </row>
    <row r="128" spans="1:57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3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46.239525</v>
      </c>
      <c r="T128" s="34">
        <v>206.075704</v>
      </c>
      <c r="U128" s="34">
        <v>168.87643199999999</v>
      </c>
      <c r="V128" s="34">
        <v>51.057169999999999</v>
      </c>
      <c r="W128" s="34">
        <v>1.236836</v>
      </c>
      <c r="X128" s="34">
        <v>64.958480089767846</v>
      </c>
      <c r="Y128" s="34">
        <v>74.203159112960606</v>
      </c>
      <c r="Z128" s="34">
        <f t="shared" si="13"/>
        <v>87.541394283335777</v>
      </c>
      <c r="AA128" s="34">
        <f t="shared" si="14"/>
        <v>43.651904079058845</v>
      </c>
      <c r="AB128" s="34">
        <f t="shared" si="15"/>
        <v>14.124075235937051</v>
      </c>
      <c r="AC128" s="34">
        <f t="shared" si="16"/>
        <v>16.977478089338675</v>
      </c>
      <c r="AD128" s="34">
        <f t="shared" si="17"/>
        <v>2.8377432108981617</v>
      </c>
      <c r="AE128" s="34">
        <f t="shared" si="18"/>
        <v>7.7587981008134914</v>
      </c>
      <c r="AF128" s="34">
        <f t="shared" si="21"/>
        <v>2.275865798960349</v>
      </c>
      <c r="AG128" s="34">
        <v>204.3</v>
      </c>
      <c r="AH128" s="34">
        <f t="shared" si="24"/>
        <v>11.078198741197586</v>
      </c>
      <c r="AI128" s="34">
        <v>1360.037</v>
      </c>
      <c r="AJ128" s="34">
        <f t="shared" si="22"/>
        <v>73.748214299472053</v>
      </c>
      <c r="AK128" s="34">
        <v>418.505</v>
      </c>
      <c r="AL128" s="34">
        <v>7321.71</v>
      </c>
      <c r="AM128" s="34">
        <v>9460</v>
      </c>
      <c r="AN128" s="34">
        <v>99.287191083476486</v>
      </c>
      <c r="AO128" s="34">
        <v>38267.350999999995</v>
      </c>
      <c r="AP128" s="34">
        <v>91185.141000000003</v>
      </c>
      <c r="AQ128" s="34">
        <f t="shared" si="19"/>
        <v>207505.295975118</v>
      </c>
      <c r="AR128" s="34">
        <f t="shared" si="20"/>
        <v>494452.82145967905</v>
      </c>
      <c r="AS128" s="35">
        <v>103.05</v>
      </c>
      <c r="AT128" s="35">
        <v>81.3</v>
      </c>
      <c r="AU128" s="34">
        <v>57.42</v>
      </c>
      <c r="AV128" s="34">
        <v>53.865733399999996</v>
      </c>
      <c r="AW128" s="34"/>
      <c r="AX128" s="34">
        <v>91.552451497061739</v>
      </c>
      <c r="AY128" s="34">
        <v>6505.428272000001</v>
      </c>
      <c r="AZ128" s="34">
        <v>1830.7533754000001</v>
      </c>
      <c r="BA128" s="34">
        <f t="shared" si="25"/>
        <v>352.75784284787852</v>
      </c>
      <c r="BB128" s="34">
        <f t="shared" si="26"/>
        <v>99.272881736659372</v>
      </c>
      <c r="BC128" s="34">
        <v>30262.384309677418</v>
      </c>
      <c r="BD128" s="34">
        <f t="shared" si="27"/>
        <v>1640.9824168629755</v>
      </c>
      <c r="BE128" s="34">
        <v>1111491.25</v>
      </c>
    </row>
    <row r="129" spans="1:57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3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37.646631999999997</v>
      </c>
      <c r="T129" s="34">
        <v>198.886504</v>
      </c>
      <c r="U129" s="34">
        <v>151.30249900000001</v>
      </c>
      <c r="V129" s="34">
        <v>44.710816999999999</v>
      </c>
      <c r="W129" s="34">
        <v>1.1918580000000001</v>
      </c>
      <c r="X129" s="34">
        <v>65.666524533535622</v>
      </c>
      <c r="Y129" s="34">
        <v>74.683560125398657</v>
      </c>
      <c r="Z129" s="34">
        <f t="shared" si="13"/>
        <v>87.926344731393584</v>
      </c>
      <c r="AA129" s="34">
        <f t="shared" si="14"/>
        <v>35.739620981485771</v>
      </c>
      <c r="AB129" s="34">
        <f t="shared" si="15"/>
        <v>12.796182498905848</v>
      </c>
      <c r="AC129" s="34">
        <f t="shared" si="16"/>
        <v>15.198375815161249</v>
      </c>
      <c r="AD129" s="34">
        <f t="shared" si="17"/>
        <v>2.3670814126050121</v>
      </c>
      <c r="AE129" s="34">
        <f t="shared" si="18"/>
        <v>7.0236131769729289</v>
      </c>
      <c r="AF129" s="34">
        <f t="shared" si="21"/>
        <v>2.0259143879316017</v>
      </c>
      <c r="AG129" s="34">
        <v>199.1</v>
      </c>
      <c r="AH129" s="34">
        <f t="shared" si="24"/>
        <v>10.79393185330769</v>
      </c>
      <c r="AI129" s="34">
        <v>1423.336</v>
      </c>
      <c r="AJ129" s="34">
        <f t="shared" si="22"/>
        <v>77.164197832041964</v>
      </c>
      <c r="AK129" s="34">
        <v>425.71800000000002</v>
      </c>
      <c r="AL129" s="34">
        <v>7188.13</v>
      </c>
      <c r="AM129" s="34">
        <v>10144</v>
      </c>
      <c r="AN129" s="34">
        <v>103.36127871115926</v>
      </c>
      <c r="AO129" s="34">
        <v>40253.531000000003</v>
      </c>
      <c r="AP129" s="34">
        <v>92718.896000000008</v>
      </c>
      <c r="AQ129" s="34">
        <f t="shared" si="19"/>
        <v>218228.96557961253</v>
      </c>
      <c r="AR129" s="34">
        <f t="shared" si="20"/>
        <v>502662.70463984081</v>
      </c>
      <c r="AS129" s="35">
        <v>101.47</v>
      </c>
      <c r="AT129" s="35">
        <v>81.599999999999994</v>
      </c>
      <c r="AU129" s="34">
        <v>52.33</v>
      </c>
      <c r="AV129" s="34">
        <v>54.799883899999998</v>
      </c>
      <c r="AW129" s="34"/>
      <c r="AX129" s="34">
        <v>90.379042008397107</v>
      </c>
      <c r="AY129" s="34">
        <v>6053.6109965699998</v>
      </c>
      <c r="AZ129" s="34">
        <v>1820.2769656400001</v>
      </c>
      <c r="BA129" s="34">
        <f t="shared" si="25"/>
        <v>328.1881695801639</v>
      </c>
      <c r="BB129" s="34">
        <f t="shared" si="26"/>
        <v>98.683804727593497</v>
      </c>
      <c r="BC129" s="34">
        <v>30150.834809677417</v>
      </c>
      <c r="BD129" s="34">
        <f t="shared" si="27"/>
        <v>1634.5859179105744</v>
      </c>
      <c r="BE129" s="34">
        <v>1042236</v>
      </c>
    </row>
    <row r="130" spans="1:57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3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39.183943999999997</v>
      </c>
      <c r="T130" s="34">
        <v>217.94496599999999</v>
      </c>
      <c r="U130" s="34">
        <v>171.785933</v>
      </c>
      <c r="V130" s="34">
        <v>66.871314999999996</v>
      </c>
      <c r="W130" s="34">
        <v>0.96786899999999998</v>
      </c>
      <c r="X130" s="34">
        <v>67.023870698226702</v>
      </c>
      <c r="Y130" s="34">
        <v>74.333825293274558</v>
      </c>
      <c r="Z130" s="34">
        <f t="shared" ref="Z130:Z193" si="28">100*X130/Y130</f>
        <v>90.166045449420409</v>
      </c>
      <c r="AA130" s="34">
        <f t="shared" ref="AA130:AA193" si="29">N130/$X130</f>
        <v>35.338294973505093</v>
      </c>
      <c r="AB130" s="34">
        <f t="shared" ref="AB130:AB193" si="30">O130/$X130</f>
        <v>12.939575019545174</v>
      </c>
      <c r="AC130" s="34">
        <f t="shared" ref="AC130:AC193" si="31">P130/$Y130</f>
        <v>17.733831735406032</v>
      </c>
      <c r="AD130" s="34">
        <f t="shared" ref="AD130:AD193" si="32">Q130/$Y130</f>
        <v>3.3073762856953839</v>
      </c>
      <c r="AE130" s="34">
        <f t="shared" ref="AE130:AE193" si="33">R130/$Y130</f>
        <v>7.7437100771952316</v>
      </c>
      <c r="AF130" s="34">
        <f t="shared" si="21"/>
        <v>2.3110062252580259</v>
      </c>
      <c r="AG130" s="34">
        <v>168.2</v>
      </c>
      <c r="AH130" s="34">
        <f t="shared" si="24"/>
        <v>9.1148539665626611</v>
      </c>
      <c r="AI130" s="34">
        <v>1279.17</v>
      </c>
      <c r="AJ130" s="34">
        <f t="shared" si="22"/>
        <v>69.318952130843996</v>
      </c>
      <c r="AK130" s="34">
        <v>485.12299999999999</v>
      </c>
      <c r="AL130" s="34">
        <v>6737.75</v>
      </c>
      <c r="AM130" s="34">
        <v>13036</v>
      </c>
      <c r="AN130" s="34">
        <v>104.02079265563114</v>
      </c>
      <c r="AO130" s="34">
        <v>40024.468999999997</v>
      </c>
      <c r="AP130" s="34">
        <v>93041.150999999998</v>
      </c>
      <c r="AQ130" s="34">
        <f t="shared" ref="AQ130:AQ193" si="34">AO130/$I130*100</f>
        <v>216894.8811083319</v>
      </c>
      <c r="AR130" s="34">
        <f t="shared" ref="AR130:AR193" si="35">AP130/$I130*100</f>
        <v>504195.30573478329</v>
      </c>
      <c r="AS130" s="35">
        <v>102.87</v>
      </c>
      <c r="AT130" s="35">
        <v>85.7</v>
      </c>
      <c r="AU130" s="34">
        <v>52.96</v>
      </c>
      <c r="AV130" s="34">
        <v>50.329072600000003</v>
      </c>
      <c r="AW130" s="34"/>
      <c r="AX130" s="34">
        <v>92.072744418027739</v>
      </c>
      <c r="AY130" s="34">
        <v>6114.01031607</v>
      </c>
      <c r="AZ130" s="34">
        <v>2049.4876617999998</v>
      </c>
      <c r="BA130" s="34">
        <f t="shared" si="25"/>
        <v>331.32170737833337</v>
      </c>
      <c r="BB130" s="34">
        <f t="shared" si="26"/>
        <v>111.0629057287691</v>
      </c>
      <c r="BC130" s="34">
        <v>30306.151666666672</v>
      </c>
      <c r="BD130" s="34">
        <f t="shared" si="27"/>
        <v>1642.3076500009888</v>
      </c>
      <c r="BE130" s="34">
        <v>1113897.5</v>
      </c>
    </row>
    <row r="131" spans="1:57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3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43.657333999999999</v>
      </c>
      <c r="T131" s="34">
        <v>250.85529</v>
      </c>
      <c r="U131" s="34">
        <v>208.62120999999999</v>
      </c>
      <c r="V131" s="34">
        <v>64.081588999999994</v>
      </c>
      <c r="W131" s="34">
        <v>1.0248489999999999</v>
      </c>
      <c r="X131" s="34">
        <v>69.362156332331722</v>
      </c>
      <c r="Y131" s="34">
        <v>74.52706516525312</v>
      </c>
      <c r="Z131" s="34">
        <f t="shared" si="28"/>
        <v>93.069754160493304</v>
      </c>
      <c r="AA131" s="34">
        <f t="shared" si="29"/>
        <v>35.194900606947947</v>
      </c>
      <c r="AB131" s="34">
        <f t="shared" si="30"/>
        <v>13.657701188831451</v>
      </c>
      <c r="AC131" s="34">
        <f t="shared" si="31"/>
        <v>19.316460440350021</v>
      </c>
      <c r="AD131" s="34">
        <f t="shared" si="32"/>
        <v>3.5462034955217785</v>
      </c>
      <c r="AE131" s="34">
        <f t="shared" si="33"/>
        <v>8.1456406964893553</v>
      </c>
      <c r="AF131" s="34">
        <f t="shared" ref="AF131:AF194" si="36">U131/$Y131</f>
        <v>2.7992677497418188</v>
      </c>
      <c r="AG131" s="34">
        <v>205.3</v>
      </c>
      <c r="AH131" s="34">
        <f t="shared" si="24"/>
        <v>11.060272925587574</v>
      </c>
      <c r="AI131" s="34">
        <v>1397.585</v>
      </c>
      <c r="AJ131" s="34">
        <f t="shared" si="22"/>
        <v>75.29309077792162</v>
      </c>
      <c r="AK131" s="34">
        <v>509.63</v>
      </c>
      <c r="AL131" s="34">
        <v>6906.96</v>
      </c>
      <c r="AM131" s="34">
        <v>11676</v>
      </c>
      <c r="AN131" s="34">
        <v>102.94050935515369</v>
      </c>
      <c r="AO131" s="34">
        <v>43304.093999999997</v>
      </c>
      <c r="AP131" s="34">
        <v>97169.050999999992</v>
      </c>
      <c r="AQ131" s="34">
        <f t="shared" si="34"/>
        <v>233295.22573565476</v>
      </c>
      <c r="AR131" s="34">
        <f t="shared" si="35"/>
        <v>523485.73988326255</v>
      </c>
      <c r="AS131" s="35">
        <v>105.06</v>
      </c>
      <c r="AT131" s="35">
        <v>90</v>
      </c>
      <c r="AU131" s="34">
        <v>50.97</v>
      </c>
      <c r="AV131" s="34">
        <v>50.370892699999999</v>
      </c>
      <c r="AW131" s="34"/>
      <c r="AX131" s="34">
        <v>94.137506200342528</v>
      </c>
      <c r="AY131" s="34">
        <v>6281.7831848900005</v>
      </c>
      <c r="AZ131" s="34">
        <v>1920.79105308</v>
      </c>
      <c r="BA131" s="34">
        <f t="shared" si="25"/>
        <v>338.42297362031246</v>
      </c>
      <c r="BB131" s="34">
        <f t="shared" si="26"/>
        <v>103.48014262100131</v>
      </c>
      <c r="BC131" s="34">
        <v>30206.1845483871</v>
      </c>
      <c r="BD131" s="34">
        <f t="shared" si="27"/>
        <v>1627.3192652013031</v>
      </c>
      <c r="BE131" s="34">
        <v>1174286</v>
      </c>
    </row>
    <row r="132" spans="1:57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3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54.100537000000003</v>
      </c>
      <c r="T132" s="34">
        <v>248.761943</v>
      </c>
      <c r="U132" s="34">
        <v>194.97810200000001</v>
      </c>
      <c r="V132" s="34">
        <v>68.580274000000003</v>
      </c>
      <c r="W132" s="34">
        <v>1.0128790000000001</v>
      </c>
      <c r="X132" s="34">
        <v>70.532242843680535</v>
      </c>
      <c r="Y132" s="34">
        <v>74.285765376858876</v>
      </c>
      <c r="Z132" s="34">
        <f t="shared" si="28"/>
        <v>94.947184680488434</v>
      </c>
      <c r="AA132" s="34">
        <f t="shared" si="29"/>
        <v>34.788783187260385</v>
      </c>
      <c r="AB132" s="34">
        <f t="shared" si="30"/>
        <v>13.916110752005419</v>
      </c>
      <c r="AC132" s="34">
        <f t="shared" si="31"/>
        <v>17.987642655644688</v>
      </c>
      <c r="AD132" s="34">
        <f t="shared" si="32"/>
        <v>3.4032901016424875</v>
      </c>
      <c r="AE132" s="34">
        <f t="shared" si="33"/>
        <v>6.9458267594390861</v>
      </c>
      <c r="AF132" s="34">
        <f t="shared" si="36"/>
        <v>2.624703414050555</v>
      </c>
      <c r="AG132" s="34">
        <v>203</v>
      </c>
      <c r="AH132" s="34">
        <f t="shared" si="24"/>
        <v>10.909464393255217</v>
      </c>
      <c r="AI132" s="34">
        <v>1402.05</v>
      </c>
      <c r="AJ132" s="34">
        <f t="shared" si="22"/>
        <v>75.347854938736347</v>
      </c>
      <c r="AK132" s="34">
        <v>464.31799999999998</v>
      </c>
      <c r="AL132" s="34">
        <v>6833.97</v>
      </c>
      <c r="AM132" s="34">
        <v>12241</v>
      </c>
      <c r="AN132" s="34">
        <v>103.7306262347935</v>
      </c>
      <c r="AO132" s="34">
        <v>45564.645000000004</v>
      </c>
      <c r="AP132" s="34">
        <v>99081.239000000001</v>
      </c>
      <c r="AQ132" s="34">
        <f t="shared" si="34"/>
        <v>244869.88779251941</v>
      </c>
      <c r="AR132" s="34">
        <f t="shared" si="35"/>
        <v>532474.50685227104</v>
      </c>
      <c r="AS132" s="35">
        <v>101.95</v>
      </c>
      <c r="AT132" s="35">
        <v>84.6</v>
      </c>
      <c r="AU132" s="34">
        <v>49.72</v>
      </c>
      <c r="AV132" s="34">
        <v>49.317727699999999</v>
      </c>
      <c r="AW132" s="34"/>
      <c r="AX132" s="34">
        <v>92.411691854904291</v>
      </c>
      <c r="AY132" s="34">
        <v>6392.0017183399996</v>
      </c>
      <c r="AZ132" s="34">
        <v>2003.15505115</v>
      </c>
      <c r="BA132" s="34">
        <f t="shared" si="25"/>
        <v>343.51386772343051</v>
      </c>
      <c r="BB132" s="34">
        <f t="shared" si="26"/>
        <v>107.65196406251358</v>
      </c>
      <c r="BC132" s="34">
        <v>30343.507193333331</v>
      </c>
      <c r="BD132" s="34">
        <f t="shared" si="27"/>
        <v>1630.69660735051</v>
      </c>
      <c r="BE132" s="34">
        <v>1088776</v>
      </c>
    </row>
    <row r="133" spans="1:57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3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41.259058000000003</v>
      </c>
      <c r="T133" s="34">
        <v>232.45222999999999</v>
      </c>
      <c r="U133" s="34">
        <v>216.002646</v>
      </c>
      <c r="V133" s="34">
        <v>70.111000000000004</v>
      </c>
      <c r="W133" s="34">
        <v>1.5013289999999999</v>
      </c>
      <c r="X133" s="34">
        <v>71.836244152721321</v>
      </c>
      <c r="Y133" s="34">
        <v>77.494106165277174</v>
      </c>
      <c r="Z133" s="34">
        <f t="shared" si="28"/>
        <v>92.698977648069217</v>
      </c>
      <c r="AA133" s="34">
        <f t="shared" si="29"/>
        <v>34.268597266394586</v>
      </c>
      <c r="AB133" s="34">
        <f t="shared" si="30"/>
        <v>12.515510082746179</v>
      </c>
      <c r="AC133" s="34">
        <f t="shared" si="31"/>
        <v>19.463240633851182</v>
      </c>
      <c r="AD133" s="34">
        <f t="shared" si="32"/>
        <v>4.8396708931658994</v>
      </c>
      <c r="AE133" s="34">
        <f t="shared" si="33"/>
        <v>7.3800993559463484</v>
      </c>
      <c r="AF133" s="34">
        <f t="shared" si="36"/>
        <v>2.7873428921073797</v>
      </c>
      <c r="AG133" s="34">
        <v>304.3</v>
      </c>
      <c r="AH133" s="34">
        <f t="shared" si="24"/>
        <v>16.319044180063916</v>
      </c>
      <c r="AI133" s="34">
        <v>1776.9469999999999</v>
      </c>
      <c r="AJ133" s="34">
        <f t="shared" si="22"/>
        <v>95.294369367834463</v>
      </c>
      <c r="AK133" s="34">
        <v>442.87</v>
      </c>
      <c r="AL133" s="34">
        <v>7107.56</v>
      </c>
      <c r="AM133" s="34">
        <v>12655</v>
      </c>
      <c r="AN133" s="34">
        <v>108.13498636623504</v>
      </c>
      <c r="AO133" s="34">
        <v>48951.595000000001</v>
      </c>
      <c r="AP133" s="34">
        <v>101907.399</v>
      </c>
      <c r="AQ133" s="34">
        <f t="shared" si="34"/>
        <v>262518.3179394005</v>
      </c>
      <c r="AR133" s="34">
        <f t="shared" si="35"/>
        <v>546510.46551311249</v>
      </c>
      <c r="AS133" s="35">
        <v>99.74</v>
      </c>
      <c r="AT133" s="35">
        <v>77.900000000000006</v>
      </c>
      <c r="AU133" s="34">
        <v>49.41</v>
      </c>
      <c r="AV133" s="34">
        <v>50.180939600000002</v>
      </c>
      <c r="AW133" s="34"/>
      <c r="AX133" s="34">
        <v>93.716216970028441</v>
      </c>
      <c r="AY133" s="34">
        <v>6750.3656637200002</v>
      </c>
      <c r="AZ133" s="34">
        <v>2081.194027</v>
      </c>
      <c r="BA133" s="34">
        <f t="shared" si="25"/>
        <v>362.00958099846582</v>
      </c>
      <c r="BB133" s="34">
        <f t="shared" si="26"/>
        <v>111.61057270423309</v>
      </c>
      <c r="BC133" s="34">
        <v>30725.041545161279</v>
      </c>
      <c r="BD133" s="34">
        <f t="shared" si="27"/>
        <v>1647.7269484383376</v>
      </c>
      <c r="BE133" s="34">
        <v>1217320</v>
      </c>
    </row>
    <row r="134" spans="1:57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3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58.417358999999998</v>
      </c>
      <c r="T134" s="34">
        <v>228.114913</v>
      </c>
      <c r="U134" s="34">
        <v>163.01275000000001</v>
      </c>
      <c r="V134" s="34">
        <v>52.541995</v>
      </c>
      <c r="W134" s="34">
        <v>7.0126860000000004</v>
      </c>
      <c r="X134" s="34">
        <v>73.984189986067122</v>
      </c>
      <c r="Y134" s="34">
        <v>78.603998686132485</v>
      </c>
      <c r="Z134" s="34">
        <f t="shared" si="28"/>
        <v>94.122679790741486</v>
      </c>
      <c r="AA134" s="34">
        <f t="shared" si="29"/>
        <v>31.391175323232833</v>
      </c>
      <c r="AB134" s="34">
        <f t="shared" si="30"/>
        <v>11.604347593204468</v>
      </c>
      <c r="AC134" s="34">
        <f t="shared" si="31"/>
        <v>20.464290543577508</v>
      </c>
      <c r="AD134" s="34">
        <f t="shared" si="32"/>
        <v>6.4509565349817093</v>
      </c>
      <c r="AE134" s="34">
        <f t="shared" si="33"/>
        <v>7.5365680487259175</v>
      </c>
      <c r="AF134" s="34">
        <f t="shared" si="36"/>
        <v>2.0738480576657881</v>
      </c>
      <c r="AG134" s="34">
        <v>182.4</v>
      </c>
      <c r="AH134" s="34">
        <f t="shared" si="24"/>
        <v>9.740788357886716</v>
      </c>
      <c r="AI134" s="34">
        <v>1387.048</v>
      </c>
      <c r="AJ134" s="34">
        <f t="shared" si="22"/>
        <v>74.073141503454238</v>
      </c>
      <c r="AK134" s="34">
        <v>465.08600000000001</v>
      </c>
      <c r="AL134" s="34">
        <v>7620.56</v>
      </c>
      <c r="AM134" s="34">
        <v>16205</v>
      </c>
      <c r="AN134" s="34">
        <v>106.80527838906384</v>
      </c>
      <c r="AO134" s="34">
        <v>49733.817999999999</v>
      </c>
      <c r="AP134" s="34">
        <v>104838.243</v>
      </c>
      <c r="AQ134" s="34">
        <f t="shared" si="34"/>
        <v>265595.72114454868</v>
      </c>
      <c r="AR134" s="34">
        <f t="shared" si="35"/>
        <v>559872.33381343121</v>
      </c>
      <c r="AS134" s="35">
        <v>98.59</v>
      </c>
      <c r="AT134" s="35">
        <v>76.8</v>
      </c>
      <c r="AU134" s="34">
        <v>55.980725623582764</v>
      </c>
      <c r="AV134" s="34">
        <v>57.728057315759635</v>
      </c>
      <c r="AW134" s="34"/>
      <c r="AX134" s="34">
        <v>95.628627987502341</v>
      </c>
      <c r="AY134" s="34">
        <v>7157.8774711800006</v>
      </c>
      <c r="AZ134" s="34">
        <v>2489.7223128700002</v>
      </c>
      <c r="BA134" s="34">
        <f t="shared" si="25"/>
        <v>382.25531545202716</v>
      </c>
      <c r="BB134" s="34">
        <f t="shared" si="26"/>
        <v>132.95974846258162</v>
      </c>
      <c r="BC134" s="34">
        <v>30378.876190322582</v>
      </c>
      <c r="BD134" s="34">
        <f t="shared" si="27"/>
        <v>1622.3366421073256</v>
      </c>
      <c r="BE134" s="34">
        <v>1113413.75</v>
      </c>
    </row>
    <row r="135" spans="1:57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3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44.850202000000003</v>
      </c>
      <c r="T135" s="34">
        <v>223.09958900000001</v>
      </c>
      <c r="U135" s="34">
        <v>155.900925</v>
      </c>
      <c r="V135" s="34">
        <v>72.420495000000003</v>
      </c>
      <c r="W135" s="34">
        <v>8.4268540000000005</v>
      </c>
      <c r="X135" s="34">
        <v>74.861838536027506</v>
      </c>
      <c r="Y135" s="34">
        <v>78.035299981454628</v>
      </c>
      <c r="Z135" s="34">
        <f t="shared" si="28"/>
        <v>95.933300126761466</v>
      </c>
      <c r="AA135" s="34">
        <f t="shared" si="29"/>
        <v>31.992737365745853</v>
      </c>
      <c r="AB135" s="34">
        <f t="shared" si="30"/>
        <v>12.563682169619197</v>
      </c>
      <c r="AC135" s="34">
        <f t="shared" si="31"/>
        <v>17.475827366898002</v>
      </c>
      <c r="AD135" s="34">
        <f t="shared" si="32"/>
        <v>3.8832392144582788</v>
      </c>
      <c r="AE135" s="34">
        <f t="shared" si="33"/>
        <v>7.1250271240340757</v>
      </c>
      <c r="AF135" s="34">
        <f t="shared" si="36"/>
        <v>1.9978256639886105</v>
      </c>
      <c r="AG135" s="34">
        <v>176.7</v>
      </c>
      <c r="AH135" s="34">
        <f t="shared" si="24"/>
        <v>9.4271722125564015</v>
      </c>
      <c r="AI135" s="34">
        <v>1396.4860000000001</v>
      </c>
      <c r="AJ135" s="34">
        <f t="shared" si="22"/>
        <v>74.504323794137179</v>
      </c>
      <c r="AK135" s="34">
        <v>444.54700000000003</v>
      </c>
      <c r="AL135" s="34">
        <v>6846.54</v>
      </c>
      <c r="AM135" s="34">
        <v>14022</v>
      </c>
      <c r="AN135" s="34">
        <v>108.47445634475194</v>
      </c>
      <c r="AO135" s="34">
        <v>50338.248999999996</v>
      </c>
      <c r="AP135" s="34">
        <v>105712.855</v>
      </c>
      <c r="AQ135" s="34">
        <f t="shared" si="34"/>
        <v>268561.0312402632</v>
      </c>
      <c r="AR135" s="34">
        <f t="shared" si="35"/>
        <v>563991.67468364688</v>
      </c>
      <c r="AS135" s="35">
        <v>99.45</v>
      </c>
      <c r="AT135" s="35">
        <v>74</v>
      </c>
      <c r="AU135" s="34">
        <v>59.961368653421637</v>
      </c>
      <c r="AV135" s="34">
        <v>59.834223973509928</v>
      </c>
      <c r="AW135" s="34"/>
      <c r="AX135" s="34">
        <v>96.415520436918115</v>
      </c>
      <c r="AY135" s="34">
        <v>6354.0326320700005</v>
      </c>
      <c r="AZ135" s="34">
        <v>2153.59351057</v>
      </c>
      <c r="BA135" s="34">
        <f t="shared" si="25"/>
        <v>338.99581135668888</v>
      </c>
      <c r="BB135" s="34">
        <f t="shared" si="26"/>
        <v>114.89698302199942</v>
      </c>
      <c r="BC135" s="34">
        <v>30484.79650344827</v>
      </c>
      <c r="BD135" s="34">
        <f t="shared" si="27"/>
        <v>1626.4030928282066</v>
      </c>
      <c r="BE135" s="34">
        <v>1084766.75</v>
      </c>
    </row>
    <row r="136" spans="1:57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3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39.959885</v>
      </c>
      <c r="T136" s="34">
        <v>308.03550899999999</v>
      </c>
      <c r="U136" s="34">
        <v>197.97370000000001</v>
      </c>
      <c r="V136" s="34">
        <v>81.511212</v>
      </c>
      <c r="W136" s="34">
        <v>11.993789</v>
      </c>
      <c r="X136" s="34">
        <v>78.054253482143224</v>
      </c>
      <c r="Y136" s="34">
        <v>78.918299914207793</v>
      </c>
      <c r="Z136" s="34">
        <f t="shared" si="28"/>
        <v>98.905138056694227</v>
      </c>
      <c r="AA136" s="34">
        <f t="shared" si="29"/>
        <v>34.047776058840704</v>
      </c>
      <c r="AB136" s="34">
        <f t="shared" si="30"/>
        <v>11.323849842497147</v>
      </c>
      <c r="AC136" s="34">
        <f t="shared" si="31"/>
        <v>21.415288530508953</v>
      </c>
      <c r="AD136" s="34">
        <f t="shared" si="32"/>
        <v>4.3103794984154113</v>
      </c>
      <c r="AE136" s="34">
        <f t="shared" si="33"/>
        <v>9.0019202995033414</v>
      </c>
      <c r="AF136" s="34">
        <f t="shared" si="36"/>
        <v>2.508590532426795</v>
      </c>
      <c r="AG136" s="34">
        <v>206.4</v>
      </c>
      <c r="AH136" s="34">
        <f t="shared" si="24"/>
        <v>10.946032263764371</v>
      </c>
      <c r="AI136" s="34">
        <v>1451.252</v>
      </c>
      <c r="AJ136" s="34">
        <f t="shared" si="22"/>
        <v>76.964395420797331</v>
      </c>
      <c r="AK136" s="34">
        <v>517.96500000000003</v>
      </c>
      <c r="AL136" s="34">
        <v>7544.99</v>
      </c>
      <c r="AM136" s="34">
        <v>17259</v>
      </c>
      <c r="AN136" s="34">
        <v>105.87704391063187</v>
      </c>
      <c r="AO136" s="34">
        <v>50116.149999999994</v>
      </c>
      <c r="AP136" s="34">
        <v>105130.791</v>
      </c>
      <c r="AQ136" s="34">
        <f t="shared" si="34"/>
        <v>265781.48974595667</v>
      </c>
      <c r="AR136" s="34">
        <f t="shared" si="35"/>
        <v>557541.19680284336</v>
      </c>
      <c r="AS136" s="35">
        <v>111.98</v>
      </c>
      <c r="AT136" s="35">
        <v>86.9</v>
      </c>
      <c r="AU136" s="34">
        <v>57.004429678848282</v>
      </c>
      <c r="AV136" s="34">
        <v>56.723583192137312</v>
      </c>
      <c r="AW136" s="34"/>
      <c r="AX136" s="34">
        <v>97.491537624546311</v>
      </c>
      <c r="AY136" s="34">
        <v>6610.0828371400003</v>
      </c>
      <c r="AZ136" s="34">
        <v>2301.8862339399998</v>
      </c>
      <c r="BA136" s="34">
        <f t="shared" si="25"/>
        <v>350.55319768163548</v>
      </c>
      <c r="BB136" s="34">
        <f t="shared" si="26"/>
        <v>122.07616755921654</v>
      </c>
      <c r="BC136" s="34">
        <v>30816.393158064515</v>
      </c>
      <c r="BD136" s="34">
        <f t="shared" si="27"/>
        <v>1634.2889232607642</v>
      </c>
      <c r="BE136" s="34">
        <v>1239671</v>
      </c>
    </row>
    <row r="137" spans="1:57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3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67.969772000000006</v>
      </c>
      <c r="T137" s="34">
        <v>302.19236100000001</v>
      </c>
      <c r="U137" s="34">
        <v>178.64831000000001</v>
      </c>
      <c r="V137" s="34">
        <v>87.162645999999995</v>
      </c>
      <c r="W137" s="34">
        <v>13.012537999999999</v>
      </c>
      <c r="X137" s="34">
        <v>78.598357950380546</v>
      </c>
      <c r="Y137" s="34">
        <v>80.387477768037527</v>
      </c>
      <c r="Z137" s="34">
        <f t="shared" si="28"/>
        <v>97.774379956515631</v>
      </c>
      <c r="AA137" s="34">
        <f t="shared" si="29"/>
        <v>38.674444902767625</v>
      </c>
      <c r="AB137" s="34">
        <f t="shared" si="30"/>
        <v>12.922414837740034</v>
      </c>
      <c r="AC137" s="34">
        <f t="shared" si="31"/>
        <v>20.536492931942654</v>
      </c>
      <c r="AD137" s="34">
        <f t="shared" si="32"/>
        <v>4.638811558138821</v>
      </c>
      <c r="AE137" s="34">
        <f t="shared" si="33"/>
        <v>7.8244634421169659</v>
      </c>
      <c r="AF137" s="34">
        <f t="shared" si="36"/>
        <v>2.2223400330521565</v>
      </c>
      <c r="AG137" s="34">
        <v>233.1</v>
      </c>
      <c r="AH137" s="34">
        <f t="shared" si="24"/>
        <v>12.25746214655593</v>
      </c>
      <c r="AI137" s="34">
        <v>1468.2860000000001</v>
      </c>
      <c r="AJ137" s="34">
        <f t="shared" si="22"/>
        <v>77.209180889395199</v>
      </c>
      <c r="AK137" s="34">
        <v>413.57900000000001</v>
      </c>
      <c r="AL137" s="34">
        <v>7011.91</v>
      </c>
      <c r="AM137" s="34">
        <v>17805</v>
      </c>
      <c r="AN137" s="34">
        <v>102.85813913678139</v>
      </c>
      <c r="AO137" s="34">
        <v>51651.482000000004</v>
      </c>
      <c r="AP137" s="34">
        <v>107904.25599999999</v>
      </c>
      <c r="AQ137" s="34">
        <f t="shared" si="34"/>
        <v>271607.07225590525</v>
      </c>
      <c r="AR137" s="34">
        <f t="shared" si="35"/>
        <v>567409.83842654678</v>
      </c>
      <c r="AS137" s="35">
        <v>107.36</v>
      </c>
      <c r="AT137" s="35">
        <v>82.2</v>
      </c>
      <c r="AU137" s="34">
        <v>51.361111111111107</v>
      </c>
      <c r="AV137" s="34">
        <v>49.95964569444444</v>
      </c>
      <c r="AW137" s="34"/>
      <c r="AX137" s="34">
        <v>94.858090577951955</v>
      </c>
      <c r="AY137" s="34">
        <v>7044.4708566699992</v>
      </c>
      <c r="AZ137" s="34">
        <v>2298.4529828099999</v>
      </c>
      <c r="BA137" s="34">
        <f t="shared" si="25"/>
        <v>370.43043701479598</v>
      </c>
      <c r="BB137" s="34">
        <f t="shared" si="26"/>
        <v>120.86315071828461</v>
      </c>
      <c r="BC137" s="34">
        <v>31165.90492666667</v>
      </c>
      <c r="BD137" s="34">
        <f t="shared" si="27"/>
        <v>1638.8455594241857</v>
      </c>
      <c r="BE137" s="34">
        <v>1110502</v>
      </c>
    </row>
    <row r="138" spans="1:57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3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130.61078499999999</v>
      </c>
      <c r="T138" s="34">
        <v>303.344987</v>
      </c>
      <c r="U138" s="34">
        <v>201.907342</v>
      </c>
      <c r="V138" s="34">
        <v>109.697283</v>
      </c>
      <c r="W138" s="34">
        <v>14.455265000000001</v>
      </c>
      <c r="X138" s="34">
        <v>77.700699162385945</v>
      </c>
      <c r="Y138" s="34">
        <v>81.743280000121288</v>
      </c>
      <c r="Z138" s="34">
        <f t="shared" si="28"/>
        <v>95.054540461638751</v>
      </c>
      <c r="AA138" s="34">
        <f t="shared" si="29"/>
        <v>43.685524192080756</v>
      </c>
      <c r="AB138" s="34">
        <f t="shared" si="30"/>
        <v>15.438171469899618</v>
      </c>
      <c r="AC138" s="34">
        <f t="shared" si="31"/>
        <v>21.92421615571752</v>
      </c>
      <c r="AD138" s="34">
        <f t="shared" si="32"/>
        <v>4.1197869231513629</v>
      </c>
      <c r="AE138" s="34">
        <f t="shared" si="33"/>
        <v>8.5068372837371857</v>
      </c>
      <c r="AF138" s="34">
        <f t="shared" si="36"/>
        <v>2.4700176210166807</v>
      </c>
      <c r="AG138" s="34">
        <v>246.8</v>
      </c>
      <c r="AH138" s="34">
        <f t="shared" si="24"/>
        <v>12.88308351128774</v>
      </c>
      <c r="AI138" s="34">
        <v>1461.202</v>
      </c>
      <c r="AJ138" s="34">
        <f t="shared" si="22"/>
        <v>76.275475659889253</v>
      </c>
      <c r="AK138" s="34">
        <v>446.04300000000001</v>
      </c>
      <c r="AL138" s="34">
        <v>7325.25</v>
      </c>
      <c r="AM138" s="34">
        <v>20053</v>
      </c>
      <c r="AN138" s="34">
        <v>105.1601549155007</v>
      </c>
      <c r="AO138" s="34">
        <v>54149.680999999997</v>
      </c>
      <c r="AP138" s="34">
        <v>110286.44499999999</v>
      </c>
      <c r="AQ138" s="34">
        <f t="shared" si="34"/>
        <v>282664.04474578239</v>
      </c>
      <c r="AR138" s="34">
        <f t="shared" si="35"/>
        <v>575700.76219531684</v>
      </c>
      <c r="AS138" s="35">
        <v>106.03</v>
      </c>
      <c r="AT138" s="35">
        <v>86.3</v>
      </c>
      <c r="AU138" s="34">
        <v>49.472222222222221</v>
      </c>
      <c r="AV138" s="34">
        <v>51.024628472222219</v>
      </c>
      <c r="AW138" s="34"/>
      <c r="AX138" s="34">
        <v>95.624093975559944</v>
      </c>
      <c r="AY138" s="34">
        <v>12365.48914166</v>
      </c>
      <c r="AZ138" s="34">
        <v>2472.1635747800001</v>
      </c>
      <c r="BA138" s="34">
        <f t="shared" si="25"/>
        <v>645.48472151510339</v>
      </c>
      <c r="BB138" s="34">
        <f t="shared" si="26"/>
        <v>129.04817580005823</v>
      </c>
      <c r="BC138" s="34">
        <v>31902.361825806453</v>
      </c>
      <c r="BD138" s="34">
        <f t="shared" si="27"/>
        <v>1665.319252873511</v>
      </c>
      <c r="BE138" s="34">
        <v>1192916</v>
      </c>
    </row>
    <row r="139" spans="1:57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7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192.50632400000001</v>
      </c>
      <c r="T139" s="34">
        <v>332.46554200000003</v>
      </c>
      <c r="U139" s="34">
        <v>215.550862</v>
      </c>
      <c r="V139" s="34">
        <v>127.08622800000001</v>
      </c>
      <c r="W139" s="34">
        <v>15.486193</v>
      </c>
      <c r="X139" s="34">
        <v>75.745976013034522</v>
      </c>
      <c r="Y139" s="34">
        <v>81.473544183810134</v>
      </c>
      <c r="Z139" s="34">
        <f t="shared" si="28"/>
        <v>92.970026984644477</v>
      </c>
      <c r="AA139" s="34">
        <f t="shared" si="29"/>
        <v>38.955139141546461</v>
      </c>
      <c r="AB139" s="34">
        <f t="shared" si="30"/>
        <v>13.821835378025085</v>
      </c>
      <c r="AC139" s="34">
        <f t="shared" si="31"/>
        <v>25.030699467290926</v>
      </c>
      <c r="AD139" s="34">
        <f t="shared" si="32"/>
        <v>5.1107182726775475</v>
      </c>
      <c r="AE139" s="34">
        <f t="shared" si="33"/>
        <v>9.080939419191477</v>
      </c>
      <c r="AF139" s="34">
        <f t="shared" si="36"/>
        <v>2.6456546620053971</v>
      </c>
      <c r="AG139" s="34">
        <v>256.39999999999998</v>
      </c>
      <c r="AH139" s="34">
        <f t="shared" si="24"/>
        <v>13.309710278562523</v>
      </c>
      <c r="AI139" s="34">
        <v>1423.4380000000001</v>
      </c>
      <c r="AJ139" s="34">
        <f t="shared" si="22"/>
        <v>73.890590403652425</v>
      </c>
      <c r="AK139" s="34">
        <v>482.959</v>
      </c>
      <c r="AL139" s="34">
        <v>7259.35</v>
      </c>
      <c r="AM139" s="34">
        <v>19818</v>
      </c>
      <c r="AN139" s="34">
        <v>106.63341055438183</v>
      </c>
      <c r="AO139" s="34">
        <v>56089.129000000001</v>
      </c>
      <c r="AP139" s="34">
        <v>113984.834</v>
      </c>
      <c r="AQ139" s="34">
        <f t="shared" si="34"/>
        <v>291158.3684738375</v>
      </c>
      <c r="AR139" s="34">
        <f t="shared" si="35"/>
        <v>591694.66329564864</v>
      </c>
      <c r="AS139" s="35">
        <v>107</v>
      </c>
      <c r="AT139" s="35">
        <v>86.1</v>
      </c>
      <c r="AU139" s="34">
        <v>51.805555555555564</v>
      </c>
      <c r="AV139" s="34">
        <v>50.822638094705439</v>
      </c>
      <c r="AW139" s="34"/>
      <c r="AX139" s="34">
        <v>97.539191466725583</v>
      </c>
      <c r="AY139" s="34">
        <v>9467.9166672299998</v>
      </c>
      <c r="AZ139" s="34">
        <v>2899.4439407999998</v>
      </c>
      <c r="BA139" s="34">
        <f t="shared" si="25"/>
        <v>491.47904751327832</v>
      </c>
      <c r="BB139" s="34">
        <f t="shared" si="26"/>
        <v>150.50997980102022</v>
      </c>
      <c r="BC139" s="34">
        <v>33088.479503333336</v>
      </c>
      <c r="BD139" s="34">
        <f t="shared" si="27"/>
        <v>1717.6212002633429</v>
      </c>
      <c r="BE139" s="34">
        <v>1256293</v>
      </c>
    </row>
    <row r="140" spans="1:57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7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109.064609</v>
      </c>
      <c r="T140" s="34">
        <v>331.81876399999999</v>
      </c>
      <c r="U140" s="34">
        <v>214.73984999999999</v>
      </c>
      <c r="V140" s="34">
        <v>118.93699700000001</v>
      </c>
      <c r="W140" s="34">
        <v>14.686415999999999</v>
      </c>
      <c r="X140" s="34">
        <v>74.516862624132585</v>
      </c>
      <c r="Y140" s="34">
        <v>81.436012825024562</v>
      </c>
      <c r="Z140" s="34">
        <f t="shared" si="28"/>
        <v>91.503574449600521</v>
      </c>
      <c r="AA140" s="34">
        <f t="shared" si="29"/>
        <v>40.719482881413391</v>
      </c>
      <c r="AB140" s="34">
        <f t="shared" si="30"/>
        <v>14.638402135931276</v>
      </c>
      <c r="AC140" s="34">
        <f t="shared" si="31"/>
        <v>24.18865316051782</v>
      </c>
      <c r="AD140" s="34">
        <f t="shared" si="32"/>
        <v>5.3918514029344928</v>
      </c>
      <c r="AE140" s="34">
        <f t="shared" si="33"/>
        <v>9.1051848841517291</v>
      </c>
      <c r="AF140" s="34">
        <f t="shared" si="36"/>
        <v>2.6369150766430001</v>
      </c>
      <c r="AG140" s="34">
        <v>273.39999999999998</v>
      </c>
      <c r="AH140" s="34">
        <f t="shared" si="24"/>
        <v>14.126972058181449</v>
      </c>
      <c r="AI140" s="34">
        <v>1553.3109999999999</v>
      </c>
      <c r="AJ140" s="34">
        <f t="shared" si="22"/>
        <v>80.261818195559201</v>
      </c>
      <c r="AK140" s="34">
        <v>500.702</v>
      </c>
      <c r="AL140" s="34">
        <v>7576.6</v>
      </c>
      <c r="AM140" s="34">
        <v>19153</v>
      </c>
      <c r="AN140" s="34">
        <v>106.28896207510073</v>
      </c>
      <c r="AO140" s="34">
        <v>57341.157999999996</v>
      </c>
      <c r="AP140" s="34">
        <v>116596.796</v>
      </c>
      <c r="AQ140" s="34">
        <f t="shared" si="34"/>
        <v>296290.02810891281</v>
      </c>
      <c r="AR140" s="34">
        <f t="shared" si="35"/>
        <v>602472.4503165629</v>
      </c>
      <c r="AS140" s="35">
        <v>111.47</v>
      </c>
      <c r="AT140" s="35">
        <v>90.1</v>
      </c>
      <c r="AU140" s="34">
        <v>48.861111111111114</v>
      </c>
      <c r="AV140" s="34">
        <v>49.091654027777778</v>
      </c>
      <c r="AW140" s="34"/>
      <c r="AX140" s="34">
        <v>99.459362239182227</v>
      </c>
      <c r="AY140" s="34">
        <v>8702.4375813099996</v>
      </c>
      <c r="AZ140" s="34">
        <v>2818.1588053400001</v>
      </c>
      <c r="BA140" s="34">
        <f t="shared" si="25"/>
        <v>449.66749286479347</v>
      </c>
      <c r="BB140" s="34">
        <f t="shared" si="26"/>
        <v>145.61832735389979</v>
      </c>
      <c r="BC140" s="34">
        <v>33961.893467741938</v>
      </c>
      <c r="BD140" s="34">
        <f t="shared" si="27"/>
        <v>1754.859985595192</v>
      </c>
      <c r="BE140" s="34">
        <v>1230684</v>
      </c>
    </row>
    <row r="141" spans="1:57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7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72.528441000000001</v>
      </c>
      <c r="T141" s="34">
        <v>341.28828199999998</v>
      </c>
      <c r="U141" s="34">
        <v>215.826403</v>
      </c>
      <c r="V141" s="34">
        <v>129.261887</v>
      </c>
      <c r="W141" s="34">
        <v>14.569482000000001</v>
      </c>
      <c r="X141" s="34">
        <v>71.644459098591142</v>
      </c>
      <c r="Y141" s="34">
        <v>81.301292985261313</v>
      </c>
      <c r="Z141" s="34">
        <f t="shared" si="28"/>
        <v>88.12216444279575</v>
      </c>
      <c r="AA141" s="34">
        <f t="shared" si="29"/>
        <v>41.105112021955527</v>
      </c>
      <c r="AB141" s="34">
        <f t="shared" si="30"/>
        <v>13.887395850540596</v>
      </c>
      <c r="AC141" s="34">
        <f t="shared" si="31"/>
        <v>24.988893256203237</v>
      </c>
      <c r="AD141" s="34">
        <f t="shared" si="32"/>
        <v>5.4173067220449242</v>
      </c>
      <c r="AE141" s="34">
        <f t="shared" si="33"/>
        <v>10.057906411749691</v>
      </c>
      <c r="AF141" s="34">
        <f t="shared" si="36"/>
        <v>2.6546490845985198</v>
      </c>
      <c r="AG141" s="34">
        <v>241.5</v>
      </c>
      <c r="AH141" s="34">
        <f t="shared" si="24"/>
        <v>12.435799985378322</v>
      </c>
      <c r="AI141" s="34">
        <v>1516.8050000000001</v>
      </c>
      <c r="AJ141" s="34">
        <f t="shared" si="22"/>
        <v>78.10635029739862</v>
      </c>
      <c r="AK141" s="34">
        <v>505.92399999999998</v>
      </c>
      <c r="AL141" s="34">
        <v>7076.07</v>
      </c>
      <c r="AM141" s="34">
        <v>19672</v>
      </c>
      <c r="AN141" s="34">
        <v>107.90027362871126</v>
      </c>
      <c r="AO141" s="34">
        <v>56344.137999999999</v>
      </c>
      <c r="AP141" s="34">
        <v>117541.85800000001</v>
      </c>
      <c r="AQ141" s="34">
        <f t="shared" si="34"/>
        <v>290138.48054515704</v>
      </c>
      <c r="AR141" s="34">
        <f t="shared" si="35"/>
        <v>605269.99420196319</v>
      </c>
      <c r="AS141" s="35">
        <v>110.65</v>
      </c>
      <c r="AT141" s="35">
        <v>92.1</v>
      </c>
      <c r="AU141" s="34">
        <v>45.182724252491688</v>
      </c>
      <c r="AV141" s="34">
        <v>46.676826898508565</v>
      </c>
      <c r="AW141" s="34"/>
      <c r="AX141" s="34">
        <v>100.05536561523863</v>
      </c>
      <c r="AY141" s="34">
        <v>8467.3480339400012</v>
      </c>
      <c r="AZ141" s="34">
        <v>2866.4698781400002</v>
      </c>
      <c r="BA141" s="34">
        <f t="shared" si="25"/>
        <v>436.01758408556617</v>
      </c>
      <c r="BB141" s="34">
        <f t="shared" si="26"/>
        <v>147.60598786194956</v>
      </c>
      <c r="BC141" s="34">
        <v>34894.923493548384</v>
      </c>
      <c r="BD141" s="34">
        <f t="shared" si="27"/>
        <v>1796.8790437716218</v>
      </c>
      <c r="BE141" s="34">
        <v>1231635</v>
      </c>
    </row>
    <row r="142" spans="1:57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7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66.571858000000006</v>
      </c>
      <c r="T142" s="34">
        <v>318.311713</v>
      </c>
      <c r="U142" s="34">
        <v>244.041043</v>
      </c>
      <c r="V142" s="34">
        <v>116.18308</v>
      </c>
      <c r="W142" s="34">
        <v>13.137449</v>
      </c>
      <c r="X142" s="34">
        <v>70.776115389404623</v>
      </c>
      <c r="Y142" s="34">
        <v>82.050101457759979</v>
      </c>
      <c r="Z142" s="34">
        <f t="shared" si="28"/>
        <v>86.259631776129751</v>
      </c>
      <c r="AA142" s="34">
        <f t="shared" si="29"/>
        <v>42.41455016969465</v>
      </c>
      <c r="AB142" s="34">
        <f t="shared" si="30"/>
        <v>13.675002021160543</v>
      </c>
      <c r="AC142" s="34">
        <f t="shared" si="31"/>
        <v>24.682739716569387</v>
      </c>
      <c r="AD142" s="34">
        <f t="shared" si="32"/>
        <v>6.329976621264489</v>
      </c>
      <c r="AE142" s="34">
        <f t="shared" si="33"/>
        <v>9.1115174474814111</v>
      </c>
      <c r="AF142" s="34">
        <f t="shared" si="36"/>
        <v>2.9742930071285065</v>
      </c>
      <c r="AG142" s="34">
        <v>226.4</v>
      </c>
      <c r="AH142" s="34">
        <f t="shared" si="24"/>
        <v>11.584913474446479</v>
      </c>
      <c r="AI142" s="34">
        <v>1437.883</v>
      </c>
      <c r="AJ142" s="34">
        <f t="shared" si="22"/>
        <v>73.576634900077408</v>
      </c>
      <c r="AK142" s="34">
        <v>572.52499999999998</v>
      </c>
      <c r="AL142" s="34">
        <v>6956.97</v>
      </c>
      <c r="AM142" s="34">
        <v>19548</v>
      </c>
      <c r="AN142" s="34">
        <v>107.08414664417332</v>
      </c>
      <c r="AO142" s="34">
        <v>56192.944000000003</v>
      </c>
      <c r="AP142" s="34">
        <v>118610.799</v>
      </c>
      <c r="AQ142" s="34">
        <f t="shared" si="34"/>
        <v>287539.92672898254</v>
      </c>
      <c r="AR142" s="34">
        <f t="shared" si="35"/>
        <v>606932.79308743938</v>
      </c>
      <c r="AS142" s="35">
        <v>109.21</v>
      </c>
      <c r="AT142" s="35">
        <v>92.1</v>
      </c>
      <c r="AU142" s="34">
        <v>47.333333333333336</v>
      </c>
      <c r="AV142" s="34">
        <v>47.339525833333333</v>
      </c>
      <c r="AW142" s="34"/>
      <c r="AX142" s="34">
        <v>103.91942615195154</v>
      </c>
      <c r="AY142" s="34">
        <v>7975.6864566000004</v>
      </c>
      <c r="AZ142" s="34">
        <v>2758.9633826300001</v>
      </c>
      <c r="BA142" s="34">
        <f t="shared" si="25"/>
        <v>408.11677340559027</v>
      </c>
      <c r="BB142" s="34">
        <f t="shared" si="26"/>
        <v>141.17646672674348</v>
      </c>
      <c r="BC142" s="34">
        <v>35615.611776666665</v>
      </c>
      <c r="BD142" s="34">
        <f t="shared" si="27"/>
        <v>1822.4548620678461</v>
      </c>
      <c r="BE142" s="34">
        <v>1215847</v>
      </c>
    </row>
    <row r="143" spans="1:57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7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81.919674000000001</v>
      </c>
      <c r="T143" s="34">
        <v>322.71367299999997</v>
      </c>
      <c r="U143" s="34">
        <v>254.674329</v>
      </c>
      <c r="V143" s="34">
        <v>113.379943</v>
      </c>
      <c r="W143" s="34">
        <v>14.277732</v>
      </c>
      <c r="X143" s="34">
        <v>70.893791088029843</v>
      </c>
      <c r="Y143" s="34">
        <v>84.37492976888511</v>
      </c>
      <c r="Z143" s="34">
        <f t="shared" si="28"/>
        <v>84.022340856718913</v>
      </c>
      <c r="AA143" s="34">
        <f t="shared" si="29"/>
        <v>39.928069363438873</v>
      </c>
      <c r="AB143" s="34">
        <f t="shared" si="30"/>
        <v>13.37188508966709</v>
      </c>
      <c r="AC143" s="34">
        <f t="shared" si="31"/>
        <v>23.377805651547906</v>
      </c>
      <c r="AD143" s="34">
        <f t="shared" si="32"/>
        <v>5.4799800635864822</v>
      </c>
      <c r="AE143" s="34">
        <f t="shared" si="33"/>
        <v>8.5708210718615625</v>
      </c>
      <c r="AF143" s="34">
        <f t="shared" si="36"/>
        <v>3.0183649301704794</v>
      </c>
      <c r="AG143" s="34">
        <v>283.39999999999998</v>
      </c>
      <c r="AH143" s="34">
        <f t="shared" si="24"/>
        <v>14.444585429028635</v>
      </c>
      <c r="AI143" s="34">
        <v>1627.7850000000001</v>
      </c>
      <c r="AJ143" s="34">
        <f t="shared" si="22"/>
        <v>82.966406113589912</v>
      </c>
      <c r="AK143" s="34">
        <v>551.78399999999999</v>
      </c>
      <c r="AL143" s="34">
        <v>7087.33</v>
      </c>
      <c r="AM143" s="34">
        <v>19244</v>
      </c>
      <c r="AN143" s="34">
        <v>107.04896714961146</v>
      </c>
      <c r="AO143" s="34">
        <v>56626.256999999998</v>
      </c>
      <c r="AP143" s="34">
        <v>120554.89000000001</v>
      </c>
      <c r="AQ143" s="34">
        <f t="shared" si="34"/>
        <v>288617.78643706098</v>
      </c>
      <c r="AR143" s="34">
        <f t="shared" si="35"/>
        <v>614454.97794359573</v>
      </c>
      <c r="AS143" s="35">
        <v>108.89</v>
      </c>
      <c r="AT143" s="35">
        <v>93.5</v>
      </c>
      <c r="AU143" s="34">
        <v>47.361111111111107</v>
      </c>
      <c r="AV143" s="34">
        <v>49.445926944444444</v>
      </c>
      <c r="AW143" s="34"/>
      <c r="AX143" s="34">
        <v>104.5009243328678</v>
      </c>
      <c r="AY143" s="34">
        <v>8043.6943832100005</v>
      </c>
      <c r="AZ143" s="34">
        <v>2569.6552049299999</v>
      </c>
      <c r="BA143" s="34">
        <f t="shared" si="25"/>
        <v>409.9782310630722</v>
      </c>
      <c r="BB143" s="34">
        <f t="shared" si="26"/>
        <v>130.97249163994167</v>
      </c>
      <c r="BC143" s="34">
        <v>36685.721306451611</v>
      </c>
      <c r="BD143" s="34">
        <f t="shared" si="27"/>
        <v>1869.8307531283569</v>
      </c>
      <c r="BE143" s="34">
        <v>1181224</v>
      </c>
    </row>
    <row r="144" spans="1:57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7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71.214718000000005</v>
      </c>
      <c r="T144" s="34">
        <v>362.58409999999998</v>
      </c>
      <c r="U144" s="34">
        <v>290.025981</v>
      </c>
      <c r="V144" s="34">
        <v>93.179699999999997</v>
      </c>
      <c r="W144" s="34">
        <v>15.319464</v>
      </c>
      <c r="X144" s="34">
        <v>71.226384676522514</v>
      </c>
      <c r="Y144" s="34">
        <v>84.520008292671534</v>
      </c>
      <c r="Z144" s="34">
        <f t="shared" si="28"/>
        <v>84.271625281771691</v>
      </c>
      <c r="AA144" s="34">
        <f t="shared" si="29"/>
        <v>42.70695174007129</v>
      </c>
      <c r="AB144" s="34">
        <f t="shared" si="30"/>
        <v>14.712939000895588</v>
      </c>
      <c r="AC144" s="34">
        <f t="shared" si="31"/>
        <v>25.941998424887931</v>
      </c>
      <c r="AD144" s="34">
        <f t="shared" si="32"/>
        <v>6.2272180591543549</v>
      </c>
      <c r="AE144" s="34">
        <f t="shared" si="33"/>
        <v>9.8671244104966664</v>
      </c>
      <c r="AF144" s="34">
        <f t="shared" si="36"/>
        <v>3.4314476164710368</v>
      </c>
      <c r="AG144" s="34">
        <v>252.7</v>
      </c>
      <c r="AH144" s="34">
        <f t="shared" si="24"/>
        <v>12.879840289045648</v>
      </c>
      <c r="AI144" s="34">
        <v>1476.8989999999999</v>
      </c>
      <c r="AJ144" s="34">
        <f t="shared" si="22"/>
        <v>75.275913110610318</v>
      </c>
      <c r="AK144" s="34">
        <v>570.85900000000004</v>
      </c>
      <c r="AL144" s="34">
        <v>7127.32</v>
      </c>
      <c r="AM144" s="34">
        <v>19692</v>
      </c>
      <c r="AN144" s="34">
        <v>108.36662391682967</v>
      </c>
      <c r="AO144" s="34">
        <v>58835.402000000002</v>
      </c>
      <c r="AP144" s="34">
        <v>123590.16500000001</v>
      </c>
      <c r="AQ144" s="34">
        <f t="shared" si="34"/>
        <v>299877.55484835652</v>
      </c>
      <c r="AR144" s="34">
        <f t="shared" si="35"/>
        <v>629925.43984835746</v>
      </c>
      <c r="AS144" s="35">
        <v>109.59</v>
      </c>
      <c r="AT144" s="35">
        <v>91.8</v>
      </c>
      <c r="AU144" s="34">
        <v>51.21816168327797</v>
      </c>
      <c r="AV144" s="34">
        <v>54.129663671096353</v>
      </c>
      <c r="AW144" s="34"/>
      <c r="AX144" s="34">
        <v>106.46154716730487</v>
      </c>
      <c r="AY144" s="34">
        <v>8102.694156810001</v>
      </c>
      <c r="AZ144" s="34">
        <v>2686.2014932400002</v>
      </c>
      <c r="BA144" s="34">
        <f t="shared" si="25"/>
        <v>412.98538445071705</v>
      </c>
      <c r="BB144" s="34">
        <f t="shared" si="26"/>
        <v>136.91272741245405</v>
      </c>
      <c r="BC144" s="34">
        <v>37513.190736666664</v>
      </c>
      <c r="BD144" s="34">
        <f t="shared" si="27"/>
        <v>1912.0059573437802</v>
      </c>
      <c r="BE144" s="34">
        <v>1226590</v>
      </c>
    </row>
    <row r="145" spans="1:57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7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67.707096000000007</v>
      </c>
      <c r="T145" s="34">
        <v>355.55932799999999</v>
      </c>
      <c r="U145" s="34">
        <v>265.87385999999998</v>
      </c>
      <c r="V145" s="34">
        <v>94.982821000000001</v>
      </c>
      <c r="W145" s="34">
        <v>15.226889999999999</v>
      </c>
      <c r="X145" s="34">
        <v>71.560964184380737</v>
      </c>
      <c r="Y145" s="34">
        <v>85.153930580723895</v>
      </c>
      <c r="Z145" s="34">
        <f t="shared" si="28"/>
        <v>84.037182660103582</v>
      </c>
      <c r="AA145" s="34">
        <f t="shared" si="29"/>
        <v>41.393276289121502</v>
      </c>
      <c r="AB145" s="34">
        <f t="shared" si="30"/>
        <v>13.018740980062747</v>
      </c>
      <c r="AC145" s="34">
        <f t="shared" si="31"/>
        <v>24.763930221646778</v>
      </c>
      <c r="AD145" s="34">
        <f t="shared" si="32"/>
        <v>6.8610479048427422</v>
      </c>
      <c r="AE145" s="34">
        <f t="shared" si="33"/>
        <v>8.515764311226647</v>
      </c>
      <c r="AF145" s="34">
        <f t="shared" si="36"/>
        <v>3.1222734897475801</v>
      </c>
      <c r="AG145" s="34">
        <v>393.5</v>
      </c>
      <c r="AH145" s="34">
        <f t="shared" si="24"/>
        <v>19.889235954194863</v>
      </c>
      <c r="AI145" s="34">
        <v>2054.252</v>
      </c>
      <c r="AJ145" s="34">
        <f t="shared" si="22"/>
        <v>103.83101076842873</v>
      </c>
      <c r="AK145" s="34">
        <v>544.02800000000002</v>
      </c>
      <c r="AL145" s="34">
        <v>7739.52</v>
      </c>
      <c r="AM145" s="34">
        <v>20995</v>
      </c>
      <c r="AN145" s="34">
        <v>109.05131384877824</v>
      </c>
      <c r="AO145" s="34">
        <v>64042.680999999997</v>
      </c>
      <c r="AP145" s="34">
        <v>128095.848</v>
      </c>
      <c r="AQ145" s="34">
        <f t="shared" si="34"/>
        <v>323700.12542521779</v>
      </c>
      <c r="AR145" s="34">
        <f t="shared" si="35"/>
        <v>647453.25174705964</v>
      </c>
      <c r="AS145" s="35">
        <v>107.56</v>
      </c>
      <c r="AT145" s="35">
        <v>84.7</v>
      </c>
      <c r="AU145" s="34">
        <v>51.402373247033438</v>
      </c>
      <c r="AV145" s="34">
        <v>52.025235545440047</v>
      </c>
      <c r="AW145" s="34"/>
      <c r="AX145" s="34">
        <v>108.04631242425076</v>
      </c>
      <c r="AY145" s="34">
        <v>7992.936999739999</v>
      </c>
      <c r="AZ145" s="34">
        <v>2662.2378036999999</v>
      </c>
      <c r="BA145" s="34">
        <f t="shared" si="25"/>
        <v>403.99850052056723</v>
      </c>
      <c r="BB145" s="34">
        <f t="shared" si="26"/>
        <v>134.56131091224091</v>
      </c>
      <c r="BC145" s="34">
        <v>38632.652874193547</v>
      </c>
      <c r="BD145" s="34">
        <f t="shared" si="27"/>
        <v>1952.6656888217021</v>
      </c>
      <c r="BE145" s="34">
        <v>1248437</v>
      </c>
    </row>
    <row r="146" spans="1:57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7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86.204834000000005</v>
      </c>
      <c r="T146" s="34">
        <v>333.85149699999999</v>
      </c>
      <c r="U146" s="34">
        <v>215.25944699999999</v>
      </c>
      <c r="V146" s="34">
        <v>72.577251000000004</v>
      </c>
      <c r="W146" s="34">
        <v>11.466065</v>
      </c>
      <c r="X146" s="34">
        <v>71.475614060427802</v>
      </c>
      <c r="Y146" s="34">
        <v>84.935052929195379</v>
      </c>
      <c r="Z146" s="34">
        <f t="shared" si="28"/>
        <v>84.153257807482845</v>
      </c>
      <c r="AA146" s="34">
        <f t="shared" si="29"/>
        <v>38.909855767713488</v>
      </c>
      <c r="AB146" s="34">
        <f t="shared" si="30"/>
        <v>12.627450059218113</v>
      </c>
      <c r="AC146" s="34">
        <f t="shared" si="31"/>
        <v>22.381964835940543</v>
      </c>
      <c r="AD146" s="34">
        <f t="shared" si="32"/>
        <v>4.8834419087931842</v>
      </c>
      <c r="AE146" s="34">
        <f t="shared" si="33"/>
        <v>9.0290033449357487</v>
      </c>
      <c r="AF146" s="34">
        <f t="shared" si="36"/>
        <v>2.5344005752188941</v>
      </c>
      <c r="AG146" s="34">
        <v>245.8</v>
      </c>
      <c r="AH146" s="34">
        <f t="shared" si="24"/>
        <v>12.242571063485695</v>
      </c>
      <c r="AI146" s="34">
        <v>1590.4059999999999</v>
      </c>
      <c r="AJ146" s="34">
        <f t="shared" si="22"/>
        <v>79.21341934415797</v>
      </c>
      <c r="AK146" s="34">
        <v>532.92700000000002</v>
      </c>
      <c r="AL146" s="34">
        <v>7983.28</v>
      </c>
      <c r="AM146" s="34">
        <v>23729</v>
      </c>
      <c r="AN146" s="34">
        <v>105.61799584189396</v>
      </c>
      <c r="AO146" s="34">
        <v>62549.684999999998</v>
      </c>
      <c r="AP146" s="34">
        <v>129352.715</v>
      </c>
      <c r="AQ146" s="34">
        <f t="shared" si="34"/>
        <v>311541.48234790284</v>
      </c>
      <c r="AR146" s="34">
        <f t="shared" si="35"/>
        <v>644267.61824341409</v>
      </c>
      <c r="AS146" s="35">
        <v>103.52</v>
      </c>
      <c r="AT146" s="35">
        <v>81</v>
      </c>
      <c r="AU146" s="34">
        <v>54.083333333333336</v>
      </c>
      <c r="AV146" s="34">
        <v>56.812555416666662</v>
      </c>
      <c r="AW146" s="34"/>
      <c r="AX146" s="34">
        <v>106.74538523724671</v>
      </c>
      <c r="AY146" s="34">
        <v>8802.4747960700006</v>
      </c>
      <c r="AZ146" s="34">
        <v>2970.0050241700001</v>
      </c>
      <c r="BA146" s="34">
        <f t="shared" si="25"/>
        <v>438.4252368813211</v>
      </c>
      <c r="BB146" s="34">
        <f t="shared" si="26"/>
        <v>147.92716666928712</v>
      </c>
      <c r="BC146" s="34">
        <v>39047.633661290318</v>
      </c>
      <c r="BD146" s="34">
        <f t="shared" si="27"/>
        <v>1944.8471519906543</v>
      </c>
      <c r="BE146" s="34">
        <v>1128533</v>
      </c>
    </row>
    <row r="147" spans="1:57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7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86.010411000000005</v>
      </c>
      <c r="T147" s="34">
        <v>307.20862799999998</v>
      </c>
      <c r="U147" s="34">
        <v>216.62151499999999</v>
      </c>
      <c r="V147" s="34">
        <v>114.084934</v>
      </c>
      <c r="W147" s="34">
        <v>8.4472400000000007</v>
      </c>
      <c r="X147" s="34">
        <v>72.079460204789541</v>
      </c>
      <c r="Y147" s="34">
        <v>85.95987834239827</v>
      </c>
      <c r="Z147" s="34">
        <f t="shared" si="28"/>
        <v>83.852445576621477</v>
      </c>
      <c r="AA147" s="34">
        <f t="shared" si="29"/>
        <v>36.158099139410858</v>
      </c>
      <c r="AB147" s="34">
        <f t="shared" si="30"/>
        <v>11.636255468853632</v>
      </c>
      <c r="AC147" s="34">
        <f t="shared" si="31"/>
        <v>21.722775555383631</v>
      </c>
      <c r="AD147" s="34">
        <f t="shared" si="32"/>
        <v>4.5990827421286244</v>
      </c>
      <c r="AE147" s="34">
        <f t="shared" si="33"/>
        <v>8.6037560459786686</v>
      </c>
      <c r="AF147" s="34">
        <f t="shared" si="36"/>
        <v>2.5200304976834182</v>
      </c>
      <c r="AG147" s="34">
        <v>210.3</v>
      </c>
      <c r="AH147" s="34">
        <f t="shared" si="24"/>
        <v>10.375758763661011</v>
      </c>
      <c r="AI147" s="34">
        <v>1495.2560000000001</v>
      </c>
      <c r="AJ147" s="34">
        <f t="shared" si="22"/>
        <v>73.772779581154111</v>
      </c>
      <c r="AK147" s="34">
        <v>506.27100000000002</v>
      </c>
      <c r="AL147" s="34">
        <v>7248.88</v>
      </c>
      <c r="AM147" s="34">
        <v>20002</v>
      </c>
      <c r="AN147" s="34">
        <v>104.04986664449922</v>
      </c>
      <c r="AO147" s="34">
        <v>61525.505000000005</v>
      </c>
      <c r="AP147" s="34">
        <v>129223.693</v>
      </c>
      <c r="AQ147" s="34">
        <f t="shared" si="34"/>
        <v>303553.8743187919</v>
      </c>
      <c r="AR147" s="34">
        <f t="shared" si="35"/>
        <v>637562.46558126016</v>
      </c>
      <c r="AS147" s="35">
        <v>104</v>
      </c>
      <c r="AT147" s="35">
        <v>76.400000000000006</v>
      </c>
      <c r="AU147" s="34">
        <v>54.966887417218544</v>
      </c>
      <c r="AV147" s="34">
        <v>55.971431917770417</v>
      </c>
      <c r="AW147" s="34"/>
      <c r="AX147" s="34">
        <v>109.30875154207607</v>
      </c>
      <c r="AY147" s="34">
        <v>8250.2755202400003</v>
      </c>
      <c r="AZ147" s="34">
        <v>2545.1361262700002</v>
      </c>
      <c r="BA147" s="34">
        <f t="shared" si="25"/>
        <v>407.0512055717931</v>
      </c>
      <c r="BB147" s="34">
        <f t="shared" si="26"/>
        <v>125.57165224372892</v>
      </c>
      <c r="BC147" s="34">
        <v>39583.532346428576</v>
      </c>
      <c r="BD147" s="34">
        <f t="shared" si="27"/>
        <v>1952.9680582031165</v>
      </c>
      <c r="BE147" s="34">
        <v>1092710</v>
      </c>
    </row>
    <row r="148" spans="1:57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7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79.084762999999995</v>
      </c>
      <c r="T148" s="34">
        <v>401.13503400000002</v>
      </c>
      <c r="U148" s="34">
        <v>233.05833200000001</v>
      </c>
      <c r="V148" s="34">
        <v>122.52735699999999</v>
      </c>
      <c r="W148" s="34">
        <v>9.9319609999999994</v>
      </c>
      <c r="X148" s="34">
        <v>75.396889792621735</v>
      </c>
      <c r="Y148" s="34">
        <v>88.417989612019568</v>
      </c>
      <c r="Z148" s="34">
        <f t="shared" si="28"/>
        <v>85.273246002838604</v>
      </c>
      <c r="AA148" s="34">
        <f t="shared" si="29"/>
        <v>40.511413685646538</v>
      </c>
      <c r="AB148" s="34">
        <f t="shared" si="30"/>
        <v>12.892049442271835</v>
      </c>
      <c r="AC148" s="34">
        <f t="shared" si="31"/>
        <v>24.854309577077991</v>
      </c>
      <c r="AD148" s="34">
        <f t="shared" si="32"/>
        <v>5.3155604087169754</v>
      </c>
      <c r="AE148" s="34">
        <f t="shared" si="33"/>
        <v>9.9735300233531028</v>
      </c>
      <c r="AF148" s="34">
        <f t="shared" si="36"/>
        <v>2.6358700647081665</v>
      </c>
      <c r="AG148" s="34">
        <v>271.5</v>
      </c>
      <c r="AH148" s="34">
        <f t="shared" si="24"/>
        <v>13.191828294747697</v>
      </c>
      <c r="AI148" s="34">
        <v>1687.7819999999999</v>
      </c>
      <c r="AJ148" s="34">
        <f t="shared" si="22"/>
        <v>82.007109918842929</v>
      </c>
      <c r="AK148" s="34">
        <v>550.59100000000001</v>
      </c>
      <c r="AL148" s="34">
        <v>7689.91</v>
      </c>
      <c r="AM148" s="34">
        <v>25990</v>
      </c>
      <c r="AN148" s="34">
        <v>103.57600287491142</v>
      </c>
      <c r="AO148" s="34">
        <v>62179.351999999999</v>
      </c>
      <c r="AP148" s="34">
        <v>130965.83100000001</v>
      </c>
      <c r="AQ148" s="34">
        <f t="shared" si="34"/>
        <v>302121.30204886809</v>
      </c>
      <c r="AR148" s="34">
        <f t="shared" si="35"/>
        <v>636345.76612557832</v>
      </c>
      <c r="AS148" s="35">
        <v>115.42</v>
      </c>
      <c r="AT148" s="35">
        <v>88</v>
      </c>
      <c r="AU148" s="34">
        <v>59.750000000000007</v>
      </c>
      <c r="AV148" s="34">
        <v>58.408043899501664</v>
      </c>
      <c r="AW148" s="34"/>
      <c r="AX148" s="34">
        <v>110.16255559796808</v>
      </c>
      <c r="AY148" s="34">
        <v>8357.5048864100027</v>
      </c>
      <c r="AZ148" s="34">
        <v>2736.3915322500002</v>
      </c>
      <c r="BA148" s="34">
        <f t="shared" si="25"/>
        <v>406.08018207747921</v>
      </c>
      <c r="BB148" s="34">
        <f t="shared" si="26"/>
        <v>132.95766939463559</v>
      </c>
      <c r="BC148" s="34">
        <v>40306.030829032257</v>
      </c>
      <c r="BD148" s="34">
        <f t="shared" si="27"/>
        <v>1958.4170826497264</v>
      </c>
      <c r="BE148" s="34">
        <v>1136206</v>
      </c>
    </row>
    <row r="149" spans="1:57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7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184.34774300000001</v>
      </c>
      <c r="T149" s="34">
        <v>437.07229699999999</v>
      </c>
      <c r="U149" s="34">
        <v>243.40266</v>
      </c>
      <c r="V149" s="34">
        <v>107.284846</v>
      </c>
      <c r="W149" s="34">
        <v>14.835995</v>
      </c>
      <c r="X149" s="34">
        <v>75.445250449441744</v>
      </c>
      <c r="Y149" s="34">
        <v>89.27724959349888</v>
      </c>
      <c r="Z149" s="34">
        <f t="shared" si="28"/>
        <v>84.506692122531106</v>
      </c>
      <c r="AA149" s="34">
        <f t="shared" si="29"/>
        <v>47.197898075588519</v>
      </c>
      <c r="AB149" s="34">
        <f t="shared" si="30"/>
        <v>13.780477694838019</v>
      </c>
      <c r="AC149" s="34">
        <f t="shared" si="31"/>
        <v>26.657571630357484</v>
      </c>
      <c r="AD149" s="34">
        <f t="shared" si="32"/>
        <v>5.7921533801110234</v>
      </c>
      <c r="AE149" s="34">
        <f t="shared" si="33"/>
        <v>9.8106025441870237</v>
      </c>
      <c r="AF149" s="34">
        <f t="shared" si="36"/>
        <v>2.7263682641240825</v>
      </c>
      <c r="AG149" s="34">
        <v>298.89999999999998</v>
      </c>
      <c r="AH149" s="34">
        <f t="shared" si="24"/>
        <v>14.452452479580101</v>
      </c>
      <c r="AI149" s="34">
        <v>1680.171</v>
      </c>
      <c r="AJ149" s="34">
        <f t="shared" si="22"/>
        <v>81.23985123810165</v>
      </c>
      <c r="AK149" s="34">
        <v>571.51</v>
      </c>
      <c r="AL149" s="34">
        <v>7213.14</v>
      </c>
      <c r="AM149" s="34">
        <v>24210</v>
      </c>
      <c r="AN149" s="34">
        <v>102.36305946204698</v>
      </c>
      <c r="AO149" s="34">
        <v>63564.932999999997</v>
      </c>
      <c r="AP149" s="34">
        <v>133805.96400000001</v>
      </c>
      <c r="AQ149" s="34">
        <f t="shared" si="34"/>
        <v>307350.00787895382</v>
      </c>
      <c r="AR149" s="34">
        <f t="shared" si="35"/>
        <v>646980.37343406025</v>
      </c>
      <c r="AS149" s="35">
        <v>112.35</v>
      </c>
      <c r="AT149" s="35">
        <v>87</v>
      </c>
      <c r="AU149" s="34">
        <v>50.166666666666664</v>
      </c>
      <c r="AV149" s="34">
        <v>52.269222916666664</v>
      </c>
      <c r="AW149" s="34"/>
      <c r="AX149" s="34">
        <v>112.02018051551362</v>
      </c>
      <c r="AY149" s="34">
        <v>9282.2809791599993</v>
      </c>
      <c r="AZ149" s="34">
        <v>3000.8513036499999</v>
      </c>
      <c r="BA149" s="34">
        <f t="shared" si="25"/>
        <v>448.81808214593565</v>
      </c>
      <c r="BB149" s="34">
        <f t="shared" si="26"/>
        <v>145.09756060317036</v>
      </c>
      <c r="BC149" s="34">
        <v>41393.121356666663</v>
      </c>
      <c r="BD149" s="34">
        <f t="shared" si="27"/>
        <v>2001.4456988582042</v>
      </c>
      <c r="BE149" s="34">
        <v>1211311</v>
      </c>
    </row>
    <row r="150" spans="1:57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7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192.44658999999999</v>
      </c>
      <c r="T150" s="34">
        <v>465.41582</v>
      </c>
      <c r="U150" s="34">
        <v>247.43267700000001</v>
      </c>
      <c r="V150" s="34">
        <v>133.0582</v>
      </c>
      <c r="W150" s="34">
        <v>11.588092</v>
      </c>
      <c r="X150" s="34">
        <v>75.345355265202983</v>
      </c>
      <c r="Y150" s="34">
        <v>88.486794481676426</v>
      </c>
      <c r="Z150" s="34">
        <f t="shared" si="28"/>
        <v>85.148700104404014</v>
      </c>
      <c r="AA150" s="34">
        <f t="shared" si="29"/>
        <v>49.044690160305194</v>
      </c>
      <c r="AB150" s="34">
        <f t="shared" si="30"/>
        <v>14.887615740237203</v>
      </c>
      <c r="AC150" s="34">
        <f t="shared" si="31"/>
        <v>27.981203167131515</v>
      </c>
      <c r="AD150" s="34">
        <f t="shared" si="32"/>
        <v>5.6983049838517239</v>
      </c>
      <c r="AE150" s="34">
        <f t="shared" si="33"/>
        <v>10.417383276223026</v>
      </c>
      <c r="AF150" s="34">
        <f t="shared" si="36"/>
        <v>2.796266702273158</v>
      </c>
      <c r="AG150" s="34">
        <v>296.89999999999998</v>
      </c>
      <c r="AH150" s="34">
        <f t="shared" si="24"/>
        <v>14.270034174711006</v>
      </c>
      <c r="AI150" s="34">
        <v>1630.5920000000001</v>
      </c>
      <c r="AJ150" s="34">
        <f t="shared" si="22"/>
        <v>78.371854378613577</v>
      </c>
      <c r="AK150" s="34">
        <v>577.46699999999998</v>
      </c>
      <c r="AL150" s="34">
        <v>7668.55</v>
      </c>
      <c r="AM150" s="34">
        <v>24961</v>
      </c>
      <c r="AN150" s="34">
        <v>100.55506978295577</v>
      </c>
      <c r="AO150" s="34">
        <v>65327.082999999999</v>
      </c>
      <c r="AP150" s="34">
        <v>137144.62599999999</v>
      </c>
      <c r="AQ150" s="34">
        <f t="shared" si="34"/>
        <v>313984.40786264144</v>
      </c>
      <c r="AR150" s="34">
        <f t="shared" si="35"/>
        <v>659164.19666485675</v>
      </c>
      <c r="AS150" s="35">
        <v>110.86</v>
      </c>
      <c r="AT150" s="35">
        <v>91.1</v>
      </c>
      <c r="AU150" s="34">
        <v>50.722222222222221</v>
      </c>
      <c r="AV150" s="34">
        <v>51.411767222222224</v>
      </c>
      <c r="AW150" s="34"/>
      <c r="AX150" s="34">
        <v>114.09359341313429</v>
      </c>
      <c r="AY150" s="34">
        <v>12045.634481000001</v>
      </c>
      <c r="AZ150" s="34">
        <v>3172.8040919700002</v>
      </c>
      <c r="BA150" s="34">
        <f t="shared" si="25"/>
        <v>578.95458302440989</v>
      </c>
      <c r="BB150" s="34">
        <f t="shared" si="26"/>
        <v>152.49586669610923</v>
      </c>
      <c r="BC150" s="34">
        <v>42600.606948387096</v>
      </c>
      <c r="BD150" s="34">
        <f t="shared" si="27"/>
        <v>2047.5315494001854</v>
      </c>
      <c r="BE150" s="34">
        <v>1270277</v>
      </c>
    </row>
    <row r="151" spans="1:57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7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201.348985</v>
      </c>
      <c r="T151" s="34">
        <v>458.22411599999998</v>
      </c>
      <c r="U151" s="34">
        <v>254.952021</v>
      </c>
      <c r="V151" s="34">
        <v>149.356897</v>
      </c>
      <c r="W151" s="34">
        <v>12.359956</v>
      </c>
      <c r="X151" s="34">
        <v>77.476356037113703</v>
      </c>
      <c r="Y151" s="34">
        <v>89.854173883553756</v>
      </c>
      <c r="Z151" s="34">
        <f t="shared" si="28"/>
        <v>86.224548831219522</v>
      </c>
      <c r="AA151" s="34">
        <f t="shared" si="29"/>
        <v>44.532219085616838</v>
      </c>
      <c r="AB151" s="34">
        <f t="shared" si="30"/>
        <v>14.614629442014504</v>
      </c>
      <c r="AC151" s="34">
        <f t="shared" si="31"/>
        <v>30.311513725891707</v>
      </c>
      <c r="AD151" s="34">
        <f t="shared" si="32"/>
        <v>8.1852910578549913</v>
      </c>
      <c r="AE151" s="34">
        <f t="shared" si="33"/>
        <v>10.148571230333307</v>
      </c>
      <c r="AF151" s="34">
        <f t="shared" si="36"/>
        <v>2.8373976408753623</v>
      </c>
      <c r="AG151" s="34">
        <v>317.39999999999998</v>
      </c>
      <c r="AH151" s="34">
        <f t="shared" si="24"/>
        <v>15.116623843292661</v>
      </c>
      <c r="AI151" s="34">
        <v>1644.6579999999999</v>
      </c>
      <c r="AJ151" s="34">
        <f t="shared" si="22"/>
        <v>78.329163002085764</v>
      </c>
      <c r="AK151" s="34">
        <v>525.55700000000002</v>
      </c>
      <c r="AL151" s="34">
        <v>7719.71</v>
      </c>
      <c r="AM151" s="34">
        <v>25125</v>
      </c>
      <c r="AN151" s="34">
        <v>98.000100533809913</v>
      </c>
      <c r="AO151" s="34">
        <v>66310.2</v>
      </c>
      <c r="AP151" s="34">
        <v>139686.39600000001</v>
      </c>
      <c r="AQ151" s="34">
        <f t="shared" si="34"/>
        <v>315811.70459152648</v>
      </c>
      <c r="AR151" s="34">
        <f t="shared" si="35"/>
        <v>665276.21435325174</v>
      </c>
      <c r="AS151" s="35">
        <v>111.5</v>
      </c>
      <c r="AT151" s="35">
        <v>91.4</v>
      </c>
      <c r="AU151" s="34">
        <v>52.555555555555564</v>
      </c>
      <c r="AV151" s="34">
        <v>50.626453055555551</v>
      </c>
      <c r="AW151" s="34"/>
      <c r="AX151" s="34">
        <v>112.99577614389</v>
      </c>
      <c r="AY151" s="34">
        <v>11054.18932899</v>
      </c>
      <c r="AZ151" s="34">
        <v>3003.9702861000001</v>
      </c>
      <c r="BA151" s="34">
        <f t="shared" si="25"/>
        <v>526.47139879924873</v>
      </c>
      <c r="BB151" s="34">
        <f t="shared" si="26"/>
        <v>143.0683328651605</v>
      </c>
      <c r="BC151" s="34">
        <v>43936.487016666659</v>
      </c>
      <c r="BD151" s="34">
        <f t="shared" si="27"/>
        <v>2092.5373258558971</v>
      </c>
      <c r="BE151" s="34">
        <v>1218348</v>
      </c>
    </row>
    <row r="152" spans="1:57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7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153.76546300000001</v>
      </c>
      <c r="T152" s="34">
        <v>405.35895799999997</v>
      </c>
      <c r="U152" s="34">
        <v>257.28910400000001</v>
      </c>
      <c r="V152" s="34">
        <v>125.965501</v>
      </c>
      <c r="W152" s="34">
        <v>9.1509599999999995</v>
      </c>
      <c r="X152" s="34">
        <v>78.15428880685721</v>
      </c>
      <c r="Y152" s="34">
        <v>91.189612222894013</v>
      </c>
      <c r="Z152" s="34">
        <f t="shared" si="28"/>
        <v>85.705254032471743</v>
      </c>
      <c r="AA152" s="34">
        <f t="shared" si="29"/>
        <v>46.075553190678512</v>
      </c>
      <c r="AB152" s="34">
        <f t="shared" si="30"/>
        <v>14.944042263455739</v>
      </c>
      <c r="AC152" s="34">
        <f t="shared" si="31"/>
        <v>25.759899134764087</v>
      </c>
      <c r="AD152" s="34">
        <f t="shared" si="32"/>
        <v>5.9178723524006411</v>
      </c>
      <c r="AE152" s="34">
        <f t="shared" si="33"/>
        <v>9.407395437795568</v>
      </c>
      <c r="AF152" s="34">
        <f t="shared" si="36"/>
        <v>2.8214738250132085</v>
      </c>
      <c r="AG152" s="34">
        <v>368.8</v>
      </c>
      <c r="AH152" s="34">
        <f t="shared" si="24"/>
        <v>17.390253292409646</v>
      </c>
      <c r="AI152" s="34">
        <v>1819.5070000000001</v>
      </c>
      <c r="AJ152" s="34">
        <f t="shared" si="22"/>
        <v>85.796332964512999</v>
      </c>
      <c r="AK152" s="34">
        <v>600.26</v>
      </c>
      <c r="AL152" s="34">
        <v>8061.62</v>
      </c>
      <c r="AM152" s="34">
        <v>23222</v>
      </c>
      <c r="AN152" s="34">
        <v>96.472276208640224</v>
      </c>
      <c r="AO152" s="34">
        <v>67698.349000000002</v>
      </c>
      <c r="AP152" s="34">
        <v>142279.11000000002</v>
      </c>
      <c r="AQ152" s="34">
        <f t="shared" si="34"/>
        <v>319222.18996419391</v>
      </c>
      <c r="AR152" s="34">
        <f t="shared" si="35"/>
        <v>670897.44065038348</v>
      </c>
      <c r="AS152" s="35">
        <v>113.15</v>
      </c>
      <c r="AT152" s="35">
        <v>90.5</v>
      </c>
      <c r="AU152" s="34">
        <v>51.273532668881501</v>
      </c>
      <c r="AV152" s="34">
        <v>50.509771596740237</v>
      </c>
      <c r="AW152" s="34"/>
      <c r="AX152" s="34">
        <v>114.74311461633644</v>
      </c>
      <c r="AY152" s="34">
        <v>10011.61001995</v>
      </c>
      <c r="AZ152" s="34">
        <v>3013.7142419299998</v>
      </c>
      <c r="BA152" s="34">
        <f t="shared" si="25"/>
        <v>472.08360659370084</v>
      </c>
      <c r="BB152" s="34">
        <f t="shared" si="26"/>
        <v>142.10752174106565</v>
      </c>
      <c r="BC152" s="34">
        <v>45428.697116129035</v>
      </c>
      <c r="BD152" s="34">
        <f t="shared" si="27"/>
        <v>2142.1273036703997</v>
      </c>
      <c r="BE152" s="34">
        <v>1201097</v>
      </c>
    </row>
    <row r="153" spans="1:57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7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128.12140500000001</v>
      </c>
      <c r="T153" s="34">
        <v>449.56791800000002</v>
      </c>
      <c r="U153" s="34">
        <v>294.51304399999998</v>
      </c>
      <c r="V153" s="34">
        <v>205.46487500000001</v>
      </c>
      <c r="W153" s="34">
        <v>11.647499</v>
      </c>
      <c r="X153" s="34">
        <v>77.873699295970297</v>
      </c>
      <c r="Y153" s="34">
        <v>93.973807360627106</v>
      </c>
      <c r="Z153" s="34">
        <f t="shared" si="28"/>
        <v>82.867451562463373</v>
      </c>
      <c r="AA153" s="34">
        <f t="shared" si="29"/>
        <v>49.276783261772835</v>
      </c>
      <c r="AB153" s="34">
        <f t="shared" si="30"/>
        <v>16.581029496139738</v>
      </c>
      <c r="AC153" s="34">
        <f t="shared" si="31"/>
        <v>27.940431900603141</v>
      </c>
      <c r="AD153" s="34">
        <f t="shared" si="32"/>
        <v>6.6436796862354317</v>
      </c>
      <c r="AE153" s="34">
        <f t="shared" si="33"/>
        <v>9.7050675567511018</v>
      </c>
      <c r="AF153" s="34">
        <f t="shared" si="36"/>
        <v>3.1339907605296649</v>
      </c>
      <c r="AG153" s="34">
        <v>306.60000000000002</v>
      </c>
      <c r="AH153" s="34">
        <f t="shared" si="24"/>
        <v>14.394282391209115</v>
      </c>
      <c r="AI153" s="34">
        <v>1712.953</v>
      </c>
      <c r="AJ153" s="34">
        <f t="shared" si="22"/>
        <v>80.4198604203158</v>
      </c>
      <c r="AK153" s="34">
        <v>670.32899999999995</v>
      </c>
      <c r="AL153" s="34">
        <v>7953.5</v>
      </c>
      <c r="AM153" s="34">
        <v>29124</v>
      </c>
      <c r="AN153" s="34">
        <v>97.910542565205077</v>
      </c>
      <c r="AO153" s="34">
        <v>68261.025999999998</v>
      </c>
      <c r="AP153" s="34">
        <v>143488.413</v>
      </c>
      <c r="AQ153" s="34">
        <f t="shared" si="34"/>
        <v>320472.43462415773</v>
      </c>
      <c r="AR153" s="34">
        <f t="shared" si="35"/>
        <v>673650.59901775641</v>
      </c>
      <c r="AS153" s="35">
        <v>115.15</v>
      </c>
      <c r="AT153" s="35">
        <v>95.6</v>
      </c>
      <c r="AU153" s="34">
        <v>48.166666666666664</v>
      </c>
      <c r="AV153" s="34">
        <v>52.060969150055371</v>
      </c>
      <c r="AW153" s="34"/>
      <c r="AX153" s="34">
        <v>118.27130486167168</v>
      </c>
      <c r="AY153" s="34">
        <v>10258.20615498</v>
      </c>
      <c r="AZ153" s="34">
        <v>3288.0491915399998</v>
      </c>
      <c r="BA153" s="34">
        <f t="shared" si="25"/>
        <v>481.60311879328628</v>
      </c>
      <c r="BB153" s="34">
        <f t="shared" si="26"/>
        <v>154.36760789045528</v>
      </c>
      <c r="BC153" s="34">
        <v>46544.737196774193</v>
      </c>
      <c r="BD153" s="34">
        <f t="shared" si="27"/>
        <v>2185.1862068981823</v>
      </c>
      <c r="BE153" s="34">
        <v>1279725</v>
      </c>
    </row>
    <row r="154" spans="1:57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7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110.351253</v>
      </c>
      <c r="T154" s="34">
        <v>445.89313199999998</v>
      </c>
      <c r="U154" s="34">
        <v>307.07189599999998</v>
      </c>
      <c r="V154" s="34">
        <v>126.473472</v>
      </c>
      <c r="W154" s="34">
        <v>11.402972</v>
      </c>
      <c r="X154" s="34">
        <v>78.007942993642487</v>
      </c>
      <c r="Y154" s="34">
        <v>98.45649191252916</v>
      </c>
      <c r="Z154" s="34">
        <f t="shared" si="28"/>
        <v>79.230878003399113</v>
      </c>
      <c r="AA154" s="34">
        <f t="shared" si="29"/>
        <v>44.648396782925715</v>
      </c>
      <c r="AB154" s="34">
        <f t="shared" si="30"/>
        <v>14.506761434437861</v>
      </c>
      <c r="AC154" s="34">
        <f t="shared" si="31"/>
        <v>25.067765660315207</v>
      </c>
      <c r="AD154" s="34">
        <f t="shared" si="32"/>
        <v>6.6258364921184425</v>
      </c>
      <c r="AE154" s="34">
        <f t="shared" si="33"/>
        <v>8.2730443587574722</v>
      </c>
      <c r="AF154" s="34">
        <f t="shared" si="36"/>
        <v>3.1188587977805384</v>
      </c>
      <c r="AG154" s="34">
        <v>290.89999999999998</v>
      </c>
      <c r="AH154" s="34">
        <f t="shared" si="24"/>
        <v>13.499732372364265</v>
      </c>
      <c r="AI154" s="34">
        <v>1681.3610000000001</v>
      </c>
      <c r="AJ154" s="34">
        <f t="shared" si="22"/>
        <v>78.026550434275549</v>
      </c>
      <c r="AK154" s="34">
        <v>716.98500000000001</v>
      </c>
      <c r="AL154" s="34">
        <v>7508.4</v>
      </c>
      <c r="AM154" s="34">
        <v>26376</v>
      </c>
      <c r="AN154" s="34">
        <v>98.330721080050211</v>
      </c>
      <c r="AO154" s="34">
        <v>68389.934000000008</v>
      </c>
      <c r="AP154" s="34">
        <v>144717.951</v>
      </c>
      <c r="AQ154" s="34">
        <f t="shared" si="34"/>
        <v>317375.66378950007</v>
      </c>
      <c r="AR154" s="34">
        <f t="shared" si="35"/>
        <v>671589.41491128411</v>
      </c>
      <c r="AS154" s="35">
        <v>110.95</v>
      </c>
      <c r="AT154" s="35">
        <v>92</v>
      </c>
      <c r="AU154" s="34">
        <v>46.888888888888893</v>
      </c>
      <c r="AV154" s="34">
        <v>49.929923472222214</v>
      </c>
      <c r="AW154" s="34"/>
      <c r="AX154" s="34">
        <v>119.40311633828804</v>
      </c>
      <c r="AY154" s="34">
        <v>9886.8725794599995</v>
      </c>
      <c r="AZ154" s="34">
        <v>3404.9985441700001</v>
      </c>
      <c r="BA154" s="34">
        <f t="shared" si="25"/>
        <v>458.81792307451616</v>
      </c>
      <c r="BB154" s="34">
        <f t="shared" si="26"/>
        <v>158.01501916323463</v>
      </c>
      <c r="BC154" s="34">
        <v>47690.299816666673</v>
      </c>
      <c r="BD154" s="34">
        <f t="shared" ref="BD154:BD185" si="38">BC154/$I154</f>
        <v>2213.1532632616459</v>
      </c>
      <c r="BE154" s="34">
        <v>1246835</v>
      </c>
    </row>
    <row r="155" spans="1:57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7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98.284058000000002</v>
      </c>
      <c r="T155" s="34">
        <v>451.40540700000003</v>
      </c>
      <c r="U155" s="34">
        <v>306.16173500000002</v>
      </c>
      <c r="V155" s="34">
        <v>144.703305</v>
      </c>
      <c r="W155" s="34">
        <v>9.5868009999999995</v>
      </c>
      <c r="X155" s="34">
        <v>79.539569606312256</v>
      </c>
      <c r="Y155" s="34">
        <v>101.55488901460542</v>
      </c>
      <c r="Z155" s="34">
        <f t="shared" si="28"/>
        <v>78.321753268691012</v>
      </c>
      <c r="AA155" s="34">
        <f t="shared" si="29"/>
        <v>42.731650608909845</v>
      </c>
      <c r="AB155" s="34">
        <f t="shared" si="30"/>
        <v>14.993810299739858</v>
      </c>
      <c r="AC155" s="34">
        <f t="shared" si="31"/>
        <v>24.643592369443382</v>
      </c>
      <c r="AD155" s="34">
        <f t="shared" si="32"/>
        <v>6.5083337238933234</v>
      </c>
      <c r="AE155" s="34">
        <f t="shared" si="33"/>
        <v>8.1885065413286338</v>
      </c>
      <c r="AF155" s="34">
        <f t="shared" si="36"/>
        <v>3.0147414661244762</v>
      </c>
      <c r="AG155" s="34">
        <v>362.6</v>
      </c>
      <c r="AH155" s="34">
        <f t="shared" si="24"/>
        <v>16.697402085888019</v>
      </c>
      <c r="AI155" s="34">
        <v>1874.5150000000001</v>
      </c>
      <c r="AJ155" s="34">
        <f t="shared" si="22"/>
        <v>86.319720548892377</v>
      </c>
      <c r="AK155" s="34">
        <v>701.26099999999997</v>
      </c>
      <c r="AL155" s="34">
        <v>7403.31</v>
      </c>
      <c r="AM155" s="34">
        <v>21723</v>
      </c>
      <c r="AN155" s="34">
        <v>98.916751831613965</v>
      </c>
      <c r="AO155" s="34">
        <v>71346.958000000013</v>
      </c>
      <c r="AP155" s="34">
        <v>147452.96300000002</v>
      </c>
      <c r="AQ155" s="34">
        <f t="shared" si="34"/>
        <v>328546.28939077904</v>
      </c>
      <c r="AR155" s="34">
        <f t="shared" si="35"/>
        <v>679007.55983634002</v>
      </c>
      <c r="AS155" s="35">
        <v>111.33</v>
      </c>
      <c r="AT155" s="35">
        <v>93.7</v>
      </c>
      <c r="AU155" s="34">
        <v>49.361111111111107</v>
      </c>
      <c r="AV155" s="34">
        <v>50.122578194444444</v>
      </c>
      <c r="AW155" s="34"/>
      <c r="AX155" s="34">
        <v>119.28264545249186</v>
      </c>
      <c r="AY155" s="34">
        <v>9890.5629296999996</v>
      </c>
      <c r="AZ155" s="34">
        <v>3048.2207982700002</v>
      </c>
      <c r="BA155" s="34">
        <f t="shared" si="25"/>
        <v>455.45147846933111</v>
      </c>
      <c r="BB155" s="34">
        <f t="shared" si="26"/>
        <v>140.36781112873894</v>
      </c>
      <c r="BC155" s="34">
        <v>48740.997548387095</v>
      </c>
      <c r="BD155" s="34">
        <f t="shared" si="38"/>
        <v>2244.478858611973</v>
      </c>
      <c r="BE155" s="34">
        <v>1234561</v>
      </c>
    </row>
    <row r="156" spans="1:57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7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98.048103999999995</v>
      </c>
      <c r="T156" s="34">
        <v>459.11002300000001</v>
      </c>
      <c r="U156" s="34">
        <v>323.142293</v>
      </c>
      <c r="V156" s="34">
        <v>150.486491</v>
      </c>
      <c r="W156" s="34">
        <v>10.048647000000001</v>
      </c>
      <c r="X156" s="34">
        <v>77.734383684037425</v>
      </c>
      <c r="Y156" s="34">
        <v>96.418616941011223</v>
      </c>
      <c r="Z156" s="34">
        <f t="shared" si="28"/>
        <v>80.621757654535955</v>
      </c>
      <c r="AA156" s="34">
        <f t="shared" si="29"/>
        <v>42.11659063648419</v>
      </c>
      <c r="AB156" s="34">
        <f t="shared" si="30"/>
        <v>14.771726365868066</v>
      </c>
      <c r="AC156" s="34">
        <f t="shared" si="31"/>
        <v>28.014580427476425</v>
      </c>
      <c r="AD156" s="34">
        <f t="shared" si="32"/>
        <v>7.7048859397610094</v>
      </c>
      <c r="AE156" s="34">
        <f t="shared" si="33"/>
        <v>9.514729873809145</v>
      </c>
      <c r="AF156" s="34">
        <f t="shared" si="36"/>
        <v>3.3514512368259544</v>
      </c>
      <c r="AG156" s="34">
        <v>345</v>
      </c>
      <c r="AH156" s="34">
        <f t="shared" si="24"/>
        <v>15.696952606144476</v>
      </c>
      <c r="AI156" s="34">
        <v>1775.1469999999999</v>
      </c>
      <c r="AJ156" s="34">
        <f t="shared" si="22"/>
        <v>80.766371965042168</v>
      </c>
      <c r="AK156" s="34">
        <v>732.67899999999997</v>
      </c>
      <c r="AL156" s="34">
        <v>7784.34</v>
      </c>
      <c r="AM156" s="34">
        <v>23733</v>
      </c>
      <c r="AN156" s="34">
        <v>96.64554643084044</v>
      </c>
      <c r="AO156" s="34">
        <v>73765.966</v>
      </c>
      <c r="AP156" s="34">
        <v>149286.78399999999</v>
      </c>
      <c r="AQ156" s="34">
        <f t="shared" si="34"/>
        <v>335623.44123143906</v>
      </c>
      <c r="AR156" s="34">
        <f t="shared" si="35"/>
        <v>679231.1806294861</v>
      </c>
      <c r="AS156" s="35">
        <v>111.73</v>
      </c>
      <c r="AT156" s="35">
        <v>92.4</v>
      </c>
      <c r="AU156" s="34">
        <v>52.666666666666664</v>
      </c>
      <c r="AV156" s="34">
        <v>53.367251250000002</v>
      </c>
      <c r="AW156" s="34"/>
      <c r="AX156" s="34">
        <v>121.22699209111464</v>
      </c>
      <c r="AY156" s="34">
        <v>10112.798513260001</v>
      </c>
      <c r="AZ156" s="34">
        <v>3244.61256108</v>
      </c>
      <c r="BA156" s="34">
        <f t="shared" si="25"/>
        <v>460.11628689313204</v>
      </c>
      <c r="BB156" s="34">
        <f t="shared" si="26"/>
        <v>147.62472346832988</v>
      </c>
      <c r="BC156" s="34">
        <v>50480.007546666675</v>
      </c>
      <c r="BD156" s="34">
        <f t="shared" si="38"/>
        <v>2296.7602493270792</v>
      </c>
      <c r="BE156" s="34">
        <v>1186146</v>
      </c>
    </row>
    <row r="157" spans="1:57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7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127.377309</v>
      </c>
      <c r="T157" s="34">
        <v>385.92674599999998</v>
      </c>
      <c r="U157" s="34">
        <v>299.86412100000001</v>
      </c>
      <c r="V157" s="34">
        <v>149.96133499999999</v>
      </c>
      <c r="W157" s="34">
        <v>10.593162</v>
      </c>
      <c r="X157" s="34">
        <v>79.665756605872048</v>
      </c>
      <c r="Y157" s="34">
        <v>99.24626686559408</v>
      </c>
      <c r="Z157" s="34">
        <f t="shared" si="28"/>
        <v>80.270784102903065</v>
      </c>
      <c r="AA157" s="34">
        <f t="shared" si="29"/>
        <v>45.74823923446381</v>
      </c>
      <c r="AB157" s="34">
        <f t="shared" si="30"/>
        <v>15.095800381959302</v>
      </c>
      <c r="AC157" s="34">
        <f t="shared" si="31"/>
        <v>25.138825033880689</v>
      </c>
      <c r="AD157" s="34">
        <f t="shared" si="32"/>
        <v>6.8422807672921646</v>
      </c>
      <c r="AE157" s="34">
        <f t="shared" si="33"/>
        <v>8.4853674460167205</v>
      </c>
      <c r="AF157" s="34">
        <f t="shared" si="36"/>
        <v>3.0214146130664643</v>
      </c>
      <c r="AG157" s="34">
        <v>499.3</v>
      </c>
      <c r="AH157" s="34">
        <f t="shared" si="24"/>
        <v>22.46739333162018</v>
      </c>
      <c r="AI157" s="34">
        <v>2325.308</v>
      </c>
      <c r="AJ157" s="34">
        <f t="shared" si="22"/>
        <v>104.63370609485891</v>
      </c>
      <c r="AK157" s="34">
        <v>688.64</v>
      </c>
      <c r="AL157" s="34">
        <v>8098.31</v>
      </c>
      <c r="AM157" s="34">
        <v>22453</v>
      </c>
      <c r="AN157" s="34">
        <v>97.56206674353291</v>
      </c>
      <c r="AO157" s="34">
        <v>81612.676000000007</v>
      </c>
      <c r="AP157" s="34">
        <v>156227.30100000001</v>
      </c>
      <c r="AQ157" s="34">
        <f t="shared" si="34"/>
        <v>367238.95304187428</v>
      </c>
      <c r="AR157" s="34">
        <f t="shared" si="35"/>
        <v>702988.22765960707</v>
      </c>
      <c r="AS157" s="35">
        <v>111.25</v>
      </c>
      <c r="AT157" s="35">
        <v>86.6</v>
      </c>
      <c r="AU157" s="34">
        <v>50.083333333333336</v>
      </c>
      <c r="AV157" s="34">
        <v>51.007583333333329</v>
      </c>
      <c r="AW157" s="34"/>
      <c r="AX157" s="34">
        <v>122.01896107651062</v>
      </c>
      <c r="AY157" s="34">
        <v>11300.001293059999</v>
      </c>
      <c r="AZ157" s="34">
        <v>3424.3751952699999</v>
      </c>
      <c r="BA157" s="34">
        <f t="shared" si="25"/>
        <v>508.4750124153727</v>
      </c>
      <c r="BB157" s="34">
        <f t="shared" si="26"/>
        <v>154.08929386576156</v>
      </c>
      <c r="BC157" s="34">
        <v>52486.43615806452</v>
      </c>
      <c r="BD157" s="34">
        <f t="shared" si="38"/>
        <v>2361.7732940881374</v>
      </c>
      <c r="BE157" s="34">
        <v>1144571</v>
      </c>
    </row>
    <row r="158" spans="1:57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7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99.619915000000006</v>
      </c>
      <c r="T158" s="34">
        <v>379.05050599999998</v>
      </c>
      <c r="U158" s="34">
        <v>261.26851099999999</v>
      </c>
      <c r="V158" s="34">
        <v>161.04374899999999</v>
      </c>
      <c r="W158" s="34">
        <v>8.9795929999999995</v>
      </c>
      <c r="X158" s="34">
        <v>78.877694768538404</v>
      </c>
      <c r="Y158" s="34">
        <v>95.360394862156056</v>
      </c>
      <c r="Z158" s="34">
        <f t="shared" si="28"/>
        <v>82.715360902769461</v>
      </c>
      <c r="AA158" s="34">
        <f t="shared" si="29"/>
        <v>40.41105899904413</v>
      </c>
      <c r="AB158" s="34">
        <f t="shared" si="30"/>
        <v>14.15577140377286</v>
      </c>
      <c r="AC158" s="34">
        <f t="shared" si="31"/>
        <v>24.366909505343713</v>
      </c>
      <c r="AD158" s="34">
        <f t="shared" si="32"/>
        <v>5.471003604317545</v>
      </c>
      <c r="AE158" s="34">
        <f t="shared" si="33"/>
        <v>9.3535557952473969</v>
      </c>
      <c r="AF158" s="34">
        <f t="shared" si="36"/>
        <v>2.7398010607827805</v>
      </c>
      <c r="AG158" s="34">
        <v>303.89999999999998</v>
      </c>
      <c r="AH158" s="34">
        <f t="shared" si="24"/>
        <v>13.502421280215486</v>
      </c>
      <c r="AI158" s="34">
        <v>1816.569</v>
      </c>
      <c r="AJ158" s="34">
        <f t="shared" si="22"/>
        <v>80.71102310819272</v>
      </c>
      <c r="AK158" s="34">
        <v>644.77599999999995</v>
      </c>
      <c r="AL158" s="34">
        <v>7957.9</v>
      </c>
      <c r="AM158" s="34">
        <v>29458</v>
      </c>
      <c r="AN158" s="34">
        <v>98.377234688197262</v>
      </c>
      <c r="AO158" s="34">
        <v>79442.282000000007</v>
      </c>
      <c r="AP158" s="34">
        <v>157207.101</v>
      </c>
      <c r="AQ158" s="34">
        <f t="shared" si="34"/>
        <v>352965.83054481074</v>
      </c>
      <c r="AR158" s="34">
        <f t="shared" si="35"/>
        <v>698478.61334102845</v>
      </c>
      <c r="AS158" s="35">
        <v>108.55</v>
      </c>
      <c r="AT158" s="35">
        <v>83.7</v>
      </c>
      <c r="AU158" s="34">
        <v>58.416666666666664</v>
      </c>
      <c r="AV158" s="34">
        <v>57.066068019801989</v>
      </c>
      <c r="AW158" s="34"/>
      <c r="AX158" s="34">
        <v>123.64113492956429</v>
      </c>
      <c r="AY158" s="34">
        <v>11164.759582300001</v>
      </c>
      <c r="AZ158" s="34">
        <v>3624.1336345899999</v>
      </c>
      <c r="BA158" s="34">
        <f t="shared" si="25"/>
        <v>496.05556884678288</v>
      </c>
      <c r="BB158" s="34">
        <f t="shared" si="26"/>
        <v>161.02197798628731</v>
      </c>
      <c r="BC158" s="34">
        <v>53920.932341935477</v>
      </c>
      <c r="BD158" s="34">
        <f t="shared" si="38"/>
        <v>2395.7326235696255</v>
      </c>
      <c r="BE158" s="34">
        <v>1138254</v>
      </c>
    </row>
    <row r="159" spans="1:57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7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99.807614999999998</v>
      </c>
      <c r="T159" s="34">
        <v>421.38273199999998</v>
      </c>
      <c r="U159" s="34">
        <v>261.61794900000001</v>
      </c>
      <c r="V159" s="34">
        <v>160.20792599999999</v>
      </c>
      <c r="W159" s="34">
        <v>9.1450370000000003</v>
      </c>
      <c r="X159" s="34">
        <v>79.078491590512584</v>
      </c>
      <c r="Y159" s="34">
        <v>94.644659271731499</v>
      </c>
      <c r="Z159" s="34">
        <f t="shared" si="28"/>
        <v>83.553041660251168</v>
      </c>
      <c r="AA159" s="34">
        <f t="shared" si="29"/>
        <v>39.074442201053763</v>
      </c>
      <c r="AB159" s="34">
        <f t="shared" si="30"/>
        <v>13.152696669858901</v>
      </c>
      <c r="AC159" s="34">
        <f t="shared" si="31"/>
        <v>24.576544296300742</v>
      </c>
      <c r="AD159" s="34">
        <f t="shared" si="32"/>
        <v>5.7734840423606215</v>
      </c>
      <c r="AE159" s="34">
        <f t="shared" si="33"/>
        <v>8.7426800240712836</v>
      </c>
      <c r="AF159" s="34">
        <f t="shared" si="36"/>
        <v>2.7642124871396749</v>
      </c>
      <c r="AG159" s="34">
        <v>272.2</v>
      </c>
      <c r="AH159" s="34">
        <f t="shared" si="24"/>
        <v>12.046383198099432</v>
      </c>
      <c r="AI159" s="34">
        <v>1747.6279999999999</v>
      </c>
      <c r="AJ159" s="34">
        <f t="shared" si="22"/>
        <v>77.342382717590425</v>
      </c>
      <c r="AK159" s="34">
        <v>645.76499999999999</v>
      </c>
      <c r="AL159" s="34">
        <v>7395.7</v>
      </c>
      <c r="AM159" s="34">
        <v>26522</v>
      </c>
      <c r="AN159" s="34">
        <v>98.493356636553472</v>
      </c>
      <c r="AO159" s="34">
        <v>78072.141999999993</v>
      </c>
      <c r="AP159" s="34">
        <v>157318.75899999999</v>
      </c>
      <c r="AQ159" s="34">
        <f t="shared" si="34"/>
        <v>345513.20339031337</v>
      </c>
      <c r="AR159" s="34">
        <f t="shared" si="35"/>
        <v>696224.12019230484</v>
      </c>
      <c r="AS159" s="35">
        <v>107.8</v>
      </c>
      <c r="AT159" s="35">
        <v>80.2</v>
      </c>
      <c r="AU159" s="34">
        <v>53.44444444444445</v>
      </c>
      <c r="AV159" s="34">
        <v>56.223231111111112</v>
      </c>
      <c r="AW159" s="34"/>
      <c r="AX159" s="34">
        <v>123.52569201523731</v>
      </c>
      <c r="AY159" s="34">
        <v>10481.303445149999</v>
      </c>
      <c r="AZ159" s="34">
        <v>3325.1104759</v>
      </c>
      <c r="BA159" s="34">
        <f t="shared" si="25"/>
        <v>463.85671460630653</v>
      </c>
      <c r="BB159" s="34">
        <f t="shared" si="26"/>
        <v>147.15486762933932</v>
      </c>
      <c r="BC159" s="34">
        <v>54835.670007142857</v>
      </c>
      <c r="BD159" s="34">
        <f t="shared" si="38"/>
        <v>2426.7872660932062</v>
      </c>
      <c r="BE159" s="34">
        <v>1007948</v>
      </c>
    </row>
    <row r="160" spans="1:57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7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124.73633</v>
      </c>
      <c r="T160" s="34">
        <v>507.17448000000002</v>
      </c>
      <c r="U160" s="34">
        <v>307.085216</v>
      </c>
      <c r="V160" s="34">
        <v>166.163712</v>
      </c>
      <c r="W160" s="34">
        <v>11.171217</v>
      </c>
      <c r="X160" s="34">
        <v>78.641055545193382</v>
      </c>
      <c r="Y160" s="34">
        <v>93.799665911327097</v>
      </c>
      <c r="Z160" s="34">
        <f t="shared" si="28"/>
        <v>83.839377018182773</v>
      </c>
      <c r="AA160" s="34">
        <f t="shared" si="29"/>
        <v>46.387865927150173</v>
      </c>
      <c r="AB160" s="34">
        <f t="shared" si="30"/>
        <v>14.420771900095829</v>
      </c>
      <c r="AC160" s="34">
        <f t="shared" si="31"/>
        <v>29.020419684365663</v>
      </c>
      <c r="AD160" s="34">
        <f t="shared" si="32"/>
        <v>6.7631571587867789</v>
      </c>
      <c r="AE160" s="34">
        <f t="shared" si="33"/>
        <v>10.356037247705125</v>
      </c>
      <c r="AF160" s="34">
        <f t="shared" si="36"/>
        <v>3.2738412553654617</v>
      </c>
      <c r="AG160" s="34">
        <v>341.6</v>
      </c>
      <c r="AH160" s="34">
        <f t="shared" si="24"/>
        <v>14.937915855250223</v>
      </c>
      <c r="AI160" s="34">
        <v>1925.252</v>
      </c>
      <c r="AJ160" s="34">
        <f t="shared" si="22"/>
        <v>84.189848876323765</v>
      </c>
      <c r="AK160" s="34">
        <v>709.07100000000003</v>
      </c>
      <c r="AL160" s="34">
        <v>8037.6</v>
      </c>
      <c r="AM160" s="34">
        <v>27602</v>
      </c>
      <c r="AN160" s="34">
        <v>97.930079843000215</v>
      </c>
      <c r="AO160" s="34">
        <v>77971.624000000011</v>
      </c>
      <c r="AP160" s="34">
        <v>158209.856</v>
      </c>
      <c r="AQ160" s="34">
        <f t="shared" si="34"/>
        <v>340964.15644297685</v>
      </c>
      <c r="AR160" s="34">
        <f t="shared" si="35"/>
        <v>691840.02236512129</v>
      </c>
      <c r="AS160" s="35">
        <v>119.09</v>
      </c>
      <c r="AT160" s="35">
        <v>92.4</v>
      </c>
      <c r="AU160" s="34">
        <v>54.944444444444436</v>
      </c>
      <c r="AV160" s="34">
        <v>59.861643611111113</v>
      </c>
      <c r="AW160" s="34"/>
      <c r="AX160" s="34">
        <v>127.19828149230682</v>
      </c>
      <c r="AY160" s="34">
        <v>10440.449629209999</v>
      </c>
      <c r="AZ160" s="34">
        <v>3552.5446296</v>
      </c>
      <c r="BA160" s="34">
        <f t="shared" si="25"/>
        <v>456.55315589027327</v>
      </c>
      <c r="BB160" s="34">
        <f t="shared" si="26"/>
        <v>155.35015441740595</v>
      </c>
      <c r="BC160" s="34">
        <v>56017.318835483871</v>
      </c>
      <c r="BD160" s="34">
        <f t="shared" si="38"/>
        <v>2449.5960046872992</v>
      </c>
      <c r="BE160" s="34">
        <v>1114299</v>
      </c>
    </row>
    <row r="161" spans="1:57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7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132.514768</v>
      </c>
      <c r="T161" s="34">
        <v>483.90449599999999</v>
      </c>
      <c r="U161" s="34">
        <v>287.87867899999998</v>
      </c>
      <c r="V161" s="34">
        <v>156.909164</v>
      </c>
      <c r="W161" s="34">
        <v>11.426491</v>
      </c>
      <c r="X161" s="34">
        <v>80.777163814517223</v>
      </c>
      <c r="Y161" s="34">
        <v>96.227342808878291</v>
      </c>
      <c r="Z161" s="34">
        <f t="shared" si="28"/>
        <v>83.944086427651442</v>
      </c>
      <c r="AA161" s="34">
        <f t="shared" si="29"/>
        <v>48.594691316638425</v>
      </c>
      <c r="AB161" s="34">
        <f t="shared" si="30"/>
        <v>13.921865102645425</v>
      </c>
      <c r="AC161" s="34">
        <f t="shared" si="31"/>
        <v>26.452637054061373</v>
      </c>
      <c r="AD161" s="34">
        <f t="shared" si="32"/>
        <v>6.5469767699111205</v>
      </c>
      <c r="AE161" s="34">
        <f t="shared" si="33"/>
        <v>8.7587911439474659</v>
      </c>
      <c r="AF161" s="34">
        <f t="shared" si="36"/>
        <v>2.9916515472298713</v>
      </c>
      <c r="AG161" s="34">
        <v>388.5</v>
      </c>
      <c r="AH161" s="34">
        <f t="shared" si="24"/>
        <v>16.825260693676416</v>
      </c>
      <c r="AI161" s="34">
        <v>2022.68</v>
      </c>
      <c r="AJ161" s="34">
        <f t="shared" si="22"/>
        <v>87.598760102665167</v>
      </c>
      <c r="AK161" s="34">
        <v>687.15700000000004</v>
      </c>
      <c r="AL161" s="34">
        <v>7555.6</v>
      </c>
      <c r="AM161" s="34">
        <v>26997</v>
      </c>
      <c r="AN161" s="34">
        <v>98.408726627732932</v>
      </c>
      <c r="AO161" s="34">
        <v>79408.074999999997</v>
      </c>
      <c r="AP161" s="34">
        <v>161115.73499999999</v>
      </c>
      <c r="AQ161" s="34">
        <f t="shared" si="34"/>
        <v>343902.59023372171</v>
      </c>
      <c r="AR161" s="34">
        <f t="shared" si="35"/>
        <v>697764.2839712447</v>
      </c>
      <c r="AS161" s="35">
        <v>112.61</v>
      </c>
      <c r="AT161" s="35">
        <v>85.7</v>
      </c>
      <c r="AU161" s="34">
        <v>53.062913907284774</v>
      </c>
      <c r="AV161" s="34">
        <v>54.024704481236199</v>
      </c>
      <c r="AW161" s="34"/>
      <c r="AX161" s="34">
        <v>128.2857815560422</v>
      </c>
      <c r="AY161" s="34">
        <v>10012.780096300001</v>
      </c>
      <c r="AZ161" s="34">
        <v>3588.2650161199999</v>
      </c>
      <c r="BA161" s="34">
        <f t="shared" si="25"/>
        <v>433.63612712664604</v>
      </c>
      <c r="BB161" s="34">
        <f t="shared" si="26"/>
        <v>155.40152981780699</v>
      </c>
      <c r="BC161" s="34">
        <v>57404.859483333341</v>
      </c>
      <c r="BD161" s="34">
        <f t="shared" si="38"/>
        <v>2486.1048285481247</v>
      </c>
      <c r="BE161" s="34">
        <v>878694</v>
      </c>
    </row>
    <row r="162" spans="1:57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7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132.29216700000001</v>
      </c>
      <c r="T162" s="34">
        <v>525.44592299999999</v>
      </c>
      <c r="U162" s="34">
        <v>340.712605</v>
      </c>
      <c r="V162" s="34">
        <v>182.734286</v>
      </c>
      <c r="W162" s="34">
        <v>10.460946</v>
      </c>
      <c r="X162" s="34">
        <v>83.063115173864006</v>
      </c>
      <c r="Y162" s="34">
        <v>97.689759260538125</v>
      </c>
      <c r="Z162" s="34">
        <f t="shared" si="28"/>
        <v>85.027454057221163</v>
      </c>
      <c r="AA162" s="34">
        <f t="shared" si="29"/>
        <v>50.338652014771178</v>
      </c>
      <c r="AB162" s="34">
        <f t="shared" si="30"/>
        <v>16.046711614536179</v>
      </c>
      <c r="AC162" s="34">
        <f t="shared" si="31"/>
        <v>28.927571829338476</v>
      </c>
      <c r="AD162" s="34">
        <f t="shared" si="32"/>
        <v>6.652787712033307</v>
      </c>
      <c r="AE162" s="34">
        <f t="shared" si="33"/>
        <v>10.076515475636331</v>
      </c>
      <c r="AF162" s="34">
        <f t="shared" si="36"/>
        <v>3.4877003237496069</v>
      </c>
      <c r="AG162" s="34">
        <v>389.6</v>
      </c>
      <c r="AH162" s="34">
        <f t="shared" si="24"/>
        <v>16.793961129231995</v>
      </c>
      <c r="AI162" s="34">
        <v>1903.9880000000001</v>
      </c>
      <c r="AJ162" s="34">
        <f t="shared" si="22"/>
        <v>82.072639790873112</v>
      </c>
      <c r="AK162" s="34">
        <v>741.46799999999996</v>
      </c>
      <c r="AL162" s="34">
        <v>8116.1</v>
      </c>
      <c r="AM162" s="34">
        <v>27457</v>
      </c>
      <c r="AN162" s="34">
        <v>99.214228405114753</v>
      </c>
      <c r="AO162" s="34">
        <v>81234.439000000013</v>
      </c>
      <c r="AP162" s="34">
        <v>165741.65900000001</v>
      </c>
      <c r="AQ162" s="34">
        <f t="shared" si="34"/>
        <v>350166.32723844139</v>
      </c>
      <c r="AR162" s="34">
        <f t="shared" si="35"/>
        <v>714440.18961509864</v>
      </c>
      <c r="AS162" s="35">
        <v>117.19</v>
      </c>
      <c r="AT162" s="35">
        <v>95.4</v>
      </c>
      <c r="AU162" s="34">
        <v>52.740863787375417</v>
      </c>
      <c r="AV162" s="34">
        <v>56.764642843300109</v>
      </c>
      <c r="AW162" s="34"/>
      <c r="AX162" s="34">
        <v>129.67486399789058</v>
      </c>
      <c r="AY162" s="34">
        <v>14358.048168820002</v>
      </c>
      <c r="AZ162" s="34">
        <v>3769.5327950800001</v>
      </c>
      <c r="BA162" s="34">
        <f t="shared" si="25"/>
        <v>618.91299496612862</v>
      </c>
      <c r="BB162" s="34">
        <f t="shared" si="26"/>
        <v>162.4881602565163</v>
      </c>
      <c r="BC162" s="34">
        <v>59326.108503225805</v>
      </c>
      <c r="BD162" s="34">
        <f t="shared" si="38"/>
        <v>2557.2904521349428</v>
      </c>
      <c r="BE162" s="34">
        <v>1009348</v>
      </c>
    </row>
    <row r="163" spans="1:57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7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217.28753900000001</v>
      </c>
      <c r="T163" s="34">
        <v>517.23544100000004</v>
      </c>
      <c r="U163" s="34">
        <v>306.08055100000001</v>
      </c>
      <c r="V163" s="34">
        <v>181.371242</v>
      </c>
      <c r="W163" s="34">
        <v>10.261730999999999</v>
      </c>
      <c r="X163" s="34">
        <v>82.966311659114211</v>
      </c>
      <c r="Y163" s="34">
        <v>97.996617215356196</v>
      </c>
      <c r="Z163" s="34">
        <f t="shared" si="28"/>
        <v>84.662424088362599</v>
      </c>
      <c r="AA163" s="34">
        <f t="shared" si="29"/>
        <v>46.377605862599587</v>
      </c>
      <c r="AB163" s="34">
        <f t="shared" si="30"/>
        <v>14.074909992358547</v>
      </c>
      <c r="AC163" s="34">
        <f t="shared" si="31"/>
        <v>29.176306848599697</v>
      </c>
      <c r="AD163" s="34">
        <f t="shared" si="32"/>
        <v>6.5133536966618841</v>
      </c>
      <c r="AE163" s="34">
        <f t="shared" si="33"/>
        <v>10.088677232881833</v>
      </c>
      <c r="AF163" s="34">
        <f t="shared" si="36"/>
        <v>3.1233787420167887</v>
      </c>
      <c r="AG163" s="34">
        <v>385.6</v>
      </c>
      <c r="AH163" s="34">
        <f t="shared" si="24"/>
        <v>16.541353849064944</v>
      </c>
      <c r="AI163" s="34">
        <v>1972.3589999999999</v>
      </c>
      <c r="AJ163" s="34">
        <f t="shared" si="22"/>
        <v>84.609668403495533</v>
      </c>
      <c r="AK163" s="34">
        <v>685.11500000000001</v>
      </c>
      <c r="AL163" s="34">
        <v>8248.9</v>
      </c>
      <c r="AM163" s="34">
        <v>27649</v>
      </c>
      <c r="AN163" s="34">
        <v>99.259507671350704</v>
      </c>
      <c r="AO163" s="34">
        <v>84553.660999999993</v>
      </c>
      <c r="AP163" s="34">
        <v>170306.101</v>
      </c>
      <c r="AQ163" s="34">
        <f t="shared" si="34"/>
        <v>362715.77433477232</v>
      </c>
      <c r="AR163" s="34">
        <f t="shared" si="35"/>
        <v>730574.03508703131</v>
      </c>
      <c r="AS163" s="35">
        <v>114.4</v>
      </c>
      <c r="AT163" s="35">
        <v>91.1</v>
      </c>
      <c r="AU163" s="34">
        <v>56.533776301218161</v>
      </c>
      <c r="AV163" s="34">
        <v>58.525712569213724</v>
      </c>
      <c r="AW163" s="34"/>
      <c r="AX163" s="34">
        <v>132.26530120769365</v>
      </c>
      <c r="AY163" s="34">
        <v>13832.436550349999</v>
      </c>
      <c r="AZ163" s="34">
        <v>3795.65042954</v>
      </c>
      <c r="BA163" s="34">
        <f t="shared" si="25"/>
        <v>593.37973955933228</v>
      </c>
      <c r="BB163" s="34">
        <f t="shared" si="26"/>
        <v>162.82468060782281</v>
      </c>
      <c r="BC163" s="34">
        <v>61672.567976666665</v>
      </c>
      <c r="BD163" s="34">
        <f t="shared" si="38"/>
        <v>2645.6114358987406</v>
      </c>
      <c r="BE163" s="34">
        <v>1041743</v>
      </c>
    </row>
    <row r="164" spans="1:57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7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179.49838600000001</v>
      </c>
      <c r="T164" s="34">
        <v>561.59429299999999</v>
      </c>
      <c r="U164" s="34">
        <v>303.86021699999998</v>
      </c>
      <c r="V164" s="34">
        <v>155.26920699999999</v>
      </c>
      <c r="W164" s="34">
        <v>8.7961209999999994</v>
      </c>
      <c r="X164" s="34">
        <v>83.876945664696535</v>
      </c>
      <c r="Y164" s="34">
        <v>98.721121833432889</v>
      </c>
      <c r="Z164" s="34">
        <f t="shared" si="28"/>
        <v>84.963525643699455</v>
      </c>
      <c r="AA164" s="34">
        <f t="shared" si="29"/>
        <v>45.505511159862159</v>
      </c>
      <c r="AB164" s="34">
        <f t="shared" si="30"/>
        <v>15.568469698696013</v>
      </c>
      <c r="AC164" s="34">
        <f t="shared" si="31"/>
        <v>28.893171998315132</v>
      </c>
      <c r="AD164" s="34">
        <f t="shared" si="32"/>
        <v>6.6217769192591858</v>
      </c>
      <c r="AE164" s="34">
        <f t="shared" si="33"/>
        <v>10.024591137343101</v>
      </c>
      <c r="AF164" s="34">
        <f t="shared" si="36"/>
        <v>3.0779656000332718</v>
      </c>
      <c r="AG164" s="34">
        <v>431.8</v>
      </c>
      <c r="AH164" s="34">
        <f t="shared" si="24"/>
        <v>18.409632591151187</v>
      </c>
      <c r="AI164" s="34">
        <v>2096.5459999999998</v>
      </c>
      <c r="AJ164" s="34">
        <f t="shared" si="22"/>
        <v>89.385459866715266</v>
      </c>
      <c r="AK164" s="34">
        <v>727.43100000000004</v>
      </c>
      <c r="AL164" s="34">
        <v>8313.5</v>
      </c>
      <c r="AM164" s="34">
        <v>25957</v>
      </c>
      <c r="AN164" s="34">
        <v>98.80749494803301</v>
      </c>
      <c r="AO164" s="34">
        <v>85662.676000000007</v>
      </c>
      <c r="AP164" s="34">
        <v>173702.49800000002</v>
      </c>
      <c r="AQ164" s="34">
        <f t="shared" si="34"/>
        <v>365219.63685382693</v>
      </c>
      <c r="AR164" s="34">
        <f t="shared" si="35"/>
        <v>740574.14737035055</v>
      </c>
      <c r="AS164" s="35">
        <v>119.41</v>
      </c>
      <c r="AT164" s="35">
        <v>93.8</v>
      </c>
      <c r="AU164" s="34">
        <v>56.333333333333336</v>
      </c>
      <c r="AV164" s="34">
        <v>57.736081666666671</v>
      </c>
      <c r="AW164" s="34"/>
      <c r="AX164" s="34">
        <v>131.56808460431702</v>
      </c>
      <c r="AY164" s="34">
        <v>12688.975861509996</v>
      </c>
      <c r="AZ164" s="34">
        <v>3782.5801284300001</v>
      </c>
      <c r="BA164" s="34">
        <f t="shared" si="25"/>
        <v>540.98977204350422</v>
      </c>
      <c r="BB164" s="34">
        <f t="shared" si="26"/>
        <v>161.26889858959186</v>
      </c>
      <c r="BC164" s="34">
        <v>63593.250138709685</v>
      </c>
      <c r="BD164" s="34">
        <f t="shared" si="38"/>
        <v>2711.2745954859183</v>
      </c>
      <c r="BE164" s="34">
        <v>1081878</v>
      </c>
    </row>
    <row r="165" spans="1:57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7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222.492639</v>
      </c>
      <c r="T165" s="34">
        <v>601.57854099999997</v>
      </c>
      <c r="U165" s="34">
        <v>369.97995600000002</v>
      </c>
      <c r="V165" s="34">
        <v>178.13068000000001</v>
      </c>
      <c r="W165" s="34">
        <v>8.9990050000000004</v>
      </c>
      <c r="X165" s="34">
        <v>82.975044265649615</v>
      </c>
      <c r="Y165" s="34">
        <v>98.770599760248786</v>
      </c>
      <c r="Z165" s="34">
        <f t="shared" si="28"/>
        <v>84.00783681283643</v>
      </c>
      <c r="AA165" s="34">
        <f t="shared" si="29"/>
        <v>51.17399987646462</v>
      </c>
      <c r="AB165" s="34">
        <f t="shared" si="30"/>
        <v>16.743941666990601</v>
      </c>
      <c r="AC165" s="34">
        <f t="shared" si="31"/>
        <v>33.216297744102476</v>
      </c>
      <c r="AD165" s="34">
        <f t="shared" si="32"/>
        <v>7.9028188134395299</v>
      </c>
      <c r="AE165" s="34">
        <f t="shared" si="33"/>
        <v>11.329754782458773</v>
      </c>
      <c r="AF165" s="34">
        <f t="shared" si="36"/>
        <v>3.7458510619361669</v>
      </c>
      <c r="AG165" s="34">
        <v>396.8</v>
      </c>
      <c r="AH165" s="34">
        <f t="shared" si="24"/>
        <v>16.822695042757964</v>
      </c>
      <c r="AI165" s="34">
        <v>2026.7280000000001</v>
      </c>
      <c r="AJ165" s="34">
        <f t="shared" si="22"/>
        <v>85.924967436035175</v>
      </c>
      <c r="AK165" s="34">
        <v>817.49099999999999</v>
      </c>
      <c r="AL165" s="34">
        <v>8497</v>
      </c>
      <c r="AM165" s="34">
        <v>28517</v>
      </c>
      <c r="AN165" s="34">
        <v>98.723951293176697</v>
      </c>
      <c r="AO165" s="34">
        <v>85132.733000000007</v>
      </c>
      <c r="AP165" s="34">
        <v>174708.90100000001</v>
      </c>
      <c r="AQ165" s="34">
        <f t="shared" si="34"/>
        <v>360927.92475189955</v>
      </c>
      <c r="AR165" s="34">
        <f t="shared" si="35"/>
        <v>740694.19424858666</v>
      </c>
      <c r="AS165" s="35">
        <v>121.06</v>
      </c>
      <c r="AT165" s="35">
        <v>98.6</v>
      </c>
      <c r="AU165" s="34">
        <v>55.14950166112957</v>
      </c>
      <c r="AV165" s="34">
        <v>55.858915026301219</v>
      </c>
      <c r="AW165" s="34">
        <v>13.7323154157</v>
      </c>
      <c r="AX165" s="34">
        <v>133.0309159197667</v>
      </c>
      <c r="AY165" s="34">
        <v>13012.848670240001</v>
      </c>
      <c r="AZ165" s="34">
        <v>4176.4340895400001</v>
      </c>
      <c r="BA165" s="34">
        <f t="shared" si="25"/>
        <v>551.69149399447076</v>
      </c>
      <c r="BB165" s="34">
        <f t="shared" si="26"/>
        <v>177.06370225430928</v>
      </c>
      <c r="BC165" s="34">
        <v>65356.605732258067</v>
      </c>
      <c r="BD165" s="34">
        <f t="shared" si="38"/>
        <v>2770.8524376601422</v>
      </c>
      <c r="BE165" s="34">
        <v>1277126</v>
      </c>
    </row>
    <row r="166" spans="1:57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7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184.30729299999999</v>
      </c>
      <c r="T166" s="34">
        <v>583.12248299999999</v>
      </c>
      <c r="U166" s="34">
        <v>354.72659199999998</v>
      </c>
      <c r="V166" s="34">
        <v>151.292699</v>
      </c>
      <c r="W166" s="34">
        <v>9.9737019999999994</v>
      </c>
      <c r="X166" s="34">
        <v>81.471555703088171</v>
      </c>
      <c r="Y166" s="34">
        <v>95.155351578438939</v>
      </c>
      <c r="Z166" s="34">
        <f t="shared" si="28"/>
        <v>85.619520449072297</v>
      </c>
      <c r="AA166" s="34">
        <f t="shared" si="29"/>
        <v>49.687381197835123</v>
      </c>
      <c r="AB166" s="34">
        <f t="shared" si="30"/>
        <v>16.785737171680921</v>
      </c>
      <c r="AC166" s="34">
        <f t="shared" si="31"/>
        <v>33.307925255127259</v>
      </c>
      <c r="AD166" s="34">
        <f t="shared" si="32"/>
        <v>8.5764321024790053</v>
      </c>
      <c r="AE166" s="34">
        <f t="shared" si="33"/>
        <v>11.243835887864336</v>
      </c>
      <c r="AF166" s="34">
        <f t="shared" si="36"/>
        <v>3.7278680191475093</v>
      </c>
      <c r="AG166" s="34">
        <v>368.8</v>
      </c>
      <c r="AH166" s="34">
        <f t="shared" si="24"/>
        <v>15.496435598697786</v>
      </c>
      <c r="AI166" s="34">
        <v>2036.5909999999999</v>
      </c>
      <c r="AJ166" s="34">
        <f t="shared" ref="AJ166:AJ229" si="39">AI166/$I166</f>
        <v>85.574569610595233</v>
      </c>
      <c r="AK166" s="34">
        <v>813.72900000000004</v>
      </c>
      <c r="AL166" s="34">
        <v>7828.4</v>
      </c>
      <c r="AM166" s="34">
        <v>28471</v>
      </c>
      <c r="AN166" s="34">
        <v>98.372648224591728</v>
      </c>
      <c r="AO166" s="34">
        <v>86633.37</v>
      </c>
      <c r="AP166" s="34">
        <v>179084.03</v>
      </c>
      <c r="AQ166" s="34">
        <f t="shared" si="34"/>
        <v>364020.7263837193</v>
      </c>
      <c r="AR166" s="34">
        <f t="shared" si="35"/>
        <v>752484.85294204508</v>
      </c>
      <c r="AS166" s="35">
        <v>116.21</v>
      </c>
      <c r="AT166" s="35">
        <v>93.2</v>
      </c>
      <c r="AU166" s="34">
        <v>55.132450331125824</v>
      </c>
      <c r="AV166" s="34">
        <v>58.948618162251648</v>
      </c>
      <c r="AW166" s="34">
        <v>11.8859146675</v>
      </c>
      <c r="AX166" s="34">
        <v>133.41506286020243</v>
      </c>
      <c r="AY166" s="34">
        <v>12753.183284139999</v>
      </c>
      <c r="AZ166" s="34">
        <v>4181.4980538700001</v>
      </c>
      <c r="BA166" s="34">
        <f t="shared" si="25"/>
        <v>535.8700744063575</v>
      </c>
      <c r="BB166" s="34">
        <f t="shared" si="26"/>
        <v>175.70042108968704</v>
      </c>
      <c r="BC166" s="34">
        <v>67490.70239333334</v>
      </c>
      <c r="BD166" s="34">
        <f t="shared" si="38"/>
        <v>2835.8604206864661</v>
      </c>
      <c r="BE166" s="34">
        <v>1217509</v>
      </c>
    </row>
    <row r="167" spans="1:57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7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140.11981299999999</v>
      </c>
      <c r="T167" s="34">
        <v>611.38178900000003</v>
      </c>
      <c r="U167" s="34">
        <v>379.92040100000003</v>
      </c>
      <c r="V167" s="34">
        <v>205.173711</v>
      </c>
      <c r="W167" s="34">
        <v>9.2453230000000008</v>
      </c>
      <c r="X167" s="34">
        <v>82.930314215883755</v>
      </c>
      <c r="Y167" s="34">
        <v>95.476106185624175</v>
      </c>
      <c r="Z167" s="34">
        <f t="shared" si="28"/>
        <v>86.859757408467246</v>
      </c>
      <c r="AA167" s="34">
        <f t="shared" si="29"/>
        <v>50.689966832355893</v>
      </c>
      <c r="AB167" s="34">
        <f t="shared" si="30"/>
        <v>17.741939903541226</v>
      </c>
      <c r="AC167" s="34">
        <f t="shared" si="31"/>
        <v>34.093493943620018</v>
      </c>
      <c r="AD167" s="34">
        <f t="shared" si="32"/>
        <v>8.5387004620298477</v>
      </c>
      <c r="AE167" s="34">
        <f t="shared" si="33"/>
        <v>11.458690375087039</v>
      </c>
      <c r="AF167" s="34">
        <f t="shared" si="36"/>
        <v>3.9792196831043847</v>
      </c>
      <c r="AG167" s="34">
        <v>436.3</v>
      </c>
      <c r="AH167" s="34">
        <f t="shared" si="24"/>
        <v>18.176884821295811</v>
      </c>
      <c r="AI167" s="34">
        <v>2141.6260000000002</v>
      </c>
      <c r="AJ167" s="34">
        <f t="shared" si="39"/>
        <v>89.223215980500726</v>
      </c>
      <c r="AK167" s="34">
        <v>762.92200000000003</v>
      </c>
      <c r="AL167" s="34">
        <v>8025.1</v>
      </c>
      <c r="AM167" s="34">
        <v>30136</v>
      </c>
      <c r="AN167" s="34">
        <v>97.107233052435703</v>
      </c>
      <c r="AO167" s="34">
        <v>87971.197</v>
      </c>
      <c r="AP167" s="34">
        <v>181618.59100000001</v>
      </c>
      <c r="AQ167" s="34">
        <f t="shared" si="34"/>
        <v>366500.64530381013</v>
      </c>
      <c r="AR167" s="34">
        <f t="shared" si="35"/>
        <v>756649.14279464423</v>
      </c>
      <c r="AS167" s="35">
        <v>119.33</v>
      </c>
      <c r="AT167" s="35">
        <v>97.5</v>
      </c>
      <c r="AU167" s="34">
        <v>53.972222222222221</v>
      </c>
      <c r="AV167" s="34">
        <v>59.725017142200144</v>
      </c>
      <c r="AW167" s="34">
        <v>11.7282029256</v>
      </c>
      <c r="AX167" s="34">
        <v>135.20237301024258</v>
      </c>
      <c r="AY167" s="34">
        <v>13360.54773953</v>
      </c>
      <c r="AZ167" s="34">
        <v>4352.4156087299998</v>
      </c>
      <c r="BA167" s="34">
        <f t="shared" si="25"/>
        <v>556.6196135935387</v>
      </c>
      <c r="BB167" s="34">
        <f t="shared" si="26"/>
        <v>181.32788726631975</v>
      </c>
      <c r="BC167" s="34">
        <v>69964.919280645147</v>
      </c>
      <c r="BD167" s="34">
        <f t="shared" si="38"/>
        <v>2914.8390540810119</v>
      </c>
      <c r="BE167" s="34">
        <v>1253146</v>
      </c>
    </row>
    <row r="168" spans="1:57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7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119.474102</v>
      </c>
      <c r="T168" s="34">
        <v>657.01634000000001</v>
      </c>
      <c r="U168" s="34">
        <v>394.35182900000001</v>
      </c>
      <c r="V168" s="34">
        <v>182.25524300000001</v>
      </c>
      <c r="W168" s="34">
        <v>10.174621999999999</v>
      </c>
      <c r="X168" s="34">
        <v>85.325963617025252</v>
      </c>
      <c r="Y168" s="34">
        <v>96.536125805534226</v>
      </c>
      <c r="Z168" s="34">
        <f t="shared" si="28"/>
        <v>88.387598844508091</v>
      </c>
      <c r="AA168" s="34">
        <f t="shared" si="29"/>
        <v>48.169179564705288</v>
      </c>
      <c r="AB168" s="34">
        <f t="shared" si="30"/>
        <v>15.690603272986225</v>
      </c>
      <c r="AC168" s="34">
        <f t="shared" si="31"/>
        <v>33.53387322090375</v>
      </c>
      <c r="AD168" s="34">
        <f t="shared" si="32"/>
        <v>7.648539071138809</v>
      </c>
      <c r="AE168" s="34">
        <f t="shared" si="33"/>
        <v>11.763448434709179</v>
      </c>
      <c r="AF168" s="34">
        <f t="shared" si="36"/>
        <v>4.0850181805969328</v>
      </c>
      <c r="AG168" s="34">
        <v>398.5</v>
      </c>
      <c r="AH168" s="34">
        <f t="shared" si="24"/>
        <v>16.485330879854939</v>
      </c>
      <c r="AI168" s="34">
        <v>2082.643</v>
      </c>
      <c r="AJ168" s="34">
        <f t="shared" si="39"/>
        <v>86.155731391753392</v>
      </c>
      <c r="AK168" s="34">
        <v>833.19899999999996</v>
      </c>
      <c r="AL168" s="34">
        <v>7998.1</v>
      </c>
      <c r="AM168" s="34">
        <v>26803</v>
      </c>
      <c r="AN168" s="34">
        <v>96.659237370431725</v>
      </c>
      <c r="AO168" s="34">
        <v>93097.209999999992</v>
      </c>
      <c r="AP168" s="34">
        <v>187912.296</v>
      </c>
      <c r="AQ168" s="34">
        <f t="shared" si="34"/>
        <v>385128.81075064989</v>
      </c>
      <c r="AR168" s="34">
        <f t="shared" si="35"/>
        <v>777364.20977496647</v>
      </c>
      <c r="AS168" s="35">
        <v>118.67</v>
      </c>
      <c r="AT168" s="35">
        <v>95.9</v>
      </c>
      <c r="AU168" s="34">
        <v>54.515050167224082</v>
      </c>
      <c r="AV168" s="34">
        <v>57.588158058807139</v>
      </c>
      <c r="AW168" s="34">
        <v>12.7266854551</v>
      </c>
      <c r="AX168" s="34">
        <v>135.79856521201165</v>
      </c>
      <c r="AY168" s="34">
        <v>13785.078734229999</v>
      </c>
      <c r="AZ168" s="34">
        <v>4292.1459602900004</v>
      </c>
      <c r="BA168" s="34">
        <f t="shared" si="25"/>
        <v>570.2674633340863</v>
      </c>
      <c r="BB168" s="34">
        <f t="shared" si="26"/>
        <v>177.55946383943129</v>
      </c>
      <c r="BC168" s="34">
        <v>72150.690919999994</v>
      </c>
      <c r="BD168" s="34">
        <f t="shared" si="38"/>
        <v>2984.7628934161735</v>
      </c>
      <c r="BE168" s="34">
        <v>1270595</v>
      </c>
    </row>
    <row r="169" spans="1:57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7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80.000709000000001</v>
      </c>
      <c r="T169" s="34">
        <v>505.85847799999999</v>
      </c>
      <c r="U169" s="34">
        <v>340.093729</v>
      </c>
      <c r="V169" s="34">
        <v>156.52624800000001</v>
      </c>
      <c r="W169" s="34">
        <v>9.6652280000000008</v>
      </c>
      <c r="X169" s="34">
        <v>84.484325915195654</v>
      </c>
      <c r="Y169" s="34">
        <v>95.176675780405361</v>
      </c>
      <c r="Z169" s="34">
        <f t="shared" si="28"/>
        <v>88.765787649613415</v>
      </c>
      <c r="AA169" s="34">
        <f t="shared" si="29"/>
        <v>50.203092491469249</v>
      </c>
      <c r="AB169" s="34">
        <f t="shared" si="30"/>
        <v>17.472150757073145</v>
      </c>
      <c r="AC169" s="34">
        <f t="shared" si="31"/>
        <v>28.960820226161722</v>
      </c>
      <c r="AD169" s="34">
        <f t="shared" si="32"/>
        <v>7.5992409387017528</v>
      </c>
      <c r="AE169" s="34">
        <f t="shared" si="33"/>
        <v>9.8866629485049273</v>
      </c>
      <c r="AF169" s="34">
        <f t="shared" si="36"/>
        <v>3.5732885836932886</v>
      </c>
      <c r="AG169" s="34">
        <v>638.4</v>
      </c>
      <c r="AH169" s="34">
        <f t="shared" si="24"/>
        <v>26.153549713252385</v>
      </c>
      <c r="AI169" s="34">
        <v>2860.346</v>
      </c>
      <c r="AJ169" s="34">
        <f t="shared" si="39"/>
        <v>117.18076646006048</v>
      </c>
      <c r="AK169" s="34">
        <v>704.30100000000004</v>
      </c>
      <c r="AL169" s="34">
        <v>8838.9</v>
      </c>
      <c r="AM169" s="34">
        <v>30727</v>
      </c>
      <c r="AN169" s="34">
        <v>96.074380373689749</v>
      </c>
      <c r="AO169" s="34">
        <v>97968.87</v>
      </c>
      <c r="AP169" s="34">
        <v>193941.52499999999</v>
      </c>
      <c r="AQ169" s="34">
        <f t="shared" si="34"/>
        <v>401352.39847997495</v>
      </c>
      <c r="AR169" s="34">
        <f t="shared" si="35"/>
        <v>794526.83514277567</v>
      </c>
      <c r="AS169" s="35">
        <v>116.3</v>
      </c>
      <c r="AT169" s="35">
        <v>87</v>
      </c>
      <c r="AU169" s="34">
        <v>56.284606866002228</v>
      </c>
      <c r="AV169" s="34">
        <v>57.110603808545875</v>
      </c>
      <c r="AW169" s="34">
        <v>13.8634469293</v>
      </c>
      <c r="AX169" s="34">
        <v>136.32402069520114</v>
      </c>
      <c r="AY169" s="34">
        <v>14118.329613190002</v>
      </c>
      <c r="AZ169" s="34">
        <v>4663.9981721000004</v>
      </c>
      <c r="BA169" s="34">
        <f t="shared" si="25"/>
        <v>578.39040633873446</v>
      </c>
      <c r="BB169" s="34">
        <f t="shared" si="26"/>
        <v>191.0715978329192</v>
      </c>
      <c r="BC169" s="34">
        <v>74214.361319354823</v>
      </c>
      <c r="BD169" s="34">
        <f t="shared" si="38"/>
        <v>3040.3649564583666</v>
      </c>
      <c r="BE169" s="34">
        <v>1124620</v>
      </c>
    </row>
    <row r="170" spans="1:57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7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121.38437359000002</v>
      </c>
      <c r="T170" s="34">
        <v>531.24276866999992</v>
      </c>
      <c r="U170" s="34">
        <v>331.90709277999986</v>
      </c>
      <c r="V170" s="34">
        <v>154.2511408</v>
      </c>
      <c r="W170" s="34">
        <v>7.6561193199999993</v>
      </c>
      <c r="X170" s="34">
        <v>84.861416633778191</v>
      </c>
      <c r="Y170" s="34">
        <v>95.280334905754344</v>
      </c>
      <c r="Z170" s="34">
        <f t="shared" si="28"/>
        <v>89.064985673820388</v>
      </c>
      <c r="AA170" s="34">
        <f t="shared" si="29"/>
        <v>39.942180162955523</v>
      </c>
      <c r="AB170" s="34">
        <f t="shared" si="30"/>
        <v>13.072005808095957</v>
      </c>
      <c r="AC170" s="34">
        <f t="shared" si="31"/>
        <v>30.972206995273442</v>
      </c>
      <c r="AD170" s="34">
        <f t="shared" si="32"/>
        <v>7.2248309990819077</v>
      </c>
      <c r="AE170" s="34">
        <f t="shared" si="33"/>
        <v>11.715076820354332</v>
      </c>
      <c r="AF170" s="34">
        <f t="shared" si="36"/>
        <v>3.4834794935209104</v>
      </c>
      <c r="AG170" s="34">
        <v>376.1</v>
      </c>
      <c r="AH170" s="34">
        <f t="shared" si="24"/>
        <v>15.233182056936798</v>
      </c>
      <c r="AI170" s="34">
        <v>2200.83</v>
      </c>
      <c r="AJ170" s="34">
        <f t="shared" si="39"/>
        <v>89.140239474523284</v>
      </c>
      <c r="AK170" s="34">
        <v>721.08600000000001</v>
      </c>
      <c r="AL170" s="34">
        <v>8743.2000000000007</v>
      </c>
      <c r="AM170" s="34">
        <v>35178</v>
      </c>
      <c r="AN170" s="34">
        <v>95.531520857380656</v>
      </c>
      <c r="AO170" s="34">
        <v>97488.652000000002</v>
      </c>
      <c r="AP170" s="34">
        <v>197146.34600000002</v>
      </c>
      <c r="AQ170" s="34">
        <f t="shared" si="34"/>
        <v>394858.38457892998</v>
      </c>
      <c r="AR170" s="34">
        <f t="shared" si="35"/>
        <v>798502.04213715857</v>
      </c>
      <c r="AS170" s="35">
        <v>114.79</v>
      </c>
      <c r="AT170" s="35">
        <v>87</v>
      </c>
      <c r="AU170" s="34">
        <v>58.388704318936874</v>
      </c>
      <c r="AV170" s="34">
        <v>60.974338235049835</v>
      </c>
      <c r="AW170" s="34">
        <v>13.763961481699999</v>
      </c>
      <c r="AX170" s="34">
        <v>137.92017270261471</v>
      </c>
      <c r="AY170" s="34">
        <v>14535.280760080001</v>
      </c>
      <c r="AZ170" s="34">
        <v>4623.1864145700001</v>
      </c>
      <c r="BA170" s="34">
        <f t="shared" si="25"/>
        <v>588.72262182129566</v>
      </c>
      <c r="BB170" s="34">
        <f t="shared" si="26"/>
        <v>187.25296553124619</v>
      </c>
      <c r="BC170" s="34">
        <v>75661.436577419357</v>
      </c>
      <c r="BD170" s="34">
        <f t="shared" si="38"/>
        <v>3064.5159214921723</v>
      </c>
      <c r="BE170" s="34">
        <v>1222573</v>
      </c>
    </row>
    <row r="171" spans="1:57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40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83.255763129999977</v>
      </c>
      <c r="T171" s="34">
        <v>510.58031129</v>
      </c>
      <c r="U171" s="34">
        <v>313.13030805</v>
      </c>
      <c r="V171" s="34">
        <v>209.28809405999999</v>
      </c>
      <c r="W171" s="34">
        <v>9.1389932200000015</v>
      </c>
      <c r="X171" s="34">
        <v>86.732513697366301</v>
      </c>
      <c r="Y171" s="34">
        <v>96.096157448749281</v>
      </c>
      <c r="Z171" s="34">
        <f t="shared" si="28"/>
        <v>90.255964442306791</v>
      </c>
      <c r="AA171" s="34">
        <f t="shared" si="29"/>
        <v>41.360937592183873</v>
      </c>
      <c r="AB171" s="34">
        <f t="shared" si="30"/>
        <v>14.25977726340885</v>
      </c>
      <c r="AC171" s="34">
        <f t="shared" si="31"/>
        <v>29.041548460232658</v>
      </c>
      <c r="AD171" s="34">
        <f t="shared" si="32"/>
        <v>7.069174572690903</v>
      </c>
      <c r="AE171" s="34">
        <f t="shared" si="33"/>
        <v>10.261255569931574</v>
      </c>
      <c r="AF171" s="34">
        <f t="shared" si="36"/>
        <v>3.2585101877460709</v>
      </c>
      <c r="AG171" s="34">
        <v>341.3</v>
      </c>
      <c r="AH171" s="34">
        <f t="shared" si="24"/>
        <v>13.782070507822061</v>
      </c>
      <c r="AI171" s="34">
        <v>2146.7979999999998</v>
      </c>
      <c r="AJ171" s="34">
        <f t="shared" si="39"/>
        <v>86.690071497367072</v>
      </c>
      <c r="AK171" s="34">
        <v>730.495</v>
      </c>
      <c r="AL171" s="34">
        <v>8158.2</v>
      </c>
      <c r="AM171" s="34">
        <v>34412</v>
      </c>
      <c r="AN171" s="34">
        <v>96.160925778563495</v>
      </c>
      <c r="AO171" s="34">
        <v>98192.146999999997</v>
      </c>
      <c r="AP171" s="34">
        <v>198486.29200000002</v>
      </c>
      <c r="AQ171" s="34">
        <f t="shared" si="34"/>
        <v>396510.72173115396</v>
      </c>
      <c r="AR171" s="34">
        <f t="shared" si="35"/>
        <v>801509.54326989688</v>
      </c>
      <c r="AS171" s="35">
        <v>113.33</v>
      </c>
      <c r="AT171" s="35">
        <v>82.6</v>
      </c>
      <c r="AU171" s="34">
        <v>56.5</v>
      </c>
      <c r="AV171" s="34">
        <v>59.536917906563531</v>
      </c>
      <c r="AW171" s="34">
        <v>13.181151679999999</v>
      </c>
      <c r="AX171" s="34">
        <v>140.60526234398259</v>
      </c>
      <c r="AY171" s="34">
        <v>13356.387607319999</v>
      </c>
      <c r="AZ171" s="34">
        <v>4269.2850166099997</v>
      </c>
      <c r="BA171" s="34">
        <f t="shared" si="25"/>
        <v>539.34566578929093</v>
      </c>
      <c r="BB171" s="34">
        <f t="shared" si="26"/>
        <v>172.39843866659035</v>
      </c>
      <c r="BC171" s="34">
        <v>77050.973696428569</v>
      </c>
      <c r="BD171" s="34">
        <f t="shared" si="38"/>
        <v>3111.4033172590725</v>
      </c>
      <c r="BE171" s="34">
        <v>1085812</v>
      </c>
    </row>
    <row r="172" spans="1:57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40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123.90884765000001</v>
      </c>
      <c r="T172" s="34">
        <v>637.13776240000027</v>
      </c>
      <c r="U172" s="34">
        <v>386.66161946</v>
      </c>
      <c r="V172" s="34">
        <v>249.78726704000002</v>
      </c>
      <c r="W172" s="34">
        <v>10.485738720000001</v>
      </c>
      <c r="X172" s="34">
        <v>87.410359346914703</v>
      </c>
      <c r="Y172" s="34">
        <v>97.607725667932769</v>
      </c>
      <c r="Z172" s="34">
        <f t="shared" si="28"/>
        <v>89.552705740004527</v>
      </c>
      <c r="AA172" s="34">
        <f t="shared" si="29"/>
        <v>47.735598910305598</v>
      </c>
      <c r="AB172" s="34">
        <f t="shared" si="30"/>
        <v>14.396301941921006</v>
      </c>
      <c r="AC172" s="34">
        <f t="shared" si="31"/>
        <v>35.059829251244111</v>
      </c>
      <c r="AD172" s="34">
        <f t="shared" si="32"/>
        <v>8.4912606210052424</v>
      </c>
      <c r="AE172" s="34">
        <f t="shared" si="33"/>
        <v>12.143673206898765</v>
      </c>
      <c r="AF172" s="34">
        <f t="shared" si="36"/>
        <v>3.9613833517179327</v>
      </c>
      <c r="AG172" s="34">
        <v>443.8</v>
      </c>
      <c r="AH172" s="34">
        <f t="shared" si="24"/>
        <v>17.784961891041821</v>
      </c>
      <c r="AI172" s="34">
        <v>2481.6689999999999</v>
      </c>
      <c r="AJ172" s="34">
        <f t="shared" si="39"/>
        <v>99.451078393825739</v>
      </c>
      <c r="AK172" s="34">
        <v>700.24300000000005</v>
      </c>
      <c r="AL172" s="34">
        <v>8637.7999999999993</v>
      </c>
      <c r="AM172" s="34">
        <v>35073</v>
      </c>
      <c r="AN172" s="34">
        <v>95.878832759289239</v>
      </c>
      <c r="AO172" s="34">
        <v>97673.262000000002</v>
      </c>
      <c r="AP172" s="34">
        <v>201995.96000000002</v>
      </c>
      <c r="AQ172" s="34">
        <f t="shared" si="34"/>
        <v>391418.4863550571</v>
      </c>
      <c r="AR172" s="34">
        <f t="shared" si="35"/>
        <v>809484.10336737463</v>
      </c>
      <c r="AS172" s="35">
        <v>125.11</v>
      </c>
      <c r="AT172" s="35">
        <v>96.4</v>
      </c>
      <c r="AU172" s="34">
        <v>56.166666666666664</v>
      </c>
      <c r="AV172" s="34">
        <v>58.843565199335544</v>
      </c>
      <c r="AW172" s="34">
        <v>13.490551612200001</v>
      </c>
      <c r="AX172" s="34">
        <v>140.35170643049781</v>
      </c>
      <c r="AY172" s="34">
        <v>13943.934721170001</v>
      </c>
      <c r="AZ172" s="34">
        <v>4504.5247538200001</v>
      </c>
      <c r="BA172" s="34">
        <f t="shared" si="25"/>
        <v>558.79303205764609</v>
      </c>
      <c r="BB172" s="34">
        <f t="shared" si="26"/>
        <v>180.51554998635251</v>
      </c>
      <c r="BC172" s="34">
        <v>78935.726670967735</v>
      </c>
      <c r="BD172" s="34">
        <f t="shared" si="38"/>
        <v>3163.2917771177435</v>
      </c>
      <c r="BE172" s="34">
        <v>1176370</v>
      </c>
    </row>
    <row r="173" spans="1:57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40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116.10313810999999</v>
      </c>
      <c r="T173" s="34">
        <v>596.33429651999995</v>
      </c>
      <c r="U173" s="34">
        <v>346.24789267000006</v>
      </c>
      <c r="V173" s="34">
        <v>201.31367288999999</v>
      </c>
      <c r="W173" s="34">
        <v>9.905096949999999</v>
      </c>
      <c r="X173" s="34">
        <v>87.506779859301844</v>
      </c>
      <c r="Y173" s="34">
        <v>99.104027454585733</v>
      </c>
      <c r="Z173" s="34">
        <f t="shared" si="28"/>
        <v>88.297904844888052</v>
      </c>
      <c r="AA173" s="34">
        <f t="shared" si="29"/>
        <v>49.122542332736437</v>
      </c>
      <c r="AB173" s="34">
        <f t="shared" si="30"/>
        <v>15.416431018134414</v>
      </c>
      <c r="AC173" s="34">
        <f t="shared" si="31"/>
        <v>30.885709943550491</v>
      </c>
      <c r="AD173" s="34">
        <f t="shared" si="32"/>
        <v>7.2199247290720603</v>
      </c>
      <c r="AE173" s="34">
        <f t="shared" si="33"/>
        <v>10.851935669141525</v>
      </c>
      <c r="AF173" s="34">
        <f t="shared" si="36"/>
        <v>3.4937822565149292</v>
      </c>
      <c r="AG173" s="34">
        <v>485.9</v>
      </c>
      <c r="AH173" s="34">
        <f t="shared" si="24"/>
        <v>19.328263689329752</v>
      </c>
      <c r="AI173" s="34">
        <v>2428.9899999999998</v>
      </c>
      <c r="AJ173" s="34">
        <f t="shared" si="39"/>
        <v>96.62103152653853</v>
      </c>
      <c r="AK173" s="34">
        <v>698.50300000000004</v>
      </c>
      <c r="AL173" s="34">
        <v>8010.4</v>
      </c>
      <c r="AM173" s="34">
        <v>33919</v>
      </c>
      <c r="AN173" s="34">
        <v>95.013717173832362</v>
      </c>
      <c r="AO173" s="34">
        <v>102023.49299999999</v>
      </c>
      <c r="AP173" s="34">
        <v>205298.15699999998</v>
      </c>
      <c r="AQ173" s="34">
        <f t="shared" si="34"/>
        <v>405831.85330530728</v>
      </c>
      <c r="AR173" s="34">
        <f t="shared" si="35"/>
        <v>816640.64898732631</v>
      </c>
      <c r="AS173" s="35">
        <v>120.29</v>
      </c>
      <c r="AT173" s="35">
        <v>90.6</v>
      </c>
      <c r="AU173" s="34">
        <v>52.277777777777779</v>
      </c>
      <c r="AV173" s="34">
        <v>52.801837777777777</v>
      </c>
      <c r="AW173" s="34">
        <v>15.441637994799999</v>
      </c>
      <c r="AX173" s="34">
        <v>140.69104513840236</v>
      </c>
      <c r="AY173" s="34">
        <v>13279.31667516</v>
      </c>
      <c r="AZ173" s="34">
        <v>4368.8321294799998</v>
      </c>
      <c r="BA173" s="34">
        <f t="shared" si="25"/>
        <v>528.22830687714782</v>
      </c>
      <c r="BB173" s="34">
        <f t="shared" si="26"/>
        <v>173.78460467792851</v>
      </c>
      <c r="BC173" s="34">
        <v>80959.232086666656</v>
      </c>
      <c r="BD173" s="34">
        <f t="shared" si="38"/>
        <v>3220.4185755438143</v>
      </c>
      <c r="BE173" s="34">
        <v>1103249</v>
      </c>
    </row>
    <row r="174" spans="1:57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40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185.77561678999999</v>
      </c>
      <c r="T174" s="34">
        <v>653.92956664999986</v>
      </c>
      <c r="U174" s="34">
        <v>378.8306990200004</v>
      </c>
      <c r="V174" s="34">
        <v>260.20174614000001</v>
      </c>
      <c r="W174" s="34">
        <v>9.3391650199999994</v>
      </c>
      <c r="X174" s="34">
        <v>89.131200366294394</v>
      </c>
      <c r="Y174" s="34">
        <v>101.00591617266338</v>
      </c>
      <c r="Z174" s="34">
        <f t="shared" si="28"/>
        <v>88.243544283020128</v>
      </c>
      <c r="AA174" s="34">
        <f t="shared" si="29"/>
        <v>54.479741469029676</v>
      </c>
      <c r="AB174" s="34">
        <f t="shared" si="30"/>
        <v>17.728771015267931</v>
      </c>
      <c r="AC174" s="34">
        <f t="shared" si="31"/>
        <v>35.068399179063647</v>
      </c>
      <c r="AD174" s="34">
        <f t="shared" si="32"/>
        <v>8.3071218894313539</v>
      </c>
      <c r="AE174" s="34">
        <f t="shared" si="33"/>
        <v>12.028706664004538</v>
      </c>
      <c r="AF174" s="34">
        <f t="shared" si="36"/>
        <v>3.7505793063884765</v>
      </c>
      <c r="AG174" s="34">
        <v>480.5</v>
      </c>
      <c r="AH174" s="34">
        <f t="shared" si="24"/>
        <v>19.034254744195387</v>
      </c>
      <c r="AI174" s="34">
        <v>2385.4879999999998</v>
      </c>
      <c r="AJ174" s="34">
        <f t="shared" si="39"/>
        <v>94.497369992135617</v>
      </c>
      <c r="AK174" s="34">
        <v>841.98400000000004</v>
      </c>
      <c r="AL174" s="34">
        <v>8789.5</v>
      </c>
      <c r="AM174" s="34">
        <v>32187</v>
      </c>
      <c r="AN174" s="34">
        <v>93.064208867695115</v>
      </c>
      <c r="AO174" s="34">
        <v>102576.45699999999</v>
      </c>
      <c r="AP174" s="34">
        <v>209220.41899999999</v>
      </c>
      <c r="AQ174" s="34">
        <f t="shared" si="34"/>
        <v>406340.56468158256</v>
      </c>
      <c r="AR174" s="34">
        <f t="shared" si="35"/>
        <v>828793.91320151859</v>
      </c>
      <c r="AS174" s="35">
        <v>123.9</v>
      </c>
      <c r="AT174" s="35">
        <v>99.9</v>
      </c>
      <c r="AU174" s="34">
        <v>50.305555555555564</v>
      </c>
      <c r="AV174" s="34">
        <v>52.91859888888888</v>
      </c>
      <c r="AW174" s="34">
        <v>18.965335534200001</v>
      </c>
      <c r="AX174" s="34">
        <v>143.19697989539787</v>
      </c>
      <c r="AY174" s="34">
        <v>18875.288517879999</v>
      </c>
      <c r="AZ174" s="34">
        <v>5052.0320386599997</v>
      </c>
      <c r="BA174" s="34">
        <f t="shared" si="25"/>
        <v>747.71498443187113</v>
      </c>
      <c r="BB174" s="34">
        <f t="shared" si="26"/>
        <v>200.12833465076213</v>
      </c>
      <c r="BC174" s="34">
        <v>82997.770732258068</v>
      </c>
      <c r="BD174" s="34">
        <f t="shared" si="38"/>
        <v>3287.826662472683</v>
      </c>
      <c r="BE174" s="34">
        <v>1209901</v>
      </c>
    </row>
    <row r="175" spans="1:57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40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336.14214836999997</v>
      </c>
      <c r="T175" s="34">
        <v>661.16655280000009</v>
      </c>
      <c r="U175" s="34">
        <v>373.02453918000015</v>
      </c>
      <c r="V175" s="34">
        <v>183.62382150000005</v>
      </c>
      <c r="W175" s="34">
        <v>10.07728432</v>
      </c>
      <c r="X175" s="34">
        <v>91.298900220815398</v>
      </c>
      <c r="Y175" s="34">
        <v>101.12134621086992</v>
      </c>
      <c r="Z175" s="34">
        <f t="shared" si="28"/>
        <v>90.286476240563857</v>
      </c>
      <c r="AA175" s="34">
        <f t="shared" si="29"/>
        <v>49.51969396537406</v>
      </c>
      <c r="AB175" s="34">
        <f t="shared" si="30"/>
        <v>16.499226279360606</v>
      </c>
      <c r="AC175" s="34">
        <f t="shared" si="31"/>
        <v>35.392514808661495</v>
      </c>
      <c r="AD175" s="34">
        <f t="shared" si="32"/>
        <v>7.869732274237232</v>
      </c>
      <c r="AE175" s="34">
        <f t="shared" si="33"/>
        <v>12.055876635955554</v>
      </c>
      <c r="AF175" s="34">
        <f t="shared" si="36"/>
        <v>3.6888802726392336</v>
      </c>
      <c r="AG175" s="34">
        <v>529.1</v>
      </c>
      <c r="AH175" s="34">
        <f t="shared" si="24"/>
        <v>20.867587527217353</v>
      </c>
      <c r="AI175" s="34">
        <v>2579.8780000000002</v>
      </c>
      <c r="AJ175" s="34">
        <f t="shared" si="39"/>
        <v>101.74982040170563</v>
      </c>
      <c r="AK175" s="34">
        <v>789.65200000000004</v>
      </c>
      <c r="AL175" s="34">
        <v>8851.4</v>
      </c>
      <c r="AM175" s="34">
        <v>34104</v>
      </c>
      <c r="AN175" s="34">
        <v>90.74976745288896</v>
      </c>
      <c r="AO175" s="34">
        <v>105795.764</v>
      </c>
      <c r="AP175" s="34">
        <v>214438.36599999998</v>
      </c>
      <c r="AQ175" s="34">
        <f t="shared" si="34"/>
        <v>417256.16429386329</v>
      </c>
      <c r="AR175" s="34">
        <f t="shared" si="35"/>
        <v>845740.1949912057</v>
      </c>
      <c r="AS175" s="35">
        <v>122.38</v>
      </c>
      <c r="AT175" s="35">
        <v>96.9</v>
      </c>
      <c r="AU175" s="34">
        <v>52.062430323299886</v>
      </c>
      <c r="AV175" s="34">
        <v>51.316981993599441</v>
      </c>
      <c r="AW175" s="34">
        <v>18.906665226099999</v>
      </c>
      <c r="AX175" s="34">
        <v>141.81666461058427</v>
      </c>
      <c r="AY175" s="34">
        <v>18036.509353360001</v>
      </c>
      <c r="AZ175" s="34">
        <v>5055.9842489700004</v>
      </c>
      <c r="BA175" s="34">
        <f t="shared" si="25"/>
        <v>711.35595845154842</v>
      </c>
      <c r="BB175" s="34">
        <f t="shared" si="26"/>
        <v>199.40690578645581</v>
      </c>
      <c r="BC175" s="34">
        <v>85315.39280666667</v>
      </c>
      <c r="BD175" s="34">
        <f t="shared" si="38"/>
        <v>3364.8203114950793</v>
      </c>
      <c r="BE175" s="34">
        <v>1202138</v>
      </c>
    </row>
    <row r="176" spans="1:57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40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469.17395550999987</v>
      </c>
      <c r="T176" s="34">
        <v>680.8744542799999</v>
      </c>
      <c r="U176" s="34">
        <v>435.99893999000011</v>
      </c>
      <c r="V176" s="34">
        <v>254.74941110000006</v>
      </c>
      <c r="W176" s="34">
        <v>10.174620859999999</v>
      </c>
      <c r="X176" s="34">
        <v>91.610325624093264</v>
      </c>
      <c r="Y176" s="34">
        <v>100.05374676874092</v>
      </c>
      <c r="Z176" s="34">
        <f t="shared" si="28"/>
        <v>91.561114483635123</v>
      </c>
      <c r="AA176" s="34">
        <f t="shared" si="29"/>
        <v>50.368202119854345</v>
      </c>
      <c r="AB176" s="34">
        <f t="shared" si="30"/>
        <v>18.241130089057474</v>
      </c>
      <c r="AC176" s="34">
        <f t="shared" si="31"/>
        <v>41.235922947455236</v>
      </c>
      <c r="AD176" s="34">
        <f t="shared" si="32"/>
        <v>8.8590010669837707</v>
      </c>
      <c r="AE176" s="34">
        <f t="shared" si="33"/>
        <v>13.877151092094705</v>
      </c>
      <c r="AF176" s="34">
        <f t="shared" si="36"/>
        <v>4.3576473052802873</v>
      </c>
      <c r="AG176" s="34">
        <v>564.1</v>
      </c>
      <c r="AH176" s="34">
        <f t="shared" si="24"/>
        <v>22.137236555598871</v>
      </c>
      <c r="AI176" s="34">
        <v>2685.9949999999999</v>
      </c>
      <c r="AJ176" s="34">
        <f t="shared" si="39"/>
        <v>105.40774100718984</v>
      </c>
      <c r="AK176" s="34">
        <v>811.93899999999996</v>
      </c>
      <c r="AL176" s="34">
        <v>9024.5</v>
      </c>
      <c r="AM176" s="34">
        <v>37709</v>
      </c>
      <c r="AN176" s="34">
        <v>90.474962030580883</v>
      </c>
      <c r="AO176" s="34">
        <v>107804.223</v>
      </c>
      <c r="AP176" s="34">
        <v>218578.20199999999</v>
      </c>
      <c r="AQ176" s="34">
        <f t="shared" si="34"/>
        <v>423061.08602083538</v>
      </c>
      <c r="AR176" s="34">
        <f t="shared" si="35"/>
        <v>857776.52252640913</v>
      </c>
      <c r="AS176" s="35">
        <v>127.85</v>
      </c>
      <c r="AT176" s="35">
        <v>99.8</v>
      </c>
      <c r="AU176" s="34">
        <v>47.937293729372932</v>
      </c>
      <c r="AV176" s="34">
        <v>50.17905456270627</v>
      </c>
      <c r="AW176" s="34">
        <v>20.898196258900001</v>
      </c>
      <c r="AX176" s="34">
        <v>140.80379732257748</v>
      </c>
      <c r="AY176" s="34">
        <v>17469.678235909996</v>
      </c>
      <c r="AZ176" s="34">
        <v>5625.5881646799999</v>
      </c>
      <c r="BA176" s="34">
        <f t="shared" si="25"/>
        <v>685.57064289760103</v>
      </c>
      <c r="BB176" s="34">
        <f t="shared" si="26"/>
        <v>220.7675517920554</v>
      </c>
      <c r="BC176" s="34">
        <v>88575.536635483877</v>
      </c>
      <c r="BD176" s="34">
        <f t="shared" si="38"/>
        <v>3476.0106497763177</v>
      </c>
      <c r="BE176" s="34">
        <v>1300903</v>
      </c>
    </row>
    <row r="177" spans="1:57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40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544.96776587000022</v>
      </c>
      <c r="T177" s="34">
        <v>796.17180046000021</v>
      </c>
      <c r="U177" s="34">
        <v>483.37474949000006</v>
      </c>
      <c r="V177" s="34">
        <v>232.64798405000008</v>
      </c>
      <c r="W177" s="34">
        <v>10.59438965</v>
      </c>
      <c r="X177" s="34">
        <v>92.192764805152962</v>
      </c>
      <c r="Y177" s="34">
        <v>100.29237739154098</v>
      </c>
      <c r="Z177" s="34">
        <f t="shared" si="28"/>
        <v>91.923999812301616</v>
      </c>
      <c r="AA177" s="34">
        <f t="shared" si="29"/>
        <v>53.384243907119625</v>
      </c>
      <c r="AB177" s="34">
        <f t="shared" si="30"/>
        <v>18.438630950082818</v>
      </c>
      <c r="AC177" s="34">
        <f t="shared" si="31"/>
        <v>45.92967454681677</v>
      </c>
      <c r="AD177" s="34">
        <f t="shared" si="32"/>
        <v>10.509145804623209</v>
      </c>
      <c r="AE177" s="34">
        <f t="shared" si="33"/>
        <v>14.803242131791578</v>
      </c>
      <c r="AF177" s="34">
        <f t="shared" si="36"/>
        <v>4.8196559106671408</v>
      </c>
      <c r="AG177" s="34">
        <v>509.4</v>
      </c>
      <c r="AH177" s="34">
        <f t="shared" si="24"/>
        <v>19.874353181985917</v>
      </c>
      <c r="AI177" s="34">
        <v>2762.085</v>
      </c>
      <c r="AJ177" s="34">
        <f t="shared" si="39"/>
        <v>107.76335455175808</v>
      </c>
      <c r="AK177" s="34">
        <v>860.14200000000005</v>
      </c>
      <c r="AL177" s="34">
        <v>9106.5</v>
      </c>
      <c r="AM177" s="34">
        <v>34958</v>
      </c>
      <c r="AN177" s="34">
        <v>88.643859011996142</v>
      </c>
      <c r="AO177" s="34">
        <v>104217.90299999999</v>
      </c>
      <c r="AP177" s="34">
        <v>220578.30800000002</v>
      </c>
      <c r="AQ177" s="34">
        <f t="shared" si="34"/>
        <v>406608.4436803984</v>
      </c>
      <c r="AR177" s="34">
        <f t="shared" si="35"/>
        <v>860591.12632054766</v>
      </c>
      <c r="AS177" s="35">
        <v>129.05000000000001</v>
      </c>
      <c r="AT177" s="35">
        <v>104.9</v>
      </c>
      <c r="AU177" s="34">
        <v>46.166666666666664</v>
      </c>
      <c r="AV177" s="34">
        <v>46.60851154069767</v>
      </c>
      <c r="AW177" s="34">
        <v>22.755979459199999</v>
      </c>
      <c r="AX177" s="34">
        <v>142.8807933648373</v>
      </c>
      <c r="AY177" s="34">
        <v>17873.859523439998</v>
      </c>
      <c r="AZ177" s="34">
        <v>5984.7306501499997</v>
      </c>
      <c r="BA177" s="34">
        <f t="shared" si="25"/>
        <v>697.35256555565172</v>
      </c>
      <c r="BB177" s="34">
        <f t="shared" si="26"/>
        <v>233.49558429551882</v>
      </c>
      <c r="BC177" s="34">
        <v>91548.924758064502</v>
      </c>
      <c r="BD177" s="34">
        <f t="shared" si="38"/>
        <v>3571.8014606847833</v>
      </c>
      <c r="BE177" s="34">
        <v>1381501</v>
      </c>
    </row>
    <row r="178" spans="1:57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40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254.94288638000003</v>
      </c>
      <c r="T178" s="34">
        <v>672.50564294999992</v>
      </c>
      <c r="U178" s="34">
        <v>471.7586781400002</v>
      </c>
      <c r="V178" s="34">
        <v>230.47500209</v>
      </c>
      <c r="W178" s="34">
        <v>10.51539429</v>
      </c>
      <c r="X178" s="34">
        <v>96.296874279259356</v>
      </c>
      <c r="Y178" s="34">
        <v>101.03074548396492</v>
      </c>
      <c r="Z178" s="34">
        <f t="shared" si="28"/>
        <v>95.314425146494742</v>
      </c>
      <c r="AA178" s="34">
        <f t="shared" si="29"/>
        <v>50.134640119049237</v>
      </c>
      <c r="AB178" s="34">
        <f t="shared" si="30"/>
        <v>18.415666228659209</v>
      </c>
      <c r="AC178" s="34">
        <f t="shared" si="31"/>
        <v>39.226286537091781</v>
      </c>
      <c r="AD178" s="34">
        <f t="shared" si="32"/>
        <v>8.5783311145373453</v>
      </c>
      <c r="AE178" s="34">
        <f t="shared" si="33"/>
        <v>14.413317184530904</v>
      </c>
      <c r="AF178" s="34">
        <f t="shared" si="36"/>
        <v>4.6694565686925005</v>
      </c>
      <c r="AG178" s="34">
        <v>487.4</v>
      </c>
      <c r="AH178" s="34">
        <f t="shared" ref="AH178:AH241" si="41">AG178/$I178</f>
        <v>18.864914233463583</v>
      </c>
      <c r="AI178" s="34">
        <v>2781.9549999999999</v>
      </c>
      <c r="AJ178" s="34">
        <f t="shared" si="39"/>
        <v>107.67612325883296</v>
      </c>
      <c r="AK178" s="34">
        <v>766.34299999999996</v>
      </c>
      <c r="AL178" s="34">
        <v>8082.6</v>
      </c>
      <c r="AM178" s="34">
        <v>34593</v>
      </c>
      <c r="AN178" s="34">
        <v>87.906286651486738</v>
      </c>
      <c r="AO178" s="34">
        <v>104528.80499999999</v>
      </c>
      <c r="AP178" s="34">
        <v>221288.88900000002</v>
      </c>
      <c r="AQ178" s="34">
        <f t="shared" si="34"/>
        <v>404580.82504132937</v>
      </c>
      <c r="AR178" s="34">
        <f t="shared" si="35"/>
        <v>856503.05945905694</v>
      </c>
      <c r="AS178" s="35">
        <v>123.24</v>
      </c>
      <c r="AT178" s="35">
        <v>98.4</v>
      </c>
      <c r="AU178" s="34">
        <v>46.906354515050168</v>
      </c>
      <c r="AV178" s="34">
        <v>49.205113086131519</v>
      </c>
      <c r="AW178" s="34">
        <v>22.9571970533</v>
      </c>
      <c r="AX178" s="34">
        <v>143.87045928542443</v>
      </c>
      <c r="AY178" s="34">
        <v>16734.554770139999</v>
      </c>
      <c r="AZ178" s="34">
        <v>5123.8075062799999</v>
      </c>
      <c r="BA178" s="34">
        <f t="shared" ref="BA178:BA241" si="42">AY178/$I178</f>
        <v>647.71428082455884</v>
      </c>
      <c r="BB178" s="34">
        <f t="shared" ref="BB178:BB241" si="43">AZ178/$I178</f>
        <v>198.31799170034699</v>
      </c>
      <c r="BC178" s="34">
        <v>94842.171013333354</v>
      </c>
      <c r="BD178" s="34">
        <f t="shared" si="38"/>
        <v>3670.8851495322524</v>
      </c>
      <c r="BE178" s="34">
        <v>1171053</v>
      </c>
    </row>
    <row r="179" spans="1:57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40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229.57093313999999</v>
      </c>
      <c r="T179" s="34">
        <v>842.31869431000018</v>
      </c>
      <c r="U179" s="34">
        <v>559.61245679000024</v>
      </c>
      <c r="V179" s="34">
        <v>242.61397608999999</v>
      </c>
      <c r="W179" s="34">
        <v>9.7058772100000006</v>
      </c>
      <c r="X179" s="34">
        <v>98.694576836188375</v>
      </c>
      <c r="Y179" s="34">
        <v>103.0623737968</v>
      </c>
      <c r="Z179" s="34">
        <f t="shared" si="28"/>
        <v>95.761986843789103</v>
      </c>
      <c r="AA179" s="34">
        <f t="shared" si="29"/>
        <v>56.545961245397351</v>
      </c>
      <c r="AB179" s="34">
        <f t="shared" si="30"/>
        <v>20.873286857790436</v>
      </c>
      <c r="AC179" s="34">
        <f t="shared" si="31"/>
        <v>42.697228117761746</v>
      </c>
      <c r="AD179" s="34">
        <f t="shared" si="32"/>
        <v>9.4496219961919685</v>
      </c>
      <c r="AE179" s="34">
        <f t="shared" si="33"/>
        <v>14.969141652527137</v>
      </c>
      <c r="AF179" s="34">
        <f t="shared" si="36"/>
        <v>5.4298424941515924</v>
      </c>
      <c r="AG179" s="34">
        <v>546.20000000000005</v>
      </c>
      <c r="AH179" s="34">
        <f t="shared" si="41"/>
        <v>20.997312146142232</v>
      </c>
      <c r="AI179" s="34">
        <v>2892.83</v>
      </c>
      <c r="AJ179" s="34">
        <f t="shared" si="39"/>
        <v>111.20771603025381</v>
      </c>
      <c r="AK179" s="34">
        <v>868.41499999999996</v>
      </c>
      <c r="AL179" s="34">
        <v>8370.4</v>
      </c>
      <c r="AM179" s="34">
        <v>37019</v>
      </c>
      <c r="AN179" s="34">
        <v>88.079372169744914</v>
      </c>
      <c r="AO179" s="34">
        <v>105083.63099999999</v>
      </c>
      <c r="AP179" s="34">
        <v>220905.22899999999</v>
      </c>
      <c r="AQ179" s="34">
        <f t="shared" si="34"/>
        <v>403968.10720560752</v>
      </c>
      <c r="AR179" s="34">
        <f t="shared" si="35"/>
        <v>849215.68070817122</v>
      </c>
      <c r="AS179" s="35">
        <v>129.16999999999999</v>
      </c>
      <c r="AT179" s="35">
        <v>107.8</v>
      </c>
      <c r="AU179" s="34">
        <v>47.361111111111107</v>
      </c>
      <c r="AV179" s="34">
        <v>47.903591111111112</v>
      </c>
      <c r="AW179" s="34">
        <v>25.225440726999999</v>
      </c>
      <c r="AX179" s="34">
        <v>146.76737690652649</v>
      </c>
      <c r="AY179" s="34">
        <v>17650.459403209999</v>
      </c>
      <c r="AZ179" s="34">
        <v>5793.7172671199996</v>
      </c>
      <c r="BA179" s="34">
        <f t="shared" si="42"/>
        <v>678.52838815820519</v>
      </c>
      <c r="BB179" s="34">
        <f t="shared" si="43"/>
        <v>222.7251738268267</v>
      </c>
      <c r="BC179" s="34">
        <v>97927.350648387102</v>
      </c>
      <c r="BD179" s="34">
        <f t="shared" si="38"/>
        <v>3764.5755203385352</v>
      </c>
      <c r="BE179" s="34">
        <v>1387400</v>
      </c>
    </row>
    <row r="180" spans="1:57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40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194.23902003000003</v>
      </c>
      <c r="T180" s="34">
        <v>817.81408274000012</v>
      </c>
      <c r="U180" s="34">
        <v>548.36294844000008</v>
      </c>
      <c r="V180" s="34">
        <v>265.75948942000002</v>
      </c>
      <c r="W180" s="34">
        <v>8.7706870800000001</v>
      </c>
      <c r="X180" s="34">
        <v>101.98650914680725</v>
      </c>
      <c r="Y180" s="34">
        <v>105.52247128962252</v>
      </c>
      <c r="Z180" s="34">
        <f t="shared" si="28"/>
        <v>96.649090852781228</v>
      </c>
      <c r="AA180" s="34">
        <f t="shared" si="29"/>
        <v>53.185603289764195</v>
      </c>
      <c r="AB180" s="34">
        <f t="shared" si="30"/>
        <v>19.499225432624343</v>
      </c>
      <c r="AC180" s="34">
        <f t="shared" si="31"/>
        <v>41.550389917859981</v>
      </c>
      <c r="AD180" s="34">
        <f t="shared" si="32"/>
        <v>10.276321941833091</v>
      </c>
      <c r="AE180" s="34">
        <f t="shared" si="33"/>
        <v>13.884916591638721</v>
      </c>
      <c r="AF180" s="34">
        <f t="shared" si="36"/>
        <v>5.1966461905060424</v>
      </c>
      <c r="AG180" s="34">
        <v>513.6</v>
      </c>
      <c r="AH180" s="34">
        <f t="shared" si="41"/>
        <v>19.576787794091175</v>
      </c>
      <c r="AI180" s="34">
        <v>2856.893</v>
      </c>
      <c r="AJ180" s="34">
        <f t="shared" si="39"/>
        <v>108.89561528704151</v>
      </c>
      <c r="AK180" s="34">
        <v>932.947</v>
      </c>
      <c r="AL180" s="34">
        <v>8254.4</v>
      </c>
      <c r="AM180" s="34">
        <v>35006</v>
      </c>
      <c r="AN180" s="34">
        <v>89.546825206117717</v>
      </c>
      <c r="AO180" s="34">
        <v>106682.70600000001</v>
      </c>
      <c r="AP180" s="34">
        <v>225169.609</v>
      </c>
      <c r="AQ180" s="34">
        <f t="shared" si="34"/>
        <v>406640.32255868718</v>
      </c>
      <c r="AR180" s="34">
        <f t="shared" si="35"/>
        <v>858274.46516189305</v>
      </c>
      <c r="AS180" s="35">
        <v>125.88</v>
      </c>
      <c r="AT180" s="35">
        <v>102.4</v>
      </c>
      <c r="AU180" s="34">
        <v>48.055555555555564</v>
      </c>
      <c r="AV180" s="34">
        <v>51.454989117917592</v>
      </c>
      <c r="AW180" s="34">
        <v>22.372526188899997</v>
      </c>
      <c r="AX180" s="34">
        <v>150.62023997546697</v>
      </c>
      <c r="AY180" s="34">
        <v>18405.126157279999</v>
      </c>
      <c r="AZ180" s="34">
        <v>5874.2701497600001</v>
      </c>
      <c r="BA180" s="34">
        <f t="shared" si="42"/>
        <v>701.54448813190675</v>
      </c>
      <c r="BB180" s="34">
        <f t="shared" si="43"/>
        <v>223.90837259932965</v>
      </c>
      <c r="BC180" s="34">
        <v>101077.06743333333</v>
      </c>
      <c r="BD180" s="34">
        <f t="shared" si="38"/>
        <v>3852.7342289552384</v>
      </c>
      <c r="BE180" s="34">
        <v>1423321</v>
      </c>
    </row>
    <row r="181" spans="1:57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40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185.12705353999993</v>
      </c>
      <c r="T181" s="34">
        <v>665.05569398</v>
      </c>
      <c r="U181" s="34">
        <v>458.35544381000005</v>
      </c>
      <c r="V181" s="34">
        <v>223.82173466999998</v>
      </c>
      <c r="W181" s="34">
        <v>7.9749765500000001</v>
      </c>
      <c r="X181" s="34">
        <v>104.19422120576655</v>
      </c>
      <c r="Y181" s="34">
        <v>104.81241929754357</v>
      </c>
      <c r="Z181" s="34">
        <f t="shared" si="28"/>
        <v>99.410186220373305</v>
      </c>
      <c r="AA181" s="34">
        <f t="shared" si="29"/>
        <v>55.537144256420078</v>
      </c>
      <c r="AB181" s="34">
        <f t="shared" si="30"/>
        <v>19.002090991399676</v>
      </c>
      <c r="AC181" s="34">
        <f t="shared" si="31"/>
        <v>37.031237823559749</v>
      </c>
      <c r="AD181" s="34">
        <f t="shared" si="32"/>
        <v>10.534074643536783</v>
      </c>
      <c r="AE181" s="34">
        <f t="shared" si="33"/>
        <v>11.801052615326745</v>
      </c>
      <c r="AF181" s="34">
        <f t="shared" si="36"/>
        <v>4.3731024136444319</v>
      </c>
      <c r="AG181" s="34">
        <v>811.7</v>
      </c>
      <c r="AH181" s="34">
        <f t="shared" si="41"/>
        <v>30.655207272685338</v>
      </c>
      <c r="AI181" s="34">
        <v>3857.8609999999999</v>
      </c>
      <c r="AJ181" s="34">
        <f t="shared" si="39"/>
        <v>145.69856915634981</v>
      </c>
      <c r="AK181" s="34">
        <v>768.22</v>
      </c>
      <c r="AL181" s="34">
        <v>8921.4</v>
      </c>
      <c r="AM181" s="34">
        <v>38018</v>
      </c>
      <c r="AN181" s="34">
        <v>88.400188321073458</v>
      </c>
      <c r="AO181" s="34">
        <v>123142.46</v>
      </c>
      <c r="AP181" s="34">
        <v>233301.86600000001</v>
      </c>
      <c r="AQ181" s="34">
        <f t="shared" si="34"/>
        <v>465068.08369697712</v>
      </c>
      <c r="AR181" s="34">
        <f t="shared" si="35"/>
        <v>881103.49381966994</v>
      </c>
      <c r="AS181" s="35">
        <v>122.43</v>
      </c>
      <c r="AT181" s="35">
        <v>92.6</v>
      </c>
      <c r="AU181" s="34">
        <v>50.388888888888886</v>
      </c>
      <c r="AV181" s="34">
        <v>51.509452786603489</v>
      </c>
      <c r="AW181" s="34">
        <v>23.265140814900001</v>
      </c>
      <c r="AX181" s="34">
        <v>149.35136196562675</v>
      </c>
      <c r="AY181" s="34">
        <v>19620.78066669</v>
      </c>
      <c r="AZ181" s="34">
        <v>6393.3592726899997</v>
      </c>
      <c r="BA181" s="34">
        <f t="shared" si="42"/>
        <v>741.01157840246287</v>
      </c>
      <c r="BB181" s="34">
        <f t="shared" si="43"/>
        <v>241.45589956025222</v>
      </c>
      <c r="BC181" s="34">
        <v>104600.84865161289</v>
      </c>
      <c r="BD181" s="34">
        <f t="shared" si="38"/>
        <v>3950.4258917259849</v>
      </c>
      <c r="BE181" s="34">
        <v>1291430</v>
      </c>
    </row>
    <row r="182" spans="1:57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40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101.67576428999999</v>
      </c>
      <c r="T182" s="34">
        <v>783.99186822999968</v>
      </c>
      <c r="U182" s="34">
        <v>495.34833915999997</v>
      </c>
      <c r="V182" s="34">
        <v>308.33768537000003</v>
      </c>
      <c r="W182" s="34">
        <v>8.138784059999999</v>
      </c>
      <c r="X182" s="34">
        <v>109.10836441387616</v>
      </c>
      <c r="Y182" s="34">
        <v>108.03519539433987</v>
      </c>
      <c r="Z182" s="34">
        <f t="shared" si="28"/>
        <v>100.99335130150791</v>
      </c>
      <c r="AA182" s="34">
        <f t="shared" si="29"/>
        <v>53.326143209512161</v>
      </c>
      <c r="AB182" s="34">
        <f t="shared" si="30"/>
        <v>18.863078546691625</v>
      </c>
      <c r="AC182" s="34">
        <f t="shared" si="31"/>
        <v>41.454328266940273</v>
      </c>
      <c r="AD182" s="34">
        <f t="shared" si="32"/>
        <v>10.810643325417537</v>
      </c>
      <c r="AE182" s="34">
        <f t="shared" si="33"/>
        <v>14.93128274783046</v>
      </c>
      <c r="AF182" s="34">
        <f t="shared" si="36"/>
        <v>4.5850645000633934</v>
      </c>
      <c r="AG182" s="34">
        <v>486.8</v>
      </c>
      <c r="AH182" s="34">
        <f t="shared" si="41"/>
        <v>18.215693743005819</v>
      </c>
      <c r="AI182" s="34">
        <v>3006.9969999999998</v>
      </c>
      <c r="AJ182" s="34">
        <f t="shared" si="39"/>
        <v>112.519590053692</v>
      </c>
      <c r="AK182" s="34">
        <v>796.30799999999999</v>
      </c>
      <c r="AL182" s="34">
        <v>9175.1</v>
      </c>
      <c r="AM182" s="34">
        <v>42672</v>
      </c>
      <c r="AN182" s="34">
        <v>87.904458295350196</v>
      </c>
      <c r="AO182" s="34">
        <v>116260.876</v>
      </c>
      <c r="AP182" s="34">
        <v>241963.41399999999</v>
      </c>
      <c r="AQ182" s="34">
        <f t="shared" si="34"/>
        <v>435039.5463248922</v>
      </c>
      <c r="AR182" s="34">
        <f t="shared" si="35"/>
        <v>905409.08924324706</v>
      </c>
      <c r="AS182" s="35">
        <v>121.86</v>
      </c>
      <c r="AT182" s="35">
        <v>94.8</v>
      </c>
      <c r="AU182" s="34">
        <v>53.848039215686278</v>
      </c>
      <c r="AV182" s="34">
        <v>55.042885752038437</v>
      </c>
      <c r="AW182" s="34">
        <v>22.504985046600002</v>
      </c>
      <c r="AX182" s="34">
        <v>149.99020441147908</v>
      </c>
      <c r="AY182" s="34">
        <v>21728.989872639999</v>
      </c>
      <c r="AZ182" s="34">
        <v>6728.2458581499995</v>
      </c>
      <c r="BA182" s="34">
        <f t="shared" si="42"/>
        <v>813.08263119327285</v>
      </c>
      <c r="BB182" s="34">
        <f t="shared" si="43"/>
        <v>251.7659531218319</v>
      </c>
      <c r="BC182" s="34">
        <v>107869.3844064516</v>
      </c>
      <c r="BD182" s="34">
        <f t="shared" si="38"/>
        <v>4036.3920924291083</v>
      </c>
      <c r="BE182" s="34">
        <v>1336470</v>
      </c>
    </row>
    <row r="183" spans="1:57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40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129.58101441000002</v>
      </c>
      <c r="T183" s="34">
        <v>640.62943062000011</v>
      </c>
      <c r="U183" s="34">
        <v>462.27211810999972</v>
      </c>
      <c r="V183" s="34">
        <v>296.71934527000002</v>
      </c>
      <c r="W183" s="34">
        <v>8.1784595499999995</v>
      </c>
      <c r="X183" s="34">
        <v>113.18786730554075</v>
      </c>
      <c r="Y183" s="34">
        <v>108.88510768811997</v>
      </c>
      <c r="Z183" s="34">
        <f t="shared" si="28"/>
        <v>103.95165115669003</v>
      </c>
      <c r="AA183" s="34">
        <f t="shared" si="29"/>
        <v>46.168005196738889</v>
      </c>
      <c r="AB183" s="34">
        <f t="shared" si="30"/>
        <v>15.789882652489108</v>
      </c>
      <c r="AC183" s="34">
        <f t="shared" si="31"/>
        <v>38.662558221442723</v>
      </c>
      <c r="AD183" s="34">
        <f t="shared" si="32"/>
        <v>10.483322491809794</v>
      </c>
      <c r="AE183" s="34">
        <f t="shared" si="33"/>
        <v>14.059946135288</v>
      </c>
      <c r="AF183" s="34">
        <f t="shared" si="36"/>
        <v>4.2455036131670782</v>
      </c>
      <c r="AG183" s="34">
        <v>449.9</v>
      </c>
      <c r="AH183" s="34">
        <f t="shared" si="41"/>
        <v>16.75621319288695</v>
      </c>
      <c r="AI183" s="34">
        <v>3063.7420000000002</v>
      </c>
      <c r="AJ183" s="34">
        <f t="shared" si="39"/>
        <v>114.10694403201123</v>
      </c>
      <c r="AK183" s="34">
        <v>767.33900000000006</v>
      </c>
      <c r="AL183" s="34">
        <v>8728.7999999999993</v>
      </c>
      <c r="AM183" s="34">
        <v>35665</v>
      </c>
      <c r="AN183" s="34">
        <v>87.205002717951913</v>
      </c>
      <c r="AO183" s="34">
        <v>112284.489</v>
      </c>
      <c r="AP183" s="34">
        <v>242753.35499999998</v>
      </c>
      <c r="AQ183" s="34">
        <f t="shared" si="34"/>
        <v>418195.78482737718</v>
      </c>
      <c r="AR183" s="34">
        <f t="shared" si="35"/>
        <v>904118.01948623452</v>
      </c>
      <c r="AS183" s="35">
        <v>121.91</v>
      </c>
      <c r="AT183" s="35">
        <v>91.1</v>
      </c>
      <c r="AU183" s="34">
        <v>47.807017543859651</v>
      </c>
      <c r="AV183" s="34">
        <v>52.026942556952079</v>
      </c>
      <c r="AW183" s="34">
        <v>23.301251042299999</v>
      </c>
      <c r="AX183" s="34">
        <v>152.01359319228774</v>
      </c>
      <c r="AY183" s="34">
        <v>19604.15634062</v>
      </c>
      <c r="AZ183" s="34">
        <v>5916.2056887899998</v>
      </c>
      <c r="BA183" s="34">
        <f t="shared" si="42"/>
        <v>730.14319428787553</v>
      </c>
      <c r="BB183" s="34">
        <f t="shared" si="43"/>
        <v>220.3449740260854</v>
      </c>
      <c r="BC183" s="34">
        <v>109321.37239655174</v>
      </c>
      <c r="BD183" s="34">
        <f t="shared" si="38"/>
        <v>4071.5986272851915</v>
      </c>
      <c r="BE183" s="34">
        <v>1241836</v>
      </c>
    </row>
    <row r="184" spans="1:57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40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191.38080029999998</v>
      </c>
      <c r="T184" s="34">
        <v>776.91620092999995</v>
      </c>
      <c r="U184" s="34">
        <v>434.28383651999991</v>
      </c>
      <c r="V184" s="34">
        <v>340.09860937000002</v>
      </c>
      <c r="W184" s="34">
        <v>9.3310367200000002</v>
      </c>
      <c r="X184" s="34">
        <v>115.89520310338881</v>
      </c>
      <c r="Y184" s="34">
        <v>112.56551152446691</v>
      </c>
      <c r="Z184" s="34">
        <f t="shared" si="28"/>
        <v>102.95800332964166</v>
      </c>
      <c r="AA184" s="34">
        <f t="shared" si="29"/>
        <v>43.063425293001337</v>
      </c>
      <c r="AB184" s="34">
        <f t="shared" si="30"/>
        <v>12.974725448977889</v>
      </c>
      <c r="AC184" s="34">
        <f t="shared" si="31"/>
        <v>36.986433733258131</v>
      </c>
      <c r="AD184" s="34">
        <f t="shared" si="32"/>
        <v>8.7323037867273179</v>
      </c>
      <c r="AE184" s="34">
        <f t="shared" si="33"/>
        <v>12.689766935936859</v>
      </c>
      <c r="AF184" s="34">
        <f t="shared" si="36"/>
        <v>3.8580541290002954</v>
      </c>
      <c r="AG184" s="34">
        <v>580.4</v>
      </c>
      <c r="AH184" s="34">
        <f t="shared" si="41"/>
        <v>21.375080532826061</v>
      </c>
      <c r="AI184" s="34">
        <v>3499.058</v>
      </c>
      <c r="AJ184" s="34">
        <f t="shared" si="39"/>
        <v>128.86396715890643</v>
      </c>
      <c r="AK184" s="34">
        <v>700.101</v>
      </c>
      <c r="AL184" s="34">
        <v>8594.5</v>
      </c>
      <c r="AM184" s="34">
        <v>41637</v>
      </c>
      <c r="AN184" s="34">
        <v>85.609559862208798</v>
      </c>
      <c r="AO184" s="34">
        <v>114573.33199999999</v>
      </c>
      <c r="AP184" s="34">
        <v>243980.19699999999</v>
      </c>
      <c r="AQ184" s="34">
        <f t="shared" si="34"/>
        <v>421952.82536426903</v>
      </c>
      <c r="AR184" s="34">
        <f t="shared" si="35"/>
        <v>898534.86548755481</v>
      </c>
      <c r="AS184" s="35">
        <v>128.99</v>
      </c>
      <c r="AT184" s="35">
        <v>97.7</v>
      </c>
      <c r="AU184" s="34">
        <v>45.451653</v>
      </c>
      <c r="AV184" s="34">
        <v>45.512526878634922</v>
      </c>
      <c r="AW184" s="34">
        <v>31.121919460400001</v>
      </c>
      <c r="AX184" s="34">
        <v>150.3986788303628</v>
      </c>
      <c r="AY184" s="34">
        <v>17689.403364229998</v>
      </c>
      <c r="AZ184" s="34">
        <v>5755.7957144800002</v>
      </c>
      <c r="BA184" s="34">
        <f t="shared" si="42"/>
        <v>651.4686793384916</v>
      </c>
      <c r="BB184" s="34">
        <f t="shared" si="43"/>
        <v>211.9755288206498</v>
      </c>
      <c r="BC184" s="34">
        <v>110762.79194193549</v>
      </c>
      <c r="BD184" s="34">
        <f t="shared" si="38"/>
        <v>4079.192966573964</v>
      </c>
      <c r="BE184" s="34">
        <v>722024</v>
      </c>
    </row>
    <row r="185" spans="1:57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40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329.47368912000002</v>
      </c>
      <c r="T185" s="34">
        <v>880.82566560999976</v>
      </c>
      <c r="U185" s="34">
        <v>518.0566087200001</v>
      </c>
      <c r="V185" s="34">
        <v>319.27136394000001</v>
      </c>
      <c r="W185" s="34">
        <v>9.4990862200000006</v>
      </c>
      <c r="X185" s="34">
        <v>116.46568368612199</v>
      </c>
      <c r="Y185" s="34">
        <v>115.79811411853066</v>
      </c>
      <c r="Z185" s="34">
        <f t="shared" si="28"/>
        <v>100.57649433470739</v>
      </c>
      <c r="AA185" s="34">
        <f t="shared" si="29"/>
        <v>50.192092362280675</v>
      </c>
      <c r="AB185" s="34">
        <f t="shared" si="30"/>
        <v>15.45193627025815</v>
      </c>
      <c r="AC185" s="34">
        <f t="shared" si="31"/>
        <v>42.570412150357662</v>
      </c>
      <c r="AD185" s="34">
        <f t="shared" si="32"/>
        <v>9.3869860622890151</v>
      </c>
      <c r="AE185" s="34">
        <f t="shared" si="33"/>
        <v>15.418659975346543</v>
      </c>
      <c r="AF185" s="34">
        <f t="shared" si="36"/>
        <v>4.473791414165162</v>
      </c>
      <c r="AG185" s="34">
        <v>579.70000000000005</v>
      </c>
      <c r="AH185" s="34">
        <f t="shared" si="41"/>
        <v>21.173913699766395</v>
      </c>
      <c r="AI185" s="34">
        <v>3244.77</v>
      </c>
      <c r="AJ185" s="34">
        <f t="shared" si="39"/>
        <v>118.51730197617906</v>
      </c>
      <c r="AK185" s="34">
        <v>890.14</v>
      </c>
      <c r="AL185" s="34">
        <v>8286.6</v>
      </c>
      <c r="AM185" s="34">
        <v>44489</v>
      </c>
      <c r="AN185" s="34">
        <v>84.628796849232586</v>
      </c>
      <c r="AO185" s="34">
        <v>117816.83</v>
      </c>
      <c r="AP185" s="34">
        <v>248294.103</v>
      </c>
      <c r="AQ185" s="34">
        <f t="shared" si="34"/>
        <v>430333.51574953395</v>
      </c>
      <c r="AR185" s="34">
        <f t="shared" si="35"/>
        <v>906910.11024373095</v>
      </c>
      <c r="AS185" s="35">
        <v>129.47999999999999</v>
      </c>
      <c r="AT185" s="35">
        <v>99.2</v>
      </c>
      <c r="AU185" s="34">
        <v>44.613818999999999</v>
      </c>
      <c r="AV185" s="34">
        <v>45.61902638006363</v>
      </c>
      <c r="AW185" s="34">
        <v>32.816553708100002</v>
      </c>
      <c r="AX185" s="34">
        <v>151.10396006673892</v>
      </c>
      <c r="AY185" s="34">
        <v>20240.741258119997</v>
      </c>
      <c r="AZ185" s="34">
        <v>6581.2889735999997</v>
      </c>
      <c r="BA185" s="34">
        <f t="shared" si="42"/>
        <v>739.30603522293234</v>
      </c>
      <c r="BB185" s="34">
        <f t="shared" si="43"/>
        <v>240.38579396279204</v>
      </c>
      <c r="BC185" s="34">
        <v>113983.93054999999</v>
      </c>
      <c r="BD185" s="34">
        <f t="shared" si="38"/>
        <v>4163.3360507605075</v>
      </c>
      <c r="BE185" s="34">
        <v>1379156</v>
      </c>
    </row>
    <row r="186" spans="1:57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40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641.69484579999971</v>
      </c>
      <c r="T186" s="34">
        <v>888.72879349000027</v>
      </c>
      <c r="U186" s="34">
        <v>505.56653055000038</v>
      </c>
      <c r="V186" s="34">
        <v>332.72600693000004</v>
      </c>
      <c r="W186" s="34">
        <v>8.8897482100000005</v>
      </c>
      <c r="X186" s="34">
        <v>117.93264483003736</v>
      </c>
      <c r="Y186" s="34">
        <v>119.03998927697953</v>
      </c>
      <c r="Z186" s="34">
        <f t="shared" si="28"/>
        <v>99.069771046126661</v>
      </c>
      <c r="AA186" s="34">
        <f t="shared" si="29"/>
        <v>52.914008116187027</v>
      </c>
      <c r="AB186" s="34">
        <f t="shared" si="30"/>
        <v>19.218132033724558</v>
      </c>
      <c r="AC186" s="34">
        <f t="shared" si="31"/>
        <v>43.68670340350652</v>
      </c>
      <c r="AD186" s="34">
        <f t="shared" si="32"/>
        <v>8.8525028295998762</v>
      </c>
      <c r="AE186" s="34">
        <f t="shared" si="33"/>
        <v>14.861030722153366</v>
      </c>
      <c r="AF186" s="34">
        <f t="shared" si="36"/>
        <v>4.2470310491515564</v>
      </c>
      <c r="AG186" s="34">
        <v>625.6</v>
      </c>
      <c r="AH186" s="34">
        <f t="shared" si="41"/>
        <v>22.723190722901997</v>
      </c>
      <c r="AI186" s="34">
        <v>3462.0309999999999</v>
      </c>
      <c r="AJ186" s="34">
        <f t="shared" si="39"/>
        <v>125.74870636444872</v>
      </c>
      <c r="AK186" s="34">
        <v>826.04</v>
      </c>
      <c r="AL186" s="34">
        <v>8777.7999999999993</v>
      </c>
      <c r="AM186" s="34">
        <v>43645</v>
      </c>
      <c r="AN186" s="34">
        <v>83.782670891868449</v>
      </c>
      <c r="AO186" s="34">
        <v>117343.57399999999</v>
      </c>
      <c r="AP186" s="34">
        <v>245786.76799999998</v>
      </c>
      <c r="AQ186" s="34">
        <f t="shared" si="34"/>
        <v>426218.09656473208</v>
      </c>
      <c r="AR186" s="34">
        <f t="shared" si="35"/>
        <v>892752.49463389791</v>
      </c>
      <c r="AS186" s="35">
        <v>128.91999999999999</v>
      </c>
      <c r="AT186" s="35">
        <v>102.5</v>
      </c>
      <c r="AU186" s="34">
        <v>36.975067000000003</v>
      </c>
      <c r="AV186" s="34">
        <v>40.306849040499642</v>
      </c>
      <c r="AW186" s="34">
        <v>36.5</v>
      </c>
      <c r="AX186" s="34">
        <v>147.28379255864749</v>
      </c>
      <c r="AY186" s="34">
        <v>24259.054024270001</v>
      </c>
      <c r="AZ186" s="34">
        <v>6711.3206969499997</v>
      </c>
      <c r="BA186" s="34">
        <f t="shared" si="42"/>
        <v>881.14308080350133</v>
      </c>
      <c r="BB186" s="34">
        <f t="shared" si="43"/>
        <v>243.77017295293223</v>
      </c>
      <c r="BC186" s="34">
        <v>117876.48507096773</v>
      </c>
      <c r="BD186" s="34">
        <f t="shared" ref="BD186:BD217" si="44">BC186/$I186</f>
        <v>4281.5374872329121</v>
      </c>
      <c r="BE186" s="34">
        <v>1103694</v>
      </c>
    </row>
    <row r="187" spans="1:57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40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731.43706363000001</v>
      </c>
      <c r="T187" s="34">
        <v>864.57609794000007</v>
      </c>
      <c r="U187" s="34">
        <v>482.66454849999997</v>
      </c>
      <c r="V187" s="34">
        <v>360.04148791999995</v>
      </c>
      <c r="W187" s="34">
        <v>9.22382262</v>
      </c>
      <c r="X187" s="34">
        <v>125.36955457789196</v>
      </c>
      <c r="Y187" s="34">
        <v>123.43014615060014</v>
      </c>
      <c r="Z187" s="34">
        <f t="shared" si="28"/>
        <v>101.57125992942235</v>
      </c>
      <c r="AA187" s="34">
        <f t="shared" si="29"/>
        <v>43.128744812685895</v>
      </c>
      <c r="AB187" s="34">
        <f t="shared" si="30"/>
        <v>13.666596681138246</v>
      </c>
      <c r="AC187" s="34">
        <f t="shared" si="31"/>
        <v>42.096618222425533</v>
      </c>
      <c r="AD187" s="34">
        <f t="shared" si="32"/>
        <v>8.0142180175583473</v>
      </c>
      <c r="AE187" s="34">
        <f t="shared" si="33"/>
        <v>14.249781537923333</v>
      </c>
      <c r="AF187" s="34">
        <f t="shared" si="36"/>
        <v>3.9104267762195564</v>
      </c>
      <c r="AG187" s="34">
        <v>670.7</v>
      </c>
      <c r="AH187" s="34">
        <f t="shared" si="41"/>
        <v>24.20725985164966</v>
      </c>
      <c r="AI187" s="34">
        <v>3439.7559999999999</v>
      </c>
      <c r="AJ187" s="34">
        <f t="shared" si="39"/>
        <v>124.14949652343972</v>
      </c>
      <c r="AK187" s="34">
        <v>704.971</v>
      </c>
      <c r="AL187" s="34">
        <v>9209.7999999999993</v>
      </c>
      <c r="AM187" s="34">
        <v>38180</v>
      </c>
      <c r="AN187" s="34">
        <v>79.656147068473757</v>
      </c>
      <c r="AO187" s="34">
        <v>122310.96400000001</v>
      </c>
      <c r="AP187" s="34">
        <v>249479.77600000001</v>
      </c>
      <c r="AQ187" s="34">
        <f t="shared" si="34"/>
        <v>441451.21339701308</v>
      </c>
      <c r="AR187" s="34">
        <f t="shared" si="35"/>
        <v>900435.62924755493</v>
      </c>
      <c r="AS187" s="35">
        <v>130.59</v>
      </c>
      <c r="AT187" s="35">
        <v>103.3</v>
      </c>
      <c r="AU187" s="34">
        <v>36.518661000000002</v>
      </c>
      <c r="AV187" s="34">
        <v>39.597846724903839</v>
      </c>
      <c r="AW187" s="34">
        <v>34.700000000000003</v>
      </c>
      <c r="AX187" s="34">
        <v>147.83513328466498</v>
      </c>
      <c r="AY187" s="34">
        <v>23620.94791576</v>
      </c>
      <c r="AZ187" s="34">
        <v>6629.5611811500003</v>
      </c>
      <c r="BA187" s="34">
        <f t="shared" si="42"/>
        <v>852.53977059651822</v>
      </c>
      <c r="BB187" s="34">
        <f t="shared" si="43"/>
        <v>239.2776356262226</v>
      </c>
      <c r="BC187" s="34">
        <v>118671.55796666666</v>
      </c>
      <c r="BD187" s="34">
        <f t="shared" si="44"/>
        <v>4283.1567626348669</v>
      </c>
      <c r="BE187" s="34">
        <v>1023830</v>
      </c>
    </row>
    <row r="188" spans="1:57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40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796.75258019000023</v>
      </c>
      <c r="T188" s="34">
        <v>996.69135520999976</v>
      </c>
      <c r="U188" s="34">
        <v>548.96388788000002</v>
      </c>
      <c r="V188" s="34">
        <v>370.70454388000002</v>
      </c>
      <c r="W188" s="34">
        <v>10.414907790000001</v>
      </c>
      <c r="X188" s="34">
        <v>125.77874277409677</v>
      </c>
      <c r="Y188" s="34">
        <v>123.72318414287929</v>
      </c>
      <c r="Z188" s="34">
        <f t="shared" si="28"/>
        <v>101.66141749863442</v>
      </c>
      <c r="AA188" s="34">
        <f t="shared" si="29"/>
        <v>55.736908179875435</v>
      </c>
      <c r="AB188" s="34">
        <f t="shared" si="30"/>
        <v>17.833663728287402</v>
      </c>
      <c r="AC188" s="34">
        <f t="shared" si="31"/>
        <v>48.873839092735764</v>
      </c>
      <c r="AD188" s="34">
        <f t="shared" si="32"/>
        <v>9.6945157955590151</v>
      </c>
      <c r="AE188" s="34">
        <f t="shared" si="33"/>
        <v>17.166251989500189</v>
      </c>
      <c r="AF188" s="34">
        <f t="shared" si="36"/>
        <v>4.437033298836214</v>
      </c>
      <c r="AG188" s="34">
        <v>674.8</v>
      </c>
      <c r="AH188" s="34">
        <f t="shared" si="41"/>
        <v>24.266517766294918</v>
      </c>
      <c r="AI188" s="34">
        <v>3545.598</v>
      </c>
      <c r="AJ188" s="34">
        <f t="shared" si="39"/>
        <v>127.50343340121478</v>
      </c>
      <c r="AK188" s="34">
        <v>878.33699999999999</v>
      </c>
      <c r="AL188" s="34">
        <v>9127.1</v>
      </c>
      <c r="AM188" s="34">
        <v>39360</v>
      </c>
      <c r="AN188" s="34">
        <v>78.665106654757651</v>
      </c>
      <c r="AO188" s="34">
        <v>121947.59400000001</v>
      </c>
      <c r="AP188" s="34">
        <v>257264.45600000001</v>
      </c>
      <c r="AQ188" s="34">
        <f t="shared" si="34"/>
        <v>438536.37468256074</v>
      </c>
      <c r="AR188" s="34">
        <f t="shared" si="35"/>
        <v>925150.04329582059</v>
      </c>
      <c r="AS188" s="35">
        <v>136.53</v>
      </c>
      <c r="AT188" s="35">
        <v>108.5</v>
      </c>
      <c r="AU188" s="34">
        <v>39.029949000000002</v>
      </c>
      <c r="AV188" s="34">
        <v>40.472613055682586</v>
      </c>
      <c r="AW188" s="34">
        <v>32.6</v>
      </c>
      <c r="AX188" s="34">
        <v>147.35527012446445</v>
      </c>
      <c r="AY188" s="34">
        <v>24518.50515003</v>
      </c>
      <c r="AZ188" s="34">
        <v>6846.8152209899999</v>
      </c>
      <c r="BA188" s="34">
        <f t="shared" si="42"/>
        <v>881.71123418227103</v>
      </c>
      <c r="BB188" s="34">
        <f t="shared" si="43"/>
        <v>246.21867694530573</v>
      </c>
      <c r="BC188" s="34">
        <v>119762.47023548387</v>
      </c>
      <c r="BD188" s="34">
        <f t="shared" si="44"/>
        <v>4306.7843979026911</v>
      </c>
      <c r="BE188" s="34">
        <v>1370185</v>
      </c>
    </row>
    <row r="189" spans="1:57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40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452.87834505000001</v>
      </c>
      <c r="T189" s="34">
        <v>935.54573541000013</v>
      </c>
      <c r="U189" s="34">
        <v>534.66937118999999</v>
      </c>
      <c r="V189" s="34">
        <v>342.75546701000002</v>
      </c>
      <c r="W189" s="34">
        <v>9.3869502999999987</v>
      </c>
      <c r="X189" s="34">
        <v>116.83471303207111</v>
      </c>
      <c r="Y189" s="34">
        <v>117.74491609578729</v>
      </c>
      <c r="Z189" s="34">
        <f t="shared" si="28"/>
        <v>99.226970391676431</v>
      </c>
      <c r="AA189" s="34">
        <f t="shared" si="29"/>
        <v>63.052324850987063</v>
      </c>
      <c r="AB189" s="34">
        <f t="shared" si="30"/>
        <v>22.338129427968823</v>
      </c>
      <c r="AC189" s="34">
        <f t="shared" si="31"/>
        <v>43.812907200284393</v>
      </c>
      <c r="AD189" s="34">
        <f t="shared" si="32"/>
        <v>8.9852040602698402</v>
      </c>
      <c r="AE189" s="34">
        <f t="shared" si="33"/>
        <v>15.504271229722459</v>
      </c>
      <c r="AF189" s="34">
        <f t="shared" si="36"/>
        <v>4.5409125839033111</v>
      </c>
      <c r="AG189" s="34">
        <v>648.4</v>
      </c>
      <c r="AH189" s="34">
        <f t="shared" si="41"/>
        <v>23.207472014201421</v>
      </c>
      <c r="AI189" s="34">
        <v>3785.241</v>
      </c>
      <c r="AJ189" s="34">
        <f t="shared" si="39"/>
        <v>135.48099101558884</v>
      </c>
      <c r="AK189" s="34">
        <v>831.01900000000001</v>
      </c>
      <c r="AL189" s="34">
        <v>9025.2999999999993</v>
      </c>
      <c r="AM189" s="34">
        <v>39727</v>
      </c>
      <c r="AN189" s="34">
        <v>76.650276555890144</v>
      </c>
      <c r="AO189" s="34">
        <v>123070.57800000001</v>
      </c>
      <c r="AP189" s="34">
        <v>260440.74799999999</v>
      </c>
      <c r="AQ189" s="34">
        <f t="shared" si="34"/>
        <v>440493.05902322539</v>
      </c>
      <c r="AR189" s="34">
        <f t="shared" si="35"/>
        <v>932167.08367792796</v>
      </c>
      <c r="AS189" s="35">
        <v>133.87</v>
      </c>
      <c r="AT189" s="35">
        <v>106.9</v>
      </c>
      <c r="AU189" s="34">
        <v>41.347382000000003</v>
      </c>
      <c r="AV189" s="34">
        <v>41.379536771665848</v>
      </c>
      <c r="AW189" s="34">
        <v>30.7</v>
      </c>
      <c r="AX189" s="34">
        <v>144.60125553680342</v>
      </c>
      <c r="AY189" s="34">
        <v>24246.086862379998</v>
      </c>
      <c r="AZ189" s="34">
        <v>7107.4657089700004</v>
      </c>
      <c r="BA189" s="34">
        <f t="shared" si="42"/>
        <v>867.81366797128408</v>
      </c>
      <c r="BB189" s="34">
        <f t="shared" si="43"/>
        <v>254.38974634919427</v>
      </c>
      <c r="BC189" s="34">
        <v>121407.2166451613</v>
      </c>
      <c r="BD189" s="34">
        <f t="shared" si="44"/>
        <v>4345.3957165556294</v>
      </c>
      <c r="BE189" s="34">
        <v>1300403</v>
      </c>
    </row>
    <row r="190" spans="1:57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40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425.00007806999992</v>
      </c>
      <c r="T190" s="34">
        <v>947.17340269000044</v>
      </c>
      <c r="U190" s="34">
        <v>594.19017928999995</v>
      </c>
      <c r="V190" s="34">
        <v>359.14631171999997</v>
      </c>
      <c r="W190" s="34">
        <v>10.995635890000003</v>
      </c>
      <c r="X190" s="34">
        <v>112.00591275432753</v>
      </c>
      <c r="Y190" s="34">
        <v>114.67858629596442</v>
      </c>
      <c r="Z190" s="34">
        <f t="shared" si="28"/>
        <v>97.669422315043875</v>
      </c>
      <c r="AA190" s="34">
        <f t="shared" si="29"/>
        <v>61.771074622064447</v>
      </c>
      <c r="AB190" s="34">
        <f t="shared" si="30"/>
        <v>22.477516647287239</v>
      </c>
      <c r="AC190" s="34">
        <f t="shared" si="31"/>
        <v>46.311128388987591</v>
      </c>
      <c r="AD190" s="34">
        <f t="shared" si="32"/>
        <v>9.2945364555606584</v>
      </c>
      <c r="AE190" s="34">
        <f t="shared" si="33"/>
        <v>16.64220746351458</v>
      </c>
      <c r="AF190" s="34">
        <f t="shared" si="36"/>
        <v>5.1813524955435355</v>
      </c>
      <c r="AG190" s="34">
        <v>572.5</v>
      </c>
      <c r="AH190" s="34">
        <f t="shared" si="41"/>
        <v>20.386983610592395</v>
      </c>
      <c r="AI190" s="34">
        <v>3547.5149999999999</v>
      </c>
      <c r="AJ190" s="34">
        <f t="shared" si="39"/>
        <v>126.32861163900554</v>
      </c>
      <c r="AK190" s="34">
        <v>897.16200000000003</v>
      </c>
      <c r="AL190" s="34">
        <v>8587.6</v>
      </c>
      <c r="AM190" s="34">
        <v>38257</v>
      </c>
      <c r="AN190" s="34">
        <v>76.103400182428558</v>
      </c>
      <c r="AO190" s="34">
        <v>127766.317</v>
      </c>
      <c r="AP190" s="34">
        <v>262591.46600000001</v>
      </c>
      <c r="AQ190" s="34">
        <f t="shared" si="34"/>
        <v>454981.62631698733</v>
      </c>
      <c r="AR190" s="34">
        <f t="shared" si="35"/>
        <v>935100.07224863418</v>
      </c>
      <c r="AS190" s="35">
        <v>132.6</v>
      </c>
      <c r="AT190" s="35">
        <v>107.3</v>
      </c>
      <c r="AU190" s="34">
        <v>43.577075999999998</v>
      </c>
      <c r="AV190" s="34">
        <v>44.406705709408165</v>
      </c>
      <c r="AW190" s="34">
        <v>32</v>
      </c>
      <c r="AX190" s="34">
        <v>138.8053472284719</v>
      </c>
      <c r="AY190" s="34">
        <v>23899.602176370005</v>
      </c>
      <c r="AZ190" s="34">
        <v>7295.9430699599998</v>
      </c>
      <c r="BA190" s="34">
        <f t="shared" si="42"/>
        <v>851.07562946608493</v>
      </c>
      <c r="BB190" s="34">
        <f t="shared" si="43"/>
        <v>259.81182845605184</v>
      </c>
      <c r="BC190" s="34">
        <v>123939.28760666668</v>
      </c>
      <c r="BD190" s="34">
        <f t="shared" si="44"/>
        <v>4413.5340177215912</v>
      </c>
      <c r="BE190" s="34">
        <v>1364431</v>
      </c>
    </row>
    <row r="191" spans="1:57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40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248.29456962999998</v>
      </c>
      <c r="T191" s="34">
        <v>927.21068207999963</v>
      </c>
      <c r="U191" s="34">
        <v>623.86797326999999</v>
      </c>
      <c r="V191" s="34">
        <v>334.84455851000001</v>
      </c>
      <c r="W191" s="34">
        <v>9.4189534600000009</v>
      </c>
      <c r="X191" s="34">
        <v>98.489128945951251</v>
      </c>
      <c r="Y191" s="34">
        <v>107.23903607722531</v>
      </c>
      <c r="Z191" s="34">
        <f t="shared" si="28"/>
        <v>91.840744330289354</v>
      </c>
      <c r="AA191" s="34">
        <f t="shared" si="29"/>
        <v>61.541740421384581</v>
      </c>
      <c r="AB191" s="34">
        <f t="shared" si="30"/>
        <v>22.061039997341997</v>
      </c>
      <c r="AC191" s="34">
        <f t="shared" si="31"/>
        <v>47.827345153461827</v>
      </c>
      <c r="AD191" s="34">
        <f t="shared" si="32"/>
        <v>10.126851799077633</v>
      </c>
      <c r="AE191" s="34">
        <f t="shared" si="33"/>
        <v>17.711160967935687</v>
      </c>
      <c r="AF191" s="34">
        <f t="shared" si="36"/>
        <v>5.8175455141235908</v>
      </c>
      <c r="AG191" s="34">
        <v>636.70000000000005</v>
      </c>
      <c r="AH191" s="34">
        <f t="shared" si="41"/>
        <v>22.576327733833764</v>
      </c>
      <c r="AI191" s="34">
        <v>3873.5909999999999</v>
      </c>
      <c r="AJ191" s="34">
        <f t="shared" si="39"/>
        <v>137.35112285664968</v>
      </c>
      <c r="AK191" s="34">
        <v>863.12</v>
      </c>
      <c r="AL191" s="34">
        <v>8477.2000000000007</v>
      </c>
      <c r="AM191" s="34">
        <v>35841</v>
      </c>
      <c r="AN191" s="34">
        <v>77.083980460240326</v>
      </c>
      <c r="AO191" s="34">
        <v>122490.44099999999</v>
      </c>
      <c r="AP191" s="34">
        <v>257843.82199999999</v>
      </c>
      <c r="AQ191" s="34">
        <f t="shared" si="34"/>
        <v>434330.82146659779</v>
      </c>
      <c r="AR191" s="34">
        <f t="shared" si="35"/>
        <v>914271.49829060712</v>
      </c>
      <c r="AS191" s="35">
        <v>132.80000000000001</v>
      </c>
      <c r="AT191" s="35">
        <v>108.4</v>
      </c>
      <c r="AU191" s="34">
        <v>39.537036999999998</v>
      </c>
      <c r="AV191" s="34">
        <v>40.11242640821402</v>
      </c>
      <c r="AW191" s="34">
        <v>34.200000000000003</v>
      </c>
      <c r="AX191" s="34">
        <v>133.42335253757238</v>
      </c>
      <c r="AY191" s="34">
        <v>24276.545336890002</v>
      </c>
      <c r="AZ191" s="34">
        <v>7209.3866813100003</v>
      </c>
      <c r="BA191" s="34">
        <f t="shared" si="42"/>
        <v>860.8060998443575</v>
      </c>
      <c r="BB191" s="34">
        <f t="shared" si="43"/>
        <v>255.63291420950324</v>
      </c>
      <c r="BC191" s="34">
        <v>127436.02486129032</v>
      </c>
      <c r="BD191" s="34">
        <f t="shared" si="44"/>
        <v>4518.6704293473813</v>
      </c>
      <c r="BE191" s="34">
        <v>1332022</v>
      </c>
    </row>
    <row r="192" spans="1:57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40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146.39143507000003</v>
      </c>
      <c r="T192" s="34">
        <v>782.66901701000018</v>
      </c>
      <c r="U192" s="34">
        <v>518.4342925200001</v>
      </c>
      <c r="V192" s="34">
        <v>294.7863766700001</v>
      </c>
      <c r="W192" s="34">
        <v>8.3865387700000014</v>
      </c>
      <c r="X192" s="34">
        <v>93.278045068994487</v>
      </c>
      <c r="Y192" s="34">
        <v>102.36013684550025</v>
      </c>
      <c r="Z192" s="34">
        <f t="shared" si="28"/>
        <v>91.127315714501208</v>
      </c>
      <c r="AA192" s="34">
        <f t="shared" si="29"/>
        <v>52.56247546004505</v>
      </c>
      <c r="AB192" s="34">
        <f t="shared" si="30"/>
        <v>18.730818035130117</v>
      </c>
      <c r="AC192" s="34">
        <f t="shared" si="31"/>
        <v>40.858615278842848</v>
      </c>
      <c r="AD192" s="34">
        <f t="shared" si="32"/>
        <v>9.9672403116257708</v>
      </c>
      <c r="AE192" s="34">
        <f t="shared" si="33"/>
        <v>13.788353087885151</v>
      </c>
      <c r="AF192" s="34">
        <f t="shared" si="36"/>
        <v>5.0648065594374057</v>
      </c>
      <c r="AG192" s="34">
        <v>586.5</v>
      </c>
      <c r="AH192" s="34">
        <f t="shared" si="41"/>
        <v>20.725897885077259</v>
      </c>
      <c r="AI192" s="34">
        <v>3919.915</v>
      </c>
      <c r="AJ192" s="34">
        <f t="shared" si="39"/>
        <v>138.52303155700363</v>
      </c>
      <c r="AK192" s="34">
        <v>799.048</v>
      </c>
      <c r="AL192" s="34">
        <v>8914.9</v>
      </c>
      <c r="AM192" s="34">
        <v>26000</v>
      </c>
      <c r="AN192" s="34">
        <v>76.625521549473774</v>
      </c>
      <c r="AO192" s="34">
        <v>124421.25</v>
      </c>
      <c r="AP192" s="34">
        <v>259641.86499999999</v>
      </c>
      <c r="AQ192" s="34">
        <f t="shared" si="34"/>
        <v>439683.22629730072</v>
      </c>
      <c r="AR192" s="34">
        <f t="shared" si="35"/>
        <v>917529.54487314832</v>
      </c>
      <c r="AS192" s="35">
        <v>124.58</v>
      </c>
      <c r="AT192" s="35">
        <v>96.2</v>
      </c>
      <c r="AU192" s="34">
        <v>36.417324000000001</v>
      </c>
      <c r="AV192" s="34">
        <v>39.119861457117182</v>
      </c>
      <c r="AW192" s="34">
        <v>31.9</v>
      </c>
      <c r="AX192" s="34">
        <v>128.7215530927794</v>
      </c>
      <c r="AY192" s="34">
        <v>21649.45869653</v>
      </c>
      <c r="AZ192" s="34">
        <v>6794.3152562799996</v>
      </c>
      <c r="BA192" s="34">
        <f t="shared" si="42"/>
        <v>765.05451016449899</v>
      </c>
      <c r="BB192" s="34">
        <f t="shared" si="43"/>
        <v>240.09937630124776</v>
      </c>
      <c r="BC192" s="34">
        <v>127996.53531000001</v>
      </c>
      <c r="BD192" s="34">
        <f t="shared" si="44"/>
        <v>4523.1766760080918</v>
      </c>
      <c r="BE192" s="34">
        <v>1181323</v>
      </c>
    </row>
    <row r="193" spans="1:57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40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138.69692708999997</v>
      </c>
      <c r="T193" s="34">
        <v>533.66916907000007</v>
      </c>
      <c r="U193" s="34">
        <v>466.27691070000003</v>
      </c>
      <c r="V193" s="34">
        <v>214.20026114999999</v>
      </c>
      <c r="W193" s="34">
        <v>8.9561604499999987</v>
      </c>
      <c r="X193" s="34">
        <v>87.302135439585015</v>
      </c>
      <c r="Y193" s="34">
        <v>94.197161084914768</v>
      </c>
      <c r="Z193" s="34">
        <f t="shared" si="28"/>
        <v>92.680219269969101</v>
      </c>
      <c r="AA193" s="34">
        <f t="shared" si="29"/>
        <v>48.463538703791784</v>
      </c>
      <c r="AB193" s="34">
        <f t="shared" si="30"/>
        <v>17.032555382325349</v>
      </c>
      <c r="AC193" s="34">
        <f t="shared" si="31"/>
        <v>36.699638004627964</v>
      </c>
      <c r="AD193" s="34">
        <f t="shared" si="32"/>
        <v>9.8057421154905864</v>
      </c>
      <c r="AE193" s="34">
        <f t="shared" si="33"/>
        <v>12.43699068333828</v>
      </c>
      <c r="AF193" s="34">
        <f t="shared" si="36"/>
        <v>4.9500102267378425</v>
      </c>
      <c r="AG193" s="34">
        <v>919.6</v>
      </c>
      <c r="AH193" s="34">
        <f t="shared" si="41"/>
        <v>32.387406082543897</v>
      </c>
      <c r="AI193" s="34">
        <v>4763.8329999999996</v>
      </c>
      <c r="AJ193" s="34">
        <f t="shared" si="39"/>
        <v>167.7775053071154</v>
      </c>
      <c r="AK193" s="34">
        <v>689.54499999999996</v>
      </c>
      <c r="AL193" s="34">
        <v>9053.4</v>
      </c>
      <c r="AM193" s="34">
        <v>27066</v>
      </c>
      <c r="AN193" s="34">
        <v>79.218279962584461</v>
      </c>
      <c r="AO193" s="34">
        <v>143955.174</v>
      </c>
      <c r="AP193" s="34">
        <v>261541.38900000002</v>
      </c>
      <c r="AQ193" s="34">
        <f t="shared" si="34"/>
        <v>506995.94149861514</v>
      </c>
      <c r="AR193" s="34">
        <f t="shared" si="35"/>
        <v>921123.00706128532</v>
      </c>
      <c r="AS193" s="35">
        <v>118.9</v>
      </c>
      <c r="AT193" s="35">
        <v>79.099999999999994</v>
      </c>
      <c r="AU193" s="34">
        <v>39.533332999999999</v>
      </c>
      <c r="AV193" s="34">
        <v>37.057394836596025</v>
      </c>
      <c r="AW193" s="34">
        <v>23.5</v>
      </c>
      <c r="AX193" s="34">
        <v>125.22723281408642</v>
      </c>
      <c r="AY193" s="34">
        <v>23641.639675480001</v>
      </c>
      <c r="AZ193" s="34">
        <v>6652.56076914</v>
      </c>
      <c r="BA193" s="34">
        <f t="shared" si="42"/>
        <v>832.63525948994356</v>
      </c>
      <c r="BB193" s="34">
        <f t="shared" si="43"/>
        <v>234.29663671045861</v>
      </c>
      <c r="BC193" s="34">
        <v>128542.171</v>
      </c>
      <c r="BD193" s="34">
        <f t="shared" si="44"/>
        <v>4527.1286330021721</v>
      </c>
      <c r="BE193" s="34">
        <v>1304910</v>
      </c>
    </row>
    <row r="194" spans="1:57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40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93.248574189999999</v>
      </c>
      <c r="T194" s="34">
        <v>520.25358712000002</v>
      </c>
      <c r="U194" s="34">
        <v>379.54593389999991</v>
      </c>
      <c r="V194" s="34">
        <v>123.73021870000002</v>
      </c>
      <c r="W194" s="34">
        <v>9.2198706399999999</v>
      </c>
      <c r="X194" s="34">
        <v>90.043958015508849</v>
      </c>
      <c r="Y194" s="34">
        <v>92.067708168976338</v>
      </c>
      <c r="Z194" s="34">
        <f t="shared" ref="Z194:Z257" si="45">100*X194/Y194</f>
        <v>97.801889290267553</v>
      </c>
      <c r="AA194" s="34">
        <f t="shared" ref="AA194:AA257" si="46">N194/$X194</f>
        <v>41.254536984371427</v>
      </c>
      <c r="AB194" s="34">
        <f t="shared" ref="AB194:AB257" si="47">O194/$X194</f>
        <v>16.530164111329203</v>
      </c>
      <c r="AC194" s="34">
        <f t="shared" ref="AC194:AC257" si="48">P194/$Y194</f>
        <v>29.978650262742686</v>
      </c>
      <c r="AD194" s="34">
        <f t="shared" ref="AD194:AD257" si="49">Q194/$Y194</f>
        <v>6.719531828299214</v>
      </c>
      <c r="AE194" s="34">
        <f t="shared" ref="AE194:AE257" si="50">R194/$Y194</f>
        <v>11.029008584381819</v>
      </c>
      <c r="AF194" s="34">
        <f t="shared" si="36"/>
        <v>4.1224653187130587</v>
      </c>
      <c r="AG194" s="34">
        <v>519</v>
      </c>
      <c r="AH194" s="34">
        <f t="shared" si="41"/>
        <v>18.182243748020973</v>
      </c>
      <c r="AI194" s="34">
        <v>3836.7710000000002</v>
      </c>
      <c r="AJ194" s="34">
        <f t="shared" si="39"/>
        <v>134.41446151702925</v>
      </c>
      <c r="AK194" s="34">
        <v>726.81200000000001</v>
      </c>
      <c r="AL194" s="34">
        <v>9086.1</v>
      </c>
      <c r="AM194" s="34">
        <v>26244</v>
      </c>
      <c r="AN194" s="34">
        <v>78.212801864796305</v>
      </c>
      <c r="AO194" s="34">
        <v>136944.77000000002</v>
      </c>
      <c r="AP194" s="34">
        <v>262423.13200000004</v>
      </c>
      <c r="AQ194" s="34">
        <f t="shared" ref="AQ194:AQ257" si="51">AO194/$I194*100</f>
        <v>479761.69328644901</v>
      </c>
      <c r="AR194" s="34">
        <f t="shared" ref="AR194:AR257" si="52">AP194/$I194*100</f>
        <v>919352.86149192357</v>
      </c>
      <c r="AS194" s="35">
        <v>115.2</v>
      </c>
      <c r="AT194" s="35">
        <v>78.7</v>
      </c>
      <c r="AU194" s="34">
        <v>39.746093999999999</v>
      </c>
      <c r="AV194" s="34">
        <v>41.190720745137696</v>
      </c>
      <c r="AW194" s="34">
        <v>28.6</v>
      </c>
      <c r="AX194" s="34">
        <v>124.54568618365559</v>
      </c>
      <c r="AY194" s="34">
        <v>24109.041212299999</v>
      </c>
      <c r="AZ194" s="34">
        <v>6706.1993816499999</v>
      </c>
      <c r="BA194" s="34">
        <f t="shared" si="42"/>
        <v>844.61746407152532</v>
      </c>
      <c r="BB194" s="34">
        <f t="shared" si="43"/>
        <v>234.9397914835989</v>
      </c>
      <c r="BC194" s="34">
        <v>128424.28553870966</v>
      </c>
      <c r="BD194" s="34">
        <f t="shared" si="44"/>
        <v>4499.1168840660193</v>
      </c>
      <c r="BE194" s="34">
        <v>1311459</v>
      </c>
    </row>
    <row r="195" spans="1:57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40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165.44992984000001</v>
      </c>
      <c r="T195" s="34">
        <v>448.42292531999993</v>
      </c>
      <c r="U195" s="34">
        <v>356.83120173999998</v>
      </c>
      <c r="V195" s="34">
        <v>177.54453329</v>
      </c>
      <c r="W195" s="34">
        <v>8.199733160000001</v>
      </c>
      <c r="X195" s="34">
        <v>87.937001362815707</v>
      </c>
      <c r="Y195" s="34">
        <v>90.7591362609881</v>
      </c>
      <c r="Z195" s="34">
        <f t="shared" si="45"/>
        <v>96.890522525405004</v>
      </c>
      <c r="AA195" s="34">
        <f t="shared" si="46"/>
        <v>44.858966413062696</v>
      </c>
      <c r="AB195" s="34">
        <f t="shared" si="47"/>
        <v>17.729391487179537</v>
      </c>
      <c r="AC195" s="34">
        <f t="shared" si="48"/>
        <v>29.344406742164875</v>
      </c>
      <c r="AD195" s="34">
        <f t="shared" si="49"/>
        <v>6.7771399786270248</v>
      </c>
      <c r="AE195" s="34">
        <f t="shared" si="50"/>
        <v>9.8253173467375134</v>
      </c>
      <c r="AF195" s="34">
        <f t="shared" ref="AF195:AF258" si="53">U195/$Y195</f>
        <v>3.9316284446988536</v>
      </c>
      <c r="AG195" s="34">
        <v>471.9</v>
      </c>
      <c r="AH195" s="34">
        <f t="shared" si="41"/>
        <v>16.461130428904458</v>
      </c>
      <c r="AI195" s="34">
        <v>3617.194</v>
      </c>
      <c r="AJ195" s="34">
        <f t="shared" si="39"/>
        <v>126.17737279222426</v>
      </c>
      <c r="AK195" s="34">
        <v>681.73900000000003</v>
      </c>
      <c r="AL195" s="34">
        <v>8241.6</v>
      </c>
      <c r="AM195" s="34">
        <v>24999</v>
      </c>
      <c r="AN195" s="34">
        <v>78.399318728917706</v>
      </c>
      <c r="AO195" s="34">
        <v>132234.038</v>
      </c>
      <c r="AP195" s="34">
        <v>259702.75900000002</v>
      </c>
      <c r="AQ195" s="34">
        <f t="shared" si="51"/>
        <v>461267.58776408317</v>
      </c>
      <c r="AR195" s="34">
        <f t="shared" si="52"/>
        <v>905912.47905177821</v>
      </c>
      <c r="AS195" s="35">
        <v>115.26</v>
      </c>
      <c r="AT195" s="35">
        <v>76.099999999999994</v>
      </c>
      <c r="AU195" s="34">
        <v>38.123359999999998</v>
      </c>
      <c r="AV195" s="34">
        <v>39.443775843350359</v>
      </c>
      <c r="AW195" s="34">
        <v>32.799999999999997</v>
      </c>
      <c r="AX195" s="34">
        <v>121.64478067600923</v>
      </c>
      <c r="AY195" s="34">
        <v>22776.777149579997</v>
      </c>
      <c r="AZ195" s="34">
        <v>6745.1134377799999</v>
      </c>
      <c r="BA195" s="34">
        <f t="shared" si="42"/>
        <v>794.51472644485489</v>
      </c>
      <c r="BB195" s="34">
        <f t="shared" si="43"/>
        <v>235.28754409208034</v>
      </c>
      <c r="BC195" s="34">
        <v>128892.17861785713</v>
      </c>
      <c r="BD195" s="34">
        <f t="shared" si="44"/>
        <v>4496.1029105619764</v>
      </c>
      <c r="BE195" s="34">
        <v>1213668</v>
      </c>
    </row>
    <row r="196" spans="1:57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40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89.373894949999993</v>
      </c>
      <c r="T196" s="34">
        <v>524.68264325999974</v>
      </c>
      <c r="U196" s="34">
        <v>414.66447001999995</v>
      </c>
      <c r="V196" s="34">
        <v>164.64234926000006</v>
      </c>
      <c r="W196" s="34">
        <v>10.631106229999999</v>
      </c>
      <c r="X196" s="34">
        <v>86.70947042713145</v>
      </c>
      <c r="Y196" s="34">
        <v>88.679723675571921</v>
      </c>
      <c r="Z196" s="34">
        <f t="shared" si="45"/>
        <v>97.778237045879294</v>
      </c>
      <c r="AA196" s="34">
        <f t="shared" si="46"/>
        <v>49.172332543803464</v>
      </c>
      <c r="AB196" s="34">
        <f t="shared" si="47"/>
        <v>17.978046082982765</v>
      </c>
      <c r="AC196" s="34">
        <f t="shared" si="48"/>
        <v>32.570646493067933</v>
      </c>
      <c r="AD196" s="34">
        <f t="shared" si="49"/>
        <v>7.2706523700818444</v>
      </c>
      <c r="AE196" s="34">
        <f t="shared" si="50"/>
        <v>11.723108519184219</v>
      </c>
      <c r="AF196" s="34">
        <f t="shared" si="53"/>
        <v>4.6759783728805768</v>
      </c>
      <c r="AG196" s="34">
        <v>553</v>
      </c>
      <c r="AH196" s="34">
        <f t="shared" si="41"/>
        <v>19.167469256912096</v>
      </c>
      <c r="AI196" s="34">
        <v>3984.4479999999999</v>
      </c>
      <c r="AJ196" s="34">
        <f t="shared" si="39"/>
        <v>138.10449284948442</v>
      </c>
      <c r="AK196" s="34">
        <v>755.42499999999995</v>
      </c>
      <c r="AL196" s="34">
        <v>8955.6</v>
      </c>
      <c r="AM196" s="34">
        <v>29234</v>
      </c>
      <c r="AN196" s="34">
        <v>80.070866057037136</v>
      </c>
      <c r="AO196" s="34">
        <v>128353.829</v>
      </c>
      <c r="AP196" s="34">
        <v>254981.78899999999</v>
      </c>
      <c r="AQ196" s="34">
        <f t="shared" si="51"/>
        <v>444885.72719067853</v>
      </c>
      <c r="AR196" s="34">
        <f t="shared" si="52"/>
        <v>883789.43973416754</v>
      </c>
      <c r="AS196" s="35">
        <v>127.81</v>
      </c>
      <c r="AT196" s="35">
        <v>88.6</v>
      </c>
      <c r="AU196" s="34">
        <v>37.304687999999999</v>
      </c>
      <c r="AV196" s="34">
        <v>37.452305931847171</v>
      </c>
      <c r="AW196" s="34">
        <v>31.1</v>
      </c>
      <c r="AX196" s="34">
        <v>120.08829020597101</v>
      </c>
      <c r="AY196" s="34">
        <v>21765.282951879999</v>
      </c>
      <c r="AZ196" s="34">
        <v>6693.0733849899998</v>
      </c>
      <c r="BA196" s="34">
        <f t="shared" si="42"/>
        <v>754.4039635590467</v>
      </c>
      <c r="BB196" s="34">
        <f t="shared" si="43"/>
        <v>231.98784510136056</v>
      </c>
      <c r="BC196" s="34">
        <v>130726.13587419354</v>
      </c>
      <c r="BD196" s="34">
        <f t="shared" si="44"/>
        <v>4531.0835270226362</v>
      </c>
      <c r="BE196" s="34">
        <v>1259783</v>
      </c>
    </row>
    <row r="197" spans="1:57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40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185.52724402000004</v>
      </c>
      <c r="T197" s="34">
        <v>484.23721802999989</v>
      </c>
      <c r="U197" s="34">
        <v>400.20734680999971</v>
      </c>
      <c r="V197" s="34">
        <v>166.43190163</v>
      </c>
      <c r="W197" s="34">
        <v>14.605083379999998</v>
      </c>
      <c r="X197" s="34">
        <v>89.324930151570186</v>
      </c>
      <c r="Y197" s="34">
        <v>88.814096969946064</v>
      </c>
      <c r="Z197" s="34">
        <f t="shared" si="45"/>
        <v>100.57517128367245</v>
      </c>
      <c r="AA197" s="34">
        <f t="shared" si="46"/>
        <v>56.560878878685436</v>
      </c>
      <c r="AB197" s="34">
        <f t="shared" si="47"/>
        <v>20.451615545068385</v>
      </c>
      <c r="AC197" s="34">
        <f t="shared" si="48"/>
        <v>31.263295128132469</v>
      </c>
      <c r="AD197" s="34">
        <f t="shared" si="49"/>
        <v>6.5807041140977409</v>
      </c>
      <c r="AE197" s="34">
        <f t="shared" si="50"/>
        <v>10.596890246358953</v>
      </c>
      <c r="AF197" s="34">
        <f t="shared" si="53"/>
        <v>4.5061241454205909</v>
      </c>
      <c r="AG197" s="34">
        <v>601.5</v>
      </c>
      <c r="AH197" s="34">
        <f t="shared" si="41"/>
        <v>20.779506912870428</v>
      </c>
      <c r="AI197" s="34">
        <v>3970.6750000000002</v>
      </c>
      <c r="AJ197" s="34">
        <f t="shared" si="39"/>
        <v>137.17151888821576</v>
      </c>
      <c r="AK197" s="34">
        <v>759.16</v>
      </c>
      <c r="AL197" s="34">
        <v>8104.7</v>
      </c>
      <c r="AM197" s="34">
        <v>30670</v>
      </c>
      <c r="AN197" s="34">
        <v>80.410032860063723</v>
      </c>
      <c r="AO197" s="34">
        <v>130101.71</v>
      </c>
      <c r="AP197" s="34">
        <v>257394.93800000002</v>
      </c>
      <c r="AQ197" s="34">
        <f t="shared" si="51"/>
        <v>449451.26888134057</v>
      </c>
      <c r="AR197" s="34">
        <f t="shared" si="52"/>
        <v>889200.3147978147</v>
      </c>
      <c r="AS197" s="35">
        <v>123.09</v>
      </c>
      <c r="AT197" s="35">
        <v>85.2</v>
      </c>
      <c r="AU197" s="34">
        <v>36.881512000000001</v>
      </c>
      <c r="AV197" s="34">
        <v>37.543810441335772</v>
      </c>
      <c r="AW197" s="34">
        <v>28.6</v>
      </c>
      <c r="AX197" s="34">
        <v>122.52289348367603</v>
      </c>
      <c r="AY197" s="34">
        <v>23046.6468427</v>
      </c>
      <c r="AZ197" s="34">
        <v>6938.1240973699996</v>
      </c>
      <c r="BA197" s="34">
        <f t="shared" si="42"/>
        <v>796.1728302350258</v>
      </c>
      <c r="BB197" s="34">
        <f t="shared" si="43"/>
        <v>239.68544911662974</v>
      </c>
      <c r="BC197" s="34">
        <v>131264.34332333333</v>
      </c>
      <c r="BD197" s="34">
        <f t="shared" si="44"/>
        <v>4534.6771895271859</v>
      </c>
      <c r="BE197" s="34">
        <v>1342224.25</v>
      </c>
    </row>
    <row r="198" spans="1:57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40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207.72959774</v>
      </c>
      <c r="T198" s="34">
        <v>513.98869642999989</v>
      </c>
      <c r="U198" s="34">
        <v>357.58200930000004</v>
      </c>
      <c r="V198" s="34">
        <v>187.42099911</v>
      </c>
      <c r="W198" s="34">
        <v>11.29132259</v>
      </c>
      <c r="X198" s="34">
        <v>94.874573597985872</v>
      </c>
      <c r="Y198" s="34">
        <v>90.62568341272484</v>
      </c>
      <c r="Z198" s="34">
        <f t="shared" si="45"/>
        <v>104.68839519356877</v>
      </c>
      <c r="AA198" s="34">
        <f t="shared" si="46"/>
        <v>54.84465350535671</v>
      </c>
      <c r="AB198" s="34">
        <f t="shared" si="47"/>
        <v>20.987414457083474</v>
      </c>
      <c r="AC198" s="34">
        <f t="shared" si="48"/>
        <v>29.35156272848042</v>
      </c>
      <c r="AD198" s="34">
        <f t="shared" si="49"/>
        <v>5.9354150420064355</v>
      </c>
      <c r="AE198" s="34">
        <f t="shared" si="50"/>
        <v>9.3140457541805439</v>
      </c>
      <c r="AF198" s="34">
        <f t="shared" si="53"/>
        <v>3.9457027614513041</v>
      </c>
      <c r="AG198" s="34">
        <v>686.9</v>
      </c>
      <c r="AH198" s="34">
        <f t="shared" si="41"/>
        <v>23.651453943465743</v>
      </c>
      <c r="AI198" s="34">
        <v>4024.7660000000001</v>
      </c>
      <c r="AJ198" s="34">
        <f t="shared" si="39"/>
        <v>138.58140585562214</v>
      </c>
      <c r="AK198" s="34">
        <v>725.20500000000004</v>
      </c>
      <c r="AL198" s="34">
        <v>8435.2999999999993</v>
      </c>
      <c r="AM198" s="34">
        <v>31101</v>
      </c>
      <c r="AN198" s="34">
        <v>81.707657102484276</v>
      </c>
      <c r="AO198" s="34">
        <v>133197.50599999999</v>
      </c>
      <c r="AP198" s="34">
        <v>260059.00200000001</v>
      </c>
      <c r="AQ198" s="34">
        <f t="shared" si="51"/>
        <v>458627.84663611912</v>
      </c>
      <c r="AR198" s="34">
        <f t="shared" si="52"/>
        <v>895439.43927597406</v>
      </c>
      <c r="AS198" s="35">
        <v>124.41</v>
      </c>
      <c r="AT198" s="35">
        <v>91.3</v>
      </c>
      <c r="AU198" s="34">
        <v>40.616798000000003</v>
      </c>
      <c r="AV198" s="34">
        <v>39.090461407193843</v>
      </c>
      <c r="AW198" s="34">
        <v>29.9</v>
      </c>
      <c r="AX198" s="34">
        <v>123.7552209468799</v>
      </c>
      <c r="AY198" s="34">
        <v>27291.37475232</v>
      </c>
      <c r="AZ198" s="34">
        <v>6731.0025981600002</v>
      </c>
      <c r="BA198" s="34">
        <f t="shared" si="42"/>
        <v>939.70111079976755</v>
      </c>
      <c r="BB198" s="34">
        <f t="shared" si="43"/>
        <v>231.76299016411343</v>
      </c>
      <c r="BC198" s="34">
        <v>132678.39839032257</v>
      </c>
      <c r="BD198" s="34">
        <f t="shared" si="44"/>
        <v>4568.4044676394151</v>
      </c>
      <c r="BE198" s="34">
        <v>1241788</v>
      </c>
    </row>
    <row r="199" spans="1:57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40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431.32129465000003</v>
      </c>
      <c r="T199" s="34">
        <v>606.76237732999994</v>
      </c>
      <c r="U199" s="34">
        <v>391.51988662000008</v>
      </c>
      <c r="V199" s="34">
        <v>229.14168474000002</v>
      </c>
      <c r="W199" s="34">
        <v>13.748408309999999</v>
      </c>
      <c r="X199" s="34">
        <v>97.949188079600958</v>
      </c>
      <c r="Y199" s="34">
        <v>92.448410801390423</v>
      </c>
      <c r="Z199" s="34">
        <f t="shared" si="45"/>
        <v>105.95010474547584</v>
      </c>
      <c r="AA199" s="34">
        <f t="shared" si="46"/>
        <v>53.204135690281575</v>
      </c>
      <c r="AB199" s="34">
        <f t="shared" si="47"/>
        <v>21.989332529838119</v>
      </c>
      <c r="AC199" s="34">
        <f t="shared" si="48"/>
        <v>39.145373517394965</v>
      </c>
      <c r="AD199" s="34">
        <f t="shared" si="49"/>
        <v>10.310179165953439</v>
      </c>
      <c r="AE199" s="34">
        <f t="shared" si="50"/>
        <v>10.744092112344463</v>
      </c>
      <c r="AF199" s="34">
        <f t="shared" si="53"/>
        <v>4.2350093768633137</v>
      </c>
      <c r="AG199" s="34">
        <v>759.7</v>
      </c>
      <c r="AH199" s="34">
        <f t="shared" si="41"/>
        <v>26.04761941172525</v>
      </c>
      <c r="AI199" s="34">
        <v>3907.1179999999999</v>
      </c>
      <c r="AJ199" s="34">
        <f t="shared" si="39"/>
        <v>133.96225175819549</v>
      </c>
      <c r="AK199" s="34">
        <v>793.62400000000002</v>
      </c>
      <c r="AL199" s="34">
        <v>9114.2000000000007</v>
      </c>
      <c r="AM199" s="34">
        <v>32924</v>
      </c>
      <c r="AN199" s="34">
        <v>83.340846135074059</v>
      </c>
      <c r="AO199" s="34">
        <v>135453.08799999999</v>
      </c>
      <c r="AP199" s="34">
        <v>260583.15399999998</v>
      </c>
      <c r="AQ199" s="34">
        <f t="shared" si="51"/>
        <v>464424.1785398089</v>
      </c>
      <c r="AR199" s="34">
        <f t="shared" si="52"/>
        <v>893454.10300105158</v>
      </c>
      <c r="AS199" s="35">
        <v>125.61</v>
      </c>
      <c r="AT199" s="35">
        <v>92.2</v>
      </c>
      <c r="AU199" s="34">
        <v>37.517432999999997</v>
      </c>
      <c r="AV199" s="34">
        <v>40.007806856386068</v>
      </c>
      <c r="AW199" s="34">
        <v>31.5</v>
      </c>
      <c r="AX199" s="34">
        <v>125.66640094581149</v>
      </c>
      <c r="AY199" s="34">
        <v>26752.7802668</v>
      </c>
      <c r="AZ199" s="34">
        <v>7247.1275775699996</v>
      </c>
      <c r="BA199" s="34">
        <f t="shared" si="42"/>
        <v>917.26502381877037</v>
      </c>
      <c r="BB199" s="34">
        <f t="shared" si="43"/>
        <v>248.48021714987718</v>
      </c>
      <c r="BC199" s="34">
        <v>134076.60363666667</v>
      </c>
      <c r="BD199" s="34">
        <f t="shared" si="44"/>
        <v>4597.0466546592479</v>
      </c>
      <c r="BE199" s="34">
        <v>1427990</v>
      </c>
    </row>
    <row r="200" spans="1:57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40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453.15656403000014</v>
      </c>
      <c r="T200" s="34">
        <v>682.08364095000013</v>
      </c>
      <c r="U200" s="34">
        <v>436.66572327999978</v>
      </c>
      <c r="V200" s="34">
        <v>201.29499964999999</v>
      </c>
      <c r="W200" s="34">
        <v>11.32769966</v>
      </c>
      <c r="X200" s="34">
        <v>93.576652665935228</v>
      </c>
      <c r="Y200" s="34">
        <v>91.84614253134589</v>
      </c>
      <c r="Z200" s="34">
        <f t="shared" si="45"/>
        <v>101.88414024464745</v>
      </c>
      <c r="AA200" s="34">
        <f t="shared" si="46"/>
        <v>52.627616334611091</v>
      </c>
      <c r="AB200" s="34">
        <f t="shared" si="47"/>
        <v>21.343733740617875</v>
      </c>
      <c r="AC200" s="34">
        <f t="shared" si="48"/>
        <v>39.075274822294809</v>
      </c>
      <c r="AD200" s="34">
        <f t="shared" si="49"/>
        <v>7.9775933828678234</v>
      </c>
      <c r="AE200" s="34">
        <f t="shared" si="50"/>
        <v>11.668137874644563</v>
      </c>
      <c r="AF200" s="34">
        <f t="shared" si="53"/>
        <v>4.7543175058328817</v>
      </c>
      <c r="AG200" s="34">
        <v>687.6</v>
      </c>
      <c r="AH200" s="34">
        <f t="shared" si="41"/>
        <v>23.43038556904564</v>
      </c>
      <c r="AI200" s="34">
        <v>4253.3429999999998</v>
      </c>
      <c r="AJ200" s="34">
        <f t="shared" si="39"/>
        <v>144.93523334409727</v>
      </c>
      <c r="AK200" s="34">
        <v>804.23900000000003</v>
      </c>
      <c r="AL200" s="34">
        <v>9508</v>
      </c>
      <c r="AM200" s="34">
        <v>33606</v>
      </c>
      <c r="AN200" s="34">
        <v>83.435346013097728</v>
      </c>
      <c r="AO200" s="34">
        <v>135847.984</v>
      </c>
      <c r="AP200" s="34">
        <v>263666.43799999997</v>
      </c>
      <c r="AQ200" s="34">
        <f t="shared" si="51"/>
        <v>462910.21580825228</v>
      </c>
      <c r="AR200" s="34">
        <f t="shared" si="52"/>
        <v>898459.32285585604</v>
      </c>
      <c r="AS200" s="35">
        <v>131.44</v>
      </c>
      <c r="AT200" s="35">
        <v>97.7</v>
      </c>
      <c r="AU200" s="34">
        <v>41.633727999999998</v>
      </c>
      <c r="AV200" s="34">
        <v>42.348237635046111</v>
      </c>
      <c r="AW200" s="34">
        <v>30.1</v>
      </c>
      <c r="AX200" s="34">
        <v>129.11772388810482</v>
      </c>
      <c r="AY200" s="34">
        <v>27013.425516640003</v>
      </c>
      <c r="AZ200" s="34">
        <v>7799.79384407</v>
      </c>
      <c r="BA200" s="34">
        <f t="shared" si="42"/>
        <v>920.49880074981263</v>
      </c>
      <c r="BB200" s="34">
        <f t="shared" si="43"/>
        <v>265.78268924611507</v>
      </c>
      <c r="BC200" s="34">
        <v>134503.64285161288</v>
      </c>
      <c r="BD200" s="34">
        <f t="shared" si="44"/>
        <v>4583.2929209634949</v>
      </c>
      <c r="BE200" s="34">
        <v>1458327.25</v>
      </c>
    </row>
    <row r="201" spans="1:57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40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377.53836219999999</v>
      </c>
      <c r="T201" s="34">
        <v>619.83127983999987</v>
      </c>
      <c r="U201" s="34">
        <v>382.58511544000015</v>
      </c>
      <c r="V201" s="34">
        <v>213.67431568999999</v>
      </c>
      <c r="W201" s="34">
        <v>9.85596973</v>
      </c>
      <c r="X201" s="34">
        <v>95.578054771090038</v>
      </c>
      <c r="Y201" s="34">
        <v>93.027623423886453</v>
      </c>
      <c r="Z201" s="34">
        <f t="shared" si="45"/>
        <v>102.74158497587581</v>
      </c>
      <c r="AA201" s="34">
        <f t="shared" si="46"/>
        <v>45.532507880526005</v>
      </c>
      <c r="AB201" s="34">
        <f t="shared" si="47"/>
        <v>17.151575734473447</v>
      </c>
      <c r="AC201" s="34">
        <f t="shared" si="48"/>
        <v>34.991592819130048</v>
      </c>
      <c r="AD201" s="34">
        <f t="shared" si="49"/>
        <v>7.1566128986914839</v>
      </c>
      <c r="AE201" s="34">
        <f t="shared" si="50"/>
        <v>10.598325001354851</v>
      </c>
      <c r="AF201" s="34">
        <f t="shared" si="53"/>
        <v>4.1125968971251261</v>
      </c>
      <c r="AG201" s="34">
        <v>733</v>
      </c>
      <c r="AH201" s="34">
        <f t="shared" si="41"/>
        <v>24.771737937156242</v>
      </c>
      <c r="AI201" s="34">
        <v>4250.433</v>
      </c>
      <c r="AJ201" s="34">
        <f t="shared" si="39"/>
        <v>143.6434002666314</v>
      </c>
      <c r="AK201" s="34">
        <v>814.803</v>
      </c>
      <c r="AL201" s="34">
        <v>8738.4</v>
      </c>
      <c r="AM201" s="34">
        <v>33619</v>
      </c>
      <c r="AN201" s="34">
        <v>83.205065918152954</v>
      </c>
      <c r="AO201" s="34">
        <v>135957.08899999998</v>
      </c>
      <c r="AP201" s="34">
        <v>265689.93199999997</v>
      </c>
      <c r="AQ201" s="34">
        <f t="shared" si="51"/>
        <v>459467.03675397369</v>
      </c>
      <c r="AR201" s="34">
        <f t="shared" si="52"/>
        <v>897899.23165687069</v>
      </c>
      <c r="AS201" s="35">
        <v>130.69999999999999</v>
      </c>
      <c r="AT201" s="35">
        <v>99.6</v>
      </c>
      <c r="AU201" s="34">
        <v>38.512614999999997</v>
      </c>
      <c r="AV201" s="34">
        <v>40.690142662639545</v>
      </c>
      <c r="AW201" s="34">
        <v>34.1</v>
      </c>
      <c r="AX201" s="34">
        <v>129.97104512495451</v>
      </c>
      <c r="AY201" s="34">
        <v>25272.32918945</v>
      </c>
      <c r="AZ201" s="34">
        <v>7517.1488728200002</v>
      </c>
      <c r="BA201" s="34">
        <f t="shared" si="42"/>
        <v>854.07846622455611</v>
      </c>
      <c r="BB201" s="34">
        <f t="shared" si="43"/>
        <v>254.04207627842632</v>
      </c>
      <c r="BC201" s="34">
        <v>133842.42212258064</v>
      </c>
      <c r="BD201" s="34">
        <f t="shared" si="44"/>
        <v>4523.2051919438072</v>
      </c>
      <c r="BE201" s="34">
        <v>1390996</v>
      </c>
    </row>
    <row r="202" spans="1:57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40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189.86353183</v>
      </c>
      <c r="T202" s="34">
        <v>722.56230842999992</v>
      </c>
      <c r="U202" s="34">
        <v>472.90469610999997</v>
      </c>
      <c r="V202" s="34">
        <v>214.74211145000001</v>
      </c>
      <c r="W202" s="34">
        <v>10.74454476</v>
      </c>
      <c r="X202" s="34">
        <v>92.741244843967308</v>
      </c>
      <c r="Y202" s="34">
        <v>93.11016126326102</v>
      </c>
      <c r="Z202" s="34">
        <f t="shared" si="45"/>
        <v>99.603785006611005</v>
      </c>
      <c r="AA202" s="34">
        <f t="shared" si="46"/>
        <v>48.853376640918725</v>
      </c>
      <c r="AB202" s="34">
        <f t="shared" si="47"/>
        <v>19.130826958976392</v>
      </c>
      <c r="AC202" s="34">
        <f t="shared" si="48"/>
        <v>39.371828008813473</v>
      </c>
      <c r="AD202" s="34">
        <f t="shared" si="49"/>
        <v>9.2900820205249541</v>
      </c>
      <c r="AE202" s="34">
        <f t="shared" si="50"/>
        <v>12.781623523399304</v>
      </c>
      <c r="AF202" s="34">
        <f t="shared" si="53"/>
        <v>5.0789805290198391</v>
      </c>
      <c r="AG202" s="34">
        <v>662.1</v>
      </c>
      <c r="AH202" s="34">
        <f t="shared" si="41"/>
        <v>22.211266038780813</v>
      </c>
      <c r="AI202" s="34">
        <v>3955.0949999999998</v>
      </c>
      <c r="AJ202" s="34">
        <f t="shared" si="39"/>
        <v>132.68036135576466</v>
      </c>
      <c r="AK202" s="34">
        <v>789.15899999999999</v>
      </c>
      <c r="AL202" s="34">
        <v>8350.2000000000007</v>
      </c>
      <c r="AM202" s="34">
        <v>32077</v>
      </c>
      <c r="AN202" s="34">
        <v>82.849790971832093</v>
      </c>
      <c r="AO202" s="34">
        <v>140083.99100000001</v>
      </c>
      <c r="AP202" s="34">
        <v>272048.86</v>
      </c>
      <c r="AQ202" s="34">
        <f t="shared" si="51"/>
        <v>469935.47679733828</v>
      </c>
      <c r="AR202" s="34">
        <f t="shared" si="52"/>
        <v>912633.98353829258</v>
      </c>
      <c r="AS202" s="35">
        <v>129.81</v>
      </c>
      <c r="AT202" s="35">
        <v>99.4</v>
      </c>
      <c r="AU202" s="34">
        <v>41.333331999999999</v>
      </c>
      <c r="AV202" s="34">
        <v>40.021477683834313</v>
      </c>
      <c r="AW202" s="34">
        <v>29.3</v>
      </c>
      <c r="AX202" s="34">
        <v>132.02301954898917</v>
      </c>
      <c r="AY202" s="34">
        <v>26231.721261309998</v>
      </c>
      <c r="AZ202" s="34">
        <v>7922.5357506800001</v>
      </c>
      <c r="BA202" s="34">
        <f t="shared" si="42"/>
        <v>879.98752392402855</v>
      </c>
      <c r="BB202" s="34">
        <f t="shared" si="43"/>
        <v>265.77488183069858</v>
      </c>
      <c r="BC202" s="34">
        <v>133892.32488333335</v>
      </c>
      <c r="BD202" s="34">
        <f t="shared" si="44"/>
        <v>4491.6448399555793</v>
      </c>
      <c r="BE202" s="34">
        <v>1333419</v>
      </c>
    </row>
    <row r="203" spans="1:57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4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172.50411111999998</v>
      </c>
      <c r="T203" s="34">
        <v>711.70669266000004</v>
      </c>
      <c r="U203" s="34">
        <v>463.18558730999985</v>
      </c>
      <c r="V203" s="34">
        <v>245.49896064999999</v>
      </c>
      <c r="W203" s="34">
        <v>10.24968166</v>
      </c>
      <c r="X203" s="34">
        <v>94.174262984983898</v>
      </c>
      <c r="Y203" s="34">
        <v>95.278007940932724</v>
      </c>
      <c r="Z203" s="34">
        <f t="shared" si="45"/>
        <v>98.841553282019618</v>
      </c>
      <c r="AA203" s="34">
        <f t="shared" si="46"/>
        <v>51.051386756237136</v>
      </c>
      <c r="AB203" s="34">
        <f t="shared" si="47"/>
        <v>18.982448306869586</v>
      </c>
      <c r="AC203" s="34">
        <f t="shared" si="48"/>
        <v>38.374406050939598</v>
      </c>
      <c r="AD203" s="34">
        <f t="shared" si="49"/>
        <v>8.8427231875199936</v>
      </c>
      <c r="AE203" s="34">
        <f t="shared" si="50"/>
        <v>12.705711497667876</v>
      </c>
      <c r="AF203" s="34">
        <f t="shared" si="53"/>
        <v>4.8614113300642279</v>
      </c>
      <c r="AG203" s="34">
        <v>838.9</v>
      </c>
      <c r="AH203" s="34">
        <f t="shared" si="41"/>
        <v>27.91923432666103</v>
      </c>
      <c r="AI203" s="34">
        <v>4424.2089999999998</v>
      </c>
      <c r="AJ203" s="34">
        <f t="shared" si="39"/>
        <v>147.24106303626496</v>
      </c>
      <c r="AK203" s="34">
        <v>862.99</v>
      </c>
      <c r="AL203" s="34">
        <v>8420.7000000000007</v>
      </c>
      <c r="AM203" s="34">
        <v>34327</v>
      </c>
      <c r="AN203" s="34">
        <v>82.064274417993317</v>
      </c>
      <c r="AO203" s="34">
        <v>140863.36300000001</v>
      </c>
      <c r="AP203" s="34">
        <v>276786.08100000001</v>
      </c>
      <c r="AQ203" s="34">
        <f t="shared" si="51"/>
        <v>468804.05765150953</v>
      </c>
      <c r="AR203" s="34">
        <f t="shared" si="52"/>
        <v>921165.27044906199</v>
      </c>
      <c r="AS203" s="35">
        <v>132.47999999999999</v>
      </c>
      <c r="AT203" s="35">
        <v>105.6</v>
      </c>
      <c r="AU203" s="34">
        <v>39.725571000000002</v>
      </c>
      <c r="AV203" s="34">
        <v>39.03</v>
      </c>
      <c r="AW203" s="34">
        <v>31.5</v>
      </c>
      <c r="AX203" s="34">
        <v>131.62330633339087</v>
      </c>
      <c r="AY203" s="34">
        <v>26416.943036999997</v>
      </c>
      <c r="AZ203" s="34">
        <v>7683.5780747099998</v>
      </c>
      <c r="BA203" s="34">
        <f t="shared" si="42"/>
        <v>879.17609112416187</v>
      </c>
      <c r="BB203" s="34">
        <f t="shared" si="43"/>
        <v>255.71536146742579</v>
      </c>
      <c r="BC203" s="34">
        <v>134750.76950645162</v>
      </c>
      <c r="BD203" s="34">
        <f t="shared" si="44"/>
        <v>4484.6087847759118</v>
      </c>
      <c r="BE203" s="34">
        <v>1439888</v>
      </c>
    </row>
    <row r="204" spans="1:57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4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105.13245113999999</v>
      </c>
      <c r="T204" s="34">
        <v>709.00460177000014</v>
      </c>
      <c r="U204" s="34">
        <v>487.39184406999999</v>
      </c>
      <c r="V204" s="34">
        <v>263.22528377999998</v>
      </c>
      <c r="W204" s="34">
        <v>9.3737248100000006</v>
      </c>
      <c r="X204" s="34">
        <v>96.117568523611197</v>
      </c>
      <c r="Y204" s="34">
        <v>95.941763309960265</v>
      </c>
      <c r="Z204" s="34">
        <f t="shared" si="45"/>
        <v>100.18324159113372</v>
      </c>
      <c r="AA204" s="34">
        <f t="shared" si="46"/>
        <v>50.691919048005332</v>
      </c>
      <c r="AB204" s="34">
        <f t="shared" si="47"/>
        <v>18.539769215887482</v>
      </c>
      <c r="AC204" s="34">
        <f t="shared" si="48"/>
        <v>38.056267054359516</v>
      </c>
      <c r="AD204" s="34">
        <f t="shared" si="49"/>
        <v>8.9662496633589956</v>
      </c>
      <c r="AE204" s="34">
        <f t="shared" si="50"/>
        <v>12.682898621623258</v>
      </c>
      <c r="AF204" s="34">
        <f t="shared" si="53"/>
        <v>5.0800801158446189</v>
      </c>
      <c r="AG204" s="34">
        <v>757</v>
      </c>
      <c r="AH204" s="34">
        <f t="shared" si="41"/>
        <v>24.986363392750523</v>
      </c>
      <c r="AI204" s="34">
        <v>4328.3379999999997</v>
      </c>
      <c r="AJ204" s="34">
        <f t="shared" si="39"/>
        <v>142.86582054775562</v>
      </c>
      <c r="AK204" s="34">
        <v>770.39400000000001</v>
      </c>
      <c r="AL204" s="34">
        <v>8644</v>
      </c>
      <c r="AM204" s="34">
        <v>31118</v>
      </c>
      <c r="AN204" s="34">
        <v>81.211257003795041</v>
      </c>
      <c r="AO204" s="34">
        <v>142165.16200000001</v>
      </c>
      <c r="AP204" s="34">
        <v>278694.43599999999</v>
      </c>
      <c r="AQ204" s="34">
        <f t="shared" si="51"/>
        <v>469245.75951403542</v>
      </c>
      <c r="AR204" s="34">
        <f t="shared" si="52"/>
        <v>919889.09556587238</v>
      </c>
      <c r="AS204" s="35">
        <v>129.62</v>
      </c>
      <c r="AT204" s="35">
        <v>101.4</v>
      </c>
      <c r="AU204" s="34">
        <v>38.594771999999999</v>
      </c>
      <c r="AV204" s="34">
        <v>40.49</v>
      </c>
      <c r="AW204" s="34">
        <v>29.6</v>
      </c>
      <c r="AX204" s="34">
        <v>134.25325179446182</v>
      </c>
      <c r="AY204" s="34">
        <v>26092.602822690002</v>
      </c>
      <c r="AZ204" s="34">
        <v>7424.1210457999996</v>
      </c>
      <c r="BA204" s="34">
        <f t="shared" si="42"/>
        <v>861.24076088565448</v>
      </c>
      <c r="BB204" s="34">
        <f t="shared" si="43"/>
        <v>245.04859487731287</v>
      </c>
      <c r="BC204" s="34">
        <v>136050.94810333336</v>
      </c>
      <c r="BD204" s="34">
        <f t="shared" si="44"/>
        <v>4490.6452169592203</v>
      </c>
      <c r="BE204" s="34">
        <v>1324910</v>
      </c>
    </row>
    <row r="205" spans="1:57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4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155.34582743999999</v>
      </c>
      <c r="T205" s="34">
        <v>686.04318655999998</v>
      </c>
      <c r="U205" s="34">
        <v>444.72168924999994</v>
      </c>
      <c r="V205" s="34">
        <v>324.89535946000012</v>
      </c>
      <c r="W205" s="34">
        <v>11.76773449</v>
      </c>
      <c r="X205" s="34">
        <v>97.276114422261173</v>
      </c>
      <c r="Y205" s="34">
        <v>98.822560559112091</v>
      </c>
      <c r="Z205" s="34">
        <f t="shared" si="45"/>
        <v>98.435128448300134</v>
      </c>
      <c r="AA205" s="34">
        <f t="shared" si="46"/>
        <v>49.287381630888859</v>
      </c>
      <c r="AB205" s="34">
        <f t="shared" si="47"/>
        <v>17.127884793357996</v>
      </c>
      <c r="AC205" s="34">
        <f t="shared" si="48"/>
        <v>36.44494597876426</v>
      </c>
      <c r="AD205" s="34">
        <f t="shared" si="49"/>
        <v>8.2813932232657503</v>
      </c>
      <c r="AE205" s="34">
        <f t="shared" si="50"/>
        <v>11.742466436557047</v>
      </c>
      <c r="AF205" s="34">
        <f t="shared" si="53"/>
        <v>4.5002040701422974</v>
      </c>
      <c r="AG205" s="34">
        <v>1123.3</v>
      </c>
      <c r="AH205" s="34">
        <f t="shared" si="41"/>
        <v>36.734937580437638</v>
      </c>
      <c r="AI205" s="34">
        <v>5536.8209999999999</v>
      </c>
      <c r="AJ205" s="34">
        <f t="shared" si="39"/>
        <v>181.06896984692986</v>
      </c>
      <c r="AK205" s="34">
        <v>731.44899999999996</v>
      </c>
      <c r="AL205" s="34">
        <v>9023.6</v>
      </c>
      <c r="AM205" s="34">
        <v>33312</v>
      </c>
      <c r="AN205" s="34">
        <v>77.725965887289632</v>
      </c>
      <c r="AO205" s="34">
        <v>163459.24</v>
      </c>
      <c r="AP205" s="34">
        <v>296944.63399999996</v>
      </c>
      <c r="AQ205" s="34">
        <f t="shared" si="51"/>
        <v>534555.77124061028</v>
      </c>
      <c r="AR205" s="34">
        <f t="shared" si="52"/>
        <v>971088.9873440665</v>
      </c>
      <c r="AS205" s="35">
        <v>129.22999999999999</v>
      </c>
      <c r="AT205" s="35">
        <v>94.1</v>
      </c>
      <c r="AU205" s="34">
        <v>41.730277999999998</v>
      </c>
      <c r="AV205" s="34">
        <v>40.22</v>
      </c>
      <c r="AW205" s="34">
        <v>33</v>
      </c>
      <c r="AX205" s="34">
        <v>138.89858436053368</v>
      </c>
      <c r="AY205" s="34">
        <v>28161.535016870002</v>
      </c>
      <c r="AZ205" s="34">
        <v>7977.9154092400004</v>
      </c>
      <c r="BA205" s="34">
        <f t="shared" si="42"/>
        <v>920.95809758214932</v>
      </c>
      <c r="BB205" s="34">
        <f t="shared" si="43"/>
        <v>260.899336402068</v>
      </c>
      <c r="BC205" s="34">
        <v>139049.37251612902</v>
      </c>
      <c r="BD205" s="34">
        <f t="shared" si="44"/>
        <v>4547.2892548553555</v>
      </c>
      <c r="BE205" s="34">
        <v>1308602</v>
      </c>
    </row>
    <row r="206" spans="1:57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4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144.37967006</v>
      </c>
      <c r="T206" s="34">
        <v>601.89409501000011</v>
      </c>
      <c r="U206" s="34">
        <v>444.13714490000012</v>
      </c>
      <c r="V206" s="34">
        <v>250.12377699000004</v>
      </c>
      <c r="W206" s="34">
        <v>14.005320230000001</v>
      </c>
      <c r="X206" s="34">
        <v>97.347802965459749</v>
      </c>
      <c r="Y206" s="34">
        <v>100.71796434270367</v>
      </c>
      <c r="Z206" s="34">
        <f t="shared" si="45"/>
        <v>96.653862695460575</v>
      </c>
      <c r="AA206" s="34">
        <f t="shared" si="46"/>
        <v>45.28256265078803</v>
      </c>
      <c r="AB206" s="34">
        <f t="shared" si="47"/>
        <v>14.965793339957781</v>
      </c>
      <c r="AC206" s="34">
        <f t="shared" si="48"/>
        <v>31.863162315814666</v>
      </c>
      <c r="AD206" s="34">
        <f t="shared" si="49"/>
        <v>6.5881465995700408</v>
      </c>
      <c r="AE206" s="34">
        <f t="shared" si="50"/>
        <v>10.833301999307576</v>
      </c>
      <c r="AF206" s="34">
        <f t="shared" si="53"/>
        <v>4.4097112942908172</v>
      </c>
      <c r="AG206" s="34">
        <v>699.5</v>
      </c>
      <c r="AH206" s="34">
        <f t="shared" si="41"/>
        <v>22.640394693306654</v>
      </c>
      <c r="AI206" s="34">
        <v>4669.6000000000004</v>
      </c>
      <c r="AJ206" s="34">
        <f t="shared" si="39"/>
        <v>151.13879493904898</v>
      </c>
      <c r="AK206" s="34">
        <v>741.91399999999999</v>
      </c>
      <c r="AL206" s="34">
        <v>9740</v>
      </c>
      <c r="AM206" s="34">
        <v>40376</v>
      </c>
      <c r="AN206" s="34">
        <v>76.347897887332621</v>
      </c>
      <c r="AO206" s="34">
        <v>161013.658</v>
      </c>
      <c r="AP206" s="34">
        <v>299025.87399999995</v>
      </c>
      <c r="AQ206" s="34">
        <f t="shared" si="51"/>
        <v>521145.49937571021</v>
      </c>
      <c r="AR206" s="34">
        <f t="shared" si="52"/>
        <v>967843.28961700981</v>
      </c>
      <c r="AS206" s="35">
        <v>125.81</v>
      </c>
      <c r="AT206" s="35">
        <v>91.2</v>
      </c>
      <c r="AU206" s="34">
        <v>45.703125</v>
      </c>
      <c r="AV206" s="34">
        <v>45.559370574094423</v>
      </c>
      <c r="AW206" s="34">
        <v>30.7</v>
      </c>
      <c r="AX206" s="34">
        <v>138.83560342203992</v>
      </c>
      <c r="AY206" s="34">
        <v>29025.655868589998</v>
      </c>
      <c r="AZ206" s="34">
        <v>8255.3214771900002</v>
      </c>
      <c r="BA206" s="34">
        <f t="shared" si="42"/>
        <v>939.46005017436767</v>
      </c>
      <c r="BB206" s="34">
        <f t="shared" si="43"/>
        <v>267.1961923712837</v>
      </c>
      <c r="BC206" s="34">
        <v>140695.6032935484</v>
      </c>
      <c r="BD206" s="34">
        <f t="shared" si="44"/>
        <v>4553.8298644443621</v>
      </c>
      <c r="BE206" s="34">
        <v>1133636</v>
      </c>
    </row>
    <row r="207" spans="1:57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4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146.92634044000002</v>
      </c>
      <c r="T207" s="34">
        <v>617.47645980999982</v>
      </c>
      <c r="U207" s="34">
        <v>425.15399681999997</v>
      </c>
      <c r="V207" s="34">
        <v>321.91409565999982</v>
      </c>
      <c r="W207" s="34">
        <v>10.073029969999997</v>
      </c>
      <c r="X207" s="34">
        <v>95.330772018100475</v>
      </c>
      <c r="Y207" s="34">
        <v>100.05683690596459</v>
      </c>
      <c r="Z207" s="34">
        <f t="shared" si="45"/>
        <v>95.27661973533526</v>
      </c>
      <c r="AA207" s="34">
        <f t="shared" si="46"/>
        <v>41.528548247656197</v>
      </c>
      <c r="AB207" s="34">
        <f t="shared" si="47"/>
        <v>14.302274865571452</v>
      </c>
      <c r="AC207" s="34">
        <f t="shared" si="48"/>
        <v>34.531084390136634</v>
      </c>
      <c r="AD207" s="34">
        <f t="shared" si="49"/>
        <v>8.0405315124652113</v>
      </c>
      <c r="AE207" s="34">
        <f t="shared" si="50"/>
        <v>11.283756723102023</v>
      </c>
      <c r="AF207" s="34">
        <f t="shared" si="53"/>
        <v>4.2491248970779294</v>
      </c>
      <c r="AG207" s="34">
        <v>666.7</v>
      </c>
      <c r="AH207" s="34">
        <f t="shared" si="41"/>
        <v>21.314349591725367</v>
      </c>
      <c r="AI207" s="34">
        <v>4481</v>
      </c>
      <c r="AJ207" s="34">
        <f t="shared" si="39"/>
        <v>143.25723791888612</v>
      </c>
      <c r="AK207" s="34">
        <v>690.09400000000005</v>
      </c>
      <c r="AL207" s="34">
        <v>8773.9</v>
      </c>
      <c r="AM207" s="34">
        <v>37590</v>
      </c>
      <c r="AN207" s="34">
        <v>73.233985718959687</v>
      </c>
      <c r="AO207" s="34">
        <v>158622.283</v>
      </c>
      <c r="AP207" s="34">
        <v>300063.19399999996</v>
      </c>
      <c r="AQ207" s="34">
        <f t="shared" si="51"/>
        <v>507114.26322177821</v>
      </c>
      <c r="AR207" s="34">
        <f t="shared" si="52"/>
        <v>959299.80748848198</v>
      </c>
      <c r="AS207" s="35">
        <v>127.61</v>
      </c>
      <c r="AT207" s="35">
        <v>89</v>
      </c>
      <c r="AU207" s="34">
        <v>46.200001</v>
      </c>
      <c r="AV207" s="34">
        <v>43.539497367567137</v>
      </c>
      <c r="AW207" s="34">
        <v>31.1</v>
      </c>
      <c r="AX207" s="34">
        <v>140.84700470981849</v>
      </c>
      <c r="AY207" s="34">
        <v>27377.334632550002</v>
      </c>
      <c r="AZ207" s="34">
        <v>8239.5666124500003</v>
      </c>
      <c r="BA207" s="34">
        <f t="shared" si="42"/>
        <v>875.25135930376609</v>
      </c>
      <c r="BB207" s="34">
        <f t="shared" si="43"/>
        <v>263.41833397640261</v>
      </c>
      <c r="BC207" s="34">
        <v>141184.17611428571</v>
      </c>
      <c r="BD207" s="34">
        <f t="shared" si="44"/>
        <v>4513.6476473970424</v>
      </c>
      <c r="BE207" s="34">
        <v>967760</v>
      </c>
    </row>
    <row r="208" spans="1:57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4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243.01275285</v>
      </c>
      <c r="T208" s="34">
        <v>850.57730861000005</v>
      </c>
      <c r="U208" s="34">
        <v>523.00804404000019</v>
      </c>
      <c r="V208" s="34">
        <v>347.33596339000013</v>
      </c>
      <c r="W208" s="34">
        <v>16.394640470000002</v>
      </c>
      <c r="X208" s="34">
        <v>95.212204398649817</v>
      </c>
      <c r="Y208" s="34">
        <v>99.562618822481852</v>
      </c>
      <c r="Z208" s="34">
        <f t="shared" si="45"/>
        <v>95.630474092300901</v>
      </c>
      <c r="AA208" s="34">
        <f t="shared" si="46"/>
        <v>49.232084214683638</v>
      </c>
      <c r="AB208" s="34">
        <f t="shared" si="47"/>
        <v>12.671676171979353</v>
      </c>
      <c r="AC208" s="34">
        <f t="shared" si="48"/>
        <v>44.221959333956455</v>
      </c>
      <c r="AD208" s="34">
        <f t="shared" si="49"/>
        <v>10.045714618789777</v>
      </c>
      <c r="AE208" s="34">
        <f t="shared" si="50"/>
        <v>14.28596126560328</v>
      </c>
      <c r="AF208" s="34">
        <f t="shared" si="53"/>
        <v>5.2530563199880573</v>
      </c>
      <c r="AG208" s="34">
        <v>819.9</v>
      </c>
      <c r="AH208" s="34">
        <f t="shared" si="41"/>
        <v>25.914998708225355</v>
      </c>
      <c r="AI208" s="34">
        <v>4946.7</v>
      </c>
      <c r="AJ208" s="34">
        <f t="shared" si="39"/>
        <v>156.35287731428022</v>
      </c>
      <c r="AK208" s="34">
        <v>869.22699999999998</v>
      </c>
      <c r="AL208" s="34">
        <v>9518.9</v>
      </c>
      <c r="AM208" s="34">
        <v>41914</v>
      </c>
      <c r="AN208" s="34">
        <v>71.661019370501492</v>
      </c>
      <c r="AO208" s="34">
        <v>153553.579</v>
      </c>
      <c r="AP208" s="34">
        <v>302640.2</v>
      </c>
      <c r="AQ208" s="34">
        <f t="shared" si="51"/>
        <v>485344.65196101717</v>
      </c>
      <c r="AR208" s="34">
        <f t="shared" si="52"/>
        <v>956570.36127052852</v>
      </c>
      <c r="AS208" s="35">
        <v>143.44</v>
      </c>
      <c r="AT208" s="35">
        <v>105.1</v>
      </c>
      <c r="AU208" s="34">
        <v>42.430278999999999</v>
      </c>
      <c r="AV208" s="34">
        <v>41.382629205745445</v>
      </c>
      <c r="AW208" s="34">
        <v>31.8</v>
      </c>
      <c r="AX208" s="34">
        <v>144.43895863599099</v>
      </c>
      <c r="AY208" s="34">
        <v>28508.720526999998</v>
      </c>
      <c r="AZ208" s="34">
        <v>8574.2609700899993</v>
      </c>
      <c r="BA208" s="34">
        <f t="shared" si="42"/>
        <v>901.08971292884814</v>
      </c>
      <c r="BB208" s="34">
        <f t="shared" si="43"/>
        <v>271.01105252331922</v>
      </c>
      <c r="BC208" s="34">
        <v>143390.51744516127</v>
      </c>
      <c r="BD208" s="34">
        <f t="shared" si="44"/>
        <v>4532.2174342762773</v>
      </c>
      <c r="BE208" s="34">
        <v>1105605</v>
      </c>
    </row>
    <row r="209" spans="1:57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4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268.35527235000006</v>
      </c>
      <c r="T209" s="34">
        <v>869.63502071000005</v>
      </c>
      <c r="U209" s="34">
        <v>476.53622882000002</v>
      </c>
      <c r="V209" s="34">
        <v>299.98967243000004</v>
      </c>
      <c r="W209" s="34">
        <v>14.536520060000003</v>
      </c>
      <c r="X209" s="34">
        <v>97.081599663996059</v>
      </c>
      <c r="Y209" s="34">
        <v>100.92123467370799</v>
      </c>
      <c r="Z209" s="34">
        <f t="shared" si="45"/>
        <v>96.195414154289736</v>
      </c>
      <c r="AA209" s="34">
        <f t="shared" si="46"/>
        <v>63.946430663238466</v>
      </c>
      <c r="AB209" s="34">
        <f t="shared" si="47"/>
        <v>19.933006354320156</v>
      </c>
      <c r="AC209" s="34">
        <f t="shared" si="48"/>
        <v>40.635704255393883</v>
      </c>
      <c r="AD209" s="34">
        <f t="shared" si="49"/>
        <v>8.2356195147355926</v>
      </c>
      <c r="AE209" s="34">
        <f t="shared" si="50"/>
        <v>13.285646430357302</v>
      </c>
      <c r="AF209" s="34">
        <f t="shared" si="53"/>
        <v>4.7218628503773878</v>
      </c>
      <c r="AG209" s="34">
        <v>883</v>
      </c>
      <c r="AH209" s="34">
        <f t="shared" si="41"/>
        <v>27.679488853500583</v>
      </c>
      <c r="AI209" s="34">
        <v>4938.8999999999996</v>
      </c>
      <c r="AJ209" s="34">
        <f t="shared" si="39"/>
        <v>154.82018969258664</v>
      </c>
      <c r="AK209" s="34">
        <v>817.15</v>
      </c>
      <c r="AL209" s="34">
        <v>8434.1</v>
      </c>
      <c r="AM209" s="34">
        <v>37056</v>
      </c>
      <c r="AN209" s="34">
        <v>71.322608444176808</v>
      </c>
      <c r="AO209" s="34">
        <v>155721.86499999999</v>
      </c>
      <c r="AP209" s="34">
        <v>311042.50799999997</v>
      </c>
      <c r="AQ209" s="34">
        <f t="shared" si="51"/>
        <v>488142.8795598892</v>
      </c>
      <c r="AR209" s="34">
        <f t="shared" si="52"/>
        <v>975028.04452444671</v>
      </c>
      <c r="AS209" s="35">
        <v>136.87</v>
      </c>
      <c r="AT209" s="35">
        <v>99.3</v>
      </c>
      <c r="AU209" s="34">
        <v>45.066665999999998</v>
      </c>
      <c r="AV209" s="34">
        <v>43.475298381010191</v>
      </c>
      <c r="AW209" s="34">
        <v>32.4</v>
      </c>
      <c r="AX209" s="34">
        <v>145.23640446032235</v>
      </c>
      <c r="AY209" s="34">
        <v>30127.77439115</v>
      </c>
      <c r="AZ209" s="34">
        <v>8835.4716975499996</v>
      </c>
      <c r="BA209" s="34">
        <f t="shared" si="42"/>
        <v>944.41834138235185</v>
      </c>
      <c r="BB209" s="34">
        <f t="shared" si="43"/>
        <v>276.96641038250857</v>
      </c>
      <c r="BC209" s="34">
        <v>148078.41384333334</v>
      </c>
      <c r="BD209" s="34">
        <f t="shared" si="44"/>
        <v>4641.8287717107487</v>
      </c>
      <c r="BE209" s="34">
        <v>974771</v>
      </c>
    </row>
    <row r="210" spans="1:57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4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587.34497365000004</v>
      </c>
      <c r="T210" s="34">
        <v>959.50667414999953</v>
      </c>
      <c r="U210" s="34">
        <v>481.16980150000001</v>
      </c>
      <c r="V210" s="34">
        <v>337.16456334999992</v>
      </c>
      <c r="W210" s="34">
        <v>11.628527290000001</v>
      </c>
      <c r="X210" s="34">
        <v>96.172240858486418</v>
      </c>
      <c r="Y210" s="34">
        <v>100.27792061818425</v>
      </c>
      <c r="Z210" s="34">
        <f t="shared" si="45"/>
        <v>95.905699146544407</v>
      </c>
      <c r="AA210" s="34">
        <f t="shared" si="46"/>
        <v>67.616420389108342</v>
      </c>
      <c r="AB210" s="34">
        <f t="shared" si="47"/>
        <v>21.133143726063587</v>
      </c>
      <c r="AC210" s="34">
        <f t="shared" si="48"/>
        <v>45.626976361836398</v>
      </c>
      <c r="AD210" s="34">
        <f t="shared" si="49"/>
        <v>8.3359379093309318</v>
      </c>
      <c r="AE210" s="34">
        <f t="shared" si="50"/>
        <v>13.588766553690373</v>
      </c>
      <c r="AF210" s="34">
        <f t="shared" si="53"/>
        <v>4.7983623766201768</v>
      </c>
      <c r="AG210" s="34">
        <v>1005.6</v>
      </c>
      <c r="AH210" s="34">
        <f t="shared" si="41"/>
        <v>31.289022844071308</v>
      </c>
      <c r="AI210" s="34">
        <v>5215.3999999999996</v>
      </c>
      <c r="AJ210" s="34">
        <f t="shared" si="39"/>
        <v>162.27602400653291</v>
      </c>
      <c r="AK210" s="34">
        <v>768.72</v>
      </c>
      <c r="AL210" s="34">
        <v>8866.4</v>
      </c>
      <c r="AM210" s="34">
        <v>39280</v>
      </c>
      <c r="AN210" s="34">
        <v>68.906611616879204</v>
      </c>
      <c r="AO210" s="34">
        <v>158257.55800000002</v>
      </c>
      <c r="AP210" s="34">
        <v>321207.19200000004</v>
      </c>
      <c r="AQ210" s="34">
        <f t="shared" si="51"/>
        <v>492414.91124790575</v>
      </c>
      <c r="AR210" s="34">
        <f t="shared" si="52"/>
        <v>999429.11377963389</v>
      </c>
      <c r="AS210" s="35">
        <v>136.52000000000001</v>
      </c>
      <c r="AT210" s="35">
        <v>104.3</v>
      </c>
      <c r="AU210" s="34">
        <v>49.839126999999998</v>
      </c>
      <c r="AV210" s="34">
        <v>48.606521999999998</v>
      </c>
      <c r="AW210" s="34">
        <v>30.2</v>
      </c>
      <c r="AX210" s="34">
        <v>143.71377690794515</v>
      </c>
      <c r="AY210" s="34">
        <v>39344.72836488</v>
      </c>
      <c r="AZ210" s="34">
        <v>8953.2362382200008</v>
      </c>
      <c r="BA210" s="34">
        <f t="shared" si="42"/>
        <v>1224.2025702093383</v>
      </c>
      <c r="BB210" s="34">
        <f t="shared" si="43"/>
        <v>278.57797651753447</v>
      </c>
      <c r="BC210" s="34">
        <v>152977.70905161288</v>
      </c>
      <c r="BD210" s="34">
        <f t="shared" si="44"/>
        <v>4759.8677736173522</v>
      </c>
      <c r="BE210" s="34">
        <v>933997</v>
      </c>
    </row>
    <row r="211" spans="1:57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4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813.91476425000008</v>
      </c>
      <c r="T211" s="34">
        <v>956.17152446000034</v>
      </c>
      <c r="U211" s="34">
        <v>516.99217016</v>
      </c>
      <c r="V211" s="34">
        <v>375.08702026999993</v>
      </c>
      <c r="W211" s="34">
        <v>9.4379979699999996</v>
      </c>
      <c r="X211" s="34">
        <v>95.248741101363748</v>
      </c>
      <c r="Y211" s="34">
        <v>99.729057640475702</v>
      </c>
      <c r="Z211" s="34">
        <f t="shared" si="45"/>
        <v>95.507511406290888</v>
      </c>
      <c r="AA211" s="34">
        <f t="shared" si="46"/>
        <v>66.869785036127979</v>
      </c>
      <c r="AB211" s="34">
        <f t="shared" si="47"/>
        <v>21.237690162406132</v>
      </c>
      <c r="AC211" s="34">
        <f t="shared" si="48"/>
        <v>51.650192424955016</v>
      </c>
      <c r="AD211" s="34">
        <f t="shared" si="49"/>
        <v>9.8447871354549452</v>
      </c>
      <c r="AE211" s="34">
        <f t="shared" si="50"/>
        <v>15.016788808823405</v>
      </c>
      <c r="AF211" s="34">
        <f t="shared" si="53"/>
        <v>5.1839672648242825</v>
      </c>
      <c r="AG211" s="34">
        <v>1014.4</v>
      </c>
      <c r="AH211" s="34">
        <f t="shared" si="41"/>
        <v>31.333285033037093</v>
      </c>
      <c r="AI211" s="34">
        <v>5171.3</v>
      </c>
      <c r="AJ211" s="34">
        <f t="shared" si="39"/>
        <v>159.73365229824992</v>
      </c>
      <c r="AK211" s="34">
        <v>799.98400000000004</v>
      </c>
      <c r="AL211" s="34">
        <v>9367</v>
      </c>
      <c r="AM211" s="34">
        <v>44600</v>
      </c>
      <c r="AN211" s="34">
        <v>68.009986809579914</v>
      </c>
      <c r="AO211" s="34">
        <v>165720.34700000001</v>
      </c>
      <c r="AP211" s="34">
        <v>334215.23800000001</v>
      </c>
      <c r="AQ211" s="34">
        <f t="shared" si="51"/>
        <v>511885.14080489095</v>
      </c>
      <c r="AR211" s="34">
        <f t="shared" si="52"/>
        <v>1032340.4292821699</v>
      </c>
      <c r="AS211" s="35">
        <v>136.09</v>
      </c>
      <c r="AT211" s="35">
        <v>102.5</v>
      </c>
      <c r="AU211" s="34">
        <v>50.872093</v>
      </c>
      <c r="AV211" s="34">
        <v>47.630679999999998</v>
      </c>
      <c r="AW211" s="34">
        <v>32.5</v>
      </c>
      <c r="AX211" s="34">
        <v>144.42996230599272</v>
      </c>
      <c r="AY211" s="34">
        <v>37295.329370549996</v>
      </c>
      <c r="AZ211" s="34">
        <v>9938.0153523099998</v>
      </c>
      <c r="BA211" s="34">
        <f t="shared" si="42"/>
        <v>1151.9964368774083</v>
      </c>
      <c r="BB211" s="34">
        <f t="shared" si="43"/>
        <v>306.97029544225927</v>
      </c>
      <c r="BC211" s="34">
        <v>156459.69947333337</v>
      </c>
      <c r="BD211" s="34">
        <f t="shared" si="44"/>
        <v>4832.803982434225</v>
      </c>
      <c r="BE211" s="34">
        <v>951394</v>
      </c>
    </row>
    <row r="212" spans="1:57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4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815.68825462999962</v>
      </c>
      <c r="T212" s="34">
        <v>1013.2750059900003</v>
      </c>
      <c r="U212" s="34">
        <v>536.60648793999985</v>
      </c>
      <c r="V212" s="34">
        <v>398.00918260999998</v>
      </c>
      <c r="W212" s="34">
        <v>11.078886499999998</v>
      </c>
      <c r="X212" s="34">
        <v>96.983706463882839</v>
      </c>
      <c r="Y212" s="34">
        <v>98.921583836506457</v>
      </c>
      <c r="Z212" s="34">
        <f t="shared" si="45"/>
        <v>98.040996416084013</v>
      </c>
      <c r="AA212" s="34">
        <f t="shared" si="46"/>
        <v>61.699065934115382</v>
      </c>
      <c r="AB212" s="34">
        <f t="shared" si="47"/>
        <v>21.366757419110446</v>
      </c>
      <c r="AC212" s="34">
        <f t="shared" si="48"/>
        <v>53.48180341273072</v>
      </c>
      <c r="AD212" s="34">
        <f t="shared" si="49"/>
        <v>9.3252165958504367</v>
      </c>
      <c r="AE212" s="34">
        <f t="shared" si="50"/>
        <v>16.107523002295189</v>
      </c>
      <c r="AF212" s="34">
        <f t="shared" si="53"/>
        <v>5.4245642571481776</v>
      </c>
      <c r="AG212" s="34">
        <v>1088.4000000000001</v>
      </c>
      <c r="AH212" s="34">
        <f t="shared" si="41"/>
        <v>33.351096422857189</v>
      </c>
      <c r="AI212" s="34">
        <v>5511.2</v>
      </c>
      <c r="AJ212" s="34">
        <f t="shared" si="39"/>
        <v>168.87593036167817</v>
      </c>
      <c r="AK212" s="34">
        <v>832.92200000000003</v>
      </c>
      <c r="AL212" s="34">
        <v>10081.1</v>
      </c>
      <c r="AM212" s="34">
        <v>40750</v>
      </c>
      <c r="AN212" s="34">
        <v>68.400696050223857</v>
      </c>
      <c r="AO212" s="34">
        <v>170153.51500000001</v>
      </c>
      <c r="AP212" s="34">
        <v>345183.81300000002</v>
      </c>
      <c r="AQ212" s="34">
        <f t="shared" si="51"/>
        <v>521389.77264361235</v>
      </c>
      <c r="AR212" s="34">
        <f t="shared" si="52"/>
        <v>1057723.1377225749</v>
      </c>
      <c r="AS212" s="35">
        <v>141.63999999999999</v>
      </c>
      <c r="AT212" s="35">
        <v>106.9</v>
      </c>
      <c r="AU212" s="34">
        <v>47.942386999999997</v>
      </c>
      <c r="AV212" s="34">
        <v>48.098846000000002</v>
      </c>
      <c r="AW212" s="34">
        <v>32.5</v>
      </c>
      <c r="AX212" s="34">
        <v>145.63753281329102</v>
      </c>
      <c r="AY212" s="34">
        <v>37374.675864470002</v>
      </c>
      <c r="AZ212" s="34">
        <v>10155.767639309999</v>
      </c>
      <c r="BA212" s="34">
        <f t="shared" si="42"/>
        <v>1145.2466175385632</v>
      </c>
      <c r="BB212" s="34">
        <f t="shared" si="43"/>
        <v>311.1962383193316</v>
      </c>
      <c r="BC212" s="34">
        <v>160272.7687258065</v>
      </c>
      <c r="BD212" s="34">
        <f t="shared" si="44"/>
        <v>4911.1287796147208</v>
      </c>
      <c r="BE212" s="34">
        <v>1009126</v>
      </c>
    </row>
    <row r="213" spans="1:57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4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494.90676068000005</v>
      </c>
      <c r="T213" s="34">
        <v>1163.4531631599998</v>
      </c>
      <c r="U213" s="34">
        <v>546.16565797999988</v>
      </c>
      <c r="V213" s="34">
        <v>452.15106072999998</v>
      </c>
      <c r="W213" s="34">
        <v>11.09041699</v>
      </c>
      <c r="X213" s="34">
        <v>99.402741252374526</v>
      </c>
      <c r="Y213" s="34">
        <v>98.521133896532888</v>
      </c>
      <c r="Z213" s="34">
        <f t="shared" si="45"/>
        <v>100.8948408539101</v>
      </c>
      <c r="AA213" s="34">
        <f t="shared" si="46"/>
        <v>64.213412239851266</v>
      </c>
      <c r="AB213" s="34">
        <f t="shared" si="47"/>
        <v>21.628843705239767</v>
      </c>
      <c r="AC213" s="34">
        <f t="shared" si="48"/>
        <v>54.358670849792837</v>
      </c>
      <c r="AD213" s="34">
        <f t="shared" si="49"/>
        <v>10.139810806371118</v>
      </c>
      <c r="AE213" s="34">
        <f t="shared" si="50"/>
        <v>17.140740313885374</v>
      </c>
      <c r="AF213" s="34">
        <f t="shared" si="53"/>
        <v>5.5436395865437795</v>
      </c>
      <c r="AG213" s="34">
        <v>949.8</v>
      </c>
      <c r="AH213" s="34">
        <f t="shared" si="41"/>
        <v>28.890783799297552</v>
      </c>
      <c r="AI213" s="34">
        <v>5419.7</v>
      </c>
      <c r="AJ213" s="34">
        <f t="shared" si="39"/>
        <v>164.85510734581274</v>
      </c>
      <c r="AK213" s="34">
        <v>898.65700000000004</v>
      </c>
      <c r="AL213" s="34">
        <v>9733.1</v>
      </c>
      <c r="AM213" s="34">
        <v>46360</v>
      </c>
      <c r="AN213" s="34">
        <v>68.129660451845581</v>
      </c>
      <c r="AO213" s="34">
        <v>170584.405</v>
      </c>
      <c r="AP213" s="34">
        <v>353891.11199999996</v>
      </c>
      <c r="AQ213" s="34">
        <f t="shared" si="51"/>
        <v>518879.465612425</v>
      </c>
      <c r="AR213" s="34">
        <f t="shared" si="52"/>
        <v>1076457.3178863965</v>
      </c>
      <c r="AS213" s="35">
        <v>141.55000000000001</v>
      </c>
      <c r="AT213" s="35">
        <v>108.1</v>
      </c>
      <c r="AU213" s="34">
        <v>49.338622999999998</v>
      </c>
      <c r="AV213" s="34">
        <v>50.372967000000003</v>
      </c>
      <c r="AW213" s="34">
        <v>32.821795521999995</v>
      </c>
      <c r="AX213" s="34">
        <v>148.36944055118212</v>
      </c>
      <c r="AY213" s="34">
        <v>34555.239217070004</v>
      </c>
      <c r="AZ213" s="34">
        <v>10311.78200895</v>
      </c>
      <c r="BA213" s="34">
        <f t="shared" si="42"/>
        <v>1051.0928041202121</v>
      </c>
      <c r="BB213" s="34">
        <f t="shared" si="43"/>
        <v>313.66125985055868</v>
      </c>
      <c r="BC213" s="34">
        <v>164478.89321612904</v>
      </c>
      <c r="BD213" s="34">
        <f t="shared" si="44"/>
        <v>5003.0786938881165</v>
      </c>
      <c r="BE213" s="34">
        <v>1049636</v>
      </c>
    </row>
    <row r="214" spans="1:57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4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328.04276948999996</v>
      </c>
      <c r="T214" s="34">
        <v>1138.09115056</v>
      </c>
      <c r="U214" s="34">
        <v>652.25561314999993</v>
      </c>
      <c r="V214" s="34">
        <v>437.04530331999996</v>
      </c>
      <c r="W214" s="34">
        <v>10.521249309999998</v>
      </c>
      <c r="X214" s="34">
        <v>101.32049557745675</v>
      </c>
      <c r="Y214" s="34">
        <v>98.422220803139609</v>
      </c>
      <c r="Z214" s="34">
        <f t="shared" si="45"/>
        <v>102.94473620963518</v>
      </c>
      <c r="AA214" s="34">
        <f t="shared" si="46"/>
        <v>62.918995711351393</v>
      </c>
      <c r="AB214" s="34">
        <f t="shared" si="47"/>
        <v>21.882582097370896</v>
      </c>
      <c r="AC214" s="34">
        <f t="shared" si="48"/>
        <v>54.224990411918796</v>
      </c>
      <c r="AD214" s="34">
        <f t="shared" si="49"/>
        <v>11.627643838265168</v>
      </c>
      <c r="AE214" s="34">
        <f t="shared" si="50"/>
        <v>16.52644444513604</v>
      </c>
      <c r="AF214" s="34">
        <f t="shared" si="53"/>
        <v>6.6271174113680775</v>
      </c>
      <c r="AG214" s="34">
        <v>879.4</v>
      </c>
      <c r="AH214" s="34">
        <f t="shared" si="41"/>
        <v>26.556964123115325</v>
      </c>
      <c r="AI214" s="34">
        <v>5220</v>
      </c>
      <c r="AJ214" s="34">
        <f t="shared" si="39"/>
        <v>157.63856347812373</v>
      </c>
      <c r="AK214" s="34">
        <v>909.47</v>
      </c>
      <c r="AL214" s="34">
        <v>8755.9</v>
      </c>
      <c r="AM214" s="34">
        <v>47869</v>
      </c>
      <c r="AN214" s="34">
        <v>68.048009649777427</v>
      </c>
      <c r="AO214" s="34">
        <v>174636.57199999999</v>
      </c>
      <c r="AP214" s="34">
        <v>364061.54300000001</v>
      </c>
      <c r="AQ214" s="34">
        <f t="shared" si="51"/>
        <v>527384.25940275716</v>
      </c>
      <c r="AR214" s="34">
        <f t="shared" si="52"/>
        <v>1099427.9436043901</v>
      </c>
      <c r="AS214" s="35">
        <v>139.46</v>
      </c>
      <c r="AT214" s="35">
        <v>105.8</v>
      </c>
      <c r="AU214" s="34">
        <v>50.164692000000002</v>
      </c>
      <c r="AV214" s="34">
        <v>48.834332000000003</v>
      </c>
      <c r="AW214" s="34">
        <v>31.372826195200002</v>
      </c>
      <c r="AX214" s="34">
        <v>151.92744415662429</v>
      </c>
      <c r="AY214" s="34">
        <v>35649.10016994</v>
      </c>
      <c r="AZ214" s="34">
        <v>10723.05171376</v>
      </c>
      <c r="BA214" s="34">
        <f t="shared" si="42"/>
        <v>1076.5656973327737</v>
      </c>
      <c r="BB214" s="34">
        <f t="shared" si="43"/>
        <v>323.82499391930253</v>
      </c>
      <c r="BC214" s="34">
        <v>169117.49524666666</v>
      </c>
      <c r="BD214" s="34">
        <f t="shared" si="44"/>
        <v>5107.172224081025</v>
      </c>
      <c r="BE214" s="34">
        <v>994473</v>
      </c>
    </row>
    <row r="215" spans="1:57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4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250.39929846000001</v>
      </c>
      <c r="T215" s="34">
        <v>1077.1636809000006</v>
      </c>
      <c r="U215" s="34">
        <v>588.82719766000014</v>
      </c>
      <c r="V215" s="34">
        <v>415.19355000000007</v>
      </c>
      <c r="W215" s="34">
        <v>10.915421890000001</v>
      </c>
      <c r="X215" s="34">
        <v>105.43851090085332</v>
      </c>
      <c r="Y215" s="34">
        <v>99.136424975229545</v>
      </c>
      <c r="Z215" s="34">
        <f t="shared" si="45"/>
        <v>106.35698324525868</v>
      </c>
      <c r="AA215" s="34">
        <f t="shared" si="46"/>
        <v>55.943485460702412</v>
      </c>
      <c r="AB215" s="34">
        <f t="shared" si="47"/>
        <v>21.735079940999565</v>
      </c>
      <c r="AC215" s="34">
        <f t="shared" si="48"/>
        <v>49.939920391692908</v>
      </c>
      <c r="AD215" s="34">
        <f t="shared" si="49"/>
        <v>10.168372532415557</v>
      </c>
      <c r="AE215" s="34">
        <f t="shared" si="50"/>
        <v>16.142501830077663</v>
      </c>
      <c r="AF215" s="34">
        <f t="shared" si="53"/>
        <v>5.9395645728310846</v>
      </c>
      <c r="AG215" s="34">
        <v>1090.7</v>
      </c>
      <c r="AH215" s="34">
        <f t="shared" si="41"/>
        <v>32.662553012057579</v>
      </c>
      <c r="AI215" s="34">
        <v>5841.7</v>
      </c>
      <c r="AJ215" s="34">
        <f t="shared" si="39"/>
        <v>174.9379627125119</v>
      </c>
      <c r="AK215" s="34">
        <v>932.36300000000006</v>
      </c>
      <c r="AL215" s="34">
        <v>8567.7000000000007</v>
      </c>
      <c r="AM215" s="34">
        <v>46589</v>
      </c>
      <c r="AN215" s="34">
        <v>67.86742274271748</v>
      </c>
      <c r="AO215" s="34">
        <v>180293.00899999999</v>
      </c>
      <c r="AP215" s="34">
        <v>373090.37899999996</v>
      </c>
      <c r="AQ215" s="34">
        <f t="shared" si="51"/>
        <v>539912.89668707002</v>
      </c>
      <c r="AR215" s="34">
        <f t="shared" si="52"/>
        <v>1117271.8696594986</v>
      </c>
      <c r="AS215" s="35">
        <v>139.33000000000001</v>
      </c>
      <c r="AT215" s="35">
        <v>107.7</v>
      </c>
      <c r="AU215" s="34">
        <v>50.961539999999999</v>
      </c>
      <c r="AV215" s="34">
        <v>50.054619000000002</v>
      </c>
      <c r="AW215" s="34">
        <v>33.6992752317</v>
      </c>
      <c r="AX215" s="34">
        <v>155.10537958054763</v>
      </c>
      <c r="AY215" s="34">
        <v>36077.47977613</v>
      </c>
      <c r="AZ215" s="34">
        <v>10123.142935489999</v>
      </c>
      <c r="BA215" s="34">
        <f t="shared" si="42"/>
        <v>1080.3911210500423</v>
      </c>
      <c r="BB215" s="34">
        <f t="shared" si="43"/>
        <v>303.15182248013042</v>
      </c>
      <c r="BC215" s="34">
        <v>176304.85674838707</v>
      </c>
      <c r="BD215" s="34">
        <f t="shared" si="44"/>
        <v>5279.6981111464283</v>
      </c>
      <c r="BE215" s="34">
        <v>895804</v>
      </c>
    </row>
    <row r="216" spans="1:57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4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309.72754161</v>
      </c>
      <c r="T216" s="34">
        <v>1203.0583415200001</v>
      </c>
      <c r="U216" s="34">
        <v>689.49571852999986</v>
      </c>
      <c r="V216" s="34">
        <v>430.10238199999998</v>
      </c>
      <c r="W216" s="34">
        <v>10.632696660000008</v>
      </c>
      <c r="X216" s="34">
        <v>108.66306459071663</v>
      </c>
      <c r="Y216" s="34">
        <v>101.09901850309777</v>
      </c>
      <c r="Z216" s="34">
        <f t="shared" si="45"/>
        <v>107.48181950686998</v>
      </c>
      <c r="AA216" s="34">
        <f t="shared" si="46"/>
        <v>54.437357327168215</v>
      </c>
      <c r="AB216" s="34">
        <f t="shared" si="47"/>
        <v>19.387392288952423</v>
      </c>
      <c r="AC216" s="34">
        <f t="shared" si="48"/>
        <v>55.148944447459321</v>
      </c>
      <c r="AD216" s="34">
        <f t="shared" si="49"/>
        <v>11.601062036760155</v>
      </c>
      <c r="AE216" s="34">
        <f t="shared" si="50"/>
        <v>17.405030388461032</v>
      </c>
      <c r="AF216" s="34">
        <f t="shared" si="53"/>
        <v>6.8200040785645522</v>
      </c>
      <c r="AG216" s="34">
        <v>986.8</v>
      </c>
      <c r="AH216" s="34">
        <f t="shared" si="41"/>
        <v>29.337051830079933</v>
      </c>
      <c r="AI216" s="34">
        <v>5627.9</v>
      </c>
      <c r="AJ216" s="34">
        <f t="shared" si="39"/>
        <v>167.31454600172967</v>
      </c>
      <c r="AK216" s="34">
        <v>1001.211</v>
      </c>
      <c r="AL216" s="34">
        <v>8834.6</v>
      </c>
      <c r="AM216" s="34">
        <v>50080</v>
      </c>
      <c r="AN216" s="34">
        <v>66.55898668975729</v>
      </c>
      <c r="AO216" s="34">
        <v>183374.82699999999</v>
      </c>
      <c r="AP216" s="34">
        <v>381213.29800000001</v>
      </c>
      <c r="AQ216" s="34">
        <f t="shared" si="51"/>
        <v>545163.84313244233</v>
      </c>
      <c r="AR216" s="34">
        <f t="shared" si="52"/>
        <v>1133327.3491833913</v>
      </c>
      <c r="AS216" s="35">
        <v>139.68</v>
      </c>
      <c r="AT216" s="35">
        <v>106.8</v>
      </c>
      <c r="AU216" s="34">
        <v>54.941859999999998</v>
      </c>
      <c r="AV216" s="34">
        <v>55.363689000000001</v>
      </c>
      <c r="AW216" s="34">
        <v>34.016420708599995</v>
      </c>
      <c r="AX216" s="34">
        <v>161.19151717651025</v>
      </c>
      <c r="AY216" s="34">
        <v>36407.966944190004</v>
      </c>
      <c r="AZ216" s="34">
        <v>10634.620120830001</v>
      </c>
      <c r="BA216" s="34">
        <f t="shared" si="42"/>
        <v>1082.3899607514584</v>
      </c>
      <c r="BB216" s="34">
        <f t="shared" si="43"/>
        <v>316.16173660113566</v>
      </c>
      <c r="BC216" s="34">
        <v>182324.91536666668</v>
      </c>
      <c r="BD216" s="34">
        <f t="shared" si="44"/>
        <v>5420.4251033916071</v>
      </c>
      <c r="BE216" s="34">
        <v>925596</v>
      </c>
    </row>
    <row r="217" spans="1:57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4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362.51934063999994</v>
      </c>
      <c r="T217" s="34">
        <v>1008.41187771</v>
      </c>
      <c r="U217" s="34">
        <v>639.93713244999969</v>
      </c>
      <c r="V217" s="34">
        <v>417.55595899999986</v>
      </c>
      <c r="W217" s="34">
        <v>11.373738489999997</v>
      </c>
      <c r="X217" s="34">
        <v>111.79812020865964</v>
      </c>
      <c r="Y217" s="34">
        <v>102.63398498197566</v>
      </c>
      <c r="Z217" s="34">
        <f t="shared" si="45"/>
        <v>108.92894807533135</v>
      </c>
      <c r="AA217" s="34">
        <f t="shared" si="46"/>
        <v>49.052997717981498</v>
      </c>
      <c r="AB217" s="34">
        <f t="shared" si="47"/>
        <v>16.244463101172339</v>
      </c>
      <c r="AC217" s="34">
        <f t="shared" si="48"/>
        <v>52.504590913101161</v>
      </c>
      <c r="AD217" s="34">
        <f t="shared" si="49"/>
        <v>13.385049307022982</v>
      </c>
      <c r="AE217" s="34">
        <f t="shared" si="50"/>
        <v>15.347707659277114</v>
      </c>
      <c r="AF217" s="34">
        <f t="shared" si="53"/>
        <v>6.235138707343225</v>
      </c>
      <c r="AG217" s="34">
        <v>1659.8</v>
      </c>
      <c r="AH217" s="34">
        <f t="shared" si="41"/>
        <v>48.934746808512799</v>
      </c>
      <c r="AI217" s="34">
        <v>7448.2</v>
      </c>
      <c r="AJ217" s="34">
        <f t="shared" si="39"/>
        <v>219.59018025012955</v>
      </c>
      <c r="AK217" s="34">
        <v>904</v>
      </c>
      <c r="AL217" s="34">
        <v>10125.700000000001</v>
      </c>
      <c r="AM217" s="34">
        <v>50127</v>
      </c>
      <c r="AN217" s="34">
        <v>64.99969247438797</v>
      </c>
      <c r="AO217" s="34">
        <v>221533.81400000001</v>
      </c>
      <c r="AP217" s="34">
        <v>407997.22500000003</v>
      </c>
      <c r="AQ217" s="34">
        <f t="shared" si="51"/>
        <v>653132.97370852926</v>
      </c>
      <c r="AR217" s="34">
        <f t="shared" si="52"/>
        <v>1202870.2797897838</v>
      </c>
      <c r="AS217" s="35">
        <v>136.69</v>
      </c>
      <c r="AT217" s="35">
        <v>96.6</v>
      </c>
      <c r="AU217" s="34">
        <v>53.908271999999997</v>
      </c>
      <c r="AV217" s="34">
        <v>53.21349</v>
      </c>
      <c r="AW217" s="34">
        <v>35.141475975999995</v>
      </c>
      <c r="AX217" s="34">
        <v>166.55974374740816</v>
      </c>
      <c r="AY217" s="34">
        <v>38155.629503050004</v>
      </c>
      <c r="AZ217" s="34">
        <v>11641.750396060001</v>
      </c>
      <c r="BA217" s="34">
        <f t="shared" si="42"/>
        <v>1124.9162965725827</v>
      </c>
      <c r="BB217" s="34">
        <f t="shared" si="43"/>
        <v>343.22575493378702</v>
      </c>
      <c r="BC217" s="34">
        <v>190577.5085096774</v>
      </c>
      <c r="BD217" s="34">
        <f t="shared" si="44"/>
        <v>5618.6661804544265</v>
      </c>
      <c r="BE217" s="34">
        <v>940909</v>
      </c>
    </row>
    <row r="218" spans="1:57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4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381.85364171000009</v>
      </c>
      <c r="T218" s="34">
        <v>959.88139674999991</v>
      </c>
      <c r="U218" s="34">
        <v>594.1245587799998</v>
      </c>
      <c r="V218" s="34">
        <v>404.08841034000005</v>
      </c>
      <c r="W218" s="34">
        <v>9.9467436500000002</v>
      </c>
      <c r="X218" s="34">
        <v>115.25121167694664</v>
      </c>
      <c r="Y218" s="34">
        <v>104.67669365529471</v>
      </c>
      <c r="Z218" s="34">
        <f t="shared" si="45"/>
        <v>110.10207492460005</v>
      </c>
      <c r="AA218" s="34">
        <f t="shared" si="46"/>
        <v>44.98975299274155</v>
      </c>
      <c r="AB218" s="34">
        <f t="shared" si="47"/>
        <v>15.667143850958581</v>
      </c>
      <c r="AC218" s="34">
        <f t="shared" si="48"/>
        <v>46.707692800083919</v>
      </c>
      <c r="AD218" s="34">
        <f t="shared" si="49"/>
        <v>9.0503395103374178</v>
      </c>
      <c r="AE218" s="34">
        <f t="shared" si="50"/>
        <v>15.208280156348598</v>
      </c>
      <c r="AF218" s="34">
        <f t="shared" si="53"/>
        <v>5.6758055497671718</v>
      </c>
      <c r="AG218" s="34">
        <v>951.7</v>
      </c>
      <c r="AH218" s="34">
        <f t="shared" si="41"/>
        <v>27.855959534277613</v>
      </c>
      <c r="AI218" s="34">
        <v>5992.9</v>
      </c>
      <c r="AJ218" s="34">
        <f t="shared" si="39"/>
        <v>175.41029725015477</v>
      </c>
      <c r="AK218" s="34">
        <v>849.41099999999994</v>
      </c>
      <c r="AL218" s="34">
        <v>10231</v>
      </c>
      <c r="AM218" s="34">
        <v>47057</v>
      </c>
      <c r="AN218" s="34">
        <v>64.698141121723225</v>
      </c>
      <c r="AO218" s="34">
        <v>203748.52499999999</v>
      </c>
      <c r="AP218" s="34">
        <v>412353.315</v>
      </c>
      <c r="AQ218" s="34">
        <f t="shared" si="51"/>
        <v>596365.52144255023</v>
      </c>
      <c r="AR218" s="34">
        <f t="shared" si="52"/>
        <v>1206945.1777309268</v>
      </c>
      <c r="AS218" s="35">
        <v>132.66</v>
      </c>
      <c r="AT218" s="35">
        <v>93.2</v>
      </c>
      <c r="AU218" s="34">
        <v>55.423279000000001</v>
      </c>
      <c r="AV218" s="34">
        <v>55.689059999999998</v>
      </c>
      <c r="AW218" s="34">
        <v>30.731724506399999</v>
      </c>
      <c r="AX218" s="34">
        <v>164.51783138148269</v>
      </c>
      <c r="AY218" s="34">
        <v>40767.261642090001</v>
      </c>
      <c r="AZ218" s="34">
        <v>11837.26054297</v>
      </c>
      <c r="BA218" s="34">
        <f t="shared" si="42"/>
        <v>1193.2449202746316</v>
      </c>
      <c r="BB218" s="34">
        <f t="shared" si="43"/>
        <v>346.47289133306015</v>
      </c>
      <c r="BC218" s="34">
        <v>196718.67488064518</v>
      </c>
      <c r="BD218" s="34">
        <f t="shared" ref="BD218:BD249" si="55">BC218/$I218</f>
        <v>5757.8937134726966</v>
      </c>
      <c r="BE218" s="34">
        <v>892793</v>
      </c>
    </row>
    <row r="219" spans="1:57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4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377.77733367000002</v>
      </c>
      <c r="T219" s="34">
        <v>877.11002049999991</v>
      </c>
      <c r="U219" s="34">
        <v>530.46370637000007</v>
      </c>
      <c r="V219" s="34">
        <v>403.97288587000003</v>
      </c>
      <c r="W219" s="34">
        <v>9.7688008500000016</v>
      </c>
      <c r="X219" s="34">
        <v>117.03732343260926</v>
      </c>
      <c r="Y219" s="34">
        <v>105.82192791818284</v>
      </c>
      <c r="Z219" s="34">
        <f t="shared" si="45"/>
        <v>110.59836626969951</v>
      </c>
      <c r="AA219" s="34">
        <f t="shared" si="46"/>
        <v>46.122238248025297</v>
      </c>
      <c r="AB219" s="34">
        <f t="shared" si="47"/>
        <v>15.817774705741376</v>
      </c>
      <c r="AC219" s="34">
        <f t="shared" si="48"/>
        <v>45.021794444186988</v>
      </c>
      <c r="AD219" s="34">
        <f t="shared" si="49"/>
        <v>9.9111668518353166</v>
      </c>
      <c r="AE219" s="34">
        <f t="shared" si="50"/>
        <v>14.329558956366807</v>
      </c>
      <c r="AF219" s="34">
        <f t="shared" si="53"/>
        <v>5.0127957107352339</v>
      </c>
      <c r="AG219" s="34">
        <v>881.9</v>
      </c>
      <c r="AH219" s="34">
        <f t="shared" si="41"/>
        <v>25.62402530246997</v>
      </c>
      <c r="AI219" s="34">
        <v>5631.8</v>
      </c>
      <c r="AJ219" s="34">
        <f t="shared" si="39"/>
        <v>163.63463623817935</v>
      </c>
      <c r="AK219" s="34">
        <v>817.55899999999997</v>
      </c>
      <c r="AL219" s="34">
        <v>9129</v>
      </c>
      <c r="AM219" s="34">
        <v>43224</v>
      </c>
      <c r="AN219" s="34">
        <v>65.429519130675246</v>
      </c>
      <c r="AO219" s="34">
        <v>203718.264</v>
      </c>
      <c r="AP219" s="34">
        <v>419587.38</v>
      </c>
      <c r="AQ219" s="34">
        <f t="shared" si="51"/>
        <v>591913.13655870932</v>
      </c>
      <c r="AR219" s="34">
        <f t="shared" si="52"/>
        <v>1219131.1533866746</v>
      </c>
      <c r="AS219" s="35">
        <v>136.18</v>
      </c>
      <c r="AT219" s="35">
        <v>95.4</v>
      </c>
      <c r="AU219" s="34">
        <v>51.381461999999999</v>
      </c>
      <c r="AV219" s="34">
        <v>53.96</v>
      </c>
      <c r="AW219" s="34">
        <v>33.292047182400005</v>
      </c>
      <c r="AX219" s="34">
        <v>169.39567159635126</v>
      </c>
      <c r="AY219" s="34">
        <v>36750.51319166</v>
      </c>
      <c r="AZ219" s="34">
        <v>10688.59851559</v>
      </c>
      <c r="BA219" s="34">
        <f t="shared" si="42"/>
        <v>1067.8036964529451</v>
      </c>
      <c r="BB219" s="34">
        <f t="shared" si="43"/>
        <v>310.56232998233486</v>
      </c>
      <c r="BC219" s="34">
        <v>201419.89098928572</v>
      </c>
      <c r="BD219" s="34">
        <f t="shared" si="55"/>
        <v>5852.3510410819827</v>
      </c>
      <c r="BE219" s="34">
        <v>851897</v>
      </c>
    </row>
    <row r="220" spans="1:57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4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609.39549587999988</v>
      </c>
      <c r="T220" s="34">
        <v>1091.9321649599995</v>
      </c>
      <c r="U220" s="34">
        <v>626.11694132999992</v>
      </c>
      <c r="V220" s="34">
        <v>452.48576707999996</v>
      </c>
      <c r="W220" s="34">
        <v>16.963294259999991</v>
      </c>
      <c r="X220" s="34">
        <v>117.41291277827284</v>
      </c>
      <c r="Y220" s="34">
        <v>107.83565500351811</v>
      </c>
      <c r="Z220" s="34">
        <f t="shared" si="45"/>
        <v>108.88134613216961</v>
      </c>
      <c r="AA220" s="34">
        <f t="shared" si="46"/>
        <v>51.937287044278577</v>
      </c>
      <c r="AB220" s="34">
        <f t="shared" si="47"/>
        <v>17.011667945943461</v>
      </c>
      <c r="AC220" s="34">
        <f t="shared" si="48"/>
        <v>52.316584588241646</v>
      </c>
      <c r="AD220" s="34">
        <f t="shared" si="49"/>
        <v>10.329997546114569</v>
      </c>
      <c r="AE220" s="34">
        <f t="shared" si="50"/>
        <v>16.049955383342684</v>
      </c>
      <c r="AF220" s="34">
        <f t="shared" si="53"/>
        <v>5.806214478036722</v>
      </c>
      <c r="AG220" s="34">
        <v>1093.7</v>
      </c>
      <c r="AH220" s="34">
        <f t="shared" si="41"/>
        <v>31.512260652992858</v>
      </c>
      <c r="AI220" s="34">
        <v>6314.2</v>
      </c>
      <c r="AJ220" s="34">
        <f t="shared" si="39"/>
        <v>181.92805725073373</v>
      </c>
      <c r="AK220" s="34">
        <v>909.02</v>
      </c>
      <c r="AL220" s="34">
        <v>9863</v>
      </c>
      <c r="AM220" s="34">
        <v>50811</v>
      </c>
      <c r="AN220" s="34">
        <v>64.887136957642539</v>
      </c>
      <c r="AO220" s="34">
        <v>208359.09700000001</v>
      </c>
      <c r="AP220" s="34">
        <v>430121.21900000004</v>
      </c>
      <c r="AQ220" s="34">
        <f t="shared" si="51"/>
        <v>600335.20838312351</v>
      </c>
      <c r="AR220" s="34">
        <f t="shared" si="52"/>
        <v>1239287.918580143</v>
      </c>
      <c r="AS220" s="35">
        <v>144.93</v>
      </c>
      <c r="AT220" s="35">
        <v>104.4</v>
      </c>
      <c r="AU220" s="34">
        <v>56.283603999999997</v>
      </c>
      <c r="AV220" s="34">
        <v>57.379108000000002</v>
      </c>
      <c r="AW220" s="34">
        <v>32.7752956657</v>
      </c>
      <c r="AX220" s="34">
        <v>167.88494901836879</v>
      </c>
      <c r="AY220" s="34">
        <v>37463.00956803</v>
      </c>
      <c r="AZ220" s="34">
        <v>11738.206668680001</v>
      </c>
      <c r="BA220" s="34">
        <f t="shared" si="42"/>
        <v>1079.4039703331139</v>
      </c>
      <c r="BB220" s="34">
        <f t="shared" si="43"/>
        <v>338.20739521088336</v>
      </c>
      <c r="BC220" s="34">
        <v>206035.61940967743</v>
      </c>
      <c r="BD220" s="34">
        <f t="shared" si="55"/>
        <v>5936.4068232957752</v>
      </c>
      <c r="BE220" s="34">
        <v>947174</v>
      </c>
    </row>
    <row r="221" spans="1:57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4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597.72317913999996</v>
      </c>
      <c r="T221" s="34">
        <v>1199.4840677100001</v>
      </c>
      <c r="U221" s="34">
        <v>616.02722196000013</v>
      </c>
      <c r="V221" s="34">
        <v>436.69357101000003</v>
      </c>
      <c r="W221" s="34">
        <v>17.693930220000002</v>
      </c>
      <c r="X221" s="34">
        <v>119.77976699895586</v>
      </c>
      <c r="Y221" s="34">
        <v>109.21064277825248</v>
      </c>
      <c r="Z221" s="34">
        <f t="shared" si="45"/>
        <v>109.67774197809963</v>
      </c>
      <c r="AA221" s="34">
        <f t="shared" si="46"/>
        <v>58.798516075184843</v>
      </c>
      <c r="AB221" s="34">
        <f t="shared" si="47"/>
        <v>19.86540850810589</v>
      </c>
      <c r="AC221" s="34">
        <f t="shared" si="48"/>
        <v>50.66266492428143</v>
      </c>
      <c r="AD221" s="34">
        <f t="shared" si="49"/>
        <v>9.4284452328582518</v>
      </c>
      <c r="AE221" s="34">
        <f t="shared" si="50"/>
        <v>14.976504352611514</v>
      </c>
      <c r="AF221" s="34">
        <f t="shared" si="53"/>
        <v>5.6407251737435242</v>
      </c>
      <c r="AG221" s="34">
        <v>1192.0999999999999</v>
      </c>
      <c r="AH221" s="34">
        <f t="shared" si="41"/>
        <v>34.062595508370514</v>
      </c>
      <c r="AI221" s="34">
        <v>6502.6</v>
      </c>
      <c r="AJ221" s="34">
        <f t="shared" si="39"/>
        <v>185.80272926158051</v>
      </c>
      <c r="AK221" s="34">
        <v>936.80899999999997</v>
      </c>
      <c r="AL221" s="34">
        <v>8917.7999999999993</v>
      </c>
      <c r="AM221" s="34">
        <v>52951</v>
      </c>
      <c r="AN221" s="34">
        <v>65.017390266415219</v>
      </c>
      <c r="AO221" s="34">
        <v>212528.098</v>
      </c>
      <c r="AP221" s="34">
        <v>440267.43799999997</v>
      </c>
      <c r="AQ221" s="34">
        <f t="shared" si="51"/>
        <v>607269.40997712687</v>
      </c>
      <c r="AR221" s="34">
        <f t="shared" si="52"/>
        <v>1258002.8232615213</v>
      </c>
      <c r="AS221" s="35">
        <v>139.88999999999999</v>
      </c>
      <c r="AT221" s="35">
        <v>97.5</v>
      </c>
      <c r="AU221" s="34">
        <v>54.001323999999997</v>
      </c>
      <c r="AV221" s="34">
        <v>54.416606999999999</v>
      </c>
      <c r="AW221" s="34">
        <v>30.275186742199999</v>
      </c>
      <c r="AX221" s="34">
        <v>169.88171915365766</v>
      </c>
      <c r="AY221" s="34">
        <v>39738.380071930005</v>
      </c>
      <c r="AZ221" s="34">
        <v>11578.09223043</v>
      </c>
      <c r="BA221" s="34">
        <f t="shared" si="42"/>
        <v>1135.4688084456366</v>
      </c>
      <c r="BB221" s="34">
        <f t="shared" si="43"/>
        <v>330.82784364041987</v>
      </c>
      <c r="BC221" s="34">
        <v>212065.60639000003</v>
      </c>
      <c r="BD221" s="34">
        <f t="shared" si="55"/>
        <v>6059.4790468080573</v>
      </c>
      <c r="BE221" s="34">
        <v>822345</v>
      </c>
    </row>
    <row r="222" spans="1:57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4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1069.4333059800003</v>
      </c>
      <c r="T222" s="34">
        <v>1279.9438906600005</v>
      </c>
      <c r="U222" s="34">
        <v>648.0701112500002</v>
      </c>
      <c r="V222" s="34">
        <v>504.29554238999998</v>
      </c>
      <c r="W222" s="34">
        <v>19.422554419999994</v>
      </c>
      <c r="X222" s="34">
        <v>118.44421606716935</v>
      </c>
      <c r="Y222" s="34">
        <v>108.3537939906563</v>
      </c>
      <c r="Z222" s="34">
        <f t="shared" si="45"/>
        <v>109.31247693770942</v>
      </c>
      <c r="AA222" s="34">
        <f t="shared" si="46"/>
        <v>66.975645363225524</v>
      </c>
      <c r="AB222" s="34">
        <f t="shared" si="47"/>
        <v>24.329994674165995</v>
      </c>
      <c r="AC222" s="34">
        <f t="shared" si="48"/>
        <v>59.89485887914217</v>
      </c>
      <c r="AD222" s="34">
        <f t="shared" si="49"/>
        <v>10.160981924222618</v>
      </c>
      <c r="AE222" s="34">
        <f t="shared" si="50"/>
        <v>17.236949297696555</v>
      </c>
      <c r="AF222" s="34">
        <f t="shared" si="53"/>
        <v>5.981056014576521</v>
      </c>
      <c r="AG222" s="34">
        <v>1214.3</v>
      </c>
      <c r="AH222" s="34">
        <f t="shared" si="41"/>
        <v>34.443647630421566</v>
      </c>
      <c r="AI222" s="34">
        <v>6304.6</v>
      </c>
      <c r="AJ222" s="34">
        <f t="shared" si="39"/>
        <v>178.83012505209243</v>
      </c>
      <c r="AK222" s="34">
        <v>986.39300000000003</v>
      </c>
      <c r="AL222" s="34">
        <v>9560.4</v>
      </c>
      <c r="AM222" s="34">
        <v>56367</v>
      </c>
      <c r="AN222" s="34">
        <v>64.123206974203228</v>
      </c>
      <c r="AO222" s="34">
        <v>217949.34299999999</v>
      </c>
      <c r="AP222" s="34">
        <v>450940.51100000006</v>
      </c>
      <c r="AQ222" s="34">
        <f t="shared" si="51"/>
        <v>618213.81632001046</v>
      </c>
      <c r="AR222" s="34">
        <f t="shared" si="52"/>
        <v>1279093.8040983484</v>
      </c>
      <c r="AS222" s="35">
        <v>143.22999999999999</v>
      </c>
      <c r="AT222" s="35">
        <v>107.1</v>
      </c>
      <c r="AU222" s="34">
        <v>54.583331999999999</v>
      </c>
      <c r="AV222" s="34">
        <v>55.554817</v>
      </c>
      <c r="AW222" s="34">
        <v>29.493976907699999</v>
      </c>
      <c r="AX222" s="34">
        <v>171.15683757138831</v>
      </c>
      <c r="AY222" s="34">
        <v>50640.117086319995</v>
      </c>
      <c r="AZ222" s="34">
        <v>13042.28941997</v>
      </c>
      <c r="BA222" s="34">
        <f t="shared" si="42"/>
        <v>1436.4080942802409</v>
      </c>
      <c r="BB222" s="34">
        <f t="shared" si="43"/>
        <v>369.94484153456477</v>
      </c>
      <c r="BC222" s="34">
        <v>219672.01704193547</v>
      </c>
      <c r="BD222" s="34">
        <f t="shared" si="55"/>
        <v>6231.0018523069975</v>
      </c>
      <c r="BE222" s="34">
        <v>900679</v>
      </c>
    </row>
    <row r="223" spans="1:57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4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1364.5284808499998</v>
      </c>
      <c r="T223" s="34">
        <v>1289.9840288999999</v>
      </c>
      <c r="U223" s="34">
        <v>657.1360557600002</v>
      </c>
      <c r="V223" s="34">
        <v>364.13085014000006</v>
      </c>
      <c r="W223" s="34">
        <v>17.745491709999996</v>
      </c>
      <c r="X223" s="34">
        <v>118.13744975156847</v>
      </c>
      <c r="Y223" s="34">
        <v>107.89417903103478</v>
      </c>
      <c r="Z223" s="34">
        <f t="shared" si="45"/>
        <v>109.49381218942989</v>
      </c>
      <c r="AA223" s="34">
        <f t="shared" si="46"/>
        <v>66.168484429944399</v>
      </c>
      <c r="AB223" s="34">
        <f t="shared" si="47"/>
        <v>22.091622464749765</v>
      </c>
      <c r="AC223" s="34">
        <f t="shared" si="48"/>
        <v>62.140055294933923</v>
      </c>
      <c r="AD223" s="34">
        <f t="shared" si="49"/>
        <v>11.064083410437084</v>
      </c>
      <c r="AE223" s="34">
        <f t="shared" si="50"/>
        <v>16.843125029083154</v>
      </c>
      <c r="AF223" s="34">
        <f t="shared" si="53"/>
        <v>6.0905607852206831</v>
      </c>
      <c r="AG223" s="34">
        <v>1370.6</v>
      </c>
      <c r="AH223" s="34">
        <f t="shared" si="41"/>
        <v>38.601312851722057</v>
      </c>
      <c r="AI223" s="34">
        <v>6568</v>
      </c>
      <c r="AJ223" s="34">
        <f t="shared" si="39"/>
        <v>184.97987947622244</v>
      </c>
      <c r="AK223" s="34">
        <v>887.56500000000005</v>
      </c>
      <c r="AL223" s="34">
        <v>10135.799999999999</v>
      </c>
      <c r="AM223" s="34">
        <v>55737</v>
      </c>
      <c r="AN223" s="34">
        <v>63.510311135548903</v>
      </c>
      <c r="AO223" s="34">
        <v>223156.37599999999</v>
      </c>
      <c r="AP223" s="34">
        <v>466401.27800000005</v>
      </c>
      <c r="AQ223" s="34">
        <f t="shared" si="51"/>
        <v>628493.29380070907</v>
      </c>
      <c r="AR223" s="34">
        <f t="shared" si="52"/>
        <v>1313563.5230206475</v>
      </c>
      <c r="AS223" s="35">
        <v>141.75</v>
      </c>
      <c r="AT223" s="35">
        <v>102.8</v>
      </c>
      <c r="AU223" s="34">
        <v>57.03125</v>
      </c>
      <c r="AV223" s="34">
        <v>55.710033000000003</v>
      </c>
      <c r="AW223" s="34">
        <v>32.500401342000004</v>
      </c>
      <c r="AX223" s="34">
        <v>169.08312046763581</v>
      </c>
      <c r="AY223" s="34">
        <v>48679.04674777</v>
      </c>
      <c r="AZ223" s="34">
        <v>12271.73566489</v>
      </c>
      <c r="BA223" s="34">
        <f t="shared" si="42"/>
        <v>1370.9872412332359</v>
      </c>
      <c r="BB223" s="34">
        <f t="shared" si="43"/>
        <v>345.61878566617122</v>
      </c>
      <c r="BC223" s="34">
        <v>227804.01041666663</v>
      </c>
      <c r="BD223" s="34">
        <f t="shared" si="55"/>
        <v>6415.8280132574782</v>
      </c>
      <c r="BE223" s="34">
        <v>884959</v>
      </c>
    </row>
    <row r="224" spans="1:57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4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1519.9914033499999</v>
      </c>
      <c r="T224" s="34">
        <v>1337.1740474200001</v>
      </c>
      <c r="U224" s="34">
        <v>645.60648915000002</v>
      </c>
      <c r="V224" s="34">
        <v>406.38734540999991</v>
      </c>
      <c r="W224" s="34">
        <v>18.718193739999997</v>
      </c>
      <c r="X224" s="34">
        <v>118.24863211793388</v>
      </c>
      <c r="Y224" s="34">
        <v>108.64989442135182</v>
      </c>
      <c r="Z224" s="34">
        <f t="shared" si="45"/>
        <v>108.8345577763357</v>
      </c>
      <c r="AA224" s="34">
        <f t="shared" si="46"/>
        <v>61.105184969274148</v>
      </c>
      <c r="AB224" s="34">
        <f t="shared" si="47"/>
        <v>19.568244091079567</v>
      </c>
      <c r="AC224" s="34">
        <f t="shared" si="48"/>
        <v>63.125185650177329</v>
      </c>
      <c r="AD224" s="34">
        <f t="shared" si="49"/>
        <v>9.4284392788943698</v>
      </c>
      <c r="AE224" s="34">
        <f t="shared" si="50"/>
        <v>17.545054738363195</v>
      </c>
      <c r="AF224" s="34">
        <f t="shared" si="53"/>
        <v>5.9420811459447291</v>
      </c>
      <c r="AG224" s="34">
        <v>1490.9</v>
      </c>
      <c r="AH224" s="34">
        <f t="shared" si="41"/>
        <v>41.65856576590722</v>
      </c>
      <c r="AI224" s="34">
        <v>7181</v>
      </c>
      <c r="AJ224" s="34">
        <f t="shared" si="39"/>
        <v>200.65072155408126</v>
      </c>
      <c r="AK224" s="34">
        <v>908.84</v>
      </c>
      <c r="AL224" s="34">
        <v>10562.6</v>
      </c>
      <c r="AM224" s="34">
        <v>54688</v>
      </c>
      <c r="AN224" s="34">
        <v>62.985746578725276</v>
      </c>
      <c r="AO224" s="34">
        <v>225586.995</v>
      </c>
      <c r="AP224" s="34">
        <v>477946.17999999993</v>
      </c>
      <c r="AQ224" s="34">
        <f t="shared" si="51"/>
        <v>630332.72970292333</v>
      </c>
      <c r="AR224" s="34">
        <f t="shared" si="52"/>
        <v>1335472.0217381534</v>
      </c>
      <c r="AS224" s="35">
        <v>145.19</v>
      </c>
      <c r="AT224" s="35">
        <v>106.1</v>
      </c>
      <c r="AU224" s="34">
        <v>57.856236000000003</v>
      </c>
      <c r="AV224" s="34">
        <v>58.070492000000002</v>
      </c>
      <c r="AW224" s="34">
        <v>28.396334220900002</v>
      </c>
      <c r="AX224" s="34">
        <v>169.64907973283675</v>
      </c>
      <c r="AY224" s="34">
        <v>47844.789398399997</v>
      </c>
      <c r="AZ224" s="34">
        <v>13214.1582409</v>
      </c>
      <c r="BA224" s="34">
        <f t="shared" si="42"/>
        <v>1336.8739054995149</v>
      </c>
      <c r="BB224" s="34">
        <f t="shared" si="43"/>
        <v>369.22857342520456</v>
      </c>
      <c r="BC224" s="34">
        <v>239522.43205161285</v>
      </c>
      <c r="BD224" s="34">
        <f t="shared" si="55"/>
        <v>6692.7097645933045</v>
      </c>
      <c r="BE224" s="34">
        <v>851047</v>
      </c>
    </row>
    <row r="225" spans="1:57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4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1360.7364028099998</v>
      </c>
      <c r="T225" s="34">
        <v>1565.8503794199996</v>
      </c>
      <c r="U225" s="34">
        <v>749.03944268999999</v>
      </c>
      <c r="V225" s="34">
        <v>547.35926418000008</v>
      </c>
      <c r="W225" s="34">
        <v>20.272344310000001</v>
      </c>
      <c r="X225" s="34">
        <v>118.9016533294083</v>
      </c>
      <c r="Y225" s="34">
        <v>108.65752446522254</v>
      </c>
      <c r="Z225" s="34">
        <f t="shared" si="45"/>
        <v>109.42790562789286</v>
      </c>
      <c r="AA225" s="34">
        <f t="shared" si="46"/>
        <v>70.044955526704143</v>
      </c>
      <c r="AB225" s="34">
        <f t="shared" si="47"/>
        <v>22.957589235597741</v>
      </c>
      <c r="AC225" s="34">
        <f t="shared" si="48"/>
        <v>70.598516718234606</v>
      </c>
      <c r="AD225" s="34">
        <f t="shared" si="49"/>
        <v>11.710131350335047</v>
      </c>
      <c r="AE225" s="34">
        <f t="shared" si="50"/>
        <v>19.836714953964098</v>
      </c>
      <c r="AF225" s="34">
        <f t="shared" si="53"/>
        <v>6.8935809680602587</v>
      </c>
      <c r="AG225" s="34">
        <v>1168.2</v>
      </c>
      <c r="AH225" s="34">
        <f t="shared" si="41"/>
        <v>32.371787447419663</v>
      </c>
      <c r="AI225" s="34">
        <v>6995.4</v>
      </c>
      <c r="AJ225" s="34">
        <f t="shared" si="39"/>
        <v>193.84831527964346</v>
      </c>
      <c r="AK225" s="34">
        <v>1006.0940000000001</v>
      </c>
      <c r="AL225" s="34">
        <v>10311.9</v>
      </c>
      <c r="AM225" s="34">
        <v>61707</v>
      </c>
      <c r="AN225" s="34">
        <v>62.34777725247114</v>
      </c>
      <c r="AO225" s="34">
        <v>231345.97899999999</v>
      </c>
      <c r="AP225" s="34">
        <v>486199.484</v>
      </c>
      <c r="AQ225" s="34">
        <f t="shared" si="51"/>
        <v>641078.82717028016</v>
      </c>
      <c r="AR225" s="34">
        <f t="shared" si="52"/>
        <v>1347298.951642965</v>
      </c>
      <c r="AS225" s="35">
        <v>147.51</v>
      </c>
      <c r="AT225" s="35">
        <v>110.8</v>
      </c>
      <c r="AU225" s="34">
        <v>56.504066000000002</v>
      </c>
      <c r="AV225" s="34">
        <v>57.464024000000002</v>
      </c>
      <c r="AW225" s="34">
        <v>29.173113767700002</v>
      </c>
      <c r="AX225" s="34">
        <v>169.9537525587929</v>
      </c>
      <c r="AY225" s="34">
        <v>46777.290359480001</v>
      </c>
      <c r="AZ225" s="34">
        <v>13565.314510959999</v>
      </c>
      <c r="BA225" s="34">
        <f t="shared" si="42"/>
        <v>1296.237374493511</v>
      </c>
      <c r="BB225" s="34">
        <f t="shared" si="43"/>
        <v>375.90607601968384</v>
      </c>
      <c r="BC225" s="34">
        <v>247323.32434838708</v>
      </c>
      <c r="BD225" s="34">
        <f t="shared" si="55"/>
        <v>6853.5337156267915</v>
      </c>
      <c r="BE225" s="34">
        <v>962228</v>
      </c>
    </row>
    <row r="226" spans="1:57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4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689.90588716000002</v>
      </c>
      <c r="T226" s="34">
        <v>1499.7099136700001</v>
      </c>
      <c r="U226" s="34">
        <v>782.14022258000023</v>
      </c>
      <c r="V226" s="34">
        <v>455.66812503000006</v>
      </c>
      <c r="W226" s="34">
        <v>19.066660240000001</v>
      </c>
      <c r="X226" s="34">
        <v>116.68344202699672</v>
      </c>
      <c r="Y226" s="34">
        <v>107.51717066600986</v>
      </c>
      <c r="Z226" s="34">
        <f t="shared" si="45"/>
        <v>108.52540231872437</v>
      </c>
      <c r="AA226" s="34">
        <f t="shared" si="46"/>
        <v>66.146468811695371</v>
      </c>
      <c r="AB226" s="34">
        <f t="shared" si="47"/>
        <v>21.203900842225472</v>
      </c>
      <c r="AC226" s="34">
        <f t="shared" si="48"/>
        <v>64.068960354420042</v>
      </c>
      <c r="AD226" s="34">
        <f t="shared" si="49"/>
        <v>12.128410348620216</v>
      </c>
      <c r="AE226" s="34">
        <f t="shared" si="50"/>
        <v>19.885290484637938</v>
      </c>
      <c r="AF226" s="34">
        <f t="shared" si="53"/>
        <v>7.2745610560161769</v>
      </c>
      <c r="AG226" s="34">
        <v>1173.5999999999999</v>
      </c>
      <c r="AH226" s="34">
        <f t="shared" si="41"/>
        <v>32.252269575073498</v>
      </c>
      <c r="AI226" s="34">
        <v>6810.1</v>
      </c>
      <c r="AJ226" s="34">
        <f t="shared" si="39"/>
        <v>187.15165391377647</v>
      </c>
      <c r="AK226" s="34">
        <v>1092.31</v>
      </c>
      <c r="AL226" s="34">
        <v>9089.5</v>
      </c>
      <c r="AM226" s="34">
        <v>61456</v>
      </c>
      <c r="AN226" s="34">
        <v>61.015935461377005</v>
      </c>
      <c r="AO226" s="34">
        <v>232586.19699999999</v>
      </c>
      <c r="AP226" s="34">
        <v>493037.02800000005</v>
      </c>
      <c r="AQ226" s="34">
        <f t="shared" si="51"/>
        <v>639181.38420970959</v>
      </c>
      <c r="AR226" s="34">
        <f t="shared" si="52"/>
        <v>1354938.9176507383</v>
      </c>
      <c r="AS226" s="35">
        <v>142.30000000000001</v>
      </c>
      <c r="AT226" s="35">
        <v>104.8</v>
      </c>
      <c r="AU226" s="34">
        <v>56.156157999999998</v>
      </c>
      <c r="AV226" s="34">
        <v>59.305625999999997</v>
      </c>
      <c r="AW226" s="34">
        <v>29.081163657600001</v>
      </c>
      <c r="AX226" s="34">
        <v>168.55184045879105</v>
      </c>
      <c r="AY226" s="34">
        <v>47729.799266280002</v>
      </c>
      <c r="AZ226" s="34">
        <v>14322.53224196</v>
      </c>
      <c r="BA226" s="34">
        <f t="shared" si="42"/>
        <v>1311.6857129347377</v>
      </c>
      <c r="BB226" s="34">
        <f t="shared" si="43"/>
        <v>393.60444006933858</v>
      </c>
      <c r="BC226" s="34">
        <v>258745.46366333333</v>
      </c>
      <c r="BD226" s="34">
        <f t="shared" si="55"/>
        <v>7110.7093093023277</v>
      </c>
      <c r="BE226" s="34">
        <v>961374</v>
      </c>
    </row>
    <row r="227" spans="1:57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4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518.80418270000007</v>
      </c>
      <c r="T227" s="34">
        <v>1375.8631077500002</v>
      </c>
      <c r="U227" s="34">
        <v>730.87151188999985</v>
      </c>
      <c r="V227" s="34">
        <v>513.47085846999994</v>
      </c>
      <c r="W227" s="34">
        <v>20.500264910000009</v>
      </c>
      <c r="X227" s="34">
        <v>111.39251439218549</v>
      </c>
      <c r="Y227" s="34">
        <v>105.38169237061436</v>
      </c>
      <c r="Z227" s="34">
        <f t="shared" si="45"/>
        <v>105.70385793429072</v>
      </c>
      <c r="AA227" s="34">
        <f t="shared" si="46"/>
        <v>66.749709635530223</v>
      </c>
      <c r="AB227" s="34">
        <f t="shared" si="47"/>
        <v>23.122119805930957</v>
      </c>
      <c r="AC227" s="34">
        <f t="shared" si="48"/>
        <v>59.811296427116346</v>
      </c>
      <c r="AD227" s="34">
        <f t="shared" si="49"/>
        <v>10.839899689336717</v>
      </c>
      <c r="AE227" s="34">
        <f t="shared" si="50"/>
        <v>18.989814029766212</v>
      </c>
      <c r="AF227" s="34">
        <f t="shared" si="53"/>
        <v>6.9354694866696134</v>
      </c>
      <c r="AG227" s="34">
        <v>1479.4</v>
      </c>
      <c r="AH227" s="34">
        <f t="shared" si="41"/>
        <v>40.400771817113785</v>
      </c>
      <c r="AI227" s="34">
        <v>7418.4</v>
      </c>
      <c r="AJ227" s="34">
        <f t="shared" si="39"/>
        <v>202.58826933086175</v>
      </c>
      <c r="AK227" s="34">
        <v>1000.939</v>
      </c>
      <c r="AL227" s="34">
        <v>9062.4</v>
      </c>
      <c r="AM227" s="34">
        <v>65334</v>
      </c>
      <c r="AN227" s="34">
        <v>60.675609447980428</v>
      </c>
      <c r="AO227" s="34">
        <v>232049.51</v>
      </c>
      <c r="AP227" s="34">
        <v>493045.61600000004</v>
      </c>
      <c r="AQ227" s="34">
        <f t="shared" si="51"/>
        <v>633701.45354759111</v>
      </c>
      <c r="AR227" s="34">
        <f t="shared" si="52"/>
        <v>1346452.8476033735</v>
      </c>
      <c r="AS227" s="35">
        <v>142.02000000000001</v>
      </c>
      <c r="AT227" s="35">
        <v>106.3</v>
      </c>
      <c r="AU227" s="34">
        <v>54.761901999999999</v>
      </c>
      <c r="AV227" s="34">
        <v>57.679577000000002</v>
      </c>
      <c r="AW227" s="34">
        <v>29.823984733499998</v>
      </c>
      <c r="AX227" s="34">
        <v>167.17454163235678</v>
      </c>
      <c r="AY227" s="34">
        <v>47554.872276070004</v>
      </c>
      <c r="AZ227" s="34">
        <v>13056.50587614</v>
      </c>
      <c r="BA227" s="34">
        <f t="shared" si="42"/>
        <v>1298.6707743798124</v>
      </c>
      <c r="BB227" s="34">
        <f t="shared" si="43"/>
        <v>356.55868232441355</v>
      </c>
      <c r="BC227" s="34">
        <v>268431.09026774194</v>
      </c>
      <c r="BD227" s="34">
        <f t="shared" si="55"/>
        <v>7330.5551078316303</v>
      </c>
      <c r="BE227" s="34">
        <v>911091</v>
      </c>
    </row>
    <row r="228" spans="1:57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4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589.53483680999989</v>
      </c>
      <c r="T228" s="34">
        <v>1354.7633005700002</v>
      </c>
      <c r="U228" s="34">
        <v>719.95567589999996</v>
      </c>
      <c r="V228" s="34">
        <v>522.48333657000001</v>
      </c>
      <c r="W228" s="34">
        <v>20.000681799999995</v>
      </c>
      <c r="X228" s="34">
        <v>110.31571390757432</v>
      </c>
      <c r="Y228" s="34">
        <v>104.1023108897613</v>
      </c>
      <c r="Z228" s="34">
        <f t="shared" si="45"/>
        <v>105.96855436224915</v>
      </c>
      <c r="AA228" s="34">
        <f t="shared" si="46"/>
        <v>58.859846866967338</v>
      </c>
      <c r="AB228" s="34">
        <f t="shared" si="47"/>
        <v>19.670096723192334</v>
      </c>
      <c r="AC228" s="34">
        <f t="shared" si="48"/>
        <v>59.842635812926133</v>
      </c>
      <c r="AD228" s="34">
        <f t="shared" si="49"/>
        <v>11.757964757441199</v>
      </c>
      <c r="AE228" s="34">
        <f t="shared" si="50"/>
        <v>17.280956860842696</v>
      </c>
      <c r="AF228" s="34">
        <f t="shared" si="53"/>
        <v>6.9158472059510183</v>
      </c>
      <c r="AG228" s="34">
        <v>1323.1</v>
      </c>
      <c r="AH228" s="34">
        <f t="shared" si="41"/>
        <v>35.920227978062435</v>
      </c>
      <c r="AI228" s="34">
        <v>7335.7</v>
      </c>
      <c r="AJ228" s="34">
        <f t="shared" si="39"/>
        <v>199.15351551558658</v>
      </c>
      <c r="AK228" s="34">
        <v>1048.395</v>
      </c>
      <c r="AL228" s="34">
        <v>9505.9</v>
      </c>
      <c r="AM228" s="34">
        <v>59583</v>
      </c>
      <c r="AN228" s="34">
        <v>60.139650104623065</v>
      </c>
      <c r="AO228" s="34">
        <v>240370.34600000002</v>
      </c>
      <c r="AP228" s="34">
        <v>503392.88500000001</v>
      </c>
      <c r="AQ228" s="34">
        <f t="shared" si="51"/>
        <v>652570.299107078</v>
      </c>
      <c r="AR228" s="34">
        <f t="shared" si="52"/>
        <v>1366637.9859220441</v>
      </c>
      <c r="AS228" s="35">
        <v>141.87</v>
      </c>
      <c r="AT228" s="35">
        <v>104.2</v>
      </c>
      <c r="AU228" s="34">
        <v>53.185326000000003</v>
      </c>
      <c r="AV228" s="34">
        <v>56.688972</v>
      </c>
      <c r="AW228" s="34">
        <v>30.161781363099998</v>
      </c>
      <c r="AX228" s="34">
        <v>165.08143268550464</v>
      </c>
      <c r="AY228" s="34">
        <v>47275.902744239997</v>
      </c>
      <c r="AZ228" s="34">
        <v>15087.9927584</v>
      </c>
      <c r="BA228" s="34">
        <f t="shared" si="42"/>
        <v>1283.4715474580971</v>
      </c>
      <c r="BB228" s="34">
        <f t="shared" si="43"/>
        <v>409.61691452882104</v>
      </c>
      <c r="BC228" s="34">
        <v>276291.80169333331</v>
      </c>
      <c r="BD228" s="34">
        <f t="shared" si="55"/>
        <v>7500.9179240376006</v>
      </c>
      <c r="BE228" s="34">
        <v>922957</v>
      </c>
    </row>
    <row r="229" spans="1:57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4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716.51732998999989</v>
      </c>
      <c r="T229" s="34">
        <v>1087.5215951099999</v>
      </c>
      <c r="U229" s="34">
        <v>687.96407141999987</v>
      </c>
      <c r="V229" s="34">
        <v>581.13455395000005</v>
      </c>
      <c r="W229" s="34">
        <v>19.027073250000004</v>
      </c>
      <c r="X229" s="34">
        <v>108.4446754555668</v>
      </c>
      <c r="Y229" s="34">
        <v>103.57811343257563</v>
      </c>
      <c r="Z229" s="34">
        <f t="shared" si="45"/>
        <v>104.6984462853333</v>
      </c>
      <c r="AA229" s="34">
        <f t="shared" si="46"/>
        <v>58.151888373937496</v>
      </c>
      <c r="AB229" s="34">
        <f t="shared" si="47"/>
        <v>17.401747061184352</v>
      </c>
      <c r="AC229" s="34">
        <f t="shared" si="48"/>
        <v>57.805691548026807</v>
      </c>
      <c r="AD229" s="34">
        <f t="shared" si="49"/>
        <v>12.178435348710257</v>
      </c>
      <c r="AE229" s="34">
        <f t="shared" si="50"/>
        <v>15.773800471598072</v>
      </c>
      <c r="AF229" s="34">
        <f t="shared" si="53"/>
        <v>6.6419830273104115</v>
      </c>
      <c r="AG229" s="34">
        <v>2073.9</v>
      </c>
      <c r="AH229" s="34">
        <f t="shared" si="41"/>
        <v>55.834396316099344</v>
      </c>
      <c r="AI229" s="34">
        <v>9277.2999999999993</v>
      </c>
      <c r="AJ229" s="34">
        <f t="shared" si="39"/>
        <v>249.76731999775706</v>
      </c>
      <c r="AK229" s="34">
        <v>922.96900000000005</v>
      </c>
      <c r="AL229" s="34">
        <v>10118.6</v>
      </c>
      <c r="AM229" s="34">
        <v>65033</v>
      </c>
      <c r="AN229" s="34">
        <v>58.634031474682679</v>
      </c>
      <c r="AO229" s="34">
        <v>287482.511</v>
      </c>
      <c r="AP229" s="34">
        <v>532043.28099999996</v>
      </c>
      <c r="AQ229" s="34">
        <f t="shared" si="51"/>
        <v>773972.34452583967</v>
      </c>
      <c r="AR229" s="34">
        <f t="shared" si="52"/>
        <v>1432388.9969946381</v>
      </c>
      <c r="AS229" s="35">
        <v>139.22999999999999</v>
      </c>
      <c r="AT229" s="35">
        <v>95.7</v>
      </c>
      <c r="AU229" s="34">
        <v>50.742893000000002</v>
      </c>
      <c r="AV229" s="34">
        <v>52.572505999999997</v>
      </c>
      <c r="AW229" s="34">
        <v>34.4026595606</v>
      </c>
      <c r="AX229" s="34">
        <v>163.01133196848193</v>
      </c>
      <c r="AY229" s="34">
        <v>48912.774609039996</v>
      </c>
      <c r="AZ229" s="34">
        <v>13834.179691589999</v>
      </c>
      <c r="BA229" s="34">
        <f t="shared" si="42"/>
        <v>1316.8500132316794</v>
      </c>
      <c r="BB229" s="34">
        <f t="shared" si="43"/>
        <v>372.4495258249525</v>
      </c>
      <c r="BC229" s="34">
        <v>282110.92815161293</v>
      </c>
      <c r="BD229" s="34">
        <f t="shared" si="55"/>
        <v>7595.1074630019684</v>
      </c>
      <c r="BE229" s="34">
        <v>956476</v>
      </c>
    </row>
    <row r="230" spans="1:57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4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389.32869860000011</v>
      </c>
      <c r="T230" s="29">
        <v>996.29830612445687</v>
      </c>
      <c r="U230" s="29">
        <v>651.21220296785782</v>
      </c>
      <c r="V230" s="29">
        <v>418.35355989634911</v>
      </c>
      <c r="W230" s="29">
        <v>16.918620648337381</v>
      </c>
      <c r="X230" s="30">
        <v>110.99598304483848</v>
      </c>
      <c r="Y230" s="30">
        <v>104.05148858312241</v>
      </c>
      <c r="Z230" s="30">
        <f t="shared" si="45"/>
        <v>106.67409429339246</v>
      </c>
      <c r="AA230" s="30">
        <f t="shared" si="46"/>
        <v>48.643950495117295</v>
      </c>
      <c r="AB230" s="30">
        <f t="shared" si="47"/>
        <v>14.848350933403088</v>
      </c>
      <c r="AC230" s="30">
        <f t="shared" si="48"/>
        <v>51.549020583353979</v>
      </c>
      <c r="AD230" s="30">
        <f t="shared" si="49"/>
        <v>11.824664973115514</v>
      </c>
      <c r="AE230" s="30">
        <f t="shared" si="50"/>
        <v>15.965816200856214</v>
      </c>
      <c r="AF230" s="34">
        <f t="shared" si="53"/>
        <v>6.2585572953877682</v>
      </c>
      <c r="AG230" s="29">
        <v>1173.7</v>
      </c>
      <c r="AH230" s="30">
        <f t="shared" si="41"/>
        <v>31.31264630506411</v>
      </c>
      <c r="AI230" s="29">
        <v>7630.1</v>
      </c>
      <c r="AJ230" s="30">
        <f t="shared" ref="AJ230:AJ293" si="56">AI230/$I230</f>
        <v>203.56021348919626</v>
      </c>
      <c r="AK230" s="30">
        <v>859.899</v>
      </c>
      <c r="AL230" s="30">
        <v>10806.8</v>
      </c>
      <c r="AM230" s="30">
        <v>46442</v>
      </c>
      <c r="AN230" s="30">
        <v>58.503521167569659</v>
      </c>
      <c r="AO230" s="30">
        <v>263505.22400000005</v>
      </c>
      <c r="AP230" s="30">
        <v>538996.81099999999</v>
      </c>
      <c r="AQ230" s="30">
        <f t="shared" si="51"/>
        <v>702994.45161870075</v>
      </c>
      <c r="AR230" s="30">
        <f t="shared" si="52"/>
        <v>1437966.814552312</v>
      </c>
      <c r="AS230" s="30">
        <v>133.34</v>
      </c>
      <c r="AT230" s="30">
        <v>88.7</v>
      </c>
      <c r="AU230" s="30">
        <v>49.773021999999997</v>
      </c>
      <c r="AV230" s="30">
        <v>57.351104999999997</v>
      </c>
      <c r="AW230" s="30">
        <v>28.9194279771</v>
      </c>
      <c r="AX230" s="30">
        <v>162.04813101459214</v>
      </c>
      <c r="AY230" s="30">
        <v>52843.979848739997</v>
      </c>
      <c r="AZ230" s="30">
        <v>15133.21750296</v>
      </c>
      <c r="BA230" s="30">
        <f t="shared" si="42"/>
        <v>1409.8022069996853</v>
      </c>
      <c r="BB230" s="30">
        <f t="shared" si="43"/>
        <v>403.73271460150971</v>
      </c>
      <c r="BC230" s="30">
        <v>287010.86919354845</v>
      </c>
      <c r="BD230" s="30">
        <f t="shared" si="55"/>
        <v>7657.0416910339973</v>
      </c>
      <c r="BE230" s="30">
        <v>955814</v>
      </c>
    </row>
    <row r="231" spans="1:57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4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445.87582521000007</v>
      </c>
      <c r="T231" s="71">
        <v>986.39165874998548</v>
      </c>
      <c r="U231" s="71">
        <v>504.52127777615806</v>
      </c>
      <c r="V231" s="71">
        <v>470.59843674208923</v>
      </c>
      <c r="W231" s="71">
        <v>27.928097427138404</v>
      </c>
      <c r="X231" s="28">
        <v>112.82048149422678</v>
      </c>
      <c r="Y231" s="28">
        <v>103.18054788532717</v>
      </c>
      <c r="Z231" s="28">
        <f t="shared" si="45"/>
        <v>109.34278195499915</v>
      </c>
      <c r="AA231" s="28">
        <f t="shared" si="46"/>
        <v>53.221972883330253</v>
      </c>
      <c r="AB231" s="28">
        <f t="shared" si="47"/>
        <v>18.496559267130245</v>
      </c>
      <c r="AC231" s="28">
        <f t="shared" si="48"/>
        <v>45.793358696750225</v>
      </c>
      <c r="AD231" s="28">
        <f t="shared" si="49"/>
        <v>8.2263994206827746</v>
      </c>
      <c r="AE231" s="28">
        <f t="shared" si="50"/>
        <v>13.964494022208941</v>
      </c>
      <c r="AF231" s="34">
        <f t="shared" si="53"/>
        <v>4.88969372731838</v>
      </c>
      <c r="AG231" s="71">
        <v>1165.9000000000001</v>
      </c>
      <c r="AH231" s="28">
        <f t="shared" si="41"/>
        <v>30.876772086487094</v>
      </c>
      <c r="AI231" s="71">
        <v>7529.6</v>
      </c>
      <c r="AJ231" s="28">
        <f t="shared" si="56"/>
        <v>199.40796217721351</v>
      </c>
      <c r="AK231" s="28">
        <v>763.16399999999999</v>
      </c>
      <c r="AL231" s="28">
        <v>10089.200000000001</v>
      </c>
      <c r="AM231" s="28">
        <v>42177</v>
      </c>
      <c r="AN231" s="28">
        <v>58.753344835180833</v>
      </c>
      <c r="AO231" s="28">
        <v>263993.36900000001</v>
      </c>
      <c r="AP231" s="28">
        <v>545862.19400000002</v>
      </c>
      <c r="AQ231" s="28">
        <f t="shared" si="51"/>
        <v>699139.127451487</v>
      </c>
      <c r="AR231" s="28">
        <f t="shared" si="52"/>
        <v>1445618.1966521831</v>
      </c>
      <c r="AS231" s="28">
        <v>135.35</v>
      </c>
      <c r="AT231" s="28">
        <v>89.8</v>
      </c>
      <c r="AU231" s="28">
        <v>46.011673000000002</v>
      </c>
      <c r="AV231" s="28">
        <v>52.629027999999998</v>
      </c>
      <c r="AW231" s="28">
        <v>30.710226946799999</v>
      </c>
      <c r="AX231" s="28">
        <v>162.11109081361315</v>
      </c>
      <c r="AY231" s="28">
        <v>47282.443250319993</v>
      </c>
      <c r="AZ231" s="28">
        <v>13731.13419355</v>
      </c>
      <c r="BA231" s="28">
        <f t="shared" si="42"/>
        <v>1252.1907744509738</v>
      </c>
      <c r="BB231" s="28">
        <f t="shared" si="43"/>
        <v>363.64448150202685</v>
      </c>
      <c r="BC231" s="28">
        <v>291017.55739310343</v>
      </c>
      <c r="BD231" s="28">
        <f t="shared" si="55"/>
        <v>7707.0784739626306</v>
      </c>
      <c r="BE231" s="28">
        <v>894784</v>
      </c>
    </row>
    <row r="232" spans="1:57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4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482.54225883000015</v>
      </c>
      <c r="T232" s="71">
        <v>1298.2389368875679</v>
      </c>
      <c r="U232" s="71">
        <v>490.5642240322664</v>
      </c>
      <c r="V232" s="71">
        <v>475.37796485330807</v>
      </c>
      <c r="W232" s="71">
        <v>26.220337546804984</v>
      </c>
      <c r="X232" s="28">
        <v>115.37158114836097</v>
      </c>
      <c r="Y232" s="28">
        <v>103.570652193868</v>
      </c>
      <c r="Z232" s="28">
        <f t="shared" si="45"/>
        <v>111.39408578059688</v>
      </c>
      <c r="AA232" s="28">
        <f t="shared" si="46"/>
        <v>53.739159245786936</v>
      </c>
      <c r="AB232" s="28">
        <f t="shared" si="47"/>
        <v>16.527335449989508</v>
      </c>
      <c r="AC232" s="28">
        <f t="shared" si="48"/>
        <v>49.690810364856468</v>
      </c>
      <c r="AD232" s="28">
        <f t="shared" si="49"/>
        <v>8.0705430485520804</v>
      </c>
      <c r="AE232" s="28">
        <f t="shared" si="50"/>
        <v>14.846816899214529</v>
      </c>
      <c r="AF232" s="34">
        <f t="shared" si="53"/>
        <v>4.7365176682870276</v>
      </c>
      <c r="AG232" s="71">
        <v>1269.0999999999999</v>
      </c>
      <c r="AH232" s="28">
        <f t="shared" si="41"/>
        <v>33.298391023505381</v>
      </c>
      <c r="AI232" s="71">
        <v>8051</v>
      </c>
      <c r="AJ232" s="28">
        <f t="shared" si="56"/>
        <v>211.24052173212658</v>
      </c>
      <c r="AK232" s="28">
        <v>952.42</v>
      </c>
      <c r="AL232" s="28">
        <v>10178</v>
      </c>
      <c r="AM232" s="28">
        <v>48744</v>
      </c>
      <c r="AN232" s="28">
        <v>57.104562131220113</v>
      </c>
      <c r="AO232" s="28">
        <v>263436.859</v>
      </c>
      <c r="AP232" s="28">
        <v>556847.93800000008</v>
      </c>
      <c r="AQ232" s="28">
        <f t="shared" si="51"/>
        <v>691200.34205232479</v>
      </c>
      <c r="AR232" s="28">
        <f t="shared" si="52"/>
        <v>1461046.4407971543</v>
      </c>
      <c r="AS232" s="28">
        <v>146.35</v>
      </c>
      <c r="AT232" s="28">
        <v>99.7</v>
      </c>
      <c r="AU232" s="28">
        <v>45.770203000000002</v>
      </c>
      <c r="AV232" s="28">
        <v>50.219493999999997</v>
      </c>
      <c r="AW232" s="28">
        <v>35.011444825299996</v>
      </c>
      <c r="AX232" s="28">
        <v>159.88868858549833</v>
      </c>
      <c r="AY232" s="28">
        <v>48363.348382730001</v>
      </c>
      <c r="AZ232" s="28">
        <v>13745.79831405</v>
      </c>
      <c r="BA232" s="28">
        <f t="shared" si="42"/>
        <v>1268.9478257459305</v>
      </c>
      <c r="BB232" s="28">
        <f t="shared" si="43"/>
        <v>360.65949664445509</v>
      </c>
      <c r="BC232" s="28">
        <v>295596.22019032261</v>
      </c>
      <c r="BD232" s="28">
        <f t="shared" si="55"/>
        <v>7755.7942833248435</v>
      </c>
      <c r="BE232" s="28">
        <v>959587</v>
      </c>
    </row>
    <row r="233" spans="1:57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4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866.27315548999945</v>
      </c>
      <c r="T233" s="71">
        <v>1017.2131108905414</v>
      </c>
      <c r="U233" s="71">
        <v>433.95402629021777</v>
      </c>
      <c r="V233" s="71">
        <v>409.65786934597395</v>
      </c>
      <c r="W233" s="71">
        <v>24.660789869212458</v>
      </c>
      <c r="X233" s="28">
        <v>116.47309586400849</v>
      </c>
      <c r="Y233" s="28">
        <v>103.44712497315757</v>
      </c>
      <c r="Z233" s="28">
        <f t="shared" si="45"/>
        <v>112.59191194944363</v>
      </c>
      <c r="AA233" s="28">
        <f t="shared" si="46"/>
        <v>57.652419750053198</v>
      </c>
      <c r="AB233" s="28">
        <f t="shared" si="47"/>
        <v>18.334705853599662</v>
      </c>
      <c r="AC233" s="28">
        <f t="shared" si="48"/>
        <v>46.108705082404853</v>
      </c>
      <c r="AD233" s="28">
        <f t="shared" si="49"/>
        <v>6.1503936139208406</v>
      </c>
      <c r="AE233" s="28">
        <f t="shared" si="50"/>
        <v>13.357679082600999</v>
      </c>
      <c r="AF233" s="34">
        <f t="shared" si="53"/>
        <v>4.1949355905523715</v>
      </c>
      <c r="AG233" s="71">
        <v>1501.3</v>
      </c>
      <c r="AH233" s="28">
        <f t="shared" si="41"/>
        <v>39.065287332502869</v>
      </c>
      <c r="AI233" s="71">
        <v>8202.2000000000007</v>
      </c>
      <c r="AJ233" s="28">
        <f t="shared" si="56"/>
        <v>213.42922784164062</v>
      </c>
      <c r="AK233" s="28">
        <v>782.37900000000002</v>
      </c>
      <c r="AL233" s="28">
        <v>8970</v>
      </c>
      <c r="AM233" s="28">
        <v>49713</v>
      </c>
      <c r="AN233" s="28">
        <v>56.869725022552245</v>
      </c>
      <c r="AO233" s="28">
        <v>268466.37699999998</v>
      </c>
      <c r="AP233" s="28">
        <v>566410.245</v>
      </c>
      <c r="AQ233" s="28">
        <f t="shared" si="51"/>
        <v>698575.64488250436</v>
      </c>
      <c r="AR233" s="28">
        <f t="shared" si="52"/>
        <v>1473854.5906213513</v>
      </c>
      <c r="AS233" s="28">
        <v>139.85</v>
      </c>
      <c r="AT233" s="28">
        <v>92.8</v>
      </c>
      <c r="AU233" s="28">
        <v>42.310169000000002</v>
      </c>
      <c r="AV233" s="28">
        <v>43.833939000000001</v>
      </c>
      <c r="AW233" s="28">
        <v>37.1254186683</v>
      </c>
      <c r="AX233" s="28">
        <v>158.50723207504112</v>
      </c>
      <c r="AY233" s="28">
        <v>49435.860250650003</v>
      </c>
      <c r="AZ233" s="28">
        <v>13896.19050529</v>
      </c>
      <c r="BA233" s="28">
        <f t="shared" si="42"/>
        <v>1286.3692035043628</v>
      </c>
      <c r="BB233" s="28">
        <f t="shared" si="43"/>
        <v>361.5924031947992</v>
      </c>
      <c r="BC233" s="28">
        <v>299657.52391333331</v>
      </c>
      <c r="BD233" s="28">
        <f t="shared" si="55"/>
        <v>7797.3804522884939</v>
      </c>
      <c r="BE233" s="28">
        <v>854388</v>
      </c>
    </row>
    <row r="234" spans="1:57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4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1317.0054774600005</v>
      </c>
      <c r="T234" s="71">
        <v>1178.209232705736</v>
      </c>
      <c r="U234" s="71">
        <v>582.92039854788095</v>
      </c>
      <c r="V234" s="71">
        <v>407.81663925573127</v>
      </c>
      <c r="W234" s="71">
        <v>28.830761757050084</v>
      </c>
      <c r="X234" s="28">
        <v>115.32312688687887</v>
      </c>
      <c r="Y234" s="28">
        <v>102.69510441672281</v>
      </c>
      <c r="Z234" s="28">
        <f t="shared" si="45"/>
        <v>112.29661583371418</v>
      </c>
      <c r="AA234" s="28">
        <f t="shared" si="46"/>
        <v>61.399896671425047</v>
      </c>
      <c r="AB234" s="28">
        <f t="shared" si="47"/>
        <v>23.021889477366614</v>
      </c>
      <c r="AC234" s="28">
        <f t="shared" si="48"/>
        <v>58.299772531952016</v>
      </c>
      <c r="AD234" s="28">
        <f t="shared" si="49"/>
        <v>7.2719921120108673</v>
      </c>
      <c r="AE234" s="28">
        <f t="shared" si="50"/>
        <v>16.802365991424576</v>
      </c>
      <c r="AF234" s="34">
        <f t="shared" si="53"/>
        <v>5.6762238264296316</v>
      </c>
      <c r="AG234" s="71">
        <v>1383.5</v>
      </c>
      <c r="AH234" s="28">
        <f t="shared" si="41"/>
        <v>35.710001694343646</v>
      </c>
      <c r="AI234" s="71">
        <v>7742.9</v>
      </c>
      <c r="AJ234" s="28">
        <f t="shared" si="56"/>
        <v>199.85469614682572</v>
      </c>
      <c r="AK234" s="28">
        <v>871.33600000000001</v>
      </c>
      <c r="AL234" s="28">
        <v>9601.7000000000007</v>
      </c>
      <c r="AM234" s="28">
        <v>49710</v>
      </c>
      <c r="AN234" s="28">
        <v>55.654669873157658</v>
      </c>
      <c r="AO234" s="28">
        <v>284234.46000000002</v>
      </c>
      <c r="AP234" s="28">
        <v>586302.63900000008</v>
      </c>
      <c r="AQ234" s="28">
        <f t="shared" si="51"/>
        <v>733647.49173768354</v>
      </c>
      <c r="AR234" s="28">
        <f t="shared" si="52"/>
        <v>1513326.2184378861</v>
      </c>
      <c r="AS234" s="28">
        <v>144.56</v>
      </c>
      <c r="AT234" s="28">
        <v>102.5</v>
      </c>
      <c r="AU234" s="28">
        <v>45.025837000000003</v>
      </c>
      <c r="AV234" s="28">
        <v>46.426304000000002</v>
      </c>
      <c r="AW234" s="28">
        <v>33.889369582299999</v>
      </c>
      <c r="AX234" s="28">
        <v>156.7659254564164</v>
      </c>
      <c r="AY234" s="28">
        <v>61026.337749369995</v>
      </c>
      <c r="AZ234" s="28">
        <v>15799.455049349999</v>
      </c>
      <c r="BA234" s="28">
        <f t="shared" si="42"/>
        <v>1575.1721174048357</v>
      </c>
      <c r="BB234" s="28">
        <f t="shared" si="43"/>
        <v>407.80525231803017</v>
      </c>
      <c r="BC234" s="28">
        <v>304752.00049032259</v>
      </c>
      <c r="BD234" s="28">
        <f t="shared" si="55"/>
        <v>7866.060320826914</v>
      </c>
      <c r="BE234" s="28">
        <v>973060</v>
      </c>
    </row>
    <row r="235" spans="1:57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7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1421.8385535799985</v>
      </c>
      <c r="T235" s="71">
        <v>1077.0053008211269</v>
      </c>
      <c r="U235" s="71">
        <v>523.25868930407307</v>
      </c>
      <c r="V235" s="71">
        <v>482.59073304198614</v>
      </c>
      <c r="W235" s="71">
        <v>27.034267081022779</v>
      </c>
      <c r="X235" s="28">
        <v>113.62158368885743</v>
      </c>
      <c r="Y235" s="28">
        <v>100.62790035462461</v>
      </c>
      <c r="Z235" s="28">
        <f t="shared" si="45"/>
        <v>112.91260504138667</v>
      </c>
      <c r="AA235" s="28">
        <f t="shared" si="46"/>
        <v>60.04291269493222</v>
      </c>
      <c r="AB235" s="28">
        <f t="shared" si="47"/>
        <v>20.783363203947388</v>
      </c>
      <c r="AC235" s="28">
        <f t="shared" si="48"/>
        <v>59.958565654626774</v>
      </c>
      <c r="AD235" s="28">
        <f t="shared" si="49"/>
        <v>8.4483529416811631</v>
      </c>
      <c r="AE235" s="28">
        <f t="shared" si="50"/>
        <v>16.413310852021532</v>
      </c>
      <c r="AF235" s="34">
        <f t="shared" si="53"/>
        <v>5.199936473483473</v>
      </c>
      <c r="AG235" s="71">
        <v>1732.6</v>
      </c>
      <c r="AH235" s="28">
        <f t="shared" si="41"/>
        <v>44.400704719812644</v>
      </c>
      <c r="AI235" s="71">
        <v>8426.7999999999993</v>
      </c>
      <c r="AJ235" s="28">
        <f t="shared" si="56"/>
        <v>215.95051283211194</v>
      </c>
      <c r="AK235" s="28">
        <v>887.52300000000002</v>
      </c>
      <c r="AL235" s="28">
        <v>10297</v>
      </c>
      <c r="AM235" s="28">
        <v>50692</v>
      </c>
      <c r="AN235" s="28">
        <v>54.951231275953702</v>
      </c>
      <c r="AO235" s="28">
        <v>298466.95199999999</v>
      </c>
      <c r="AP235" s="28">
        <v>607016.52600000007</v>
      </c>
      <c r="AQ235" s="28">
        <f t="shared" si="51"/>
        <v>764870.310768469</v>
      </c>
      <c r="AR235" s="28">
        <f t="shared" si="52"/>
        <v>1555578.9871275816</v>
      </c>
      <c r="AS235" s="28">
        <v>142.28</v>
      </c>
      <c r="AT235" s="28">
        <v>98.3</v>
      </c>
      <c r="AU235" s="28">
        <v>39.883270000000003</v>
      </c>
      <c r="AV235" s="28">
        <v>44.383896</v>
      </c>
      <c r="AW235" s="28">
        <v>34.884066958799998</v>
      </c>
      <c r="AX235" s="28">
        <v>156.80603693692902</v>
      </c>
      <c r="AY235" s="28">
        <v>58684.121424080004</v>
      </c>
      <c r="AZ235" s="28">
        <v>15391.30727413</v>
      </c>
      <c r="BA235" s="28">
        <f t="shared" si="42"/>
        <v>1503.8764556690564</v>
      </c>
      <c r="BB235" s="28">
        <f t="shared" si="43"/>
        <v>394.42738631568199</v>
      </c>
      <c r="BC235" s="28">
        <v>312398.69112666661</v>
      </c>
      <c r="BD235" s="28">
        <f t="shared" si="55"/>
        <v>8005.72667642334</v>
      </c>
      <c r="BE235" s="28">
        <v>879179</v>
      </c>
    </row>
    <row r="236" spans="1:57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7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1265.6232400400011</v>
      </c>
      <c r="T236" s="71">
        <v>1253.878869075653</v>
      </c>
      <c r="U236" s="71">
        <v>641.77599294789457</v>
      </c>
      <c r="V236" s="71">
        <v>404.69152571260832</v>
      </c>
      <c r="W236" s="71">
        <v>27.148063086415696</v>
      </c>
      <c r="X236" s="28">
        <v>121.59136095065834</v>
      </c>
      <c r="Y236" s="28">
        <v>100.90249640219092</v>
      </c>
      <c r="Z236" s="28">
        <f t="shared" si="45"/>
        <v>120.50381832576562</v>
      </c>
      <c r="AA236" s="28">
        <f t="shared" si="46"/>
        <v>62.957719311460266</v>
      </c>
      <c r="AB236" s="28">
        <f t="shared" si="47"/>
        <v>20.632798912112133</v>
      </c>
      <c r="AC236" s="28">
        <f t="shared" si="48"/>
        <v>62.881273743413871</v>
      </c>
      <c r="AD236" s="28">
        <f t="shared" si="49"/>
        <v>9.2972129113951762</v>
      </c>
      <c r="AE236" s="28">
        <f t="shared" si="50"/>
        <v>17.974261166823659</v>
      </c>
      <c r="AF236" s="34">
        <f t="shared" si="53"/>
        <v>6.3603579280121707</v>
      </c>
      <c r="AG236" s="71">
        <v>1732.6</v>
      </c>
      <c r="AH236" s="28">
        <f t="shared" si="41"/>
        <v>44.051457912535831</v>
      </c>
      <c r="AI236" s="71">
        <v>8766.2000000000007</v>
      </c>
      <c r="AJ236" s="28">
        <f t="shared" si="56"/>
        <v>222.88115569252662</v>
      </c>
      <c r="AK236" s="28">
        <v>904.16899999999998</v>
      </c>
      <c r="AL236" s="28">
        <v>11071.7</v>
      </c>
      <c r="AM236" s="28">
        <v>48994</v>
      </c>
      <c r="AN236" s="28">
        <v>54.397045339339456</v>
      </c>
      <c r="AO236" s="28">
        <v>311843.67700000003</v>
      </c>
      <c r="AP236" s="28">
        <v>628480.26</v>
      </c>
      <c r="AQ236" s="28">
        <f t="shared" si="51"/>
        <v>792864.40105367184</v>
      </c>
      <c r="AR236" s="28">
        <f t="shared" si="52"/>
        <v>1597914.7940811252</v>
      </c>
      <c r="AS236" s="28">
        <v>147.46</v>
      </c>
      <c r="AT236" s="28">
        <v>104.5</v>
      </c>
      <c r="AU236" s="28">
        <v>39.526592000000001</v>
      </c>
      <c r="AV236" s="28">
        <v>43.586601000000002</v>
      </c>
      <c r="AW236" s="28">
        <v>35.741967950800003</v>
      </c>
      <c r="AX236" s="28">
        <v>153.16951958699806</v>
      </c>
      <c r="AY236" s="28">
        <v>61316.813928880001</v>
      </c>
      <c r="AZ236" s="28">
        <v>15539.79131518</v>
      </c>
      <c r="BA236" s="28">
        <f t="shared" si="42"/>
        <v>1558.9836362223525</v>
      </c>
      <c r="BB236" s="28">
        <f t="shared" si="43"/>
        <v>395.10011721703887</v>
      </c>
      <c r="BC236" s="28">
        <v>319947.43880967743</v>
      </c>
      <c r="BD236" s="28">
        <f t="shared" si="55"/>
        <v>8134.6826358929575</v>
      </c>
      <c r="BE236" s="28">
        <v>986917</v>
      </c>
    </row>
    <row r="237" spans="1:57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7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755.53531422999981</v>
      </c>
      <c r="T237" s="71">
        <v>1452.9235068463556</v>
      </c>
      <c r="U237" s="71">
        <v>705.13156749966447</v>
      </c>
      <c r="V237" s="71">
        <v>451.56292008771482</v>
      </c>
      <c r="W237" s="71">
        <v>37.05222662880454</v>
      </c>
      <c r="X237" s="28">
        <v>123.67275214378807</v>
      </c>
      <c r="Y237" s="28">
        <v>100.88381534432531</v>
      </c>
      <c r="Z237" s="28">
        <f t="shared" si="45"/>
        <v>122.58928919537998</v>
      </c>
      <c r="AA237" s="28">
        <f t="shared" si="46"/>
        <v>60.24854117653156</v>
      </c>
      <c r="AB237" s="28">
        <f t="shared" si="47"/>
        <v>20.590905909878174</v>
      </c>
      <c r="AC237" s="28">
        <f t="shared" si="48"/>
        <v>62.214466447744705</v>
      </c>
      <c r="AD237" s="28">
        <f t="shared" si="49"/>
        <v>10.661346560762645</v>
      </c>
      <c r="AE237" s="28">
        <f t="shared" si="50"/>
        <v>17.82912246193948</v>
      </c>
      <c r="AF237" s="34">
        <f t="shared" si="53"/>
        <v>6.9895410387978343</v>
      </c>
      <c r="AG237" s="71">
        <v>1540.1</v>
      </c>
      <c r="AH237" s="28">
        <f t="shared" si="41"/>
        <v>38.811327910493603</v>
      </c>
      <c r="AI237" s="71">
        <v>8843</v>
      </c>
      <c r="AJ237" s="28">
        <f t="shared" si="56"/>
        <v>222.84823888870525</v>
      </c>
      <c r="AK237" s="28">
        <v>840.61199999999997</v>
      </c>
      <c r="AL237" s="28">
        <v>10408.299999999999</v>
      </c>
      <c r="AM237" s="28">
        <v>54405</v>
      </c>
      <c r="AN237" s="28">
        <v>54.60992507958521</v>
      </c>
      <c r="AO237" s="28">
        <v>312613.99599999998</v>
      </c>
      <c r="AP237" s="28">
        <v>647649.26599999995</v>
      </c>
      <c r="AQ237" s="28">
        <f t="shared" si="51"/>
        <v>787803.66912315669</v>
      </c>
      <c r="AR237" s="28">
        <f t="shared" si="52"/>
        <v>1632110.1249085444</v>
      </c>
      <c r="AS237" s="28">
        <v>149.91</v>
      </c>
      <c r="AT237" s="28">
        <v>111.5</v>
      </c>
      <c r="AU237" s="28">
        <v>37.581699</v>
      </c>
      <c r="AV237" s="28">
        <v>42.739463999999998</v>
      </c>
      <c r="AW237" s="28">
        <v>39.836353209500004</v>
      </c>
      <c r="AX237" s="28">
        <v>150.5743175403737</v>
      </c>
      <c r="AY237" s="28">
        <v>60455.609105449999</v>
      </c>
      <c r="AZ237" s="28">
        <v>16910.365376869999</v>
      </c>
      <c r="BA237" s="28">
        <f t="shared" si="42"/>
        <v>1523.5130634505829</v>
      </c>
      <c r="BB237" s="28">
        <f t="shared" si="43"/>
        <v>426.15007838968853</v>
      </c>
      <c r="BC237" s="28">
        <v>327117.30678709684</v>
      </c>
      <c r="BD237" s="28">
        <f t="shared" si="55"/>
        <v>8243.5277312587168</v>
      </c>
      <c r="BE237" s="28">
        <v>959129</v>
      </c>
    </row>
    <row r="238" spans="1:57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7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641.33359589000031</v>
      </c>
      <c r="T238" s="71">
        <v>1295.7063967384734</v>
      </c>
      <c r="U238" s="71">
        <v>606.03456712802108</v>
      </c>
      <c r="V238" s="71">
        <v>403.32468621991569</v>
      </c>
      <c r="W238" s="71">
        <v>27.94672484798738</v>
      </c>
      <c r="X238" s="28">
        <v>123.30434480648432</v>
      </c>
      <c r="Y238" s="28">
        <v>101.54037689946203</v>
      </c>
      <c r="Z238" s="28">
        <f t="shared" si="45"/>
        <v>121.43380650297509</v>
      </c>
      <c r="AA238" s="28">
        <f t="shared" si="46"/>
        <v>55.173462936013621</v>
      </c>
      <c r="AB238" s="28">
        <f t="shared" si="47"/>
        <v>19.123241995145008</v>
      </c>
      <c r="AC238" s="28">
        <f t="shared" si="48"/>
        <v>57.658122400577952</v>
      </c>
      <c r="AD238" s="28">
        <f t="shared" si="49"/>
        <v>12.130090888444702</v>
      </c>
      <c r="AE238" s="28">
        <f t="shared" si="50"/>
        <v>16.235782886967375</v>
      </c>
      <c r="AF238" s="34">
        <f t="shared" si="53"/>
        <v>5.9684096674968306</v>
      </c>
      <c r="AG238" s="71">
        <v>1539.5</v>
      </c>
      <c r="AH238" s="28">
        <f t="shared" si="41"/>
        <v>38.456588215887663</v>
      </c>
      <c r="AI238" s="71">
        <v>8789.5</v>
      </c>
      <c r="AJ238" s="28">
        <f t="shared" si="56"/>
        <v>219.56101469538461</v>
      </c>
      <c r="AK238" s="28">
        <v>889.25400000000002</v>
      </c>
      <c r="AL238" s="28">
        <v>9338.6</v>
      </c>
      <c r="AM238" s="28">
        <v>46672</v>
      </c>
      <c r="AN238" s="28">
        <v>55.511647239990722</v>
      </c>
      <c r="AO238" s="28">
        <v>310160.27799999999</v>
      </c>
      <c r="AP238" s="28">
        <v>656288.66399999999</v>
      </c>
      <c r="AQ238" s="28">
        <f t="shared" si="51"/>
        <v>774777.92088153563</v>
      </c>
      <c r="AR238" s="28">
        <f t="shared" si="52"/>
        <v>1639403.8910167622</v>
      </c>
      <c r="AS238" s="28">
        <v>141.6</v>
      </c>
      <c r="AT238" s="28">
        <v>103.4</v>
      </c>
      <c r="AU238" s="28">
        <v>40.494793000000001</v>
      </c>
      <c r="AV238" s="28">
        <v>42.272731999999998</v>
      </c>
      <c r="AW238" s="28">
        <v>34.895623649999997</v>
      </c>
      <c r="AX238" s="28">
        <v>149.88541372874425</v>
      </c>
      <c r="AY238" s="28">
        <v>57374.555863449998</v>
      </c>
      <c r="AZ238" s="28">
        <v>16787.456162409999</v>
      </c>
      <c r="BA238" s="28">
        <f t="shared" si="42"/>
        <v>1433.2118667815132</v>
      </c>
      <c r="BB238" s="28">
        <f t="shared" si="43"/>
        <v>419.34932694385651</v>
      </c>
      <c r="BC238" s="28">
        <v>335011.3612166667</v>
      </c>
      <c r="BD238" s="28">
        <f t="shared" si="55"/>
        <v>8368.5573016910348</v>
      </c>
      <c r="BE238" s="28">
        <v>943421</v>
      </c>
    </row>
    <row r="239" spans="1:57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7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471.62439627000026</v>
      </c>
      <c r="T239" s="71">
        <v>1510.1181143564759</v>
      </c>
      <c r="U239" s="71">
        <v>731.37236001976225</v>
      </c>
      <c r="V239" s="71">
        <v>474.64762817462804</v>
      </c>
      <c r="W239" s="71">
        <v>28.107412587792727</v>
      </c>
      <c r="X239" s="28">
        <v>120.64621221658103</v>
      </c>
      <c r="Y239" s="28">
        <v>102.40218948564288</v>
      </c>
      <c r="Z239" s="28">
        <f t="shared" si="45"/>
        <v>117.8160475108748</v>
      </c>
      <c r="AA239" s="28">
        <f t="shared" si="46"/>
        <v>57.102573899731425</v>
      </c>
      <c r="AB239" s="28">
        <f t="shared" si="47"/>
        <v>19.190654496512533</v>
      </c>
      <c r="AC239" s="28">
        <f t="shared" si="48"/>
        <v>61.098423801252785</v>
      </c>
      <c r="AD239" s="28">
        <f t="shared" si="49"/>
        <v>11.010043941646657</v>
      </c>
      <c r="AE239" s="28">
        <f t="shared" si="50"/>
        <v>18.68407176339543</v>
      </c>
      <c r="AF239" s="34">
        <f t="shared" si="53"/>
        <v>7.1421554919223977</v>
      </c>
      <c r="AG239" s="71">
        <v>1727.1</v>
      </c>
      <c r="AH239" s="28">
        <f t="shared" si="41"/>
        <v>42.78293212297698</v>
      </c>
      <c r="AI239" s="71">
        <v>9073</v>
      </c>
      <c r="AJ239" s="28">
        <f t="shared" si="56"/>
        <v>224.75221072999256</v>
      </c>
      <c r="AK239" s="28">
        <v>954.07600000000002</v>
      </c>
      <c r="AL239" s="28">
        <v>9608</v>
      </c>
      <c r="AM239" s="28">
        <v>48986</v>
      </c>
      <c r="AN239" s="28">
        <v>55.747659854775137</v>
      </c>
      <c r="AO239" s="28">
        <v>319519.68799999997</v>
      </c>
      <c r="AP239" s="28">
        <v>669048.12699999998</v>
      </c>
      <c r="AQ239" s="28">
        <f t="shared" si="51"/>
        <v>791499.57290595688</v>
      </c>
      <c r="AR239" s="28">
        <f t="shared" si="52"/>
        <v>1657335.4527500367</v>
      </c>
      <c r="AS239" s="28">
        <v>147.71</v>
      </c>
      <c r="AT239" s="28">
        <v>111.8</v>
      </c>
      <c r="AU239" s="28">
        <v>42.1875</v>
      </c>
      <c r="AV239" s="28">
        <v>43.439926</v>
      </c>
      <c r="AW239" s="28">
        <v>35.1448399756</v>
      </c>
      <c r="AX239" s="28">
        <v>151.14436665353315</v>
      </c>
      <c r="AY239" s="28">
        <v>60130.719169289994</v>
      </c>
      <c r="AZ239" s="28">
        <v>17557.266979479999</v>
      </c>
      <c r="BA239" s="28">
        <f t="shared" si="42"/>
        <v>1489.5307027534739</v>
      </c>
      <c r="BB239" s="28">
        <f t="shared" si="43"/>
        <v>434.92059605586121</v>
      </c>
      <c r="BC239" s="28">
        <v>341220.48193870962</v>
      </c>
      <c r="BD239" s="28">
        <f t="shared" si="55"/>
        <v>8452.5578818558897</v>
      </c>
      <c r="BE239" s="28">
        <v>1038946</v>
      </c>
    </row>
    <row r="240" spans="1:57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7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499.12490805999994</v>
      </c>
      <c r="T240" s="71">
        <v>1287.3930101278443</v>
      </c>
      <c r="U240" s="71">
        <v>683.77416278926091</v>
      </c>
      <c r="V240" s="71">
        <v>396.1283313985906</v>
      </c>
      <c r="W240" s="71">
        <v>16.351607487584868</v>
      </c>
      <c r="X240" s="28">
        <v>118.38757672234334</v>
      </c>
      <c r="Y240" s="28">
        <v>101.35820295085153</v>
      </c>
      <c r="Z240" s="28">
        <f t="shared" si="45"/>
        <v>116.80117965365797</v>
      </c>
      <c r="AA240" s="28">
        <f t="shared" si="46"/>
        <v>56.166591299398135</v>
      </c>
      <c r="AB240" s="28">
        <f t="shared" si="47"/>
        <v>19.330278491822813</v>
      </c>
      <c r="AC240" s="28">
        <f t="shared" si="48"/>
        <v>57.020257360841903</v>
      </c>
      <c r="AD240" s="28">
        <f t="shared" si="49"/>
        <v>11.289409636643438</v>
      </c>
      <c r="AE240" s="28">
        <f t="shared" si="50"/>
        <v>17.289419863945636</v>
      </c>
      <c r="AF240" s="34">
        <f t="shared" si="53"/>
        <v>6.7461156855831605</v>
      </c>
      <c r="AG240" s="71">
        <v>1530</v>
      </c>
      <c r="AH240" s="28">
        <f t="shared" si="41"/>
        <v>37.549035615217569</v>
      </c>
      <c r="AI240" s="71">
        <v>9201.2000000000007</v>
      </c>
      <c r="AJ240" s="28">
        <f t="shared" si="56"/>
        <v>225.81450098218298</v>
      </c>
      <c r="AK240" s="28">
        <v>959.05499999999995</v>
      </c>
      <c r="AL240" s="28">
        <v>10031.4</v>
      </c>
      <c r="AM240" s="28">
        <v>49329</v>
      </c>
      <c r="AN240" s="28">
        <v>55.186890880866294</v>
      </c>
      <c r="AO240" s="28">
        <v>331909.46299999999</v>
      </c>
      <c r="AP240" s="28">
        <v>690821.23199999996</v>
      </c>
      <c r="AQ240" s="28">
        <f t="shared" si="51"/>
        <v>814567.33641926397</v>
      </c>
      <c r="AR240" s="28">
        <f t="shared" si="52"/>
        <v>1695403.3362167634</v>
      </c>
      <c r="AS240" s="28">
        <v>144.15</v>
      </c>
      <c r="AT240" s="28">
        <v>104.8</v>
      </c>
      <c r="AU240" s="28">
        <v>39.876300999999998</v>
      </c>
      <c r="AV240" s="28">
        <v>42.714291000000003</v>
      </c>
      <c r="AW240" s="28">
        <v>37.3544906594</v>
      </c>
      <c r="AX240" s="28">
        <v>151.48669561154611</v>
      </c>
      <c r="AY240" s="28">
        <v>60664.625895739999</v>
      </c>
      <c r="AZ240" s="28">
        <v>17816.70974626</v>
      </c>
      <c r="BA240" s="28">
        <f t="shared" si="42"/>
        <v>1488.8223518581642</v>
      </c>
      <c r="BB240" s="28">
        <f t="shared" si="43"/>
        <v>437.25507765249068</v>
      </c>
      <c r="BC240" s="28">
        <v>352256.09474666661</v>
      </c>
      <c r="BD240" s="28">
        <f t="shared" si="55"/>
        <v>8645.0174165490462</v>
      </c>
      <c r="BE240" s="28">
        <v>995958</v>
      </c>
    </row>
    <row r="241" spans="1:57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7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572.23007015000019</v>
      </c>
      <c r="T241" s="71">
        <v>1042.4641379455845</v>
      </c>
      <c r="U241" s="71">
        <v>624.6171439409718</v>
      </c>
      <c r="V241" s="71">
        <v>563.87131021171695</v>
      </c>
      <c r="W241" s="71">
        <v>14.778216064856085</v>
      </c>
      <c r="X241" s="28">
        <v>118.36614552172652</v>
      </c>
      <c r="Y241" s="28">
        <v>101.29720960444305</v>
      </c>
      <c r="Z241" s="28">
        <f t="shared" si="45"/>
        <v>116.85035153874051</v>
      </c>
      <c r="AA241" s="28">
        <f t="shared" si="46"/>
        <v>53.331705647974239</v>
      </c>
      <c r="AB241" s="28">
        <f t="shared" si="47"/>
        <v>16.669060014472162</v>
      </c>
      <c r="AC241" s="28">
        <f t="shared" si="48"/>
        <v>53.669089803057574</v>
      </c>
      <c r="AD241" s="28">
        <f t="shared" si="49"/>
        <v>11.08401802052134</v>
      </c>
      <c r="AE241" s="28">
        <f t="shared" si="50"/>
        <v>14.766330445767185</v>
      </c>
      <c r="AF241" s="34">
        <f t="shared" si="53"/>
        <v>6.1661831197527395</v>
      </c>
      <c r="AG241" s="71">
        <v>2661.1</v>
      </c>
      <c r="AH241" s="28">
        <f t="shared" si="41"/>
        <v>64.635178537238573</v>
      </c>
      <c r="AI241" s="71">
        <v>11739.3</v>
      </c>
      <c r="AJ241" s="28">
        <f t="shared" si="56"/>
        <v>285.1346253061534</v>
      </c>
      <c r="AK241" s="28">
        <v>787.34699999999998</v>
      </c>
      <c r="AL241" s="28">
        <v>10824.3</v>
      </c>
      <c r="AM241" s="28">
        <v>42142</v>
      </c>
      <c r="AN241" s="28">
        <v>55.696956928003218</v>
      </c>
      <c r="AO241" s="28">
        <v>395809.11900000001</v>
      </c>
      <c r="AP241" s="28">
        <v>726953.73200000008</v>
      </c>
      <c r="AQ241" s="28">
        <f t="shared" si="51"/>
        <v>961376.61392777844</v>
      </c>
      <c r="AR241" s="28">
        <f t="shared" si="52"/>
        <v>1765690.2880813158</v>
      </c>
      <c r="AS241" s="28">
        <v>139.52000000000001</v>
      </c>
      <c r="AT241" s="28">
        <v>92.2</v>
      </c>
      <c r="AU241" s="28">
        <v>42.151161000000002</v>
      </c>
      <c r="AV241" s="28">
        <v>46.431148999999998</v>
      </c>
      <c r="AW241" s="28">
        <v>37.171196291299999</v>
      </c>
      <c r="AX241" s="28">
        <v>153.18901306503128</v>
      </c>
      <c r="AY241" s="28">
        <v>62220.865840929997</v>
      </c>
      <c r="AZ241" s="28">
        <v>18187.7479336</v>
      </c>
      <c r="BA241" s="28">
        <f t="shared" si="42"/>
        <v>1511.2760784525497</v>
      </c>
      <c r="BB241" s="28">
        <f t="shared" si="43"/>
        <v>441.76030020612831</v>
      </c>
      <c r="BC241" s="28">
        <v>366174.91009032261</v>
      </c>
      <c r="BD241" s="28">
        <f t="shared" si="55"/>
        <v>8893.9839500752641</v>
      </c>
      <c r="BE241" s="28">
        <v>987609</v>
      </c>
    </row>
    <row r="242" spans="1:57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7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689.8444756799995</v>
      </c>
      <c r="T242" s="29">
        <v>1099.0046125624499</v>
      </c>
      <c r="U242" s="29">
        <v>638.52183565647374</v>
      </c>
      <c r="V242" s="29">
        <v>399.9917526617636</v>
      </c>
      <c r="W242" s="29">
        <v>14.072439362879917</v>
      </c>
      <c r="X242" s="30">
        <v>117.17075754922595</v>
      </c>
      <c r="Y242" s="30">
        <v>101.8556615991159</v>
      </c>
      <c r="Z242" s="30">
        <f t="shared" si="45"/>
        <v>115.03607723877666</v>
      </c>
      <c r="AA242" s="30">
        <f t="shared" si="46"/>
        <v>45.941778847751081</v>
      </c>
      <c r="AB242" s="30">
        <f t="shared" si="47"/>
        <v>14.293933091429702</v>
      </c>
      <c r="AC242" s="30">
        <f t="shared" si="48"/>
        <v>52.60606486273619</v>
      </c>
      <c r="AD242" s="30">
        <f t="shared" si="49"/>
        <v>9.1415260938088707</v>
      </c>
      <c r="AE242" s="30">
        <f t="shared" si="50"/>
        <v>15.567855648934078</v>
      </c>
      <c r="AF242" s="34">
        <f t="shared" si="53"/>
        <v>6.268888990869959</v>
      </c>
      <c r="AG242" s="29">
        <v>1374</v>
      </c>
      <c r="AH242" s="30">
        <f t="shared" ref="AH242:AH298" si="58">AG242/$I242</f>
        <v>32.997718334225183</v>
      </c>
      <c r="AI242" s="29">
        <v>9480.2000000000007</v>
      </c>
      <c r="AJ242" s="30">
        <f t="shared" si="56"/>
        <v>227.67465018349461</v>
      </c>
      <c r="AK242" s="30">
        <v>888.11500000000001</v>
      </c>
      <c r="AL242" s="30">
        <v>11136.9</v>
      </c>
      <c r="AM242" s="30">
        <v>42645</v>
      </c>
      <c r="AN242" s="30">
        <v>55.758074424625107</v>
      </c>
      <c r="AO242" s="30">
        <v>353141.04299999995</v>
      </c>
      <c r="AP242" s="30">
        <v>735039.52599999995</v>
      </c>
      <c r="AQ242" s="30">
        <f t="shared" si="51"/>
        <v>848096.70081284584</v>
      </c>
      <c r="AR242" s="30">
        <f t="shared" si="52"/>
        <v>1765256.7134985721</v>
      </c>
      <c r="AS242" s="30">
        <v>139.32</v>
      </c>
      <c r="AT242" s="30">
        <v>94.5</v>
      </c>
      <c r="AU242" s="30">
        <v>46.206226000000001</v>
      </c>
      <c r="AV242" s="30">
        <v>46.856686000000003</v>
      </c>
      <c r="AW242" s="30">
        <v>35.338708541400003</v>
      </c>
      <c r="AX242" s="30">
        <v>159.02555022185467</v>
      </c>
      <c r="AY242" s="30">
        <v>65682.689465799995</v>
      </c>
      <c r="AZ242" s="30">
        <v>19127.968226550001</v>
      </c>
      <c r="BA242" s="30">
        <f t="shared" ref="BA242:BA299" si="59">AY242/$I242</f>
        <v>1577.4227703252166</v>
      </c>
      <c r="BB242" s="30">
        <f t="shared" ref="BB242:BB299" si="60">AZ242/$I242</f>
        <v>459.3735864961468</v>
      </c>
      <c r="BC242" s="30">
        <v>375551.22437096771</v>
      </c>
      <c r="BD242" s="30">
        <f t="shared" si="55"/>
        <v>9019.1655908781631</v>
      </c>
      <c r="BE242" s="30">
        <v>1060153</v>
      </c>
    </row>
    <row r="243" spans="1:57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7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590.92087644000026</v>
      </c>
      <c r="T243" s="71">
        <v>1170.4089583605207</v>
      </c>
      <c r="U243" s="71">
        <v>581.1423821370887</v>
      </c>
      <c r="V243" s="71">
        <v>501.35347487823964</v>
      </c>
      <c r="W243" s="71">
        <v>11.380685456120192</v>
      </c>
      <c r="X243" s="28">
        <v>117.76481840825254</v>
      </c>
      <c r="Y243" s="28">
        <v>102.56584750930814</v>
      </c>
      <c r="Z243" s="28">
        <f t="shared" si="45"/>
        <v>114.81874451197319</v>
      </c>
      <c r="AA243" s="28">
        <f t="shared" si="46"/>
        <v>41.658222993584758</v>
      </c>
      <c r="AB243" s="28">
        <f t="shared" si="47"/>
        <v>13.755796459071041</v>
      </c>
      <c r="AC243" s="28">
        <f t="shared" si="48"/>
        <v>50.452941600569112</v>
      </c>
      <c r="AD243" s="28">
        <f t="shared" si="49"/>
        <v>8.094889691897734</v>
      </c>
      <c r="AE243" s="28">
        <f t="shared" si="50"/>
        <v>14.520263410627896</v>
      </c>
      <c r="AF243" s="34">
        <f t="shared" si="53"/>
        <v>5.6660418282445173</v>
      </c>
      <c r="AG243" s="71">
        <v>1377.7</v>
      </c>
      <c r="AH243" s="28">
        <f t="shared" si="58"/>
        <v>32.924217929695786</v>
      </c>
      <c r="AI243" s="71">
        <v>9222.2999999999993</v>
      </c>
      <c r="AJ243" s="28">
        <f t="shared" si="56"/>
        <v>220.39414604996253</v>
      </c>
      <c r="AK243" s="28">
        <v>808.88499999999999</v>
      </c>
      <c r="AL243" s="28">
        <v>9834.7999999999993</v>
      </c>
      <c r="AM243" s="28">
        <v>49837</v>
      </c>
      <c r="AN243" s="28">
        <v>56.069987236916688</v>
      </c>
      <c r="AO243" s="28">
        <v>354532.15399999998</v>
      </c>
      <c r="AP243" s="28">
        <v>740552.68900000001</v>
      </c>
      <c r="AQ243" s="28">
        <f t="shared" si="51"/>
        <v>847259.48329683288</v>
      </c>
      <c r="AR243" s="28">
        <f t="shared" si="52"/>
        <v>1769769.7699831766</v>
      </c>
      <c r="AS243" s="28">
        <v>136.13999999999999</v>
      </c>
      <c r="AT243" s="28">
        <v>88.1</v>
      </c>
      <c r="AU243" s="28">
        <v>47.640118000000001</v>
      </c>
      <c r="AV243" s="28">
        <v>47.616680000000002</v>
      </c>
      <c r="AW243" s="28">
        <v>33.015893212199998</v>
      </c>
      <c r="AX243" s="28">
        <v>157.54774093958238</v>
      </c>
      <c r="AY243" s="28">
        <v>60887.814640819997</v>
      </c>
      <c r="AZ243" s="28">
        <v>18234.77380101</v>
      </c>
      <c r="BA243" s="28">
        <f t="shared" si="59"/>
        <v>1455.0944897272839</v>
      </c>
      <c r="BB243" s="28">
        <f t="shared" si="60"/>
        <v>435.77387422745181</v>
      </c>
      <c r="BC243" s="28">
        <v>381452.21795714292</v>
      </c>
      <c r="BD243" s="28">
        <f t="shared" si="55"/>
        <v>9115.9294140863676</v>
      </c>
      <c r="BE243" s="28">
        <v>969251</v>
      </c>
    </row>
    <row r="244" spans="1:57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7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996.81911916999991</v>
      </c>
      <c r="T244" s="71">
        <v>1285.8894227816284</v>
      </c>
      <c r="U244" s="71">
        <v>608.57993135324409</v>
      </c>
      <c r="V244" s="71">
        <v>408.31836264207914</v>
      </c>
      <c r="W244" s="71">
        <v>25.466624927195767</v>
      </c>
      <c r="X244" s="28">
        <v>115.76364196779565</v>
      </c>
      <c r="Y244" s="28">
        <v>102.5113848571695</v>
      </c>
      <c r="Z244" s="28">
        <f t="shared" si="45"/>
        <v>112.92759543643928</v>
      </c>
      <c r="AA244" s="28">
        <f t="shared" si="46"/>
        <v>53.211445766915659</v>
      </c>
      <c r="AB244" s="28">
        <f t="shared" si="47"/>
        <v>14.384147195317729</v>
      </c>
      <c r="AC244" s="28">
        <f t="shared" si="48"/>
        <v>54.815176733679671</v>
      </c>
      <c r="AD244" s="28">
        <f t="shared" si="49"/>
        <v>8.1878458580962352</v>
      </c>
      <c r="AE244" s="28">
        <f t="shared" si="50"/>
        <v>14.191192546635106</v>
      </c>
      <c r="AF244" s="34">
        <f t="shared" si="53"/>
        <v>5.9367057834716279</v>
      </c>
      <c r="AG244" s="71">
        <v>1753.1</v>
      </c>
      <c r="AH244" s="28">
        <f t="shared" si="58"/>
        <v>41.596141395303633</v>
      </c>
      <c r="AI244" s="71">
        <v>10281</v>
      </c>
      <c r="AJ244" s="28">
        <f t="shared" si="56"/>
        <v>243.93926740352327</v>
      </c>
      <c r="AK244" s="28">
        <v>914.79300000000001</v>
      </c>
      <c r="AL244" s="28">
        <v>9756.7999999999993</v>
      </c>
      <c r="AM244" s="28">
        <v>55072</v>
      </c>
      <c r="AN244" s="28">
        <v>55.576720880365237</v>
      </c>
      <c r="AO244" s="28">
        <v>355388.00300000003</v>
      </c>
      <c r="AP244" s="28">
        <v>748359.08199999994</v>
      </c>
      <c r="AQ244" s="28">
        <f t="shared" si="51"/>
        <v>843235.96046903171</v>
      </c>
      <c r="AR244" s="28">
        <f t="shared" si="52"/>
        <v>1775646.0093167315</v>
      </c>
      <c r="AS244" s="28">
        <v>148.01</v>
      </c>
      <c r="AT244" s="28">
        <v>97.7</v>
      </c>
      <c r="AU244" s="28">
        <v>45.247146999999998</v>
      </c>
      <c r="AV244" s="28">
        <v>46.908465999999997</v>
      </c>
      <c r="AW244" s="28">
        <v>33.450476131599999</v>
      </c>
      <c r="AX244" s="28">
        <v>162.82930382620097</v>
      </c>
      <c r="AY244" s="28">
        <v>60278.3864722</v>
      </c>
      <c r="AZ244" s="28">
        <v>18358.205241160002</v>
      </c>
      <c r="BA244" s="28">
        <f t="shared" si="59"/>
        <v>1430.2368871019273</v>
      </c>
      <c r="BB244" s="28">
        <f t="shared" si="60"/>
        <v>435.58867205253301</v>
      </c>
      <c r="BC244" s="28">
        <v>386454.20671935484</v>
      </c>
      <c r="BD244" s="28">
        <f t="shared" si="55"/>
        <v>9169.4734045451969</v>
      </c>
      <c r="BE244" s="28">
        <v>970462</v>
      </c>
    </row>
    <row r="245" spans="1:57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7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881.2961250300001</v>
      </c>
      <c r="T245" s="71">
        <v>1420.8926881328919</v>
      </c>
      <c r="U245" s="71">
        <v>626.90254958008381</v>
      </c>
      <c r="V245" s="71">
        <v>648.52691252995191</v>
      </c>
      <c r="W245" s="71">
        <v>13.007494247582596</v>
      </c>
      <c r="X245" s="28">
        <v>112.50892554140825</v>
      </c>
      <c r="Y245" s="28">
        <v>101.54748726308684</v>
      </c>
      <c r="Z245" s="28">
        <f t="shared" si="45"/>
        <v>110.79439636937818</v>
      </c>
      <c r="AA245" s="28">
        <f t="shared" si="46"/>
        <v>61.28749838680303</v>
      </c>
      <c r="AB245" s="28">
        <f t="shared" si="47"/>
        <v>20.731695561231177</v>
      </c>
      <c r="AC245" s="28">
        <f t="shared" si="48"/>
        <v>60.990757783145675</v>
      </c>
      <c r="AD245" s="28">
        <f t="shared" si="49"/>
        <v>9.0327909208732375</v>
      </c>
      <c r="AE245" s="28">
        <f t="shared" si="50"/>
        <v>16.598886387507207</v>
      </c>
      <c r="AF245" s="34">
        <f t="shared" si="53"/>
        <v>6.1734915011330562</v>
      </c>
      <c r="AG245" s="71">
        <v>1627.9</v>
      </c>
      <c r="AH245" s="28">
        <f t="shared" si="58"/>
        <v>38.344031659582072</v>
      </c>
      <c r="AI245" s="71">
        <v>9548.9</v>
      </c>
      <c r="AJ245" s="28">
        <f t="shared" si="56"/>
        <v>224.91757719404336</v>
      </c>
      <c r="AK245" s="28">
        <v>946.202</v>
      </c>
      <c r="AL245" s="28">
        <v>9308.2000000000007</v>
      </c>
      <c r="AM245" s="28">
        <v>61360</v>
      </c>
      <c r="AN245" s="28">
        <v>55.482150518837848</v>
      </c>
      <c r="AO245" s="28">
        <v>357694.103</v>
      </c>
      <c r="AP245" s="28">
        <v>758154.98300000001</v>
      </c>
      <c r="AQ245" s="28">
        <f t="shared" si="51"/>
        <v>842523.12856304483</v>
      </c>
      <c r="AR245" s="28">
        <f t="shared" si="52"/>
        <v>1785780.3717072243</v>
      </c>
      <c r="AS245" s="28">
        <v>149.79</v>
      </c>
      <c r="AT245" s="28">
        <v>101.8</v>
      </c>
      <c r="AU245" s="28">
        <v>38.490566000000001</v>
      </c>
      <c r="AV245" s="28">
        <v>44.055087999999998</v>
      </c>
      <c r="AW245" s="28">
        <v>34.204704739900002</v>
      </c>
      <c r="AX245" s="28">
        <v>164.2847041885106</v>
      </c>
      <c r="AY245" s="28">
        <v>67630.31179937</v>
      </c>
      <c r="AZ245" s="28">
        <v>18509.15551353</v>
      </c>
      <c r="BA245" s="28">
        <f t="shared" si="59"/>
        <v>1592.9841002410774</v>
      </c>
      <c r="BB245" s="28">
        <f t="shared" si="60"/>
        <v>435.97005037343962</v>
      </c>
      <c r="BC245" s="28">
        <v>393702.70627333334</v>
      </c>
      <c r="BD245" s="28">
        <f t="shared" si="55"/>
        <v>9273.3884352895348</v>
      </c>
      <c r="BE245" s="28">
        <v>1045238</v>
      </c>
    </row>
    <row r="246" spans="1:57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7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1391.1209348699995</v>
      </c>
      <c r="T246" s="71">
        <v>1453.269004533269</v>
      </c>
      <c r="U246" s="71">
        <v>642.04943610633188</v>
      </c>
      <c r="V246" s="71">
        <v>627.48286199010795</v>
      </c>
      <c r="W246" s="71">
        <v>15.947517304518193</v>
      </c>
      <c r="X246" s="28">
        <v>113.7227308217343</v>
      </c>
      <c r="Y246" s="28">
        <v>100.62300447590194</v>
      </c>
      <c r="Z246" s="28">
        <f t="shared" si="45"/>
        <v>113.01861976201435</v>
      </c>
      <c r="AA246" s="28">
        <f t="shared" si="46"/>
        <v>73.804463880108571</v>
      </c>
      <c r="AB246" s="28">
        <f t="shared" si="47"/>
        <v>24.781541839523261</v>
      </c>
      <c r="AC246" s="28">
        <f t="shared" si="48"/>
        <v>69.845749337798267</v>
      </c>
      <c r="AD246" s="28">
        <f t="shared" si="49"/>
        <v>10.983189148786176</v>
      </c>
      <c r="AE246" s="28">
        <f t="shared" si="50"/>
        <v>17.819562261361156</v>
      </c>
      <c r="AF246" s="34">
        <f t="shared" si="53"/>
        <v>6.3807420524806071</v>
      </c>
      <c r="AG246" s="71">
        <v>1915.4</v>
      </c>
      <c r="AH246" s="28">
        <f t="shared" si="58"/>
        <v>44.806719283732377</v>
      </c>
      <c r="AI246" s="71">
        <v>9919.7000000000007</v>
      </c>
      <c r="AJ246" s="28">
        <f t="shared" si="56"/>
        <v>232.05033584569284</v>
      </c>
      <c r="AK246" s="28">
        <v>997.86</v>
      </c>
      <c r="AL246" s="28">
        <v>10232.799999999999</v>
      </c>
      <c r="AM246" s="28">
        <v>59753</v>
      </c>
      <c r="AN246" s="28">
        <v>55.40254507693669</v>
      </c>
      <c r="AO246" s="28">
        <v>364318.84899999999</v>
      </c>
      <c r="AP246" s="28">
        <v>773526.09499999997</v>
      </c>
      <c r="AQ246" s="28">
        <f t="shared" si="51"/>
        <v>852246.65327949682</v>
      </c>
      <c r="AR246" s="28">
        <f t="shared" si="52"/>
        <v>1809500.1878096845</v>
      </c>
      <c r="AS246" s="28">
        <v>147.03</v>
      </c>
      <c r="AT246" s="28">
        <v>105</v>
      </c>
      <c r="AU246" s="28">
        <v>44.243003999999999</v>
      </c>
      <c r="AV246" s="28">
        <v>41.648997999999999</v>
      </c>
      <c r="AW246" s="28">
        <v>34.925913459</v>
      </c>
      <c r="AX246" s="28">
        <v>167.45097708185659</v>
      </c>
      <c r="AY246" s="28">
        <v>77754.707951520002</v>
      </c>
      <c r="AZ246" s="28">
        <v>20322.850166280001</v>
      </c>
      <c r="BA246" s="28">
        <f t="shared" si="59"/>
        <v>1818.9064279901588</v>
      </c>
      <c r="BB246" s="28">
        <f t="shared" si="60"/>
        <v>475.40996264271786</v>
      </c>
      <c r="BC246" s="28">
        <v>403762.72868387104</v>
      </c>
      <c r="BD246" s="28">
        <f t="shared" si="55"/>
        <v>9445.1724137892907</v>
      </c>
      <c r="BE246" s="28">
        <v>1058122</v>
      </c>
    </row>
    <row r="247" spans="1:57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7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1861.7735991999996</v>
      </c>
      <c r="T247" s="71">
        <v>1250.8570684815904</v>
      </c>
      <c r="U247" s="71">
        <v>521.07042394671839</v>
      </c>
      <c r="V247" s="71">
        <v>606.76470160111671</v>
      </c>
      <c r="W247" s="71">
        <v>16.014461149892487</v>
      </c>
      <c r="X247" s="28">
        <v>114.49973683268851</v>
      </c>
      <c r="Y247" s="28">
        <v>99.86563049081073</v>
      </c>
      <c r="Z247" s="28">
        <f t="shared" si="45"/>
        <v>114.6537965764151</v>
      </c>
      <c r="AA247" s="28">
        <f t="shared" si="46"/>
        <v>65.357296108942393</v>
      </c>
      <c r="AB247" s="28">
        <f t="shared" si="47"/>
        <v>23.402442445616007</v>
      </c>
      <c r="AC247" s="28">
        <f t="shared" si="48"/>
        <v>66.517436974688167</v>
      </c>
      <c r="AD247" s="28">
        <f t="shared" si="49"/>
        <v>8.6329745656978627</v>
      </c>
      <c r="AE247" s="28">
        <f t="shared" si="50"/>
        <v>15.262388872964564</v>
      </c>
      <c r="AF247" s="34">
        <f t="shared" si="53"/>
        <v>5.2177152578500507</v>
      </c>
      <c r="AG247" s="71">
        <v>2302.3000000000002</v>
      </c>
      <c r="AH247" s="28">
        <f t="shared" si="58"/>
        <v>53.412717056407097</v>
      </c>
      <c r="AI247" s="71">
        <v>10808</v>
      </c>
      <c r="AJ247" s="28">
        <f t="shared" si="56"/>
        <v>250.74258174245227</v>
      </c>
      <c r="AK247" s="28">
        <v>913.101</v>
      </c>
      <c r="AL247" s="28">
        <v>10360.5</v>
      </c>
      <c r="AM247" s="28">
        <v>62900</v>
      </c>
      <c r="AN247" s="28">
        <v>55.623667886259263</v>
      </c>
      <c r="AO247" s="28">
        <v>380394.76</v>
      </c>
      <c r="AP247" s="28">
        <v>793931.24300000002</v>
      </c>
      <c r="AQ247" s="28">
        <f t="shared" si="51"/>
        <v>882505.2202414925</v>
      </c>
      <c r="AR247" s="28">
        <f t="shared" si="52"/>
        <v>1841898.3123224857</v>
      </c>
      <c r="AS247" s="28">
        <v>144.87</v>
      </c>
      <c r="AT247" s="28">
        <v>101.7</v>
      </c>
      <c r="AU247" s="28">
        <v>44.647438000000001</v>
      </c>
      <c r="AV247" s="28">
        <v>44.491737000000001</v>
      </c>
      <c r="AW247" s="28">
        <v>35.284813961699996</v>
      </c>
      <c r="AX247" s="28">
        <v>167.944908993712</v>
      </c>
      <c r="AY247" s="28">
        <v>74695.839702619996</v>
      </c>
      <c r="AZ247" s="28">
        <v>19729.981066889999</v>
      </c>
      <c r="BA247" s="28">
        <f t="shared" si="59"/>
        <v>1732.9226214336886</v>
      </c>
      <c r="BB247" s="28">
        <f t="shared" si="60"/>
        <v>457.73005092909892</v>
      </c>
      <c r="BC247" s="28">
        <v>412893.75829666673</v>
      </c>
      <c r="BD247" s="28">
        <f t="shared" si="55"/>
        <v>9579.0198871808188</v>
      </c>
      <c r="BE247" s="28">
        <v>989779</v>
      </c>
    </row>
    <row r="248" spans="1:57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7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1361.1164571699987</v>
      </c>
      <c r="T248" s="71">
        <v>1449.5769993269059</v>
      </c>
      <c r="U248" s="71">
        <v>672.04125438182234</v>
      </c>
      <c r="V248" s="71">
        <v>665.95719152688923</v>
      </c>
      <c r="W248" s="71">
        <v>17.079962787596727</v>
      </c>
      <c r="X248" s="28">
        <v>114.25903138936206</v>
      </c>
      <c r="Y248" s="28">
        <v>99.613987643736124</v>
      </c>
      <c r="Z248" s="28">
        <f t="shared" si="45"/>
        <v>114.70179448894579</v>
      </c>
      <c r="AA248" s="28">
        <f t="shared" si="46"/>
        <v>60.657408168307541</v>
      </c>
      <c r="AB248" s="28">
        <f t="shared" si="47"/>
        <v>22.300485264771361</v>
      </c>
      <c r="AC248" s="28">
        <f t="shared" si="48"/>
        <v>70.152349851134844</v>
      </c>
      <c r="AD248" s="28">
        <f t="shared" si="49"/>
        <v>10.524521267757693</v>
      </c>
      <c r="AE248" s="28">
        <f t="shared" si="50"/>
        <v>17.810031958255259</v>
      </c>
      <c r="AF248" s="34">
        <f t="shared" si="53"/>
        <v>6.7464546925411764</v>
      </c>
      <c r="AG248" s="71">
        <v>2272.1999999999998</v>
      </c>
      <c r="AH248" s="28">
        <f t="shared" si="58"/>
        <v>52.230056614002613</v>
      </c>
      <c r="AI248" s="71">
        <v>10912.4</v>
      </c>
      <c r="AJ248" s="28">
        <f t="shared" si="56"/>
        <v>250.83851324471533</v>
      </c>
      <c r="AK248" s="28">
        <v>1004.647</v>
      </c>
      <c r="AL248" s="28">
        <v>11156</v>
      </c>
      <c r="AM248" s="28">
        <v>59997</v>
      </c>
      <c r="AN248" s="28">
        <v>55.205888155832859</v>
      </c>
      <c r="AO248" s="28">
        <v>394950.94799999997</v>
      </c>
      <c r="AP248" s="28">
        <v>816479.97899999993</v>
      </c>
      <c r="AQ248" s="28">
        <f t="shared" si="51"/>
        <v>907856.2791036882</v>
      </c>
      <c r="AR248" s="28">
        <f t="shared" si="52"/>
        <v>1876806.4222942377</v>
      </c>
      <c r="AS248" s="28">
        <v>152.13</v>
      </c>
      <c r="AT248" s="28">
        <v>108</v>
      </c>
      <c r="AU248" s="28">
        <v>46.141376000000001</v>
      </c>
      <c r="AV248" s="28">
        <v>47.481727999999997</v>
      </c>
      <c r="AW248" s="28">
        <v>34.581322216800004</v>
      </c>
      <c r="AX248" s="28">
        <v>168.21863401496645</v>
      </c>
      <c r="AY248" s="28">
        <v>80298.128031600005</v>
      </c>
      <c r="AZ248" s="28">
        <v>21561.773478030002</v>
      </c>
      <c r="BA248" s="28">
        <f t="shared" si="59"/>
        <v>1845.7775605531638</v>
      </c>
      <c r="BB248" s="28">
        <f t="shared" si="60"/>
        <v>495.63095214145193</v>
      </c>
      <c r="BC248" s="28">
        <v>423286.2881290323</v>
      </c>
      <c r="BD248" s="28">
        <f t="shared" si="55"/>
        <v>9729.8947244566425</v>
      </c>
      <c r="BE248" s="28">
        <v>1133757</v>
      </c>
    </row>
    <row r="249" spans="1:57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7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1507.1342428499993</v>
      </c>
      <c r="T249" s="71">
        <v>1463.3682651677575</v>
      </c>
      <c r="U249" s="71">
        <v>631.09088973153064</v>
      </c>
      <c r="V249" s="71">
        <v>757.29485308844505</v>
      </c>
      <c r="W249" s="71">
        <v>19.56861501051074</v>
      </c>
      <c r="X249" s="28">
        <v>111.01983380739972</v>
      </c>
      <c r="Y249" s="28">
        <v>99.818559251912845</v>
      </c>
      <c r="Z249" s="28">
        <f t="shared" si="45"/>
        <v>111.22163517429472</v>
      </c>
      <c r="AA249" s="28">
        <f t="shared" si="46"/>
        <v>64.849105228259972</v>
      </c>
      <c r="AB249" s="28">
        <f t="shared" si="47"/>
        <v>25.095205042545697</v>
      </c>
      <c r="AC249" s="28">
        <f t="shared" si="48"/>
        <v>70.867562948164277</v>
      </c>
      <c r="AD249" s="28">
        <f t="shared" si="49"/>
        <v>10.278963649606325</v>
      </c>
      <c r="AE249" s="28">
        <f t="shared" si="50"/>
        <v>16.724443195700477</v>
      </c>
      <c r="AF249" s="34">
        <f t="shared" si="53"/>
        <v>6.3223802713766064</v>
      </c>
      <c r="AG249" s="71">
        <v>2103.6</v>
      </c>
      <c r="AH249" s="28">
        <f t="shared" si="58"/>
        <v>47.953152967532183</v>
      </c>
      <c r="AI249" s="71">
        <v>11380.6</v>
      </c>
      <c r="AJ249" s="28">
        <f t="shared" si="56"/>
        <v>259.4293842281312</v>
      </c>
      <c r="AK249" s="28">
        <v>1070.7470000000001</v>
      </c>
      <c r="AL249" s="28">
        <v>10902.7</v>
      </c>
      <c r="AM249" s="28">
        <v>62488</v>
      </c>
      <c r="AN249" s="28">
        <v>55.851377559177138</v>
      </c>
      <c r="AO249" s="28">
        <v>399104.44699999999</v>
      </c>
      <c r="AP249" s="28">
        <v>830446.49199999985</v>
      </c>
      <c r="AQ249" s="28">
        <f t="shared" si="51"/>
        <v>909788.7714876089</v>
      </c>
      <c r="AR249" s="28">
        <f t="shared" si="52"/>
        <v>1893065.5857685152</v>
      </c>
      <c r="AS249" s="28">
        <v>151.81</v>
      </c>
      <c r="AT249" s="28">
        <v>112</v>
      </c>
      <c r="AU249" s="28">
        <v>49.381512000000001</v>
      </c>
      <c r="AV249" s="28">
        <v>50.028309</v>
      </c>
      <c r="AW249" s="28">
        <v>31.465826692099998</v>
      </c>
      <c r="AX249" s="28">
        <v>171.31499108501197</v>
      </c>
      <c r="AY249" s="28">
        <v>75864.846125549986</v>
      </c>
      <c r="AZ249" s="28">
        <v>22341.219405160002</v>
      </c>
      <c r="BA249" s="28">
        <f t="shared" si="59"/>
        <v>1729.3965445506701</v>
      </c>
      <c r="BB249" s="28">
        <f t="shared" si="60"/>
        <v>509.28499316259553</v>
      </c>
      <c r="BC249" s="28">
        <v>432940.34031612903</v>
      </c>
      <c r="BD249" s="28">
        <f t="shared" si="55"/>
        <v>9869.2024933422599</v>
      </c>
      <c r="BE249" s="28">
        <v>1049659</v>
      </c>
    </row>
    <row r="250" spans="1:57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7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607.90058038000086</v>
      </c>
      <c r="T250" s="71">
        <v>1407.4856392236034</v>
      </c>
      <c r="U250" s="71">
        <v>645.7286298164654</v>
      </c>
      <c r="V250" s="71">
        <v>598.60839780978824</v>
      </c>
      <c r="W250" s="71">
        <v>32.240026673778033</v>
      </c>
      <c r="X250" s="28">
        <v>111.3508431172117</v>
      </c>
      <c r="Y250" s="28">
        <v>99.844302603779212</v>
      </c>
      <c r="Z250" s="28">
        <f t="shared" si="45"/>
        <v>111.52448383469098</v>
      </c>
      <c r="AA250" s="28">
        <f t="shared" si="46"/>
        <v>58.776450965806426</v>
      </c>
      <c r="AB250" s="28">
        <f t="shared" si="47"/>
        <v>23.752460476862623</v>
      </c>
      <c r="AC250" s="28">
        <f t="shared" si="48"/>
        <v>60.383335732186268</v>
      </c>
      <c r="AD250" s="28">
        <f t="shared" si="49"/>
        <v>10.424181059407372</v>
      </c>
      <c r="AE250" s="28">
        <f t="shared" si="50"/>
        <v>16.988187022594282</v>
      </c>
      <c r="AF250" s="34">
        <f t="shared" si="53"/>
        <v>6.4673558027538762</v>
      </c>
      <c r="AG250" s="71">
        <v>1934.2</v>
      </c>
      <c r="AH250" s="28">
        <f t="shared" si="58"/>
        <v>43.728579801831415</v>
      </c>
      <c r="AI250" s="71">
        <v>10794.2</v>
      </c>
      <c r="AJ250" s="28">
        <f t="shared" si="56"/>
        <v>244.03631273752904</v>
      </c>
      <c r="AK250" s="28">
        <v>1041.8789999999999</v>
      </c>
      <c r="AL250" s="28">
        <v>10195.5</v>
      </c>
      <c r="AM250" s="28">
        <v>59510</v>
      </c>
      <c r="AN250" s="28">
        <v>56.569117918115865</v>
      </c>
      <c r="AO250" s="28">
        <v>411937.22600000002</v>
      </c>
      <c r="AP250" s="28">
        <v>851457.0830000001</v>
      </c>
      <c r="AQ250" s="28">
        <f t="shared" si="51"/>
        <v>931311.64618374838</v>
      </c>
      <c r="AR250" s="28">
        <f t="shared" si="52"/>
        <v>1924982.3700651482</v>
      </c>
      <c r="AS250" s="28">
        <v>147.27000000000001</v>
      </c>
      <c r="AT250" s="28">
        <v>107.3</v>
      </c>
      <c r="AU250" s="28">
        <v>44.238281000000001</v>
      </c>
      <c r="AV250" s="28">
        <v>48.647948999999997</v>
      </c>
      <c r="AW250" s="28">
        <v>32.825614935899999</v>
      </c>
      <c r="AX250" s="28">
        <v>171.53896948132393</v>
      </c>
      <c r="AY250" s="28">
        <v>71805.007832859992</v>
      </c>
      <c r="AZ250" s="28">
        <v>22094.35934612</v>
      </c>
      <c r="BA250" s="28">
        <f t="shared" si="59"/>
        <v>1623.3745296196607</v>
      </c>
      <c r="BB250" s="28">
        <f t="shared" si="60"/>
        <v>499.51140307990289</v>
      </c>
      <c r="BC250" s="28">
        <v>444747.27025333326</v>
      </c>
      <c r="BD250" s="28">
        <f t="shared" ref="BD250:BD281" si="61">BC250/$I250</f>
        <v>10054.889100878692</v>
      </c>
      <c r="BE250" s="28">
        <v>1071109</v>
      </c>
    </row>
    <row r="251" spans="1:57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7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944.89087633000054</v>
      </c>
      <c r="T251" s="71">
        <v>1638.7189283853056</v>
      </c>
      <c r="U251" s="71">
        <v>706.41994940604764</v>
      </c>
      <c r="V251" s="71">
        <v>613.45654064789346</v>
      </c>
      <c r="W251" s="71">
        <v>21.955135885061082</v>
      </c>
      <c r="X251" s="28">
        <v>109.95636230077019</v>
      </c>
      <c r="Y251" s="28">
        <v>99.899075025712548</v>
      </c>
      <c r="Z251" s="28">
        <f t="shared" si="45"/>
        <v>110.06744784420582</v>
      </c>
      <c r="AA251" s="28">
        <f t="shared" si="46"/>
        <v>54.812437069753699</v>
      </c>
      <c r="AB251" s="28">
        <f t="shared" si="47"/>
        <v>20.33963422069014</v>
      </c>
      <c r="AC251" s="28">
        <f t="shared" si="48"/>
        <v>68.378599309070808</v>
      </c>
      <c r="AD251" s="28">
        <f t="shared" si="49"/>
        <v>11.110489914354053</v>
      </c>
      <c r="AE251" s="28">
        <f t="shared" si="50"/>
        <v>17.974037734025444</v>
      </c>
      <c r="AF251" s="34">
        <f t="shared" si="53"/>
        <v>7.0713362383408009</v>
      </c>
      <c r="AG251" s="71">
        <v>2279.3000000000002</v>
      </c>
      <c r="AH251" s="28">
        <f t="shared" si="58"/>
        <v>51.075393868710968</v>
      </c>
      <c r="AI251" s="71">
        <v>11545.5</v>
      </c>
      <c r="AJ251" s="28">
        <f t="shared" si="56"/>
        <v>258.71581622041958</v>
      </c>
      <c r="AK251" s="28">
        <v>1135.8230000000001</v>
      </c>
      <c r="AL251" s="28">
        <v>10045.700000000001</v>
      </c>
      <c r="AM251" s="28">
        <v>56479</v>
      </c>
      <c r="AN251" s="28">
        <v>56.947648776947858</v>
      </c>
      <c r="AO251" s="28">
        <v>411539.826</v>
      </c>
      <c r="AP251" s="28">
        <v>866027.46399999992</v>
      </c>
      <c r="AQ251" s="28">
        <f t="shared" si="51"/>
        <v>922193.59915810893</v>
      </c>
      <c r="AR251" s="28">
        <f t="shared" si="52"/>
        <v>1940626.2372184836</v>
      </c>
      <c r="AS251" s="28">
        <v>151.9</v>
      </c>
      <c r="AT251" s="28">
        <v>112.6</v>
      </c>
      <c r="AU251" s="28">
        <v>50.358074000000002</v>
      </c>
      <c r="AV251" s="28">
        <v>51.851120000000002</v>
      </c>
      <c r="AW251" s="28">
        <v>31.250247662</v>
      </c>
      <c r="AX251" s="28">
        <v>173.84929471362651</v>
      </c>
      <c r="AY251" s="28">
        <v>74292.141904040007</v>
      </c>
      <c r="AZ251" s="28">
        <v>23077.25839716</v>
      </c>
      <c r="BA251" s="28">
        <f t="shared" si="59"/>
        <v>1664.7656776637607</v>
      </c>
      <c r="BB251" s="28">
        <f t="shared" si="60"/>
        <v>517.12370554335291</v>
      </c>
      <c r="BC251" s="28">
        <v>455641.10461935488</v>
      </c>
      <c r="BD251" s="28">
        <f t="shared" si="61"/>
        <v>10210.173685433285</v>
      </c>
      <c r="BE251" s="28">
        <v>1161800</v>
      </c>
    </row>
    <row r="252" spans="1:57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7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830.5860801</v>
      </c>
      <c r="T252" s="71">
        <v>1273.5103617643354</v>
      </c>
      <c r="U252" s="71">
        <v>636.56247711019</v>
      </c>
      <c r="V252" s="71">
        <v>631.13279195735186</v>
      </c>
      <c r="W252" s="71">
        <v>21.576834771518087</v>
      </c>
      <c r="X252" s="28">
        <v>109.60492730889644</v>
      </c>
      <c r="Y252" s="28">
        <v>99.519774778068452</v>
      </c>
      <c r="Z252" s="28">
        <f t="shared" si="45"/>
        <v>110.13381767926839</v>
      </c>
      <c r="AA252" s="28">
        <f t="shared" si="46"/>
        <v>46.435534705809616</v>
      </c>
      <c r="AB252" s="28">
        <f t="shared" si="47"/>
        <v>18.034133728060009</v>
      </c>
      <c r="AC252" s="28">
        <f t="shared" si="48"/>
        <v>61.210408560052727</v>
      </c>
      <c r="AD252" s="28">
        <f t="shared" si="49"/>
        <v>10.943534414085839</v>
      </c>
      <c r="AE252" s="28">
        <f t="shared" si="50"/>
        <v>16.169444260506726</v>
      </c>
      <c r="AF252" s="34">
        <f t="shared" si="53"/>
        <v>6.3963416168268061</v>
      </c>
      <c r="AG252" s="71">
        <v>2107.1999999999998</v>
      </c>
      <c r="AH252" s="28">
        <f t="shared" si="58"/>
        <v>46.785501978644284</v>
      </c>
      <c r="AI252" s="71">
        <v>12312.3</v>
      </c>
      <c r="AJ252" s="28">
        <f t="shared" si="56"/>
        <v>273.36614275420561</v>
      </c>
      <c r="AK252" s="28">
        <v>1046.3240000000001</v>
      </c>
      <c r="AL252" s="28">
        <v>10011</v>
      </c>
      <c r="AM252" s="28">
        <v>52191</v>
      </c>
      <c r="AN252" s="28">
        <v>56.931524640988719</v>
      </c>
      <c r="AO252" s="28">
        <v>416270.04800000001</v>
      </c>
      <c r="AP252" s="28">
        <v>879856.23800000001</v>
      </c>
      <c r="AQ252" s="28">
        <f t="shared" si="51"/>
        <v>924231.35698340705</v>
      </c>
      <c r="AR252" s="28">
        <f t="shared" si="52"/>
        <v>1953517.2629020275</v>
      </c>
      <c r="AS252" s="28">
        <v>147.79</v>
      </c>
      <c r="AT252" s="28">
        <v>106.1</v>
      </c>
      <c r="AU252" s="28">
        <v>47.623699000000002</v>
      </c>
      <c r="AV252" s="28">
        <v>49.885075000000001</v>
      </c>
      <c r="AW252" s="28">
        <v>32.729984354300001</v>
      </c>
      <c r="AX252" s="28">
        <v>172.21661526108781</v>
      </c>
      <c r="AY252" s="28">
        <v>73582.955238910014</v>
      </c>
      <c r="AZ252" s="28">
        <v>23256.035748710001</v>
      </c>
      <c r="BA252" s="28">
        <f t="shared" si="59"/>
        <v>1633.7393213385149</v>
      </c>
      <c r="BB252" s="28">
        <f t="shared" si="60"/>
        <v>516.34648184163541</v>
      </c>
      <c r="BC252" s="28">
        <v>466082.64243333333</v>
      </c>
      <c r="BD252" s="28">
        <f t="shared" si="61"/>
        <v>10348.28701109362</v>
      </c>
      <c r="BE252" s="28">
        <v>1030823</v>
      </c>
    </row>
    <row r="253" spans="1:57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7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800.65888259000019</v>
      </c>
      <c r="T253" s="71">
        <v>1045.5009601342067</v>
      </c>
      <c r="U253" s="71">
        <v>529.90098549209438</v>
      </c>
      <c r="V253" s="71">
        <v>604.30735621135591</v>
      </c>
      <c r="W253" s="71">
        <v>20.999961825959623</v>
      </c>
      <c r="X253" s="28">
        <v>111.14512709611017</v>
      </c>
      <c r="Y253" s="28">
        <v>100.46140124124051</v>
      </c>
      <c r="Z253" s="28">
        <f t="shared" si="45"/>
        <v>110.63465741356181</v>
      </c>
      <c r="AA253" s="28">
        <f t="shared" si="46"/>
        <v>44.541358729826484</v>
      </c>
      <c r="AB253" s="28">
        <f t="shared" si="47"/>
        <v>18.173346093953366</v>
      </c>
      <c r="AC253" s="28">
        <f t="shared" si="48"/>
        <v>53.868477653768146</v>
      </c>
      <c r="AD253" s="28">
        <f t="shared" si="49"/>
        <v>9.6865594957539436</v>
      </c>
      <c r="AE253" s="28">
        <f t="shared" si="50"/>
        <v>14.306084258578746</v>
      </c>
      <c r="AF253" s="34">
        <f t="shared" si="53"/>
        <v>5.2746724507617575</v>
      </c>
      <c r="AG253" s="71">
        <v>3473</v>
      </c>
      <c r="AH253" s="28">
        <f t="shared" si="58"/>
        <v>76.033054944184968</v>
      </c>
      <c r="AI253" s="71">
        <v>15505</v>
      </c>
      <c r="AJ253" s="28">
        <f t="shared" si="56"/>
        <v>339.44500918790322</v>
      </c>
      <c r="AK253" s="28">
        <v>914.74400000000003</v>
      </c>
      <c r="AL253" s="28">
        <v>12291.3</v>
      </c>
      <c r="AM253" s="28">
        <v>62147</v>
      </c>
      <c r="AN253" s="28">
        <v>58.714259815828598</v>
      </c>
      <c r="AO253" s="28">
        <v>492095.625</v>
      </c>
      <c r="AP253" s="28">
        <v>917161.31299999997</v>
      </c>
      <c r="AQ253" s="28">
        <f t="shared" si="51"/>
        <v>1077326.0493353885</v>
      </c>
      <c r="AR253" s="28">
        <f t="shared" si="52"/>
        <v>2007906.0323642334</v>
      </c>
      <c r="AS253" s="28">
        <v>145.77000000000001</v>
      </c>
      <c r="AT253" s="28">
        <v>90.1</v>
      </c>
      <c r="AU253" s="28">
        <v>44.121448999999998</v>
      </c>
      <c r="AV253" s="28">
        <v>46.148899</v>
      </c>
      <c r="AW253" s="28">
        <v>35.305430041199998</v>
      </c>
      <c r="AX253" s="28">
        <v>168.23156584559678</v>
      </c>
      <c r="AY253" s="28">
        <v>76059.619934669987</v>
      </c>
      <c r="AZ253" s="28">
        <v>22392.67076085</v>
      </c>
      <c r="BA253" s="28">
        <f t="shared" si="59"/>
        <v>1665.1440430540135</v>
      </c>
      <c r="BB253" s="28">
        <f t="shared" si="60"/>
        <v>490.234139449108</v>
      </c>
      <c r="BC253" s="28">
        <v>480470.10197741934</v>
      </c>
      <c r="BD253" s="28">
        <f t="shared" si="61"/>
        <v>10518.747383440044</v>
      </c>
      <c r="BE253" s="28">
        <v>1085358</v>
      </c>
    </row>
    <row r="254" spans="1:57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7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784.07793225585078</v>
      </c>
      <c r="T254" s="29">
        <v>1070.3541889592134</v>
      </c>
      <c r="U254" s="29">
        <v>626.23906547777574</v>
      </c>
      <c r="V254" s="29">
        <v>405.35009185690387</v>
      </c>
      <c r="W254" s="29">
        <v>18.258877476038009</v>
      </c>
      <c r="X254" s="30">
        <v>109.97379694293889</v>
      </c>
      <c r="Y254" s="30">
        <v>100.77963264388687</v>
      </c>
      <c r="Z254" s="30">
        <f t="shared" si="45"/>
        <v>109.12303811578711</v>
      </c>
      <c r="AA254" s="30">
        <f t="shared" si="46"/>
        <v>38.872896261080541</v>
      </c>
      <c r="AB254" s="30">
        <f t="shared" si="47"/>
        <v>15.322100238732268</v>
      </c>
      <c r="AC254" s="30">
        <f t="shared" si="48"/>
        <v>56.052992572032949</v>
      </c>
      <c r="AD254" s="30">
        <f t="shared" si="49"/>
        <v>11.695795194511966</v>
      </c>
      <c r="AE254" s="30">
        <f t="shared" si="50"/>
        <v>15.60533556104112</v>
      </c>
      <c r="AF254" s="34">
        <f t="shared" si="53"/>
        <v>6.213944713319635</v>
      </c>
      <c r="AG254" s="29">
        <v>1953.1</v>
      </c>
      <c r="AH254" s="30">
        <f t="shared" si="58"/>
        <v>41.253312197166551</v>
      </c>
      <c r="AI254" s="29">
        <v>12815.8</v>
      </c>
      <c r="AJ254" s="30">
        <f t="shared" si="56"/>
        <v>270.69489450435054</v>
      </c>
      <c r="AK254" s="30">
        <v>910.37900000000002</v>
      </c>
      <c r="AL254" s="30">
        <v>12006.3</v>
      </c>
      <c r="AM254" s="30">
        <v>34350</v>
      </c>
      <c r="AN254" s="30">
        <v>62.331483333629301</v>
      </c>
      <c r="AO254" s="30">
        <v>475080.58100000001</v>
      </c>
      <c r="AP254" s="30">
        <v>919765.48600000003</v>
      </c>
      <c r="AQ254" s="30">
        <f t="shared" si="51"/>
        <v>1003463.5977064294</v>
      </c>
      <c r="AR254" s="30">
        <f t="shared" si="52"/>
        <v>1942725.5512844513</v>
      </c>
      <c r="AS254" s="30">
        <v>142.72</v>
      </c>
      <c r="AT254" s="30">
        <v>92.6</v>
      </c>
      <c r="AU254" s="30">
        <v>38.900706999999997</v>
      </c>
      <c r="AV254" s="30">
        <v>43.671379000000002</v>
      </c>
      <c r="AW254" s="30">
        <v>37.597169815699999</v>
      </c>
      <c r="AX254" s="30">
        <v>167.52280384746598</v>
      </c>
      <c r="AY254" s="30">
        <v>90307.167471150009</v>
      </c>
      <c r="AZ254" s="30">
        <v>27221.455082100001</v>
      </c>
      <c r="BA254" s="30">
        <f t="shared" si="59"/>
        <v>1907.464939495753</v>
      </c>
      <c r="BB254" s="30">
        <f t="shared" si="60"/>
        <v>574.97065432544025</v>
      </c>
      <c r="BC254" s="30">
        <v>494778.40169354843</v>
      </c>
      <c r="BD254" s="30">
        <f t="shared" si="61"/>
        <v>10450.69268008757</v>
      </c>
      <c r="BE254" s="30">
        <v>1052691</v>
      </c>
    </row>
    <row r="255" spans="1:57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7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1050.0554472527415</v>
      </c>
      <c r="T255" s="71">
        <v>1198.9637411997535</v>
      </c>
      <c r="U255" s="71">
        <v>556.15404078508561</v>
      </c>
      <c r="V255" s="71">
        <v>370.25719332694933</v>
      </c>
      <c r="W255" s="71">
        <v>16.15773996336376</v>
      </c>
      <c r="X255" s="28">
        <v>112.93160628252696</v>
      </c>
      <c r="Y255" s="28">
        <v>102.75471063296951</v>
      </c>
      <c r="Z255" s="28">
        <f t="shared" si="45"/>
        <v>109.90406725576641</v>
      </c>
      <c r="AA255" s="28">
        <f t="shared" si="46"/>
        <v>41.157654203304723</v>
      </c>
      <c r="AB255" s="28">
        <f t="shared" si="47"/>
        <v>14.39695321143971</v>
      </c>
      <c r="AC255" s="28">
        <f t="shared" si="48"/>
        <v>53.885607442150864</v>
      </c>
      <c r="AD255" s="28">
        <f t="shared" si="49"/>
        <v>8.4694110289761735</v>
      </c>
      <c r="AE255" s="28">
        <f t="shared" si="50"/>
        <v>14.430523531613975</v>
      </c>
      <c r="AF255" s="34">
        <f t="shared" si="53"/>
        <v>5.4124432579214528</v>
      </c>
      <c r="AG255" s="71">
        <v>1822.2</v>
      </c>
      <c r="AH255" s="28">
        <f t="shared" si="58"/>
        <v>37.216794406992094</v>
      </c>
      <c r="AI255" s="71">
        <v>12164.2</v>
      </c>
      <c r="AJ255" s="28">
        <f t="shared" si="56"/>
        <v>248.44283312783077</v>
      </c>
      <c r="AK255" s="28">
        <v>783.91700000000003</v>
      </c>
      <c r="AL255" s="28">
        <v>9824</v>
      </c>
      <c r="AM255" s="28">
        <v>38389</v>
      </c>
      <c r="AN255" s="28">
        <v>66.424058778636379</v>
      </c>
      <c r="AO255" s="28">
        <v>433009.89399999997</v>
      </c>
      <c r="AP255" s="28">
        <v>909396.00799999991</v>
      </c>
      <c r="AQ255" s="28">
        <f t="shared" si="51"/>
        <v>884383.72303761588</v>
      </c>
      <c r="AR255" s="28">
        <f t="shared" si="52"/>
        <v>1857359.4701062087</v>
      </c>
      <c r="AS255" s="28">
        <v>143.53</v>
      </c>
      <c r="AT255" s="28">
        <v>92.3</v>
      </c>
      <c r="AU255" s="28">
        <v>34.128498</v>
      </c>
      <c r="AV255" s="28">
        <v>33.464466000000002</v>
      </c>
      <c r="AW255" s="28">
        <v>41.318692872599996</v>
      </c>
      <c r="AX255" s="28">
        <v>162.37337833879786</v>
      </c>
      <c r="AY255" s="28">
        <v>81172.932140810008</v>
      </c>
      <c r="AZ255" s="28">
        <v>24671.979758289999</v>
      </c>
      <c r="BA255" s="28">
        <f t="shared" si="59"/>
        <v>1657.8840560296601</v>
      </c>
      <c r="BB255" s="28">
        <f t="shared" si="60"/>
        <v>503.90297348136835</v>
      </c>
      <c r="BC255" s="28">
        <v>503848.05102500005</v>
      </c>
      <c r="BD255" s="28">
        <f t="shared" si="61"/>
        <v>10290.642809439736</v>
      </c>
      <c r="BE255" s="28">
        <v>935531</v>
      </c>
    </row>
    <row r="256" spans="1:57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7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1124.6973317301324</v>
      </c>
      <c r="T256" s="71">
        <v>1192.2343630746182</v>
      </c>
      <c r="U256" s="71">
        <v>505.12188450809936</v>
      </c>
      <c r="V256" s="71">
        <v>248.99983730085603</v>
      </c>
      <c r="W256" s="71">
        <v>17.135710090435445</v>
      </c>
      <c r="X256" s="28">
        <v>112.52626040624433</v>
      </c>
      <c r="Y256" s="28">
        <v>101.24547074080347</v>
      </c>
      <c r="Z256" s="28">
        <f t="shared" si="45"/>
        <v>111.14201907789099</v>
      </c>
      <c r="AA256" s="28">
        <f t="shared" si="46"/>
        <v>43.660919524589183</v>
      </c>
      <c r="AB256" s="28">
        <f t="shared" si="47"/>
        <v>13.650730725264086</v>
      </c>
      <c r="AC256" s="28">
        <f t="shared" si="48"/>
        <v>53.236949372271994</v>
      </c>
      <c r="AD256" s="28">
        <f t="shared" si="49"/>
        <v>7.8939647518020974</v>
      </c>
      <c r="AE256" s="28">
        <f t="shared" si="50"/>
        <v>14.820159282776682</v>
      </c>
      <c r="AF256" s="34">
        <f t="shared" si="53"/>
        <v>4.9890812972883687</v>
      </c>
      <c r="AG256" s="71">
        <v>2326.1</v>
      </c>
      <c r="AH256" s="28">
        <f t="shared" si="58"/>
        <v>46.306389894018238</v>
      </c>
      <c r="AI256" s="71">
        <v>13962.4</v>
      </c>
      <c r="AJ256" s="28">
        <f t="shared" si="56"/>
        <v>277.95380175239256</v>
      </c>
      <c r="AK256" s="28">
        <v>898.80700000000002</v>
      </c>
      <c r="AL256" s="28">
        <v>9789.7999999999993</v>
      </c>
      <c r="AM256" s="28">
        <v>33582</v>
      </c>
      <c r="AN256" s="28">
        <v>64.90536436172431</v>
      </c>
      <c r="AO256" s="28">
        <v>441396.125</v>
      </c>
      <c r="AP256" s="28">
        <v>920587.07400000002</v>
      </c>
      <c r="AQ256" s="28">
        <f t="shared" si="51"/>
        <v>878700.87536902155</v>
      </c>
      <c r="AR256" s="28">
        <f t="shared" si="52"/>
        <v>1832641.0721825126</v>
      </c>
      <c r="AS256" s="28">
        <v>149.03</v>
      </c>
      <c r="AT256" s="28">
        <v>97.3</v>
      </c>
      <c r="AU256" s="28">
        <v>33.833336000000003</v>
      </c>
      <c r="AV256" s="28">
        <v>36.212978</v>
      </c>
      <c r="AW256" s="28">
        <v>38.635487343299999</v>
      </c>
      <c r="AX256" s="28">
        <v>163.36791427219276</v>
      </c>
      <c r="AY256" s="28">
        <v>78709.948715509992</v>
      </c>
      <c r="AZ256" s="28">
        <v>25529.361399130001</v>
      </c>
      <c r="BA256" s="28">
        <f t="shared" si="59"/>
        <v>1566.9032172987343</v>
      </c>
      <c r="BB256" s="28">
        <f t="shared" si="60"/>
        <v>508.22086870444645</v>
      </c>
      <c r="BC256" s="28">
        <v>503658.54675806448</v>
      </c>
      <c r="BD256" s="28">
        <f t="shared" si="61"/>
        <v>10026.485980668738</v>
      </c>
      <c r="BE256" s="28">
        <v>996409</v>
      </c>
    </row>
    <row r="257" spans="1:57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7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1113.8191524392873</v>
      </c>
      <c r="T257" s="71">
        <v>1116.4784556997151</v>
      </c>
      <c r="U257" s="71">
        <v>545.904790451081</v>
      </c>
      <c r="V257" s="71">
        <v>326.49727586912866</v>
      </c>
      <c r="W257" s="71">
        <v>17.028633109672896</v>
      </c>
      <c r="X257" s="28">
        <v>113.33567016870892</v>
      </c>
      <c r="Y257" s="28">
        <v>100.19760471979195</v>
      </c>
      <c r="Z257" s="28">
        <f t="shared" si="45"/>
        <v>113.11215521135287</v>
      </c>
      <c r="AA257" s="28">
        <f t="shared" si="46"/>
        <v>57.166468335657321</v>
      </c>
      <c r="AB257" s="28">
        <f t="shared" si="47"/>
        <v>24.425414566627261</v>
      </c>
      <c r="AC257" s="28">
        <f t="shared" si="48"/>
        <v>56.448455188298276</v>
      </c>
      <c r="AD257" s="28">
        <f t="shared" si="49"/>
        <v>9.5484805944065982</v>
      </c>
      <c r="AE257" s="28">
        <f t="shared" si="50"/>
        <v>15.748460248008858</v>
      </c>
      <c r="AF257" s="34">
        <f t="shared" si="53"/>
        <v>5.4482818424425759</v>
      </c>
      <c r="AG257" s="71">
        <v>2347.1999999999998</v>
      </c>
      <c r="AH257" s="28">
        <f t="shared" si="58"/>
        <v>45.906030823864107</v>
      </c>
      <c r="AI257" s="71">
        <v>13697.7</v>
      </c>
      <c r="AJ257" s="28">
        <f t="shared" si="56"/>
        <v>267.89665917520597</v>
      </c>
      <c r="AK257" s="28">
        <v>895.21500000000003</v>
      </c>
      <c r="AL257" s="28">
        <v>9598.7999999999993</v>
      </c>
      <c r="AM257" s="28">
        <v>36579</v>
      </c>
      <c r="AN257" s="28">
        <v>63.931043073877433</v>
      </c>
      <c r="AO257" s="28">
        <v>428877.94500000001</v>
      </c>
      <c r="AP257" s="28">
        <v>924851.42699999991</v>
      </c>
      <c r="AQ257" s="28">
        <f t="shared" si="51"/>
        <v>838790.2250701047</v>
      </c>
      <c r="AR257" s="28">
        <f t="shared" si="52"/>
        <v>1808804.4527674122</v>
      </c>
      <c r="AS257" s="28">
        <v>147.69</v>
      </c>
      <c r="AT257" s="28">
        <v>96</v>
      </c>
      <c r="AU257" s="28">
        <v>38.975357000000002</v>
      </c>
      <c r="AV257" s="28">
        <v>36.689399999999999</v>
      </c>
      <c r="AW257" s="28">
        <v>37.539090636699996</v>
      </c>
      <c r="AX257" s="28">
        <v>162.42860700848945</v>
      </c>
      <c r="AY257" s="28">
        <v>92737.308547810011</v>
      </c>
      <c r="AZ257" s="28">
        <v>27293.750326919999</v>
      </c>
      <c r="BA257" s="28">
        <f t="shared" si="59"/>
        <v>1813.7362579745923</v>
      </c>
      <c r="BB257" s="28">
        <f t="shared" si="60"/>
        <v>533.80527599115567</v>
      </c>
      <c r="BC257" s="28">
        <v>504238.57721000002</v>
      </c>
      <c r="BD257" s="28">
        <f t="shared" si="61"/>
        <v>9861.7892246010761</v>
      </c>
      <c r="BE257" s="28">
        <v>991565</v>
      </c>
    </row>
    <row r="258" spans="1:57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7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1149.3371837452121</v>
      </c>
      <c r="T258" s="71">
        <v>1126.8463446379888</v>
      </c>
      <c r="U258" s="71">
        <v>534.62335883414107</v>
      </c>
      <c r="V258" s="71">
        <v>371.74062723293832</v>
      </c>
      <c r="W258" s="71">
        <v>19.296538421986227</v>
      </c>
      <c r="X258" s="28">
        <v>113.53749541848185</v>
      </c>
      <c r="Y258" s="28">
        <v>100.44084242926618</v>
      </c>
      <c r="Z258" s="28">
        <f t="shared" ref="Z258:Z296" si="62">100*X258/Y258</f>
        <v>113.03917079194031</v>
      </c>
      <c r="AA258" s="28">
        <f t="shared" ref="AA258:AA302" si="63">N258/$X258</f>
        <v>63.230212834441197</v>
      </c>
      <c r="AB258" s="28">
        <f t="shared" ref="AB258:AB302" si="64">O258/$X258</f>
        <v>26.430606047513052</v>
      </c>
      <c r="AC258" s="28">
        <f t="shared" ref="AC258:AC302" si="65">P258/$Y258</f>
        <v>57.516443114944579</v>
      </c>
      <c r="AD258" s="28">
        <f t="shared" ref="AD258:AD302" si="66">Q258/$Y258</f>
        <v>9.6513539884404835</v>
      </c>
      <c r="AE258" s="28">
        <f t="shared" ref="AE258:AE302" si="67">R258/$Y258</f>
        <v>16.076533957887985</v>
      </c>
      <c r="AF258" s="34">
        <f t="shared" si="53"/>
        <v>5.3227685660904411</v>
      </c>
      <c r="AG258" s="71">
        <v>2562.6999999999998</v>
      </c>
      <c r="AH258" s="28">
        <f t="shared" si="58"/>
        <v>49.412085395905059</v>
      </c>
      <c r="AI258" s="71">
        <v>14480.4</v>
      </c>
      <c r="AJ258" s="28">
        <f t="shared" si="56"/>
        <v>279.20035952973961</v>
      </c>
      <c r="AK258" s="28">
        <v>919.86599999999999</v>
      </c>
      <c r="AL258" s="28">
        <v>10409.1</v>
      </c>
      <c r="AM258" s="28">
        <v>35929</v>
      </c>
      <c r="AN258" s="28">
        <v>62.651682051666427</v>
      </c>
      <c r="AO258" s="28">
        <v>449949.68200000003</v>
      </c>
      <c r="AP258" s="28">
        <v>944506.10200000007</v>
      </c>
      <c r="AQ258" s="28">
        <f t="shared" ref="AQ258:AQ298" si="68">AO258/$I258*100</f>
        <v>867559.68747197604</v>
      </c>
      <c r="AR258" s="28">
        <f t="shared" ref="AR258:AR298" si="69">AP258/$I258*100</f>
        <v>1821126.786942577</v>
      </c>
      <c r="AS258" s="28">
        <v>147.13999999999999</v>
      </c>
      <c r="AT258" s="28">
        <v>101.7</v>
      </c>
      <c r="AU258" s="28">
        <v>35.579425999999998</v>
      </c>
      <c r="AV258" s="28">
        <v>38.097217999999998</v>
      </c>
      <c r="AW258" s="28">
        <v>38.566718769999994</v>
      </c>
      <c r="AX258" s="28">
        <v>162.90111832472988</v>
      </c>
      <c r="AY258" s="28">
        <v>105070.56989886001</v>
      </c>
      <c r="AZ258" s="28">
        <v>25771.26601263</v>
      </c>
      <c r="BA258" s="28">
        <f t="shared" si="59"/>
        <v>2025.8929927181812</v>
      </c>
      <c r="BB258" s="28">
        <f t="shared" si="60"/>
        <v>496.90248447990768</v>
      </c>
      <c r="BC258" s="28">
        <v>510622.54350967746</v>
      </c>
      <c r="BD258" s="28">
        <f t="shared" si="61"/>
        <v>9845.4461017576905</v>
      </c>
      <c r="BE258" s="28">
        <v>1000823</v>
      </c>
    </row>
    <row r="259" spans="1:57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7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1374.6864458123591</v>
      </c>
      <c r="T259" s="71">
        <v>1054.4345023798294</v>
      </c>
      <c r="U259" s="71">
        <v>519.29532622079762</v>
      </c>
      <c r="V259" s="71">
        <v>333.24243580177404</v>
      </c>
      <c r="W259" s="71">
        <v>20.596491362894888</v>
      </c>
      <c r="X259" s="28">
        <v>111.38994420292912</v>
      </c>
      <c r="Y259" s="28">
        <v>99.923460951580381</v>
      </c>
      <c r="Z259" s="28">
        <f t="shared" si="62"/>
        <v>111.47526631098677</v>
      </c>
      <c r="AA259" s="28">
        <f t="shared" si="63"/>
        <v>64.673701486696345</v>
      </c>
      <c r="AB259" s="28">
        <f t="shared" si="64"/>
        <v>26.569810276713447</v>
      </c>
      <c r="AC259" s="28">
        <f t="shared" si="65"/>
        <v>58.524794320662572</v>
      </c>
      <c r="AD259" s="28">
        <f t="shared" si="66"/>
        <v>10.406621673449326</v>
      </c>
      <c r="AE259" s="28">
        <f t="shared" si="67"/>
        <v>15.155829709286605</v>
      </c>
      <c r="AF259" s="34">
        <f t="shared" ref="AF259:AF302" si="70">U259/$Y259</f>
        <v>5.1969309436993081</v>
      </c>
      <c r="AG259" s="71">
        <v>2899.7</v>
      </c>
      <c r="AH259" s="28">
        <f t="shared" si="58"/>
        <v>55.195684264453909</v>
      </c>
      <c r="AI259" s="71">
        <v>14624</v>
      </c>
      <c r="AJ259" s="28">
        <f t="shared" si="56"/>
        <v>278.36730926763943</v>
      </c>
      <c r="AK259" s="28">
        <v>885.73199999999997</v>
      </c>
      <c r="AL259" s="28">
        <v>10905.9</v>
      </c>
      <c r="AM259" s="28">
        <v>37213</v>
      </c>
      <c r="AN259" s="28">
        <v>61.86236978420434</v>
      </c>
      <c r="AO259" s="28">
        <v>479268.40500000003</v>
      </c>
      <c r="AP259" s="28">
        <v>973293.62800000003</v>
      </c>
      <c r="AQ259" s="28">
        <f t="shared" si="68"/>
        <v>912285.66956265911</v>
      </c>
      <c r="AR259" s="28">
        <f t="shared" si="69"/>
        <v>1852660.8886330607</v>
      </c>
      <c r="AS259" s="28">
        <v>140.88</v>
      </c>
      <c r="AT259" s="28">
        <v>94.9</v>
      </c>
      <c r="AU259" s="28">
        <v>41.040844</v>
      </c>
      <c r="AV259" s="28">
        <v>41.92</v>
      </c>
      <c r="AW259" s="28">
        <v>35.2444520066</v>
      </c>
      <c r="AX259" s="28">
        <v>163.57154653974433</v>
      </c>
      <c r="AY259" s="28">
        <v>101186.18396449</v>
      </c>
      <c r="AZ259" s="28">
        <v>25367.495391010001</v>
      </c>
      <c r="BA259" s="28">
        <f t="shared" si="59"/>
        <v>1926.0753395278614</v>
      </c>
      <c r="BB259" s="28">
        <f t="shared" si="60"/>
        <v>482.86935413393724</v>
      </c>
      <c r="BC259" s="28">
        <v>516915.26220333332</v>
      </c>
      <c r="BD259" s="28">
        <f t="shared" si="61"/>
        <v>9839.4632562170536</v>
      </c>
      <c r="BE259" s="28">
        <v>1019093</v>
      </c>
    </row>
    <row r="260" spans="1:57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7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1482.2937671135805</v>
      </c>
      <c r="T260" s="71">
        <v>1143.2312755732155</v>
      </c>
      <c r="U260" s="71">
        <v>561.47997804241936</v>
      </c>
      <c r="V260" s="71">
        <v>251.85970620810963</v>
      </c>
      <c r="W260" s="71">
        <v>20.62656831320507</v>
      </c>
      <c r="X260" s="28">
        <v>107.16710782260174</v>
      </c>
      <c r="Y260" s="28">
        <v>98.992049858064618</v>
      </c>
      <c r="Z260" s="28">
        <f t="shared" si="62"/>
        <v>108.25829748576635</v>
      </c>
      <c r="AA260" s="28">
        <f t="shared" si="63"/>
        <v>59.878447131580081</v>
      </c>
      <c r="AB260" s="28">
        <f t="shared" si="64"/>
        <v>22.495353388804084</v>
      </c>
      <c r="AC260" s="28">
        <f t="shared" si="65"/>
        <v>62.075692025882248</v>
      </c>
      <c r="AD260" s="28">
        <f t="shared" si="66"/>
        <v>11.086172704766664</v>
      </c>
      <c r="AE260" s="28">
        <f t="shared" si="67"/>
        <v>16.115892569823068</v>
      </c>
      <c r="AF260" s="34">
        <f t="shared" si="70"/>
        <v>5.6719704142653136</v>
      </c>
      <c r="AG260" s="71">
        <v>2714.8</v>
      </c>
      <c r="AH260" s="28">
        <f t="shared" si="58"/>
        <v>50.94774047638559</v>
      </c>
      <c r="AI260" s="71">
        <v>14756.4</v>
      </c>
      <c r="AJ260" s="28">
        <f t="shared" si="56"/>
        <v>276.92840635248865</v>
      </c>
      <c r="AK260" s="28">
        <v>949.73199999999997</v>
      </c>
      <c r="AL260" s="28">
        <v>11362.2</v>
      </c>
      <c r="AM260" s="28">
        <v>38274</v>
      </c>
      <c r="AN260" s="28">
        <v>60.754909281408445</v>
      </c>
      <c r="AO260" s="28">
        <v>483831.94500000001</v>
      </c>
      <c r="AP260" s="28">
        <v>991473.43599999999</v>
      </c>
      <c r="AQ260" s="28">
        <f t="shared" si="68"/>
        <v>907991.1731267448</v>
      </c>
      <c r="AR260" s="28">
        <f t="shared" si="69"/>
        <v>1860664.9221511085</v>
      </c>
      <c r="AS260" s="28">
        <v>149.85</v>
      </c>
      <c r="AT260" s="28">
        <v>104.4</v>
      </c>
      <c r="AU260" s="28">
        <v>39.980544999999999</v>
      </c>
      <c r="AV260" s="28">
        <v>42.745776999999997</v>
      </c>
      <c r="AW260" s="28">
        <v>37.381615989400004</v>
      </c>
      <c r="AX260" s="28">
        <v>163.41723514485602</v>
      </c>
      <c r="AY260" s="28">
        <v>107089.93670848</v>
      </c>
      <c r="AZ260" s="28">
        <v>27999.698135250001</v>
      </c>
      <c r="BA260" s="28">
        <f t="shared" si="59"/>
        <v>2009.7209013762331</v>
      </c>
      <c r="BB260" s="28">
        <f t="shared" si="60"/>
        <v>525.46093782667401</v>
      </c>
      <c r="BC260" s="28">
        <v>522275.58016774198</v>
      </c>
      <c r="BD260" s="28">
        <f t="shared" si="61"/>
        <v>9801.3705302563121</v>
      </c>
      <c r="BE260" s="28">
        <v>1062187</v>
      </c>
    </row>
    <row r="261" spans="1:57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7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984.48055783855511</v>
      </c>
      <c r="T261" s="71">
        <v>1143.9613328245669</v>
      </c>
      <c r="U261" s="71">
        <v>561.89365842757957</v>
      </c>
      <c r="V261" s="71">
        <v>299.4089805325483</v>
      </c>
      <c r="W261" s="71">
        <v>20.779030156105094</v>
      </c>
      <c r="X261" s="28">
        <v>106.04974576964756</v>
      </c>
      <c r="Y261" s="28">
        <v>98.682457611605599</v>
      </c>
      <c r="Z261" s="28">
        <f t="shared" si="62"/>
        <v>107.46565127820197</v>
      </c>
      <c r="AA261" s="28">
        <f t="shared" si="63"/>
        <v>60.537627444623865</v>
      </c>
      <c r="AB261" s="28">
        <f t="shared" si="64"/>
        <v>23.076204341311307</v>
      </c>
      <c r="AC261" s="28">
        <f t="shared" si="65"/>
        <v>57.19354925486001</v>
      </c>
      <c r="AD261" s="28">
        <f t="shared" si="66"/>
        <v>10.541227694846507</v>
      </c>
      <c r="AE261" s="28">
        <f t="shared" si="67"/>
        <v>16.227677194360091</v>
      </c>
      <c r="AF261" s="34">
        <f t="shared" si="70"/>
        <v>5.6939568797433129</v>
      </c>
      <c r="AG261" s="71">
        <v>2696.8</v>
      </c>
      <c r="AH261" s="28">
        <f t="shared" si="58"/>
        <v>49.943472164936267</v>
      </c>
      <c r="AI261" s="71">
        <v>15666.6</v>
      </c>
      <c r="AJ261" s="28">
        <f t="shared" si="56"/>
        <v>290.13808996558532</v>
      </c>
      <c r="AK261" s="28">
        <v>993.39700000000005</v>
      </c>
      <c r="AL261" s="28">
        <v>10490.7</v>
      </c>
      <c r="AM261" s="28">
        <v>36351</v>
      </c>
      <c r="AN261" s="28">
        <v>60.219485664132158</v>
      </c>
      <c r="AO261" s="28">
        <v>496728.42599999998</v>
      </c>
      <c r="AP261" s="28">
        <v>1015296.8019999999</v>
      </c>
      <c r="AQ261" s="28">
        <f t="shared" si="68"/>
        <v>919917.76614741923</v>
      </c>
      <c r="AR261" s="28">
        <f t="shared" si="69"/>
        <v>1880282.0961819864</v>
      </c>
      <c r="AS261" s="28">
        <v>148.27000000000001</v>
      </c>
      <c r="AT261" s="28">
        <v>106.3</v>
      </c>
      <c r="AU261" s="28">
        <v>45.395587999999996</v>
      </c>
      <c r="AV261" s="28">
        <v>43.89</v>
      </c>
      <c r="AW261" s="28">
        <v>36.984330274299992</v>
      </c>
      <c r="AX261" s="28">
        <v>164.34445609009978</v>
      </c>
      <c r="AY261" s="28">
        <v>99647.941929560009</v>
      </c>
      <c r="AZ261" s="28">
        <v>28191.303250450001</v>
      </c>
      <c r="BA261" s="28">
        <f t="shared" si="59"/>
        <v>1845.433185275944</v>
      </c>
      <c r="BB261" s="28">
        <f t="shared" si="60"/>
        <v>522.08972455581682</v>
      </c>
      <c r="BC261" s="28">
        <v>532364.06206451613</v>
      </c>
      <c r="BD261" s="28">
        <f t="shared" si="61"/>
        <v>9859.1329410158578</v>
      </c>
      <c r="BE261" s="28">
        <v>958315</v>
      </c>
    </row>
    <row r="262" spans="1:57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7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726.21708408156201</v>
      </c>
      <c r="T262" s="71">
        <v>1246.2737743291259</v>
      </c>
      <c r="U262" s="71">
        <v>620.29284682635057</v>
      </c>
      <c r="V262" s="71">
        <v>239.00534359924401</v>
      </c>
      <c r="W262" s="71">
        <v>22.50716731119784</v>
      </c>
      <c r="X262" s="28">
        <v>102.77036991534973</v>
      </c>
      <c r="Y262" s="28">
        <v>97.911467072416116</v>
      </c>
      <c r="Z262" s="28">
        <f t="shared" si="62"/>
        <v>104.96254727685771</v>
      </c>
      <c r="AA262" s="28">
        <f t="shared" si="63"/>
        <v>55.317500605307167</v>
      </c>
      <c r="AB262" s="28">
        <f t="shared" si="64"/>
        <v>21.832304399823794</v>
      </c>
      <c r="AC262" s="28">
        <f t="shared" si="65"/>
        <v>57.643912084635112</v>
      </c>
      <c r="AD262" s="28">
        <f t="shared" si="66"/>
        <v>10.966131886668659</v>
      </c>
      <c r="AE262" s="28">
        <f t="shared" si="67"/>
        <v>17.60076045582241</v>
      </c>
      <c r="AF262" s="34">
        <f t="shared" si="70"/>
        <v>6.3352420852562341</v>
      </c>
      <c r="AG262" s="71">
        <v>2532.3000000000002</v>
      </c>
      <c r="AH262" s="28">
        <f t="shared" si="58"/>
        <v>46.260151170278654</v>
      </c>
      <c r="AI262" s="71">
        <v>14585.3</v>
      </c>
      <c r="AJ262" s="28">
        <f t="shared" si="56"/>
        <v>266.44480624881146</v>
      </c>
      <c r="AK262" s="28">
        <v>1045.431</v>
      </c>
      <c r="AL262" s="28">
        <v>9789.6</v>
      </c>
      <c r="AM262" s="28">
        <v>42537</v>
      </c>
      <c r="AN262" s="28">
        <v>59.186630339173185</v>
      </c>
      <c r="AO262" s="28">
        <v>506788.9</v>
      </c>
      <c r="AP262" s="28">
        <v>1030629.88</v>
      </c>
      <c r="AQ262" s="28">
        <f t="shared" si="68"/>
        <v>925803.85915646772</v>
      </c>
      <c r="AR262" s="28">
        <f t="shared" si="69"/>
        <v>1882758.5218736385</v>
      </c>
      <c r="AS262" s="28">
        <v>148.12</v>
      </c>
      <c r="AT262" s="28">
        <v>105.6</v>
      </c>
      <c r="AU262" s="28">
        <v>39.993564999999997</v>
      </c>
      <c r="AV262" s="28">
        <v>41.501330666666668</v>
      </c>
      <c r="AW262" s="28">
        <v>41.097060782599996</v>
      </c>
      <c r="AX262" s="28">
        <v>163.00559555932224</v>
      </c>
      <c r="AY262" s="28">
        <v>98719.033155850004</v>
      </c>
      <c r="AZ262" s="28">
        <v>29726.038461600001</v>
      </c>
      <c r="BA262" s="28">
        <f t="shared" si="59"/>
        <v>1803.4029922099955</v>
      </c>
      <c r="BB262" s="28">
        <f t="shared" si="60"/>
        <v>543.03638310118606</v>
      </c>
      <c r="BC262" s="28">
        <v>540049.81226999999</v>
      </c>
      <c r="BD262" s="28">
        <f t="shared" si="61"/>
        <v>9865.6501816889031</v>
      </c>
      <c r="BE262" s="28">
        <v>1028455</v>
      </c>
    </row>
    <row r="263" spans="1:57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7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685.6912619250121</v>
      </c>
      <c r="T263" s="71">
        <v>1068.2999918724565</v>
      </c>
      <c r="U263" s="71">
        <v>602.01612691880928</v>
      </c>
      <c r="V263" s="71">
        <v>273.3247836334624</v>
      </c>
      <c r="W263" s="71">
        <v>27.884766089415955</v>
      </c>
      <c r="X263" s="28">
        <v>100.41222264336628</v>
      </c>
      <c r="Y263" s="28">
        <v>96.340283829347882</v>
      </c>
      <c r="Z263" s="28">
        <f t="shared" si="62"/>
        <v>104.22662115178238</v>
      </c>
      <c r="AA263" s="28">
        <f t="shared" si="63"/>
        <v>57.702138718495739</v>
      </c>
      <c r="AB263" s="28">
        <f t="shared" si="64"/>
        <v>21.120442983124697</v>
      </c>
      <c r="AC263" s="28">
        <f t="shared" si="65"/>
        <v>57.027027341249926</v>
      </c>
      <c r="AD263" s="28">
        <f t="shared" si="66"/>
        <v>11.104041088925126</v>
      </c>
      <c r="AE263" s="28">
        <f t="shared" si="67"/>
        <v>18.478187502738262</v>
      </c>
      <c r="AF263" s="34">
        <f t="shared" si="70"/>
        <v>6.2488514979381735</v>
      </c>
      <c r="AG263" s="71">
        <v>3196.9</v>
      </c>
      <c r="AH263" s="28">
        <f t="shared" si="58"/>
        <v>57.685608428046955</v>
      </c>
      <c r="AI263" s="71">
        <v>16343.9</v>
      </c>
      <c r="AJ263" s="28">
        <f t="shared" si="56"/>
        <v>294.9131394748527</v>
      </c>
      <c r="AK263" s="28">
        <v>1100.8520000000001</v>
      </c>
      <c r="AL263" s="28">
        <v>10706</v>
      </c>
      <c r="AM263" s="28">
        <v>31244</v>
      </c>
      <c r="AN263" s="28">
        <v>58.165869113559943</v>
      </c>
      <c r="AO263" s="28">
        <v>523477.92000000004</v>
      </c>
      <c r="AP263" s="28">
        <v>1056495.4780000001</v>
      </c>
      <c r="AQ263" s="28">
        <f t="shared" si="68"/>
        <v>944575.75507048983</v>
      </c>
      <c r="AR263" s="28">
        <f t="shared" si="69"/>
        <v>1906365.0552069284</v>
      </c>
      <c r="AS263" s="28">
        <v>149.69999999999999</v>
      </c>
      <c r="AT263" s="28">
        <v>109.3</v>
      </c>
      <c r="AU263" s="28">
        <v>41.005291</v>
      </c>
      <c r="AV263" s="28">
        <v>43.944060500000006</v>
      </c>
      <c r="AW263" s="28">
        <v>39.100485079899997</v>
      </c>
      <c r="AX263" s="28">
        <v>165.14842050218616</v>
      </c>
      <c r="AY263" s="28">
        <v>104606.41053982</v>
      </c>
      <c r="AZ263" s="28">
        <v>29239.781368219999</v>
      </c>
      <c r="BA263" s="28">
        <f t="shared" si="59"/>
        <v>1887.5424434494605</v>
      </c>
      <c r="BB263" s="28">
        <f t="shared" si="60"/>
        <v>527.60942742307918</v>
      </c>
      <c r="BC263" s="28">
        <v>554761.56048387103</v>
      </c>
      <c r="BD263" s="28">
        <f t="shared" si="61"/>
        <v>10010.246848198214</v>
      </c>
      <c r="BE263" s="28">
        <v>1032708</v>
      </c>
    </row>
    <row r="264" spans="1:57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7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491.3510518814594</v>
      </c>
      <c r="T264" s="71">
        <v>976.29156986071837</v>
      </c>
      <c r="U264" s="71">
        <v>514.08598054257243</v>
      </c>
      <c r="V264" s="71">
        <v>220.68764628004197</v>
      </c>
      <c r="W264" s="71">
        <v>25.186079582704139</v>
      </c>
      <c r="X264" s="28">
        <v>102.08789311415096</v>
      </c>
      <c r="Y264" s="28">
        <v>95.818237869347129</v>
      </c>
      <c r="Z264" s="28">
        <f t="shared" si="62"/>
        <v>106.54327963466915</v>
      </c>
      <c r="AA264" s="28">
        <f t="shared" si="63"/>
        <v>47.890105779079001</v>
      </c>
      <c r="AB264" s="28">
        <f t="shared" si="64"/>
        <v>18.67288576493327</v>
      </c>
      <c r="AC264" s="28">
        <f t="shared" si="65"/>
        <v>48.539819802800658</v>
      </c>
      <c r="AD264" s="28">
        <f t="shared" si="66"/>
        <v>10.346368332661868</v>
      </c>
      <c r="AE264" s="28">
        <f t="shared" si="67"/>
        <v>14.864912350539008</v>
      </c>
      <c r="AF264" s="34">
        <f t="shared" si="70"/>
        <v>5.3652205673366051</v>
      </c>
      <c r="AG264" s="71">
        <v>2880.8</v>
      </c>
      <c r="AH264" s="28">
        <f t="shared" si="58"/>
        <v>51.403015736929341</v>
      </c>
      <c r="AI264" s="71">
        <v>17289.7</v>
      </c>
      <c r="AJ264" s="28">
        <f t="shared" si="56"/>
        <v>308.50552665467484</v>
      </c>
      <c r="AK264" s="28">
        <v>995.98199999999997</v>
      </c>
      <c r="AL264" s="28">
        <v>10344</v>
      </c>
      <c r="AM264" s="28">
        <v>29509</v>
      </c>
      <c r="AN264" s="28">
        <v>56.570518914249867</v>
      </c>
      <c r="AO264" s="28">
        <v>562601.71699999995</v>
      </c>
      <c r="AP264" s="28">
        <v>1096173.96</v>
      </c>
      <c r="AQ264" s="28">
        <f t="shared" si="68"/>
        <v>1003867.8461737873</v>
      </c>
      <c r="AR264" s="28">
        <f t="shared" si="69"/>
        <v>1955937.4936230266</v>
      </c>
      <c r="AS264" s="28">
        <v>144.91999999999999</v>
      </c>
      <c r="AT264" s="28">
        <v>99.8</v>
      </c>
      <c r="AU264" s="28">
        <v>43.897635999999999</v>
      </c>
      <c r="AV264" s="28">
        <v>43.662337999999998</v>
      </c>
      <c r="AW264" s="28">
        <v>37.554011027599998</v>
      </c>
      <c r="AX264" s="28">
        <v>159.72497827049676</v>
      </c>
      <c r="AY264" s="28">
        <v>101836.51508813001</v>
      </c>
      <c r="AZ264" s="28">
        <v>29763.62301892</v>
      </c>
      <c r="BA264" s="28">
        <f t="shared" si="59"/>
        <v>1817.1008010515095</v>
      </c>
      <c r="BB264" s="28">
        <f t="shared" si="60"/>
        <v>531.08163788863408</v>
      </c>
      <c r="BC264" s="28">
        <v>563323.71582666668</v>
      </c>
      <c r="BD264" s="28">
        <f t="shared" si="61"/>
        <v>10051.561312699132</v>
      </c>
      <c r="BE264" s="28">
        <v>997488</v>
      </c>
    </row>
    <row r="265" spans="1:57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7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453.49157910431802</v>
      </c>
      <c r="T265" s="71">
        <v>804.53597151542363</v>
      </c>
      <c r="U265" s="71">
        <v>537.88286264294243</v>
      </c>
      <c r="V265" s="71">
        <v>233.44461812358338</v>
      </c>
      <c r="W265" s="71">
        <v>23.702991374379824</v>
      </c>
      <c r="X265" s="28">
        <v>100.29466280905193</v>
      </c>
      <c r="Y265" s="28">
        <v>93.831182496679574</v>
      </c>
      <c r="Z265" s="28">
        <f t="shared" si="62"/>
        <v>106.88841400096507</v>
      </c>
      <c r="AA265" s="28">
        <f t="shared" si="63"/>
        <v>44.887732546359182</v>
      </c>
      <c r="AB265" s="28">
        <f t="shared" si="64"/>
        <v>17.109434040113463</v>
      </c>
      <c r="AC265" s="28">
        <f t="shared" si="65"/>
        <v>45.826982945165007</v>
      </c>
      <c r="AD265" s="28">
        <f t="shared" si="66"/>
        <v>9.4914299111194165</v>
      </c>
      <c r="AE265" s="28">
        <f t="shared" si="67"/>
        <v>14.685610762325688</v>
      </c>
      <c r="AF265" s="34">
        <f t="shared" si="70"/>
        <v>5.7324532029848028</v>
      </c>
      <c r="AG265" s="71">
        <v>4572.1000000000004</v>
      </c>
      <c r="AH265" s="28">
        <f t="shared" si="58"/>
        <v>80.775526346059593</v>
      </c>
      <c r="AI265" s="71">
        <v>20450.7</v>
      </c>
      <c r="AJ265" s="28">
        <f t="shared" si="56"/>
        <v>361.30357092919246</v>
      </c>
      <c r="AK265" s="28">
        <v>892.15</v>
      </c>
      <c r="AL265" s="28">
        <v>11229.4</v>
      </c>
      <c r="AM265" s="28">
        <v>38739</v>
      </c>
      <c r="AN265" s="28">
        <v>54.979400602437764</v>
      </c>
      <c r="AO265" s="28">
        <v>632617.64400000009</v>
      </c>
      <c r="AP265" s="28">
        <v>1171834.993</v>
      </c>
      <c r="AQ265" s="28">
        <f t="shared" si="68"/>
        <v>1117648.8521664916</v>
      </c>
      <c r="AR265" s="28">
        <f t="shared" si="69"/>
        <v>2070286.9217713098</v>
      </c>
      <c r="AS265" s="28">
        <v>145.47999999999999</v>
      </c>
      <c r="AT265" s="28">
        <v>87.7</v>
      </c>
      <c r="AU265" s="28">
        <v>45.304232166666672</v>
      </c>
      <c r="AV265" s="28">
        <v>44.224994666666667</v>
      </c>
      <c r="AW265" s="28">
        <v>35.8321987697</v>
      </c>
      <c r="AX265" s="28">
        <v>159.85383677347755</v>
      </c>
      <c r="AY265" s="28">
        <v>108598.76736991</v>
      </c>
      <c r="AZ265" s="28">
        <v>30427.055148169999</v>
      </c>
      <c r="BA265" s="28">
        <f t="shared" si="59"/>
        <v>1918.6200203052781</v>
      </c>
      <c r="BB265" s="28">
        <f t="shared" si="60"/>
        <v>537.55635151331205</v>
      </c>
      <c r="BC265" s="28">
        <v>578197.61124516127</v>
      </c>
      <c r="BD265" s="28">
        <f t="shared" si="61"/>
        <v>10215.046998176384</v>
      </c>
      <c r="BE265" s="28">
        <v>1025713</v>
      </c>
    </row>
    <row r="266" spans="1:57" x14ac:dyDescent="0.25">
      <c r="A266" s="42">
        <v>42005</v>
      </c>
      <c r="B266" s="26">
        <v>2015</v>
      </c>
      <c r="C266" s="26">
        <v>1</v>
      </c>
      <c r="D266" s="30">
        <v>133.99818907035032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7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414.15788635390385</v>
      </c>
      <c r="T266" s="29">
        <v>876.43324952121043</v>
      </c>
      <c r="U266" s="29">
        <v>549.88653385405644</v>
      </c>
      <c r="V266" s="29">
        <v>135.16000255756072</v>
      </c>
      <c r="W266" s="29">
        <v>23.023031604300726</v>
      </c>
      <c r="X266" s="30">
        <v>96.43843598574648</v>
      </c>
      <c r="Y266" s="30">
        <v>90.832821364516263</v>
      </c>
      <c r="Z266" s="30">
        <f t="shared" si="62"/>
        <v>106.1713536329942</v>
      </c>
      <c r="AA266" s="30">
        <f t="shared" si="63"/>
        <v>39.361899238609027</v>
      </c>
      <c r="AB266" s="30">
        <f t="shared" si="64"/>
        <v>16.214158444714439</v>
      </c>
      <c r="AC266" s="30">
        <f t="shared" si="65"/>
        <v>48.033298255606105</v>
      </c>
      <c r="AD266" s="30">
        <f t="shared" si="66"/>
        <v>9.2654603305566567</v>
      </c>
      <c r="AE266" s="30">
        <f t="shared" si="67"/>
        <v>17.137132554592139</v>
      </c>
      <c r="AF266" s="34">
        <f t="shared" si="70"/>
        <v>6.0538308245137147</v>
      </c>
      <c r="AG266" s="29">
        <v>2603.5219999999999</v>
      </c>
      <c r="AH266" s="30">
        <f t="shared" si="58"/>
        <v>45.139532399198465</v>
      </c>
      <c r="AI266" s="29">
        <v>17000.970938999999</v>
      </c>
      <c r="AJ266" s="30">
        <f t="shared" si="56"/>
        <v>294.76066594360333</v>
      </c>
      <c r="AK266" s="30">
        <v>927.97299999999996</v>
      </c>
      <c r="AL266" s="30">
        <v>11706.190093000008</v>
      </c>
      <c r="AM266" s="30">
        <v>25693</v>
      </c>
      <c r="AN266" s="30">
        <v>54.21951767816828</v>
      </c>
      <c r="AO266" s="30">
        <v>563422.29799999995</v>
      </c>
      <c r="AP266" s="30">
        <v>1175757.149</v>
      </c>
      <c r="AQ266" s="30">
        <f t="shared" si="68"/>
        <v>976854.39473919757</v>
      </c>
      <c r="AR266" s="30">
        <f t="shared" si="69"/>
        <v>2038512.7500698946</v>
      </c>
      <c r="AS266" s="30">
        <v>139.1</v>
      </c>
      <c r="AT266" s="30">
        <v>88.1</v>
      </c>
      <c r="AU266" s="30">
        <v>48.908729999999998</v>
      </c>
      <c r="AV266" s="30">
        <v>49.948658000000002</v>
      </c>
      <c r="AW266" s="30">
        <v>31.295445547699998</v>
      </c>
      <c r="AX266" s="30">
        <v>163.2867254821634</v>
      </c>
      <c r="AY266" s="30">
        <v>117458.44764199</v>
      </c>
      <c r="AZ266" s="30">
        <v>33544.736566799998</v>
      </c>
      <c r="BA266" s="30">
        <f t="shared" si="59"/>
        <v>2036.4795853060448</v>
      </c>
      <c r="BB266" s="30">
        <f t="shared" si="60"/>
        <v>581.59436451070746</v>
      </c>
      <c r="BC266" s="30">
        <v>592104.64701290324</v>
      </c>
      <c r="BD266" s="30">
        <f t="shared" si="61"/>
        <v>10265.834856611513</v>
      </c>
      <c r="BE266" s="30">
        <v>1022228</v>
      </c>
    </row>
    <row r="267" spans="1:57" x14ac:dyDescent="0.25">
      <c r="A267" s="27">
        <v>42036</v>
      </c>
      <c r="B267" s="16">
        <v>2015</v>
      </c>
      <c r="C267" s="16">
        <v>2</v>
      </c>
      <c r="D267" s="28">
        <v>132.62788695577399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71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386.79362820171525</v>
      </c>
      <c r="T267" s="71">
        <v>865.43766655570039</v>
      </c>
      <c r="U267" s="71">
        <v>471.30459229360997</v>
      </c>
      <c r="V267" s="71">
        <v>228.3682403480633</v>
      </c>
      <c r="W267" s="71">
        <v>22.287675353733157</v>
      </c>
      <c r="X267" s="28">
        <v>95.247295467019256</v>
      </c>
      <c r="Y267" s="28">
        <v>90.161029040469145</v>
      </c>
      <c r="Z267" s="28">
        <f t="shared" si="62"/>
        <v>105.64131363703393</v>
      </c>
      <c r="AA267" s="28">
        <f t="shared" si="63"/>
        <v>40.65207291204122</v>
      </c>
      <c r="AB267" s="28">
        <f t="shared" si="64"/>
        <v>16.229593158787115</v>
      </c>
      <c r="AC267" s="28">
        <f t="shared" si="65"/>
        <v>45.307823607097816</v>
      </c>
      <c r="AD267" s="28">
        <f t="shared" si="66"/>
        <v>8.7916580237028317</v>
      </c>
      <c r="AE267" s="28">
        <f t="shared" si="67"/>
        <v>14.683172010218833</v>
      </c>
      <c r="AF267" s="34">
        <f t="shared" si="70"/>
        <v>5.2273648305640235</v>
      </c>
      <c r="AG267" s="71">
        <v>2519.1689999999999</v>
      </c>
      <c r="AH267" s="28">
        <f t="shared" si="58"/>
        <v>43.021477824467773</v>
      </c>
      <c r="AI267" s="71">
        <v>16239.053462</v>
      </c>
      <c r="AJ267" s="28">
        <f t="shared" si="56"/>
        <v>277.32481560617003</v>
      </c>
      <c r="AK267" s="28">
        <v>885.02300000000002</v>
      </c>
      <c r="AL267" s="28">
        <v>10665.086621000008</v>
      </c>
      <c r="AM267" s="28">
        <v>30196</v>
      </c>
      <c r="AN267" s="28">
        <v>53.892843089327137</v>
      </c>
      <c r="AO267" s="28">
        <v>559784.98699999996</v>
      </c>
      <c r="AP267" s="28">
        <v>1189463.1359999999</v>
      </c>
      <c r="AQ267" s="28">
        <f t="shared" si="68"/>
        <v>955981.01614820131</v>
      </c>
      <c r="AR267" s="28">
        <f t="shared" si="69"/>
        <v>2031323.104104802</v>
      </c>
      <c r="AS267" s="28">
        <v>136.82</v>
      </c>
      <c r="AT267" s="28">
        <v>83.7</v>
      </c>
      <c r="AU267" s="28">
        <v>48.137256999999998</v>
      </c>
      <c r="AV267" s="28">
        <v>50.473072000000002</v>
      </c>
      <c r="AW267" s="28">
        <v>29.618846993999998</v>
      </c>
      <c r="AX267" s="28">
        <v>165.50429409261133</v>
      </c>
      <c r="AY267" s="28">
        <v>106557.86002451</v>
      </c>
      <c r="AZ267" s="28">
        <v>31013.172527570001</v>
      </c>
      <c r="BA267" s="28">
        <f t="shared" si="59"/>
        <v>1819.7574724312653</v>
      </c>
      <c r="BB267" s="28">
        <f t="shared" si="60"/>
        <v>529.63199934631064</v>
      </c>
      <c r="BC267" s="28">
        <v>596276.62667142868</v>
      </c>
      <c r="BD267" s="28">
        <f t="shared" si="61"/>
        <v>10183.001486439902</v>
      </c>
      <c r="BE267" s="28">
        <v>945810</v>
      </c>
    </row>
    <row r="268" spans="1:57" x14ac:dyDescent="0.25">
      <c r="A268" s="27">
        <v>42064</v>
      </c>
      <c r="B268" s="16">
        <v>2015</v>
      </c>
      <c r="C268" s="16">
        <v>3</v>
      </c>
      <c r="D268" s="28">
        <v>149.4090129833281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71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507.83760584263814</v>
      </c>
      <c r="T268" s="19">
        <v>1124.9971558755744</v>
      </c>
      <c r="U268" s="19">
        <v>562.9276101135149</v>
      </c>
      <c r="V268" s="19">
        <v>287.34071764908657</v>
      </c>
      <c r="W268" s="19">
        <v>23.573244434309288</v>
      </c>
      <c r="X268" s="28">
        <v>94.395257450111458</v>
      </c>
      <c r="Y268" s="28">
        <v>90.30152294696201</v>
      </c>
      <c r="Z268" s="28">
        <f t="shared" si="62"/>
        <v>104.53340582700235</v>
      </c>
      <c r="AA268" s="28">
        <f t="shared" si="63"/>
        <v>46.411229953108489</v>
      </c>
      <c r="AB268" s="28">
        <f t="shared" si="64"/>
        <v>15.978412445456202</v>
      </c>
      <c r="AC268" s="28">
        <f t="shared" si="65"/>
        <v>56.023418375472687</v>
      </c>
      <c r="AD268" s="28">
        <f t="shared" si="66"/>
        <v>11.38002691113164</v>
      </c>
      <c r="AE268" s="28">
        <f t="shared" si="67"/>
        <v>16.959686112750923</v>
      </c>
      <c r="AF268" s="34">
        <f t="shared" si="70"/>
        <v>6.2338661823471861</v>
      </c>
      <c r="AG268" s="19">
        <v>3070.0230000000001</v>
      </c>
      <c r="AH268" s="28">
        <f t="shared" si="58"/>
        <v>51.545635557510067</v>
      </c>
      <c r="AI268" s="19">
        <v>17561.233983999999</v>
      </c>
      <c r="AJ268" s="28">
        <f t="shared" si="56"/>
        <v>294.8528290763374</v>
      </c>
      <c r="AK268" s="28">
        <v>967.70100000000002</v>
      </c>
      <c r="AL268" s="28">
        <v>11548.527071999993</v>
      </c>
      <c r="AM268" s="28">
        <v>38029</v>
      </c>
      <c r="AN268" s="28">
        <v>53.083859250510301</v>
      </c>
      <c r="AO268" s="28">
        <v>582577.14899999998</v>
      </c>
      <c r="AP268" s="28">
        <v>1198705.4130000002</v>
      </c>
      <c r="AQ268" s="28">
        <f t="shared" si="68"/>
        <v>978146.07273258991</v>
      </c>
      <c r="AR268" s="28">
        <f t="shared" si="69"/>
        <v>2012624.4122377126</v>
      </c>
      <c r="AS268" s="28">
        <v>150.01</v>
      </c>
      <c r="AT268" s="28">
        <v>94.3</v>
      </c>
      <c r="AU268" s="28">
        <v>54.347824000000003</v>
      </c>
      <c r="AV268" s="28">
        <v>52.600951999999999</v>
      </c>
      <c r="AW268" s="28">
        <v>29.5689435271</v>
      </c>
      <c r="AX268" s="28">
        <v>168.05571058745406</v>
      </c>
      <c r="AY268" s="28">
        <v>105400.26528059</v>
      </c>
      <c r="AZ268" s="28">
        <v>33906.506200119999</v>
      </c>
      <c r="BA268" s="28">
        <f t="shared" si="59"/>
        <v>1769.6687164292168</v>
      </c>
      <c r="BB268" s="28">
        <f t="shared" si="60"/>
        <v>569.28968011635118</v>
      </c>
      <c r="BC268" s="28">
        <v>608897.0113645161</v>
      </c>
      <c r="BD268" s="28">
        <f t="shared" si="61"/>
        <v>10223.370782516096</v>
      </c>
      <c r="BE268" s="28">
        <v>1069896</v>
      </c>
    </row>
    <row r="269" spans="1:57" x14ac:dyDescent="0.25">
      <c r="A269" s="27">
        <v>42095</v>
      </c>
      <c r="B269" s="16">
        <v>2015</v>
      </c>
      <c r="C269" s="16">
        <v>4</v>
      </c>
      <c r="D269" s="28">
        <v>157.4845995373143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71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571.84327750835132</v>
      </c>
      <c r="T269" s="19">
        <v>1023.8238046927938</v>
      </c>
      <c r="U269" s="19">
        <v>533.60810584616627</v>
      </c>
      <c r="V269" s="19">
        <v>249.81089989282179</v>
      </c>
      <c r="W269" s="19">
        <v>24.550129087582981</v>
      </c>
      <c r="X269" s="28">
        <v>93.55467653545827</v>
      </c>
      <c r="Y269" s="28">
        <v>89.509458608387746</v>
      </c>
      <c r="Z269" s="28">
        <f t="shared" si="62"/>
        <v>104.51931895238998</v>
      </c>
      <c r="AA269" s="28">
        <f t="shared" si="63"/>
        <v>55.101467835722751</v>
      </c>
      <c r="AB269" s="28">
        <f t="shared" si="64"/>
        <v>23.296263769637434</v>
      </c>
      <c r="AC269" s="28">
        <f t="shared" si="65"/>
        <v>55.111494100107748</v>
      </c>
      <c r="AD269" s="28">
        <f t="shared" si="66"/>
        <v>11.098310877814045</v>
      </c>
      <c r="AE269" s="28">
        <f t="shared" si="67"/>
        <v>17.214108921626071</v>
      </c>
      <c r="AF269" s="34">
        <f t="shared" si="70"/>
        <v>5.9614717164221904</v>
      </c>
      <c r="AG269" s="19">
        <v>3095.2919999999999</v>
      </c>
      <c r="AH269" s="28">
        <f t="shared" si="58"/>
        <v>50.80286927288499</v>
      </c>
      <c r="AI269" s="19">
        <v>17334.820589999999</v>
      </c>
      <c r="AJ269" s="28">
        <f t="shared" si="56"/>
        <v>284.51552367359369</v>
      </c>
      <c r="AK269" s="28">
        <v>1045.0899999999999</v>
      </c>
      <c r="AL269" s="28">
        <v>10026.434760000004</v>
      </c>
      <c r="AM269" s="28">
        <v>32344</v>
      </c>
      <c r="AN269" s="28">
        <v>52.922855812859446</v>
      </c>
      <c r="AO269" s="28">
        <v>581045.76600000006</v>
      </c>
      <c r="AP269" s="28">
        <v>1215193.686</v>
      </c>
      <c r="AQ269" s="28">
        <f t="shared" si="68"/>
        <v>953667.44370680791</v>
      </c>
      <c r="AR269" s="28">
        <f t="shared" si="69"/>
        <v>1994491.1811581347</v>
      </c>
      <c r="AS269" s="28">
        <v>142.68</v>
      </c>
      <c r="AT269" s="28">
        <v>88.8</v>
      </c>
      <c r="AU269" s="28">
        <v>54.93</v>
      </c>
      <c r="AV269" s="28">
        <v>52.85</v>
      </c>
      <c r="AW269" s="28">
        <v>30.5603568147</v>
      </c>
      <c r="AX269" s="28">
        <v>171.87343765550088</v>
      </c>
      <c r="AY269" s="28">
        <v>112658.62304882999</v>
      </c>
      <c r="AZ269" s="28">
        <v>33589.669528569997</v>
      </c>
      <c r="BA269" s="28">
        <f t="shared" si="59"/>
        <v>1849.0602176508512</v>
      </c>
      <c r="BB269" s="28">
        <f t="shared" si="60"/>
        <v>551.30552787244312</v>
      </c>
      <c r="BC269" s="28">
        <v>623300.48315666663</v>
      </c>
      <c r="BD269" s="28">
        <f t="shared" si="61"/>
        <v>10230.198948446283</v>
      </c>
      <c r="BE269" s="28">
        <v>1010408</v>
      </c>
    </row>
    <row r="270" spans="1:57" x14ac:dyDescent="0.25">
      <c r="A270" s="27">
        <v>42125</v>
      </c>
      <c r="B270" s="16">
        <v>2015</v>
      </c>
      <c r="C270" s="16">
        <v>5</v>
      </c>
      <c r="D270" s="28">
        <v>168.88610058983411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71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744.31657629867652</v>
      </c>
      <c r="T270" s="71">
        <v>1016.9443704311652</v>
      </c>
      <c r="U270" s="71">
        <v>471.83163431078145</v>
      </c>
      <c r="V270" s="71">
        <v>314.43506302032569</v>
      </c>
      <c r="W270" s="71">
        <v>22.364860338790695</v>
      </c>
      <c r="X270" s="28">
        <v>93.349278913400155</v>
      </c>
      <c r="Y270" s="28">
        <v>90.256038563042353</v>
      </c>
      <c r="Z270" s="28">
        <f t="shared" si="62"/>
        <v>103.42718382016869</v>
      </c>
      <c r="AA270" s="28">
        <f t="shared" si="63"/>
        <v>55.769043538403658</v>
      </c>
      <c r="AB270" s="28">
        <f t="shared" si="64"/>
        <v>19.422189999230199</v>
      </c>
      <c r="AC270" s="28">
        <f t="shared" si="65"/>
        <v>55.431194185478098</v>
      </c>
      <c r="AD270" s="28">
        <f t="shared" si="66"/>
        <v>11.012983191486942</v>
      </c>
      <c r="AE270" s="28">
        <f t="shared" si="67"/>
        <v>15.99913439673143</v>
      </c>
      <c r="AF270" s="34">
        <f t="shared" si="70"/>
        <v>5.2277015679257275</v>
      </c>
      <c r="AG270" s="71">
        <v>3419.5059999999999</v>
      </c>
      <c r="AH270" s="28">
        <f t="shared" si="58"/>
        <v>54.926674202984792</v>
      </c>
      <c r="AI270" s="71">
        <v>18256.247706999999</v>
      </c>
      <c r="AJ270" s="28">
        <f t="shared" si="56"/>
        <v>293.24556528673355</v>
      </c>
      <c r="AK270" s="28">
        <v>995.899</v>
      </c>
      <c r="AL270" s="28">
        <v>10467.633693</v>
      </c>
      <c r="AM270" s="28">
        <v>36177</v>
      </c>
      <c r="AN270" s="28">
        <v>52.69359722992084</v>
      </c>
      <c r="AO270" s="28">
        <v>603948.11300000001</v>
      </c>
      <c r="AP270" s="28">
        <v>1241560.2680000002</v>
      </c>
      <c r="AQ270" s="28">
        <f t="shared" si="68"/>
        <v>970106.8294150806</v>
      </c>
      <c r="AR270" s="28">
        <f t="shared" si="69"/>
        <v>1994287.3720299506</v>
      </c>
      <c r="AS270" s="28">
        <v>140.12</v>
      </c>
      <c r="AT270" s="28">
        <v>93.1</v>
      </c>
      <c r="AU270" s="28">
        <v>53.76</v>
      </c>
      <c r="AV270" s="28">
        <v>54.994553000000003</v>
      </c>
      <c r="AW270" s="28">
        <v>27.504020296199997</v>
      </c>
      <c r="AX270" s="28">
        <v>168.24329964918687</v>
      </c>
      <c r="AY270" s="28">
        <v>138138.87945319002</v>
      </c>
      <c r="AZ270" s="28">
        <v>32448.20572795</v>
      </c>
      <c r="BA270" s="28">
        <f t="shared" si="59"/>
        <v>2218.8904556654552</v>
      </c>
      <c r="BB270" s="28">
        <f t="shared" si="60"/>
        <v>521.20745642514873</v>
      </c>
      <c r="BC270" s="28">
        <v>637647.56261935493</v>
      </c>
      <c r="BD270" s="28">
        <f t="shared" si="61"/>
        <v>10242.374169929999</v>
      </c>
      <c r="BE270" s="28">
        <v>1006319</v>
      </c>
    </row>
    <row r="271" spans="1:57" x14ac:dyDescent="0.25">
      <c r="A271" s="27">
        <v>42156</v>
      </c>
      <c r="B271" s="16">
        <v>2015</v>
      </c>
      <c r="C271" s="16">
        <v>6</v>
      </c>
      <c r="D271" s="28">
        <v>162.93739000912225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71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998.45710463579826</v>
      </c>
      <c r="T271" s="71">
        <v>1170.1323158108494</v>
      </c>
      <c r="U271" s="71">
        <v>554.8447792329232</v>
      </c>
      <c r="V271" s="71">
        <v>345.99348920769955</v>
      </c>
      <c r="W271" s="71">
        <v>24.003333821345411</v>
      </c>
      <c r="X271" s="28">
        <v>93.526141127582889</v>
      </c>
      <c r="Y271" s="28">
        <v>89.892888392200661</v>
      </c>
      <c r="Z271" s="28">
        <f t="shared" si="62"/>
        <v>104.04175769670502</v>
      </c>
      <c r="AA271" s="28">
        <f t="shared" si="63"/>
        <v>64.645027872500378</v>
      </c>
      <c r="AB271" s="28">
        <f t="shared" si="64"/>
        <v>25.703381681077456</v>
      </c>
      <c r="AC271" s="28">
        <f t="shared" si="65"/>
        <v>63.486668434776362</v>
      </c>
      <c r="AD271" s="28">
        <f t="shared" si="66"/>
        <v>11.129539488983575</v>
      </c>
      <c r="AE271" s="28">
        <f t="shared" si="67"/>
        <v>18.001760407269568</v>
      </c>
      <c r="AF271" s="34">
        <f t="shared" si="70"/>
        <v>6.1722878100450824</v>
      </c>
      <c r="AG271" s="71">
        <v>3716.1109999999999</v>
      </c>
      <c r="AH271" s="28">
        <f t="shared" si="58"/>
        <v>58.913878484078921</v>
      </c>
      <c r="AI271" s="71">
        <v>18137.009545000001</v>
      </c>
      <c r="AJ271" s="28">
        <f t="shared" si="56"/>
        <v>287.53758334955808</v>
      </c>
      <c r="AK271" s="28">
        <v>1055.434</v>
      </c>
      <c r="AL271" s="28">
        <v>11254.419667000002</v>
      </c>
      <c r="AM271" s="28">
        <v>41256</v>
      </c>
      <c r="AN271" s="28">
        <v>52.612081035893141</v>
      </c>
      <c r="AO271" s="28">
        <v>635784.94799999997</v>
      </c>
      <c r="AP271" s="28">
        <v>1312734.1979999999</v>
      </c>
      <c r="AQ271" s="28">
        <f t="shared" si="68"/>
        <v>1007950.4398140538</v>
      </c>
      <c r="AR271" s="28">
        <f t="shared" si="69"/>
        <v>2081161.2737850617</v>
      </c>
      <c r="AS271" s="28">
        <v>139.03</v>
      </c>
      <c r="AT271" s="28">
        <v>92.5</v>
      </c>
      <c r="AU271" s="28">
        <v>55</v>
      </c>
      <c r="AV271" s="28">
        <v>54.881053999999999</v>
      </c>
      <c r="AW271" s="28">
        <v>30.539026632999999</v>
      </c>
      <c r="AX271" s="28">
        <v>172.41317476889256</v>
      </c>
      <c r="AY271" s="28">
        <v>140837.77337687003</v>
      </c>
      <c r="AZ271" s="28">
        <v>34052.352089860004</v>
      </c>
      <c r="BA271" s="28">
        <f t="shared" si="59"/>
        <v>2232.7910728966831</v>
      </c>
      <c r="BB271" s="28">
        <f t="shared" si="60"/>
        <v>539.8536623688268</v>
      </c>
      <c r="BC271" s="28">
        <v>655442.06431000005</v>
      </c>
      <c r="BD271" s="28">
        <f t="shared" si="61"/>
        <v>10391.14120383196</v>
      </c>
      <c r="BE271" s="28">
        <v>1071132</v>
      </c>
    </row>
    <row r="272" spans="1:57" x14ac:dyDescent="0.25">
      <c r="A272" s="27">
        <v>42186</v>
      </c>
      <c r="B272" s="16">
        <v>2015</v>
      </c>
      <c r="C272" s="16">
        <v>7</v>
      </c>
      <c r="D272" s="28">
        <v>151.84479634306331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71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1058.8878676589193</v>
      </c>
      <c r="T272" s="19">
        <v>1181.8579259015312</v>
      </c>
      <c r="U272" s="19">
        <v>615.82625440109871</v>
      </c>
      <c r="V272" s="19">
        <v>317.02582001872327</v>
      </c>
      <c r="W272" s="19">
        <v>22.205328248809323</v>
      </c>
      <c r="X272" s="28">
        <v>94.149577609470413</v>
      </c>
      <c r="Y272" s="28">
        <v>89.099104030373979</v>
      </c>
      <c r="Z272" s="28">
        <f t="shared" si="62"/>
        <v>105.66837751519333</v>
      </c>
      <c r="AA272" s="28">
        <f t="shared" si="63"/>
        <v>59.150557457623897</v>
      </c>
      <c r="AB272" s="28">
        <f t="shared" si="64"/>
        <v>26.823215007944079</v>
      </c>
      <c r="AC272" s="28">
        <f t="shared" si="65"/>
        <v>65.107276477465277</v>
      </c>
      <c r="AD272" s="28">
        <f t="shared" si="66"/>
        <v>11.462211110281988</v>
      </c>
      <c r="AE272" s="28">
        <f t="shared" si="67"/>
        <v>17.974669208972397</v>
      </c>
      <c r="AF272" s="34">
        <f t="shared" si="70"/>
        <v>6.9116997426950881</v>
      </c>
      <c r="AG272" s="19">
        <v>4022.4969999999998</v>
      </c>
      <c r="AH272" s="28">
        <f t="shared" si="58"/>
        <v>62.475138912244162</v>
      </c>
      <c r="AI272" s="19">
        <v>19332.725066999999</v>
      </c>
      <c r="AJ272" s="28">
        <f t="shared" si="56"/>
        <v>300.26490612996105</v>
      </c>
      <c r="AK272" s="28">
        <v>1069.6220000000001</v>
      </c>
      <c r="AL272" s="28">
        <v>11907.361918999997</v>
      </c>
      <c r="AM272" s="28">
        <v>39874</v>
      </c>
      <c r="AN272" s="28">
        <v>51.738011929210657</v>
      </c>
      <c r="AO272" s="28">
        <v>656349.66800000006</v>
      </c>
      <c r="AP272" s="28">
        <v>1349727.8740000001</v>
      </c>
      <c r="AQ272" s="28">
        <f t="shared" si="68"/>
        <v>1019405.0283519253</v>
      </c>
      <c r="AR272" s="28">
        <f t="shared" si="69"/>
        <v>2096320.6789682626</v>
      </c>
      <c r="AS272" s="28">
        <v>143.59</v>
      </c>
      <c r="AT272" s="28">
        <v>95.5</v>
      </c>
      <c r="AU272" s="28">
        <v>56.003937000000001</v>
      </c>
      <c r="AV272" s="28">
        <v>56.09</v>
      </c>
      <c r="AW272" s="28">
        <v>27.695384702799998</v>
      </c>
      <c r="AX272" s="28">
        <v>172.84921561632007</v>
      </c>
      <c r="AY272" s="28">
        <v>145998.56433685002</v>
      </c>
      <c r="AZ272" s="28">
        <v>35911.099595909996</v>
      </c>
      <c r="BA272" s="28">
        <f t="shared" si="59"/>
        <v>2267.5667844955315</v>
      </c>
      <c r="BB272" s="28">
        <f t="shared" si="60"/>
        <v>557.75080397720922</v>
      </c>
      <c r="BC272" s="28">
        <v>675401.42711612908</v>
      </c>
      <c r="BD272" s="28">
        <f t="shared" si="61"/>
        <v>10489.951386068931</v>
      </c>
      <c r="BE272" s="28">
        <v>1028153</v>
      </c>
    </row>
    <row r="273" spans="1:57" x14ac:dyDescent="0.25">
      <c r="A273" s="27">
        <v>42217</v>
      </c>
      <c r="B273" s="16">
        <v>2015</v>
      </c>
      <c r="C273" s="16">
        <v>8</v>
      </c>
      <c r="D273" s="28">
        <v>146.46506720486232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71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689.49481823184237</v>
      </c>
      <c r="T273" s="19">
        <v>1227.5134826094895</v>
      </c>
      <c r="U273" s="19">
        <v>625.58952561573903</v>
      </c>
      <c r="V273" s="19">
        <v>349.55600395426092</v>
      </c>
      <c r="W273" s="19">
        <v>18.447666191725517</v>
      </c>
      <c r="X273" s="28">
        <v>90.979201486205881</v>
      </c>
      <c r="Y273" s="28">
        <v>87.88733447121399</v>
      </c>
      <c r="Z273" s="28">
        <f t="shared" si="62"/>
        <v>103.5179892911698</v>
      </c>
      <c r="AA273" s="28">
        <f t="shared" si="63"/>
        <v>56.452462937682654</v>
      </c>
      <c r="AB273" s="28">
        <f t="shared" si="64"/>
        <v>24.034149859331926</v>
      </c>
      <c r="AC273" s="28">
        <f t="shared" si="65"/>
        <v>63.774832104344036</v>
      </c>
      <c r="AD273" s="28">
        <f t="shared" si="66"/>
        <v>12.790212810353099</v>
      </c>
      <c r="AE273" s="28">
        <f t="shared" si="67"/>
        <v>17.905919573113852</v>
      </c>
      <c r="AF273" s="34">
        <f t="shared" si="70"/>
        <v>7.1180850958751094</v>
      </c>
      <c r="AG273" s="19">
        <v>3774.7350000000001</v>
      </c>
      <c r="AH273" s="28">
        <f t="shared" si="58"/>
        <v>57.56663841808485</v>
      </c>
      <c r="AI273" s="19">
        <v>19999.700764000001</v>
      </c>
      <c r="AJ273" s="28">
        <f t="shared" si="56"/>
        <v>305.00566062282076</v>
      </c>
      <c r="AK273" s="28">
        <v>977.46900000000005</v>
      </c>
      <c r="AL273" s="28">
        <v>11130.262807999996</v>
      </c>
      <c r="AM273" s="28">
        <v>42568</v>
      </c>
      <c r="AN273" s="28">
        <v>51.115015833596132</v>
      </c>
      <c r="AO273" s="28">
        <v>665419.7649999999</v>
      </c>
      <c r="AP273" s="28">
        <v>1363597.754</v>
      </c>
      <c r="AQ273" s="28">
        <f t="shared" si="68"/>
        <v>1014799.1582985822</v>
      </c>
      <c r="AR273" s="28">
        <f t="shared" si="69"/>
        <v>2079556.2828180152</v>
      </c>
      <c r="AS273" s="28">
        <v>141.13</v>
      </c>
      <c r="AT273" s="28">
        <v>97.6</v>
      </c>
      <c r="AU273" s="28">
        <v>53.326613999999999</v>
      </c>
      <c r="AV273" s="28">
        <v>56.781573999999999</v>
      </c>
      <c r="AW273" s="28">
        <v>26.275479548100002</v>
      </c>
      <c r="AX273" s="28">
        <v>166.90113212813318</v>
      </c>
      <c r="AY273" s="28">
        <v>132515.21898299997</v>
      </c>
      <c r="AZ273" s="28">
        <v>39234.952747199997</v>
      </c>
      <c r="BA273" s="28">
        <f t="shared" si="59"/>
        <v>2020.924832097536</v>
      </c>
      <c r="BB273" s="28">
        <f t="shared" si="60"/>
        <v>598.35308654745484</v>
      </c>
      <c r="BC273" s="28">
        <v>689564.30965806451</v>
      </c>
      <c r="BD273" s="28">
        <f t="shared" si="61"/>
        <v>10516.208231863187</v>
      </c>
      <c r="BE273" s="28">
        <v>1002452</v>
      </c>
    </row>
    <row r="274" spans="1:57" x14ac:dyDescent="0.25">
      <c r="A274" s="27">
        <v>42248</v>
      </c>
      <c r="B274" s="16">
        <v>2015</v>
      </c>
      <c r="C274" s="16">
        <v>9</v>
      </c>
      <c r="D274" s="28">
        <v>145.88232371860067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71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599.8296734652356</v>
      </c>
      <c r="T274" s="19">
        <v>1230.742415941027</v>
      </c>
      <c r="U274" s="19">
        <v>636.8374876222066</v>
      </c>
      <c r="V274" s="19">
        <v>286.96757564507379</v>
      </c>
      <c r="W274" s="19">
        <v>27.956105523355735</v>
      </c>
      <c r="X274" s="28">
        <v>88.968835665029388</v>
      </c>
      <c r="Y274" s="28">
        <v>86.71241443664708</v>
      </c>
      <c r="Z274" s="28">
        <f t="shared" si="62"/>
        <v>102.60218936704948</v>
      </c>
      <c r="AA274" s="28">
        <f t="shared" si="63"/>
        <v>58.020316455922845</v>
      </c>
      <c r="AB274" s="28">
        <f t="shared" si="64"/>
        <v>25.751074363124534</v>
      </c>
      <c r="AC274" s="28">
        <f t="shared" si="65"/>
        <v>63.278136534980867</v>
      </c>
      <c r="AD274" s="28">
        <f t="shared" si="66"/>
        <v>13.225827692183531</v>
      </c>
      <c r="AE274" s="28">
        <f t="shared" si="67"/>
        <v>17.979026095130028</v>
      </c>
      <c r="AF274" s="34">
        <f t="shared" si="70"/>
        <v>7.3442481305544334</v>
      </c>
      <c r="AG274" s="19">
        <v>3248.2130000000002</v>
      </c>
      <c r="AH274" s="28">
        <f t="shared" si="58"/>
        <v>48.680783273236692</v>
      </c>
      <c r="AI274" s="19">
        <v>18195.206769</v>
      </c>
      <c r="AJ274" s="28">
        <f t="shared" si="56"/>
        <v>272.6905277866378</v>
      </c>
      <c r="AK274" s="28">
        <v>1123.491</v>
      </c>
      <c r="AL274" s="28">
        <v>10552.903241000002</v>
      </c>
      <c r="AM274" s="28">
        <v>42771</v>
      </c>
      <c r="AN274" s="28">
        <v>51.01368138414778</v>
      </c>
      <c r="AO274" s="28">
        <v>679761.07499999995</v>
      </c>
      <c r="AP274" s="28">
        <v>1393164.08</v>
      </c>
      <c r="AQ274" s="28">
        <f t="shared" si="68"/>
        <v>1018754.0524484505</v>
      </c>
      <c r="AR274" s="28">
        <f t="shared" si="69"/>
        <v>2087927.0738260755</v>
      </c>
      <c r="AS274" s="28">
        <v>138.58000000000001</v>
      </c>
      <c r="AT274" s="28">
        <v>94.3</v>
      </c>
      <c r="AU274" s="28">
        <v>56.955643000000002</v>
      </c>
      <c r="AV274" s="28">
        <v>54.618008000000003</v>
      </c>
      <c r="AW274" s="28">
        <v>30.731866132900002</v>
      </c>
      <c r="AX274" s="28">
        <v>168.21253317794319</v>
      </c>
      <c r="AY274" s="28">
        <v>129442.42606613001</v>
      </c>
      <c r="AZ274" s="28">
        <v>38919.25543895</v>
      </c>
      <c r="BA274" s="28">
        <f t="shared" si="59"/>
        <v>1939.9462688214221</v>
      </c>
      <c r="BB274" s="28">
        <f t="shared" si="60"/>
        <v>583.28066514704028</v>
      </c>
      <c r="BC274" s="28">
        <v>707445.56825666677</v>
      </c>
      <c r="BD274" s="28">
        <f t="shared" si="61"/>
        <v>10602.446448528643</v>
      </c>
      <c r="BE274" s="28">
        <v>1066824</v>
      </c>
    </row>
    <row r="275" spans="1:57" x14ac:dyDescent="0.25">
      <c r="A275" s="27">
        <v>42278</v>
      </c>
      <c r="B275" s="16">
        <v>2015</v>
      </c>
      <c r="C275" s="16">
        <v>10</v>
      </c>
      <c r="D275" s="28">
        <v>147.04587615341626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405.54761954637922</v>
      </c>
      <c r="T275" s="19">
        <v>1133.1045397920075</v>
      </c>
      <c r="U275" s="19">
        <v>606.39908287052447</v>
      </c>
      <c r="V275" s="19">
        <v>284.72733309585561</v>
      </c>
      <c r="W275" s="19">
        <v>23.962553082996394</v>
      </c>
      <c r="X275" s="28">
        <v>88.224676661871399</v>
      </c>
      <c r="Y275" s="28">
        <v>85.208743884584919</v>
      </c>
      <c r="Z275" s="28">
        <f t="shared" si="62"/>
        <v>103.53946395615402</v>
      </c>
      <c r="AA275" s="28">
        <f t="shared" si="63"/>
        <v>57.047531262589963</v>
      </c>
      <c r="AB275" s="28">
        <f t="shared" si="64"/>
        <v>24.11888784904297</v>
      </c>
      <c r="AC275" s="28">
        <f t="shared" si="65"/>
        <v>59.360105188864786</v>
      </c>
      <c r="AD275" s="28">
        <f t="shared" si="66"/>
        <v>12.854066098573549</v>
      </c>
      <c r="AE275" s="28">
        <f t="shared" si="67"/>
        <v>17.808859798158739</v>
      </c>
      <c r="AF275" s="34">
        <f t="shared" si="70"/>
        <v>7.1166297638642684</v>
      </c>
      <c r="AG275" s="19">
        <v>4150.4799999999996</v>
      </c>
      <c r="AH275" s="28">
        <f t="shared" si="58"/>
        <v>61.187218221699034</v>
      </c>
      <c r="AI275" s="19">
        <v>20486.553800999998</v>
      </c>
      <c r="AJ275" s="28">
        <f t="shared" si="56"/>
        <v>302.01693250717142</v>
      </c>
      <c r="AK275" s="28">
        <v>1128.0150000000001</v>
      </c>
      <c r="AL275" s="28">
        <v>10722.174389000009</v>
      </c>
      <c r="AM275" s="28">
        <v>38459</v>
      </c>
      <c r="AN275" s="28">
        <v>51.022025372408741</v>
      </c>
      <c r="AO275" s="28">
        <v>696029.03099999996</v>
      </c>
      <c r="AP275" s="28">
        <v>1425299.58</v>
      </c>
      <c r="AQ275" s="28">
        <f t="shared" si="68"/>
        <v>1026100.1187437291</v>
      </c>
      <c r="AR275" s="28">
        <f t="shared" si="69"/>
        <v>2101205.5577368401</v>
      </c>
      <c r="AS275" s="28">
        <v>140.43</v>
      </c>
      <c r="AT275" s="28">
        <v>97.2</v>
      </c>
      <c r="AU275" s="28">
        <v>55.998702999999999</v>
      </c>
      <c r="AV275" s="28">
        <v>56.962150999999999</v>
      </c>
      <c r="AW275" s="28">
        <v>27.464381588000002</v>
      </c>
      <c r="AX275" s="28">
        <v>169.73144482013794</v>
      </c>
      <c r="AY275" s="28">
        <v>134417.06261349001</v>
      </c>
      <c r="AZ275" s="28">
        <v>38926.541375180001</v>
      </c>
      <c r="BA275" s="28">
        <f t="shared" si="59"/>
        <v>1981.6036079806183</v>
      </c>
      <c r="BB275" s="28">
        <f t="shared" si="60"/>
        <v>573.86297048513313</v>
      </c>
      <c r="BC275" s="28">
        <v>733247.00760000013</v>
      </c>
      <c r="BD275" s="28">
        <f t="shared" si="61"/>
        <v>10809.676149368031</v>
      </c>
      <c r="BE275" s="28">
        <v>1009066</v>
      </c>
    </row>
    <row r="276" spans="1:57" x14ac:dyDescent="0.25">
      <c r="A276" s="27">
        <v>42309</v>
      </c>
      <c r="B276" s="16">
        <v>2015</v>
      </c>
      <c r="C276" s="16">
        <v>11</v>
      </c>
      <c r="D276" s="28">
        <v>146.175581385648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287.86212504434997</v>
      </c>
      <c r="T276" s="19">
        <v>1041.6709281214719</v>
      </c>
      <c r="U276" s="19">
        <v>616.20813278670016</v>
      </c>
      <c r="V276" s="19">
        <v>233.05830680765189</v>
      </c>
      <c r="W276" s="19">
        <v>22.496564151019967</v>
      </c>
      <c r="X276" s="28">
        <v>86.402188679587084</v>
      </c>
      <c r="Y276" s="28">
        <v>84.544218887078927</v>
      </c>
      <c r="Z276" s="28">
        <f t="shared" si="62"/>
        <v>102.19763079837517</v>
      </c>
      <c r="AA276" s="28">
        <f t="shared" si="63"/>
        <v>46.283549770131948</v>
      </c>
      <c r="AB276" s="28">
        <f t="shared" si="64"/>
        <v>19.62607765650213</v>
      </c>
      <c r="AC276" s="28">
        <f t="shared" si="65"/>
        <v>55.592210347079224</v>
      </c>
      <c r="AD276" s="28">
        <f t="shared" si="66"/>
        <v>12.411197814321586</v>
      </c>
      <c r="AE276" s="28">
        <f t="shared" si="67"/>
        <v>17.168565141053811</v>
      </c>
      <c r="AF276" s="34">
        <f t="shared" si="70"/>
        <v>7.2885898160551408</v>
      </c>
      <c r="AG276" s="19">
        <v>3745.5419999999999</v>
      </c>
      <c r="AH276" s="28">
        <f t="shared" si="58"/>
        <v>54.09640078538056</v>
      </c>
      <c r="AI276" s="19">
        <v>21672.105347000001</v>
      </c>
      <c r="AJ276" s="28">
        <f t="shared" si="56"/>
        <v>313.0075424903261</v>
      </c>
      <c r="AK276" s="28">
        <v>991.17499999999995</v>
      </c>
      <c r="AL276" s="28">
        <v>10219.189481999998</v>
      </c>
      <c r="AM276" s="28">
        <v>37931</v>
      </c>
      <c r="AN276" s="28">
        <v>50.09544638731257</v>
      </c>
      <c r="AO276" s="28">
        <v>760783.91700000002</v>
      </c>
      <c r="AP276" s="28">
        <v>1490362.7760000001</v>
      </c>
      <c r="AQ276" s="28">
        <f t="shared" si="68"/>
        <v>1098790.8207971957</v>
      </c>
      <c r="AR276" s="28">
        <f t="shared" si="69"/>
        <v>2152512.5614959961</v>
      </c>
      <c r="AS276" s="28">
        <v>136.11000000000001</v>
      </c>
      <c r="AT276" s="28">
        <v>87.6</v>
      </c>
      <c r="AU276" s="28">
        <v>58.397686</v>
      </c>
      <c r="AV276" s="28">
        <v>60.350543999999999</v>
      </c>
      <c r="AW276" s="28">
        <v>22.2</v>
      </c>
      <c r="AX276" s="28">
        <v>169.2960636288081</v>
      </c>
      <c r="AY276" s="28">
        <v>129489.28779515999</v>
      </c>
      <c r="AZ276" s="28">
        <v>38894.524544649998</v>
      </c>
      <c r="BA276" s="28">
        <f t="shared" si="59"/>
        <v>1870.197800473326</v>
      </c>
      <c r="BB276" s="28">
        <f t="shared" si="60"/>
        <v>561.74881716029552</v>
      </c>
      <c r="BC276" s="28">
        <v>761343.42825999996</v>
      </c>
      <c r="BD276" s="28">
        <f t="shared" si="61"/>
        <v>10995.989160038411</v>
      </c>
      <c r="BE276" s="28">
        <v>960242</v>
      </c>
    </row>
    <row r="277" spans="1:57" x14ac:dyDescent="0.25">
      <c r="A277" s="27">
        <v>42339</v>
      </c>
      <c r="B277" s="16">
        <v>2015</v>
      </c>
      <c r="C277" s="16">
        <v>12</v>
      </c>
      <c r="D277" s="28">
        <v>141.9421187346255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286.50848148392294</v>
      </c>
      <c r="T277" s="19">
        <v>868.83302589114771</v>
      </c>
      <c r="U277" s="19">
        <v>574.9588663444365</v>
      </c>
      <c r="V277" s="19">
        <v>320.94067976949674</v>
      </c>
      <c r="W277" s="19">
        <v>21.49336272175362</v>
      </c>
      <c r="X277" s="28">
        <v>85.541148162911711</v>
      </c>
      <c r="Y277" s="28">
        <v>83.795265014029795</v>
      </c>
      <c r="Z277" s="28">
        <f t="shared" si="62"/>
        <v>102.08351050454891</v>
      </c>
      <c r="AA277" s="28">
        <f t="shared" si="63"/>
        <v>40.085971180437348</v>
      </c>
      <c r="AB277" s="28">
        <f t="shared" si="64"/>
        <v>16.914021195807962</v>
      </c>
      <c r="AC277" s="28">
        <f t="shared" si="65"/>
        <v>52.556668915154582</v>
      </c>
      <c r="AD277" s="28">
        <f t="shared" si="66"/>
        <v>11.30261754631832</v>
      </c>
      <c r="AE277" s="28">
        <f t="shared" si="67"/>
        <v>16.536090726894738</v>
      </c>
      <c r="AF277" s="34">
        <f t="shared" si="70"/>
        <v>6.8614720205034434</v>
      </c>
      <c r="AG277" s="19">
        <v>6003.7719999999999</v>
      </c>
      <c r="AH277" s="28">
        <f t="shared" si="58"/>
        <v>83.179128397620588</v>
      </c>
      <c r="AI277" s="19">
        <v>26046.744272</v>
      </c>
      <c r="AJ277" s="28">
        <f t="shared" si="56"/>
        <v>360.86405115661898</v>
      </c>
      <c r="AK277" s="28">
        <v>933.12400000000002</v>
      </c>
      <c r="AL277" s="28">
        <v>11909.435561</v>
      </c>
      <c r="AM277" s="28">
        <v>25804</v>
      </c>
      <c r="AN277" s="28">
        <v>56.287993412970664</v>
      </c>
      <c r="AO277" s="28">
        <v>799273.49799999991</v>
      </c>
      <c r="AP277" s="28">
        <v>1565412.557</v>
      </c>
      <c r="AQ277" s="28">
        <f t="shared" si="68"/>
        <v>1107351.7267970426</v>
      </c>
      <c r="AR277" s="28">
        <f t="shared" si="69"/>
        <v>2168797.4172561946</v>
      </c>
      <c r="AS277" s="28">
        <v>136.38999999999999</v>
      </c>
      <c r="AT277" s="28">
        <v>77.2</v>
      </c>
      <c r="AU277" s="28">
        <v>51.990555000000001</v>
      </c>
      <c r="AV277" s="28">
        <v>54.894996999999996</v>
      </c>
      <c r="AW277" s="28">
        <v>30.5232259032</v>
      </c>
      <c r="AX277" s="28">
        <v>165.88825774603856</v>
      </c>
      <c r="AY277" s="28">
        <v>145033.95284124999</v>
      </c>
      <c r="AZ277" s="28">
        <v>42635.22464131</v>
      </c>
      <c r="BA277" s="28">
        <f t="shared" si="59"/>
        <v>2009.3697404559639</v>
      </c>
      <c r="BB277" s="28">
        <f t="shared" si="60"/>
        <v>590.68879109681745</v>
      </c>
      <c r="BC277" s="28">
        <v>788456.03127419355</v>
      </c>
      <c r="BD277" s="28">
        <f t="shared" si="61"/>
        <v>10923.646910847798</v>
      </c>
      <c r="BE277" s="28">
        <v>964070</v>
      </c>
    </row>
    <row r="278" spans="1:57" x14ac:dyDescent="0.25">
      <c r="A278" s="42">
        <v>42370</v>
      </c>
      <c r="B278" s="26">
        <f>B266+1</f>
        <v>2016</v>
      </c>
      <c r="C278" s="26">
        <f>C266</f>
        <v>1</v>
      </c>
      <c r="D278" s="30">
        <v>136.20782817409807</v>
      </c>
      <c r="E278" s="85">
        <v>1.2E-2</v>
      </c>
      <c r="F278" s="30">
        <f t="shared" ref="F278:F302" si="72">F266*(1+E278)</f>
        <v>91.08</v>
      </c>
      <c r="G278" s="78">
        <v>-2.5000000000000001E-2</v>
      </c>
      <c r="H278" s="29">
        <f t="shared" ref="H278:H302" si="73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294</v>
      </c>
      <c r="T278" s="29">
        <v>843</v>
      </c>
      <c r="U278" s="29">
        <v>532</v>
      </c>
      <c r="V278" s="29">
        <v>307</v>
      </c>
      <c r="W278" s="29">
        <v>15</v>
      </c>
      <c r="X278" s="30">
        <v>84.425108116774311</v>
      </c>
      <c r="Y278" s="30">
        <v>82.905697665283512</v>
      </c>
      <c r="Z278" s="30">
        <f t="shared" si="62"/>
        <v>101.83269726240667</v>
      </c>
      <c r="AA278" s="30">
        <f t="shared" si="63"/>
        <v>45.898667901499337</v>
      </c>
      <c r="AB278" s="30">
        <f t="shared" si="64"/>
        <v>21.682211092203257</v>
      </c>
      <c r="AC278" s="30">
        <f t="shared" si="65"/>
        <v>49.743263926803806</v>
      </c>
      <c r="AD278" s="30">
        <f t="shared" si="66"/>
        <v>10.252612594030852</v>
      </c>
      <c r="AE278" s="30">
        <f t="shared" si="67"/>
        <v>15.463352171232415</v>
      </c>
      <c r="AF278" s="34">
        <f t="shared" si="70"/>
        <v>6.4169292941463691</v>
      </c>
      <c r="AG278" s="29">
        <v>3197.3420000000001</v>
      </c>
      <c r="AH278" s="30">
        <f t="shared" si="58"/>
        <v>42.534641405829376</v>
      </c>
      <c r="AI278" s="29">
        <v>21697.975508</v>
      </c>
      <c r="AJ278" s="30">
        <f t="shared" si="56"/>
        <v>288.65088797671581</v>
      </c>
      <c r="AK278" s="30">
        <v>858.49599999999998</v>
      </c>
      <c r="AL278" s="30">
        <v>12344.911761999996</v>
      </c>
      <c r="AM278" s="30">
        <v>38263</v>
      </c>
      <c r="AN278" s="30">
        <v>64.466983179387199</v>
      </c>
      <c r="AO278" s="30">
        <v>763269.53099999996</v>
      </c>
      <c r="AP278" s="30">
        <v>1553003.0869999998</v>
      </c>
      <c r="AQ278" s="30">
        <f t="shared" si="68"/>
        <v>1015387.0245059979</v>
      </c>
      <c r="AR278" s="30">
        <f t="shared" si="69"/>
        <v>2065979.4731902636</v>
      </c>
      <c r="AS278" s="30">
        <v>128.6</v>
      </c>
      <c r="AT278" s="30">
        <v>76.3</v>
      </c>
      <c r="AU278" s="30">
        <v>52.952759</v>
      </c>
      <c r="AV278" s="30">
        <v>54.007342999999999</v>
      </c>
      <c r="AW278" s="30">
        <v>26.9</v>
      </c>
      <c r="AX278" s="30">
        <v>159.73017783464761</v>
      </c>
      <c r="AY278" s="30">
        <v>162654.15131857002</v>
      </c>
      <c r="AZ278" s="30">
        <v>45662.223762260001</v>
      </c>
      <c r="BA278" s="30">
        <f t="shared" si="59"/>
        <v>2163.8085633331953</v>
      </c>
      <c r="BB278" s="30">
        <f t="shared" si="60"/>
        <v>607.45028636926236</v>
      </c>
      <c r="BC278" s="30">
        <v>802679.63066774188</v>
      </c>
      <c r="BD278" s="30">
        <f t="shared" si="61"/>
        <v>10678.147740909782</v>
      </c>
      <c r="BE278" s="30">
        <v>941113</v>
      </c>
    </row>
    <row r="279" spans="1:57" x14ac:dyDescent="0.25">
      <c r="A279" s="27">
        <v>42401</v>
      </c>
      <c r="B279" s="16">
        <f t="shared" ref="B279:B301" si="74">B267+1</f>
        <v>2016</v>
      </c>
      <c r="C279" s="16">
        <f t="shared" ref="C279:C325" si="75">C267</f>
        <v>2</v>
      </c>
      <c r="D279" s="34">
        <v>134.45145097392967</v>
      </c>
      <c r="E279" s="86">
        <v>-1E-3</v>
      </c>
      <c r="F279" s="34">
        <f t="shared" si="72"/>
        <v>87.912000000000006</v>
      </c>
      <c r="G279" s="79">
        <v>-6.2E-2</v>
      </c>
      <c r="H279" s="34">
        <f t="shared" si="73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287</v>
      </c>
      <c r="T279" s="34">
        <v>925</v>
      </c>
      <c r="U279" s="34">
        <v>507</v>
      </c>
      <c r="V279" s="34">
        <v>297</v>
      </c>
      <c r="W279" s="34">
        <v>14</v>
      </c>
      <c r="X279" s="34">
        <v>84.364318707056384</v>
      </c>
      <c r="Y279" s="34">
        <v>82.047205563587028</v>
      </c>
      <c r="Z279" s="34">
        <f t="shared" si="62"/>
        <v>102.82412195217738</v>
      </c>
      <c r="AA279" s="34">
        <f t="shared" si="63"/>
        <v>49.108439011829205</v>
      </c>
      <c r="AB279" s="34">
        <f t="shared" si="64"/>
        <v>20.506310101520477</v>
      </c>
      <c r="AC279" s="34">
        <f t="shared" si="65"/>
        <v>49.934668363870152</v>
      </c>
      <c r="AD279" s="34">
        <f t="shared" si="66"/>
        <v>10.359889702047749</v>
      </c>
      <c r="AE279" s="34">
        <f t="shared" si="67"/>
        <v>14.832924432226012</v>
      </c>
      <c r="AF279" s="34">
        <f t="shared" si="70"/>
        <v>6.1793695046331862</v>
      </c>
      <c r="AG279" s="34">
        <v>3175.607</v>
      </c>
      <c r="AH279" s="34">
        <f t="shared" si="58"/>
        <v>40.696852885778974</v>
      </c>
      <c r="AI279" s="34">
        <v>21087.244724</v>
      </c>
      <c r="AJ279" s="34">
        <f t="shared" si="56"/>
        <v>270.24266425254979</v>
      </c>
      <c r="AK279" s="34">
        <v>802.226</v>
      </c>
      <c r="AL279" s="34">
        <v>11731.845108</v>
      </c>
      <c r="AM279" s="34">
        <v>38518</v>
      </c>
      <c r="AN279" s="34">
        <v>68.079666016369046</v>
      </c>
      <c r="AO279" s="34">
        <v>742701.125</v>
      </c>
      <c r="AP279" s="34">
        <v>1533130.213</v>
      </c>
      <c r="AQ279" s="34">
        <f t="shared" si="68"/>
        <v>951805.38467850524</v>
      </c>
      <c r="AR279" s="34">
        <f t="shared" si="69"/>
        <v>1964776.3319958667</v>
      </c>
      <c r="AS279" s="34">
        <v>131.12</v>
      </c>
      <c r="AT279" s="34">
        <v>75.8</v>
      </c>
      <c r="AU279" s="34">
        <v>46.376812000000001</v>
      </c>
      <c r="AV279" s="34">
        <v>45.594051</v>
      </c>
      <c r="AW279" s="34">
        <v>33.6</v>
      </c>
      <c r="AX279" s="34">
        <v>160.12405070512946</v>
      </c>
      <c r="AY279" s="34">
        <v>134803.27726910001</v>
      </c>
      <c r="AZ279" s="34">
        <v>41647.7601947</v>
      </c>
      <c r="BA279" s="34">
        <f t="shared" si="59"/>
        <v>1727.5655153617674</v>
      </c>
      <c r="BB279" s="34">
        <f t="shared" si="60"/>
        <v>533.73505275240529</v>
      </c>
      <c r="BC279" s="34">
        <v>806391.89424827578</v>
      </c>
      <c r="BD279" s="34">
        <f t="shared" si="61"/>
        <v>10334.280119834324</v>
      </c>
      <c r="BE279" s="34">
        <v>913581</v>
      </c>
    </row>
    <row r="280" spans="1:57" x14ac:dyDescent="0.25">
      <c r="A280" s="27">
        <v>42430</v>
      </c>
      <c r="B280" s="16">
        <f t="shared" si="74"/>
        <v>2016</v>
      </c>
      <c r="C280" s="16">
        <f t="shared" si="75"/>
        <v>3</v>
      </c>
      <c r="D280" s="34">
        <v>149.6192660107055</v>
      </c>
      <c r="E280" s="86">
        <v>-3.7999999999999999E-2</v>
      </c>
      <c r="F280" s="34">
        <f t="shared" si="72"/>
        <v>93.506399999999999</v>
      </c>
      <c r="G280" s="79">
        <v>-6.8000000000000005E-2</v>
      </c>
      <c r="H280" s="34">
        <f t="shared" si="73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268</v>
      </c>
      <c r="T280" s="34">
        <v>1098</v>
      </c>
      <c r="U280" s="34">
        <v>622</v>
      </c>
      <c r="V280" s="34">
        <v>327</v>
      </c>
      <c r="W280" s="34">
        <v>15</v>
      </c>
      <c r="X280" s="34">
        <v>85.450275119692606</v>
      </c>
      <c r="Y280" s="34">
        <v>82.377332566580904</v>
      </c>
      <c r="Z280" s="34">
        <f t="shared" si="62"/>
        <v>103.73032539094174</v>
      </c>
      <c r="AA280" s="34">
        <f t="shared" si="63"/>
        <v>51.796205381438234</v>
      </c>
      <c r="AB280" s="34">
        <f t="shared" si="64"/>
        <v>20.526164756713428</v>
      </c>
      <c r="AC280" s="34">
        <f t="shared" si="65"/>
        <v>55.306476406208525</v>
      </c>
      <c r="AD280" s="34">
        <f t="shared" si="66"/>
        <v>10.415486557622238</v>
      </c>
      <c r="AE280" s="34">
        <f t="shared" si="67"/>
        <v>16.606510035929162</v>
      </c>
      <c r="AF280" s="34">
        <f t="shared" si="70"/>
        <v>7.5506207911900143</v>
      </c>
      <c r="AG280" s="34">
        <v>3786.279</v>
      </c>
      <c r="AH280" s="34">
        <f t="shared" si="58"/>
        <v>46.984757828408164</v>
      </c>
      <c r="AI280" s="34">
        <v>22267.320635</v>
      </c>
      <c r="AJ280" s="34">
        <f t="shared" si="56"/>
        <v>276.32001432620018</v>
      </c>
      <c r="AK280" s="34">
        <v>885.24400000000003</v>
      </c>
      <c r="AL280" s="34">
        <v>10461.475925999997</v>
      </c>
      <c r="AM280" s="34">
        <v>44319</v>
      </c>
      <c r="AN280" s="34">
        <v>66.859288988118635</v>
      </c>
      <c r="AO280" s="34">
        <v>722517.228</v>
      </c>
      <c r="AP280" s="34">
        <v>1523520.6359999999</v>
      </c>
      <c r="AQ280" s="34">
        <f t="shared" si="68"/>
        <v>896587.30865931336</v>
      </c>
      <c r="AR280" s="34">
        <f t="shared" si="69"/>
        <v>1890569.8214273797</v>
      </c>
      <c r="AS280" s="34">
        <v>140.9</v>
      </c>
      <c r="AT280" s="34">
        <v>83.7</v>
      </c>
      <c r="AU280" s="34">
        <v>46.376812000000001</v>
      </c>
      <c r="AV280" s="34">
        <v>48.157730000000001</v>
      </c>
      <c r="AW280" s="34">
        <v>31.4</v>
      </c>
      <c r="AX280" s="34">
        <v>154.18685830402021</v>
      </c>
      <c r="AY280" s="34">
        <v>137762.36926040001</v>
      </c>
      <c r="AZ280" s="34">
        <v>45858.824433670001</v>
      </c>
      <c r="BA280" s="34">
        <f t="shared" si="59"/>
        <v>1709.5231380380671</v>
      </c>
      <c r="BB280" s="34">
        <f t="shared" si="60"/>
        <v>569.07210491130525</v>
      </c>
      <c r="BC280" s="34">
        <v>819045.38015483879</v>
      </c>
      <c r="BD280" s="34">
        <f t="shared" si="61"/>
        <v>10163.711875710058</v>
      </c>
      <c r="BE280" s="34">
        <v>1010335</v>
      </c>
    </row>
    <row r="281" spans="1:57" x14ac:dyDescent="0.25">
      <c r="A281" s="27">
        <v>42461</v>
      </c>
      <c r="B281" s="16">
        <f t="shared" si="74"/>
        <v>2016</v>
      </c>
      <c r="C281" s="16">
        <f t="shared" si="75"/>
        <v>4</v>
      </c>
      <c r="D281" s="34">
        <v>152.72490534106112</v>
      </c>
      <c r="E281" s="86">
        <v>-5.2000000000000005E-2</v>
      </c>
      <c r="F281" s="34">
        <f t="shared" si="72"/>
        <v>94.525079999999988</v>
      </c>
      <c r="G281" s="79">
        <v>-0.24100000000000002</v>
      </c>
      <c r="H281" s="34">
        <f t="shared" si="73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255</v>
      </c>
      <c r="T281" s="34">
        <v>1006</v>
      </c>
      <c r="U281" s="34">
        <v>569</v>
      </c>
      <c r="V281" s="34">
        <v>379</v>
      </c>
      <c r="W281" s="34">
        <v>18</v>
      </c>
      <c r="X281" s="34">
        <v>87.766167501918233</v>
      </c>
      <c r="Y281" s="34">
        <v>83.362082566719607</v>
      </c>
      <c r="Z281" s="34">
        <f t="shared" si="62"/>
        <v>105.28307930847789</v>
      </c>
      <c r="AA281" s="34">
        <f t="shared" si="63"/>
        <v>54.041325205368416</v>
      </c>
      <c r="AB281" s="34">
        <f t="shared" si="64"/>
        <v>20.908544868236969</v>
      </c>
      <c r="AC281" s="34">
        <f t="shared" si="65"/>
        <v>53.057695583120918</v>
      </c>
      <c r="AD281" s="34">
        <f t="shared" si="66"/>
        <v>10.604341599701309</v>
      </c>
      <c r="AE281" s="34">
        <f t="shared" si="67"/>
        <v>15.738570338018233</v>
      </c>
      <c r="AF281" s="34">
        <f t="shared" si="70"/>
        <v>6.8256452151923588</v>
      </c>
      <c r="AG281" s="34">
        <v>4410.7539999999999</v>
      </c>
      <c r="AH281" s="34">
        <f t="shared" si="58"/>
        <v>51.572432392219994</v>
      </c>
      <c r="AI281" s="34">
        <v>22050.409718999999</v>
      </c>
      <c r="AJ281" s="34">
        <f t="shared" si="56"/>
        <v>257.82287211072713</v>
      </c>
      <c r="AK281" s="34">
        <v>756.82799999999997</v>
      </c>
      <c r="AL281" s="34">
        <v>10292.000864000001</v>
      </c>
      <c r="AM281" s="34">
        <v>43056</v>
      </c>
      <c r="AN281" s="34">
        <v>61.575848570816127</v>
      </c>
      <c r="AO281" s="34">
        <v>703295.397</v>
      </c>
      <c r="AP281" s="34">
        <v>1513903.6639999999</v>
      </c>
      <c r="AQ281" s="34">
        <f t="shared" si="68"/>
        <v>822323.21987447084</v>
      </c>
      <c r="AR281" s="34">
        <f t="shared" si="69"/>
        <v>1770121.2618063516</v>
      </c>
      <c r="AS281" s="34">
        <v>136.46</v>
      </c>
      <c r="AT281" s="34">
        <v>83</v>
      </c>
      <c r="AU281" s="34">
        <v>46.138995999999999</v>
      </c>
      <c r="AV281" s="34">
        <v>43.185665</v>
      </c>
      <c r="AW281" s="34">
        <v>36</v>
      </c>
      <c r="AX281" s="34">
        <v>150.27851839915979</v>
      </c>
      <c r="AY281" s="34">
        <v>150809.70255675999</v>
      </c>
      <c r="AZ281" s="34">
        <v>47858.144067330002</v>
      </c>
      <c r="BA281" s="34">
        <f t="shared" si="59"/>
        <v>1763.3318904657372</v>
      </c>
      <c r="BB281" s="34">
        <f t="shared" si="60"/>
        <v>559.57799943717134</v>
      </c>
      <c r="BC281" s="34">
        <v>827879.13853333332</v>
      </c>
      <c r="BD281" s="34">
        <f t="shared" si="61"/>
        <v>9679.918875761301</v>
      </c>
      <c r="BE281" s="34">
        <v>902498</v>
      </c>
    </row>
    <row r="282" spans="1:57" x14ac:dyDescent="0.25">
      <c r="A282" s="27">
        <v>42491</v>
      </c>
      <c r="B282" s="16">
        <f t="shared" si="74"/>
        <v>2016</v>
      </c>
      <c r="C282" s="16">
        <f t="shared" si="75"/>
        <v>5</v>
      </c>
      <c r="D282" s="34">
        <v>164.29204020835101</v>
      </c>
      <c r="E282" s="86">
        <v>-4.4999999999999998E-2</v>
      </c>
      <c r="F282" s="34">
        <f t="shared" si="72"/>
        <v>93.418099999999995</v>
      </c>
      <c r="G282" s="79">
        <v>-0.129</v>
      </c>
      <c r="H282" s="34">
        <f t="shared" si="73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426</v>
      </c>
      <c r="T282" s="34">
        <v>946</v>
      </c>
      <c r="U282" s="34">
        <v>604</v>
      </c>
      <c r="V282" s="34">
        <v>389</v>
      </c>
      <c r="W282" s="34">
        <v>18</v>
      </c>
      <c r="X282" s="34">
        <v>91.618924992113079</v>
      </c>
      <c r="Y282" s="34">
        <v>83.879840501888992</v>
      </c>
      <c r="Z282" s="34">
        <f t="shared" si="62"/>
        <v>109.22639390337157</v>
      </c>
      <c r="AA282" s="34">
        <f t="shared" si="63"/>
        <v>58.688747990252814</v>
      </c>
      <c r="AB282" s="34">
        <f t="shared" si="64"/>
        <v>24.189436557315485</v>
      </c>
      <c r="AC282" s="34">
        <f t="shared" si="65"/>
        <v>58.106929756146073</v>
      </c>
      <c r="AD282" s="34">
        <f t="shared" si="66"/>
        <v>12.672890096590741</v>
      </c>
      <c r="AE282" s="34">
        <f t="shared" si="67"/>
        <v>17.036274645369868</v>
      </c>
      <c r="AF282" s="34">
        <f t="shared" si="70"/>
        <v>7.2007766870562637</v>
      </c>
      <c r="AG282" s="34">
        <v>4069.7919999999999</v>
      </c>
      <c r="AH282" s="34">
        <f t="shared" si="58"/>
        <v>45.670610114197011</v>
      </c>
      <c r="AI282" s="34">
        <v>22227.213962000002</v>
      </c>
      <c r="AJ282" s="34">
        <f t="shared" si="56"/>
        <v>249.43054160589492</v>
      </c>
      <c r="AK282" s="34">
        <v>881.66300000000001</v>
      </c>
      <c r="AL282" s="34">
        <v>11352.133783000001</v>
      </c>
      <c r="AM282" s="34">
        <v>41841</v>
      </c>
      <c r="AN282" s="34">
        <v>57.735652974484367</v>
      </c>
      <c r="AO282" s="34">
        <v>727598.97399999993</v>
      </c>
      <c r="AP282" s="34">
        <v>1543647.5409999997</v>
      </c>
      <c r="AQ282" s="34">
        <f t="shared" si="68"/>
        <v>816500.91850010422</v>
      </c>
      <c r="AR282" s="34">
        <f t="shared" si="69"/>
        <v>1732258.6755969329</v>
      </c>
      <c r="AS282" s="34">
        <v>134.04</v>
      </c>
      <c r="AT282" s="34">
        <v>86.3</v>
      </c>
      <c r="AU282" s="34">
        <v>44.056846999999998</v>
      </c>
      <c r="AV282" s="34">
        <v>42.657165999999997</v>
      </c>
      <c r="AW282" s="34">
        <v>32.4</v>
      </c>
      <c r="AX282" s="34">
        <v>149.76005015016131</v>
      </c>
      <c r="AY282" s="34">
        <v>170344.61015764001</v>
      </c>
      <c r="AZ282" s="34">
        <v>45787.68345389</v>
      </c>
      <c r="BA282" s="34">
        <f t="shared" si="59"/>
        <v>1911.5822812479016</v>
      </c>
      <c r="BB282" s="34">
        <f t="shared" si="60"/>
        <v>513.8226816149031</v>
      </c>
      <c r="BC282" s="34">
        <v>848628.75402903231</v>
      </c>
      <c r="BD282" s="34">
        <f t="shared" ref="BD282:BD299" si="76">BC282/$I282</f>
        <v>9523.187660931253</v>
      </c>
      <c r="BE282" s="34">
        <v>985943</v>
      </c>
    </row>
    <row r="283" spans="1:57" x14ac:dyDescent="0.25">
      <c r="A283" s="27">
        <v>42522</v>
      </c>
      <c r="B283" s="16">
        <f t="shared" si="74"/>
        <v>2016</v>
      </c>
      <c r="C283" s="16">
        <f t="shared" si="75"/>
        <v>6</v>
      </c>
      <c r="D283" s="34">
        <v>154.8496371531246</v>
      </c>
      <c r="E283" s="86">
        <v>-6.4000000000000001E-2</v>
      </c>
      <c r="F283" s="34">
        <f t="shared" si="72"/>
        <v>93.272400000000005</v>
      </c>
      <c r="G283" s="79">
        <v>-0.19600000000000001</v>
      </c>
      <c r="H283" s="34">
        <f t="shared" si="73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764</v>
      </c>
      <c r="T283" s="34">
        <v>876</v>
      </c>
      <c r="U283" s="34">
        <v>612</v>
      </c>
      <c r="V283" s="34">
        <v>429</v>
      </c>
      <c r="W283" s="34">
        <v>16</v>
      </c>
      <c r="X283" s="34">
        <v>94.32647558827378</v>
      </c>
      <c r="Y283" s="34">
        <v>84.890925889031578</v>
      </c>
      <c r="Z283" s="34">
        <f t="shared" si="62"/>
        <v>111.11490963306991</v>
      </c>
      <c r="AA283" s="34">
        <f t="shared" si="63"/>
        <v>56.262040608456076</v>
      </c>
      <c r="AB283" s="34">
        <f t="shared" si="64"/>
        <v>21.905805415093447</v>
      </c>
      <c r="AC283" s="34">
        <f t="shared" si="65"/>
        <v>59.464541670786893</v>
      </c>
      <c r="AD283" s="34">
        <f t="shared" si="66"/>
        <v>12.19211581403812</v>
      </c>
      <c r="AE283" s="34">
        <f t="shared" si="67"/>
        <v>15.502245807994363</v>
      </c>
      <c r="AF283" s="34">
        <f t="shared" si="70"/>
        <v>7.209251090039932</v>
      </c>
      <c r="AG283" s="34">
        <v>4718.0720000000001</v>
      </c>
      <c r="AH283" s="34">
        <f t="shared" si="58"/>
        <v>51.365596997864024</v>
      </c>
      <c r="AI283" s="34">
        <v>23053.349513000001</v>
      </c>
      <c r="AJ283" s="34">
        <f t="shared" si="56"/>
        <v>250.98155783456946</v>
      </c>
      <c r="AK283" s="34">
        <v>857.52499999999998</v>
      </c>
      <c r="AL283" s="34">
        <v>11810.585535999993</v>
      </c>
      <c r="AM283" s="34">
        <v>43817</v>
      </c>
      <c r="AN283" s="34">
        <v>56.170627497795465</v>
      </c>
      <c r="AO283" s="34">
        <v>745409.179</v>
      </c>
      <c r="AP283" s="34">
        <v>1625634.3399999999</v>
      </c>
      <c r="AQ283" s="34">
        <f t="shared" si="68"/>
        <v>811526.13794411544</v>
      </c>
      <c r="AR283" s="34">
        <f t="shared" si="69"/>
        <v>1769826.284429925</v>
      </c>
      <c r="AS283" s="34">
        <v>135.91999999999999</v>
      </c>
      <c r="AT283" s="34">
        <v>87.7</v>
      </c>
      <c r="AU283" s="34">
        <v>44.954425999999998</v>
      </c>
      <c r="AV283" s="34">
        <v>42.571452999999998</v>
      </c>
      <c r="AW283" s="34">
        <v>32.9</v>
      </c>
      <c r="AX283" s="34">
        <v>151.30065577819539</v>
      </c>
      <c r="AY283" s="34">
        <v>174596.73135568001</v>
      </c>
      <c r="AZ283" s="34">
        <v>47831.748999570002</v>
      </c>
      <c r="BA283" s="34">
        <f t="shared" si="59"/>
        <v>1900.8326579077616</v>
      </c>
      <c r="BB283" s="34">
        <f t="shared" si="60"/>
        <v>520.74371540215964</v>
      </c>
      <c r="BC283" s="34">
        <v>864962.55749333336</v>
      </c>
      <c r="BD283" s="34">
        <f t="shared" si="76"/>
        <v>9416.8376714989408</v>
      </c>
      <c r="BE283" s="34">
        <v>946228</v>
      </c>
    </row>
    <row r="284" spans="1:57" x14ac:dyDescent="0.25">
      <c r="A284" s="27">
        <v>42552</v>
      </c>
      <c r="B284" s="16">
        <f t="shared" si="74"/>
        <v>2016</v>
      </c>
      <c r="C284" s="16">
        <f t="shared" si="75"/>
        <v>7</v>
      </c>
      <c r="D284" s="34">
        <v>144.86033748653594</v>
      </c>
      <c r="E284" s="86">
        <v>-7.9000000000000001E-2</v>
      </c>
      <c r="F284" s="34">
        <f t="shared" si="72"/>
        <v>92.578919999999997</v>
      </c>
      <c r="G284" s="79">
        <v>-0.23100000000000001</v>
      </c>
      <c r="H284" s="34">
        <f t="shared" si="73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809</v>
      </c>
      <c r="T284" s="34">
        <v>843</v>
      </c>
      <c r="U284" s="34">
        <v>599</v>
      </c>
      <c r="V284" s="34">
        <v>312</v>
      </c>
      <c r="W284" s="34">
        <v>19</v>
      </c>
      <c r="X284" s="34">
        <v>92.114622178130361</v>
      </c>
      <c r="Y284" s="34">
        <v>85.353092115649304</v>
      </c>
      <c r="Z284" s="34">
        <f t="shared" si="62"/>
        <v>107.92183375538347</v>
      </c>
      <c r="AA284" s="34">
        <f t="shared" si="63"/>
        <v>54.182494396475434</v>
      </c>
      <c r="AB284" s="34">
        <f t="shared" si="64"/>
        <v>21.890861126979107</v>
      </c>
      <c r="AC284" s="34">
        <f t="shared" si="65"/>
        <v>55.217683193177272</v>
      </c>
      <c r="AD284" s="34">
        <f t="shared" si="66"/>
        <v>10.638161752472939</v>
      </c>
      <c r="AE284" s="34">
        <f t="shared" si="67"/>
        <v>14.340429498928279</v>
      </c>
      <c r="AF284" s="34">
        <f t="shared" si="70"/>
        <v>7.0179062662238882</v>
      </c>
      <c r="AG284" s="34">
        <v>5159.567</v>
      </c>
      <c r="AH284" s="34">
        <f t="shared" si="58"/>
        <v>55.045490525062867</v>
      </c>
      <c r="AI284" s="34">
        <v>25126.790678000001</v>
      </c>
      <c r="AJ284" s="34">
        <f t="shared" si="56"/>
        <v>268.06833174006402</v>
      </c>
      <c r="AK284" s="34">
        <v>847.654</v>
      </c>
      <c r="AL284" s="34">
        <v>11920.594291000001</v>
      </c>
      <c r="AM284" s="34">
        <v>38242</v>
      </c>
      <c r="AN284" s="34">
        <v>57.441093825796443</v>
      </c>
      <c r="AO284" s="34">
        <v>746345.83400000003</v>
      </c>
      <c r="AP284" s="34">
        <v>1638865.514</v>
      </c>
      <c r="AQ284" s="34">
        <f t="shared" si="68"/>
        <v>796248.4552263231</v>
      </c>
      <c r="AR284" s="34">
        <f t="shared" si="69"/>
        <v>1748444.3195085805</v>
      </c>
      <c r="AS284" s="34">
        <v>136.97999999999999</v>
      </c>
      <c r="AT284" s="34">
        <v>89.6</v>
      </c>
      <c r="AU284" s="34">
        <v>45.816864000000002</v>
      </c>
      <c r="AV284" s="34">
        <v>45.605362</v>
      </c>
      <c r="AW284" s="34">
        <v>29.8</v>
      </c>
      <c r="AX284" s="34">
        <v>151.09489165500085</v>
      </c>
      <c r="AY284" s="34">
        <v>180091.40352652001</v>
      </c>
      <c r="AZ284" s="34">
        <v>47652.607947459997</v>
      </c>
      <c r="BA284" s="34">
        <f t="shared" si="59"/>
        <v>1921.3278258552182</v>
      </c>
      <c r="BB284" s="34">
        <f t="shared" si="60"/>
        <v>508.38785100890146</v>
      </c>
      <c r="BC284" s="34">
        <v>887167.48308064509</v>
      </c>
      <c r="BD284" s="34">
        <f t="shared" si="76"/>
        <v>9464.8580557359801</v>
      </c>
      <c r="BE284" s="34">
        <v>928975</v>
      </c>
    </row>
    <row r="285" spans="1:57" x14ac:dyDescent="0.25">
      <c r="A285" s="27">
        <v>42583</v>
      </c>
      <c r="B285" s="16">
        <f t="shared" si="74"/>
        <v>2016</v>
      </c>
      <c r="C285" s="16">
        <f t="shared" si="75"/>
        <v>8</v>
      </c>
      <c r="D285" s="34">
        <v>143.50087919587688</v>
      </c>
      <c r="E285" s="86">
        <v>-5.7000000000000002E-2</v>
      </c>
      <c r="F285" s="34">
        <f t="shared" si="72"/>
        <v>94.554609999999997</v>
      </c>
      <c r="G285" s="79">
        <v>-3.7000000000000005E-2</v>
      </c>
      <c r="H285" s="34">
        <f t="shared" si="73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546</v>
      </c>
      <c r="T285" s="34">
        <v>1038</v>
      </c>
      <c r="U285" s="34">
        <v>698</v>
      </c>
      <c r="V285" s="34">
        <v>419</v>
      </c>
      <c r="W285" s="34">
        <v>22</v>
      </c>
      <c r="X285" s="34">
        <v>90.021120514987103</v>
      </c>
      <c r="Y285" s="34">
        <v>85.393552773970256</v>
      </c>
      <c r="Z285" s="34">
        <f t="shared" si="62"/>
        <v>105.41910670149261</v>
      </c>
      <c r="AA285" s="34">
        <f t="shared" si="63"/>
        <v>64.096069533364513</v>
      </c>
      <c r="AB285" s="34">
        <f t="shared" si="64"/>
        <v>23.762862784761396</v>
      </c>
      <c r="AC285" s="34">
        <f t="shared" si="65"/>
        <v>60.601764792452208</v>
      </c>
      <c r="AD285" s="34">
        <f t="shared" si="66"/>
        <v>13.38508544111553</v>
      </c>
      <c r="AE285" s="34">
        <f t="shared" si="67"/>
        <v>15.329026108854094</v>
      </c>
      <c r="AF285" s="34">
        <f t="shared" si="70"/>
        <v>8.1739191932621527</v>
      </c>
      <c r="AG285" s="34">
        <v>4252.1930000000002</v>
      </c>
      <c r="AH285" s="34">
        <f t="shared" si="58"/>
        <v>45.273597721853832</v>
      </c>
      <c r="AI285" s="34">
        <v>24231.660856999999</v>
      </c>
      <c r="AJ285" s="34">
        <f t="shared" si="56"/>
        <v>257.99733590930839</v>
      </c>
      <c r="AK285" s="34">
        <v>1042.8720000000001</v>
      </c>
      <c r="AL285" s="34">
        <v>10843.897466000004</v>
      </c>
      <c r="AM285" s="34">
        <v>45649</v>
      </c>
      <c r="AN285" s="34">
        <v>57.436183369168717</v>
      </c>
      <c r="AO285" s="34">
        <v>774417.58499999996</v>
      </c>
      <c r="AP285" s="34">
        <v>1659527.844</v>
      </c>
      <c r="AQ285" s="34">
        <f t="shared" si="68"/>
        <v>824531.4879174002</v>
      </c>
      <c r="AR285" s="34">
        <f t="shared" si="69"/>
        <v>1766918.7644462844</v>
      </c>
      <c r="AS285" s="34">
        <v>138.52000000000001</v>
      </c>
      <c r="AT285" s="34">
        <v>93</v>
      </c>
      <c r="AU285" s="34">
        <v>45.439632000000003</v>
      </c>
      <c r="AV285" s="34">
        <v>42.602176999999998</v>
      </c>
      <c r="AW285" s="34">
        <v>30.9</v>
      </c>
      <c r="AX285" s="34">
        <v>152.95729235459208</v>
      </c>
      <c r="AY285" s="34">
        <v>165763.09835166001</v>
      </c>
      <c r="AZ285" s="34">
        <v>50845.588771249997</v>
      </c>
      <c r="BA285" s="34">
        <f t="shared" si="59"/>
        <v>1764.8991548363742</v>
      </c>
      <c r="BB285" s="34">
        <f t="shared" si="60"/>
        <v>541.3589486555245</v>
      </c>
      <c r="BC285" s="34">
        <v>900433.37393225799</v>
      </c>
      <c r="BD285" s="34">
        <f t="shared" si="76"/>
        <v>9587.0197676212319</v>
      </c>
      <c r="BE285" s="34">
        <v>1038556</v>
      </c>
    </row>
    <row r="286" spans="1:57" x14ac:dyDescent="0.25">
      <c r="A286" s="27">
        <v>42614</v>
      </c>
      <c r="B286" s="16">
        <f t="shared" si="74"/>
        <v>2016</v>
      </c>
      <c r="C286" s="16">
        <f t="shared" si="75"/>
        <v>9</v>
      </c>
      <c r="D286" s="34">
        <v>141.28297004443584</v>
      </c>
      <c r="E286" s="86">
        <v>-7.2999999999999995E-2</v>
      </c>
      <c r="F286" s="34">
        <f t="shared" si="72"/>
        <v>95.786910000000006</v>
      </c>
      <c r="G286" s="79">
        <v>-0.13100000000000001</v>
      </c>
      <c r="H286" s="34">
        <f t="shared" si="73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450</v>
      </c>
      <c r="T286" s="34">
        <v>879</v>
      </c>
      <c r="U286" s="34">
        <v>701</v>
      </c>
      <c r="V286" s="34">
        <v>354</v>
      </c>
      <c r="W286" s="34">
        <v>19</v>
      </c>
      <c r="X286" s="34">
        <v>88.988140945392132</v>
      </c>
      <c r="Y286" s="34">
        <v>85.473886522380781</v>
      </c>
      <c r="Z286" s="34">
        <f t="shared" si="62"/>
        <v>104.11149482724313</v>
      </c>
      <c r="AA286" s="34">
        <f t="shared" si="63"/>
        <v>56.659235111946437</v>
      </c>
      <c r="AB286" s="34">
        <f t="shared" si="64"/>
        <v>21.532423927208725</v>
      </c>
      <c r="AC286" s="34">
        <f t="shared" si="65"/>
        <v>56.157502546033768</v>
      </c>
      <c r="AD286" s="34">
        <f t="shared" si="66"/>
        <v>12.810930268313953</v>
      </c>
      <c r="AE286" s="34">
        <f t="shared" si="67"/>
        <v>15.23272256561166</v>
      </c>
      <c r="AF286" s="34">
        <f t="shared" si="70"/>
        <v>8.2013352676603475</v>
      </c>
      <c r="AG286" s="34">
        <v>3929.1669999999999</v>
      </c>
      <c r="AH286" s="34">
        <f t="shared" si="58"/>
        <v>41.359051299031236</v>
      </c>
      <c r="AI286" s="34">
        <v>23602.338415999999</v>
      </c>
      <c r="AJ286" s="34">
        <f t="shared" si="56"/>
        <v>248.44205535790147</v>
      </c>
      <c r="AK286" s="34">
        <v>996.23</v>
      </c>
      <c r="AL286" s="34">
        <v>10371.534086</v>
      </c>
      <c r="AM286" s="34">
        <v>49420</v>
      </c>
      <c r="AN286" s="34">
        <v>58.108891541009925</v>
      </c>
      <c r="AO286" s="34">
        <v>769201.10000000009</v>
      </c>
      <c r="AP286" s="34">
        <v>1667663.148</v>
      </c>
      <c r="AQ286" s="34">
        <f t="shared" si="68"/>
        <v>809673.59631624864</v>
      </c>
      <c r="AR286" s="34">
        <f t="shared" si="69"/>
        <v>1755409.3701702147</v>
      </c>
      <c r="AS286" s="34">
        <v>134.5</v>
      </c>
      <c r="AT286" s="34">
        <v>90.7</v>
      </c>
      <c r="AU286" s="34">
        <v>46.595329</v>
      </c>
      <c r="AV286" s="34">
        <v>43.293731999999999</v>
      </c>
      <c r="AW286" s="34">
        <v>29.8</v>
      </c>
      <c r="AX286" s="34">
        <v>153.31616188752756</v>
      </c>
      <c r="AY286" s="34">
        <v>168317.25607224999</v>
      </c>
      <c r="AZ286" s="34">
        <v>53856.674233750004</v>
      </c>
      <c r="BA286" s="34">
        <f t="shared" si="59"/>
        <v>1771.7348304117295</v>
      </c>
      <c r="BB286" s="34">
        <f t="shared" si="60"/>
        <v>566.90411795397858</v>
      </c>
      <c r="BC286" s="34">
        <v>927845.11757333321</v>
      </c>
      <c r="BD286" s="34">
        <f t="shared" si="76"/>
        <v>9766.6487108517285</v>
      </c>
      <c r="BE286" s="34">
        <v>978182</v>
      </c>
    </row>
    <row r="287" spans="1:57" x14ac:dyDescent="0.25">
      <c r="A287" s="27">
        <v>42644</v>
      </c>
      <c r="B287" s="16">
        <f t="shared" si="74"/>
        <v>2016</v>
      </c>
      <c r="C287" s="16">
        <f t="shared" si="75"/>
        <v>10</v>
      </c>
      <c r="D287" s="34">
        <v>141.56540225563373</v>
      </c>
      <c r="E287" s="86">
        <v>-0.08</v>
      </c>
      <c r="F287" s="34">
        <f t="shared" si="72"/>
        <v>95.643199999999993</v>
      </c>
      <c r="G287" s="79">
        <v>-0.192</v>
      </c>
      <c r="H287" s="34">
        <f t="shared" si="73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316</v>
      </c>
      <c r="T287" s="34">
        <v>1088</v>
      </c>
      <c r="U287" s="34">
        <v>648</v>
      </c>
      <c r="V287" s="34">
        <v>285</v>
      </c>
      <c r="W287" s="34">
        <v>17</v>
      </c>
      <c r="X287" s="34">
        <v>89.427522126419703</v>
      </c>
      <c r="Y287" s="34">
        <v>85.92434401415025</v>
      </c>
      <c r="Z287" s="34">
        <f t="shared" si="62"/>
        <v>104.07704958642749</v>
      </c>
      <c r="AA287" s="34">
        <f t="shared" si="63"/>
        <v>52.880812165574973</v>
      </c>
      <c r="AB287" s="34">
        <f t="shared" si="64"/>
        <v>21.022610884178672</v>
      </c>
      <c r="AC287" s="34">
        <f t="shared" si="65"/>
        <v>55.665248945192097</v>
      </c>
      <c r="AD287" s="34">
        <f t="shared" si="66"/>
        <v>13.686458866725047</v>
      </c>
      <c r="AE287" s="34">
        <f t="shared" si="67"/>
        <v>14.582596054427283</v>
      </c>
      <c r="AF287" s="34">
        <f t="shared" si="70"/>
        <v>7.5415181510525775</v>
      </c>
      <c r="AG287" s="34">
        <v>4726.2730000000001</v>
      </c>
      <c r="AH287" s="34">
        <f t="shared" si="58"/>
        <v>48.602790852625979</v>
      </c>
      <c r="AI287" s="34">
        <v>25736.763019999999</v>
      </c>
      <c r="AJ287" s="34">
        <f t="shared" si="56"/>
        <v>264.6648871710666</v>
      </c>
      <c r="AK287" s="34">
        <v>925.67899999999997</v>
      </c>
      <c r="AL287" s="34">
        <v>9944.7562190000026</v>
      </c>
      <c r="AM287" s="34">
        <v>40949</v>
      </c>
      <c r="AN287" s="34">
        <v>56.789892230824123</v>
      </c>
      <c r="AO287" s="34">
        <v>795827.147</v>
      </c>
      <c r="AP287" s="34">
        <v>1701211.7439999999</v>
      </c>
      <c r="AQ287" s="34">
        <f t="shared" si="68"/>
        <v>818391.58213000023</v>
      </c>
      <c r="AR287" s="34">
        <f t="shared" si="69"/>
        <v>1749446.9445515119</v>
      </c>
      <c r="AS287" s="34">
        <v>133.06</v>
      </c>
      <c r="AT287" s="34">
        <v>90.2</v>
      </c>
      <c r="AU287" s="34">
        <v>45.356236000000003</v>
      </c>
      <c r="AV287" s="34">
        <v>46.040759999999999</v>
      </c>
      <c r="AW287" s="34">
        <v>27.6</v>
      </c>
      <c r="AX287" s="34">
        <v>152.52579054363676</v>
      </c>
      <c r="AY287" s="34">
        <v>167196.31217208001</v>
      </c>
      <c r="AZ287" s="34">
        <v>49254.415454100003</v>
      </c>
      <c r="BA287" s="34">
        <f t="shared" si="59"/>
        <v>1719.3690232938231</v>
      </c>
      <c r="BB287" s="34">
        <f t="shared" si="60"/>
        <v>506.5094743540991</v>
      </c>
      <c r="BC287" s="34">
        <v>955715.11915806448</v>
      </c>
      <c r="BD287" s="34">
        <f t="shared" si="76"/>
        <v>9828.1292788486662</v>
      </c>
      <c r="BE287" s="34">
        <v>977058</v>
      </c>
    </row>
    <row r="288" spans="1:57" x14ac:dyDescent="0.25">
      <c r="A288" s="27">
        <v>42675</v>
      </c>
      <c r="B288" s="16">
        <f t="shared" si="74"/>
        <v>2016</v>
      </c>
      <c r="C288" s="16">
        <f t="shared" si="75"/>
        <v>11</v>
      </c>
      <c r="D288" s="34">
        <v>145.29817164996874</v>
      </c>
      <c r="E288" s="86">
        <v>-4.0999999999999995E-2</v>
      </c>
      <c r="F288" s="34">
        <f t="shared" si="72"/>
        <v>97.820338941541991</v>
      </c>
      <c r="G288" s="79">
        <v>-9.4E-2</v>
      </c>
      <c r="H288" s="34">
        <f t="shared" si="73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282</v>
      </c>
      <c r="T288" s="34">
        <v>967</v>
      </c>
      <c r="U288" s="34">
        <v>678</v>
      </c>
      <c r="V288" s="34">
        <v>428</v>
      </c>
      <c r="W288" s="34">
        <v>18.250397213922575</v>
      </c>
      <c r="X288" s="34">
        <v>89.690464506929629</v>
      </c>
      <c r="Y288" s="34">
        <v>85.402632774299349</v>
      </c>
      <c r="Z288" s="34">
        <f t="shared" si="62"/>
        <v>105.02072546634727</v>
      </c>
      <c r="AA288" s="34">
        <f t="shared" si="63"/>
        <v>54.052568761369677</v>
      </c>
      <c r="AB288" s="34">
        <f t="shared" si="64"/>
        <v>23.142343160665241</v>
      </c>
      <c r="AC288" s="34">
        <f t="shared" si="65"/>
        <v>55.302744734835819</v>
      </c>
      <c r="AD288" s="34">
        <f t="shared" si="66"/>
        <v>12.564015477552156</v>
      </c>
      <c r="AE288" s="34">
        <f t="shared" si="67"/>
        <v>14.952700619603078</v>
      </c>
      <c r="AF288" s="34">
        <f t="shared" si="70"/>
        <v>7.9388653250515953</v>
      </c>
      <c r="AG288" s="34">
        <v>4190.5219999999999</v>
      </c>
      <c r="AH288" s="34">
        <f t="shared" si="58"/>
        <v>42.407035052115837</v>
      </c>
      <c r="AI288" s="34">
        <v>26545.065928</v>
      </c>
      <c r="AJ288" s="34">
        <f t="shared" si="56"/>
        <v>268.62943119483009</v>
      </c>
      <c r="AK288" s="34">
        <v>1007.1849999999999</v>
      </c>
      <c r="AL288" s="34">
        <v>10119.909938999999</v>
      </c>
      <c r="AM288" s="34">
        <v>43035</v>
      </c>
      <c r="AN288" s="34">
        <v>55.609353920805461</v>
      </c>
      <c r="AO288" s="34">
        <v>846994.88100000005</v>
      </c>
      <c r="AP288" s="34">
        <v>1792051.787</v>
      </c>
      <c r="AQ288" s="34">
        <f t="shared" si="68"/>
        <v>857137.64556133305</v>
      </c>
      <c r="AR288" s="34">
        <f t="shared" si="69"/>
        <v>1813511.608971766</v>
      </c>
      <c r="AS288" s="34">
        <v>132.80000000000001</v>
      </c>
      <c r="AT288" s="34">
        <v>86.5</v>
      </c>
      <c r="AU288" s="34">
        <v>49.131275000000002</v>
      </c>
      <c r="AV288" s="34">
        <v>43.934199999999997</v>
      </c>
      <c r="AW288" s="34">
        <v>30.4</v>
      </c>
      <c r="AX288" s="34">
        <v>158.79875721982674</v>
      </c>
      <c r="AY288" s="34">
        <v>182272.6650864</v>
      </c>
      <c r="AZ288" s="34">
        <v>52361.70593828</v>
      </c>
      <c r="BA288" s="34">
        <f t="shared" si="59"/>
        <v>1844.5538043617323</v>
      </c>
      <c r="BB288" s="34">
        <f t="shared" si="60"/>
        <v>529.88737420140546</v>
      </c>
      <c r="BC288" s="34">
        <v>984625.47480333317</v>
      </c>
      <c r="BD288" s="34">
        <f t="shared" si="76"/>
        <v>9964.1636586542554</v>
      </c>
      <c r="BE288" s="34">
        <v>1029272</v>
      </c>
    </row>
    <row r="289" spans="1:57" x14ac:dyDescent="0.25">
      <c r="A289" s="27">
        <v>42705</v>
      </c>
      <c r="B289" s="16">
        <f t="shared" si="74"/>
        <v>2016</v>
      </c>
      <c r="C289" s="16">
        <f t="shared" si="75"/>
        <v>12</v>
      </c>
      <c r="D289" s="34">
        <v>143.51916334396063</v>
      </c>
      <c r="E289" s="86">
        <v>-2.3E-2</v>
      </c>
      <c r="F289" s="34">
        <f t="shared" si="72"/>
        <v>93.853147915201987</v>
      </c>
      <c r="G289" s="79">
        <v>-7.8E-2</v>
      </c>
      <c r="H289" s="34">
        <f t="shared" si="73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217</v>
      </c>
      <c r="T289" s="34">
        <v>800</v>
      </c>
      <c r="U289" s="34">
        <v>631</v>
      </c>
      <c r="V289" s="34">
        <v>543</v>
      </c>
      <c r="W289" s="34">
        <v>23</v>
      </c>
      <c r="X289" s="34">
        <v>90.741331471029667</v>
      </c>
      <c r="Y289" s="34">
        <v>87.66452384461742</v>
      </c>
      <c r="Z289" s="34">
        <f t="shared" si="62"/>
        <v>103.50975228230953</v>
      </c>
      <c r="AA289" s="34">
        <f t="shared" si="63"/>
        <v>51.002116951276477</v>
      </c>
      <c r="AB289" s="34">
        <f t="shared" si="64"/>
        <v>20.828435833602537</v>
      </c>
      <c r="AC289" s="34">
        <f t="shared" si="65"/>
        <v>52.415729858346019</v>
      </c>
      <c r="AD289" s="34">
        <f t="shared" si="66"/>
        <v>13.551662039546262</v>
      </c>
      <c r="AE289" s="34">
        <f t="shared" si="67"/>
        <v>13.608697654190816</v>
      </c>
      <c r="AF289" s="34">
        <f t="shared" si="70"/>
        <v>7.1978945681428375</v>
      </c>
      <c r="AG289" s="34">
        <v>7114.3580000000002</v>
      </c>
      <c r="AH289" s="34">
        <f t="shared" si="58"/>
        <v>71.14358</v>
      </c>
      <c r="AI289" s="34">
        <v>32406.621084999999</v>
      </c>
      <c r="AJ289" s="34">
        <f t="shared" si="56"/>
        <v>324.06621085</v>
      </c>
      <c r="AK289" s="34">
        <v>935.89099999999996</v>
      </c>
      <c r="AL289" s="34">
        <v>11838.268215999997</v>
      </c>
      <c r="AM289" s="34">
        <v>51528</v>
      </c>
      <c r="AN289" s="34">
        <v>56.25687247262853</v>
      </c>
      <c r="AO289" s="34">
        <v>1022714.417</v>
      </c>
      <c r="AP289" s="34">
        <v>1974172.463</v>
      </c>
      <c r="AQ289" s="34">
        <f t="shared" si="68"/>
        <v>1022714.4169999999</v>
      </c>
      <c r="AR289" s="34">
        <f t="shared" si="69"/>
        <v>1974172.463</v>
      </c>
      <c r="AS289" s="34">
        <v>133.69</v>
      </c>
      <c r="AT289" s="34">
        <v>77.2</v>
      </c>
      <c r="AU289" s="34">
        <v>46.28</v>
      </c>
      <c r="AV289" s="34">
        <v>44.48</v>
      </c>
      <c r="AW289" s="34">
        <v>28.9</v>
      </c>
      <c r="AX289" s="34">
        <v>163.81986017960079</v>
      </c>
      <c r="AY289" s="34">
        <v>275542.17169319</v>
      </c>
      <c r="AZ289" s="34">
        <v>54599.559089410002</v>
      </c>
      <c r="BA289" s="34">
        <f t="shared" si="59"/>
        <v>2755.4217169318999</v>
      </c>
      <c r="BB289" s="34">
        <f t="shared" si="60"/>
        <v>545.99559089410002</v>
      </c>
      <c r="BC289" s="34">
        <v>1031433.8997903225</v>
      </c>
      <c r="BD289" s="34">
        <f t="shared" si="76"/>
        <v>10314.338997903225</v>
      </c>
      <c r="BE289" s="34">
        <v>1068609</v>
      </c>
    </row>
    <row r="290" spans="1:57" x14ac:dyDescent="0.25">
      <c r="A290" s="42">
        <v>42736</v>
      </c>
      <c r="B290" s="26">
        <f t="shared" si="74"/>
        <v>2017</v>
      </c>
      <c r="C290" s="26">
        <f t="shared" si="75"/>
        <v>1</v>
      </c>
      <c r="D290" s="30">
        <v>138.62054682422084</v>
      </c>
      <c r="E290" s="85">
        <v>-1.100000000000001E-2</v>
      </c>
      <c r="F290" s="30">
        <f t="shared" si="72"/>
        <v>90.078119999999998</v>
      </c>
      <c r="G290" s="78">
        <v>-2.4E-2</v>
      </c>
      <c r="H290" s="30">
        <f t="shared" si="73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258</v>
      </c>
      <c r="T290" s="29">
        <v>930</v>
      </c>
      <c r="U290" s="29">
        <v>638</v>
      </c>
      <c r="V290" s="29">
        <v>336</v>
      </c>
      <c r="W290" s="29">
        <v>23</v>
      </c>
      <c r="X290" s="30">
        <v>92.018193733329369</v>
      </c>
      <c r="Y290" s="30">
        <v>87.580530016969959</v>
      </c>
      <c r="Z290" s="30">
        <f t="shared" si="62"/>
        <v>105.06695234146169</v>
      </c>
      <c r="AA290" s="30">
        <f t="shared" si="63"/>
        <v>46.610347649613843</v>
      </c>
      <c r="AB290" s="30">
        <f t="shared" si="64"/>
        <v>19.887371461597887</v>
      </c>
      <c r="AC290" s="30">
        <f t="shared" si="65"/>
        <v>49.565811021683359</v>
      </c>
      <c r="AD290" s="30">
        <f t="shared" si="66"/>
        <v>10.995594566662307</v>
      </c>
      <c r="AE290" s="30">
        <f t="shared" si="67"/>
        <v>13.621749032220283</v>
      </c>
      <c r="AF290" s="34">
        <f t="shared" si="70"/>
        <v>7.2847241261999507</v>
      </c>
      <c r="AG290" s="29">
        <v>3921.7910000000002</v>
      </c>
      <c r="AH290" s="30">
        <f t="shared" si="58"/>
        <v>38.709652265750691</v>
      </c>
      <c r="AI290" s="29">
        <v>26294.454003999999</v>
      </c>
      <c r="AJ290" s="30">
        <f t="shared" si="56"/>
        <v>259.53682157274977</v>
      </c>
      <c r="AK290" s="30">
        <v>868.59100000000001</v>
      </c>
      <c r="AL290" s="30">
        <v>12524.865652999997</v>
      </c>
      <c r="AM290" s="30">
        <v>41687</v>
      </c>
      <c r="AN290" s="30">
        <v>56.16836454431958</v>
      </c>
      <c r="AO290" s="30">
        <v>967501.43400000001</v>
      </c>
      <c r="AP290" s="30">
        <v>1950206.7770000002</v>
      </c>
      <c r="AQ290" s="30">
        <f t="shared" si="68"/>
        <v>954962.7727932249</v>
      </c>
      <c r="AR290" s="30">
        <f t="shared" si="69"/>
        <v>1924932.4143989419</v>
      </c>
      <c r="AS290" s="30">
        <v>129.22999999999999</v>
      </c>
      <c r="AT290" s="30">
        <v>77.8</v>
      </c>
      <c r="AU290" s="30">
        <v>45.48748333333333</v>
      </c>
      <c r="AV290" s="30">
        <v>44.466782000000002</v>
      </c>
      <c r="AW290" s="30">
        <v>29.2</v>
      </c>
      <c r="AX290" s="30">
        <v>165.48871855420549</v>
      </c>
      <c r="AY290" s="30">
        <v>211413.38814554003</v>
      </c>
      <c r="AZ290" s="30">
        <v>58545.880283730003</v>
      </c>
      <c r="BA290" s="30">
        <f t="shared" si="59"/>
        <v>2086.7350502456743</v>
      </c>
      <c r="BB290" s="30">
        <f t="shared" si="60"/>
        <v>577.87135198572742</v>
      </c>
      <c r="BC290" s="30">
        <v>1060445.3894580645</v>
      </c>
      <c r="BD290" s="30">
        <f t="shared" si="76"/>
        <v>10467.021897072087</v>
      </c>
      <c r="BE290" s="30">
        <v>1042998</v>
      </c>
    </row>
    <row r="291" spans="1:57" x14ac:dyDescent="0.25">
      <c r="A291" s="27">
        <v>42767</v>
      </c>
      <c r="B291" s="16">
        <f t="shared" si="74"/>
        <v>2017</v>
      </c>
      <c r="C291" s="16">
        <f t="shared" si="75"/>
        <v>2</v>
      </c>
      <c r="D291" s="34">
        <v>131.61776222604311</v>
      </c>
      <c r="E291" s="86">
        <v>-6.0000000000000053E-2</v>
      </c>
      <c r="F291" s="34">
        <f t="shared" si="72"/>
        <v>82.637280000000004</v>
      </c>
      <c r="G291" s="79">
        <v>-3.4000000000000002E-2</v>
      </c>
      <c r="H291" s="34">
        <f t="shared" si="73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263</v>
      </c>
      <c r="T291" s="34">
        <v>737</v>
      </c>
      <c r="U291" s="34">
        <v>557</v>
      </c>
      <c r="V291" s="34">
        <v>451</v>
      </c>
      <c r="W291" s="34">
        <v>19</v>
      </c>
      <c r="X291" s="34">
        <v>92.55194908730482</v>
      </c>
      <c r="Y291" s="34">
        <v>87.5160228181729</v>
      </c>
      <c r="Z291" s="34">
        <f t="shared" si="62"/>
        <v>105.75429059384335</v>
      </c>
      <c r="AA291" s="34">
        <f t="shared" si="63"/>
        <v>42.127691944359263</v>
      </c>
      <c r="AB291" s="34">
        <f t="shared" si="64"/>
        <v>17.058050948553014</v>
      </c>
      <c r="AC291" s="34">
        <f t="shared" si="65"/>
        <v>47.031387710014897</v>
      </c>
      <c r="AD291" s="34">
        <f t="shared" si="66"/>
        <v>11.152243538623551</v>
      </c>
      <c r="AE291" s="34">
        <f t="shared" si="67"/>
        <v>12.706244687448145</v>
      </c>
      <c r="AF291" s="34">
        <f t="shared" si="70"/>
        <v>6.3645488227595468</v>
      </c>
      <c r="AG291" s="34">
        <v>3614.8240000000001</v>
      </c>
      <c r="AH291" s="34">
        <f t="shared" si="58"/>
        <v>34.822042510969723</v>
      </c>
      <c r="AI291" s="34">
        <v>24518.981942999999</v>
      </c>
      <c r="AJ291" s="34">
        <f t="shared" si="56"/>
        <v>236.19435733104706</v>
      </c>
      <c r="AK291" s="34">
        <v>795.13</v>
      </c>
      <c r="AL291" s="34">
        <v>11074.903022999999</v>
      </c>
      <c r="AM291" s="34">
        <v>50935</v>
      </c>
      <c r="AN291" s="34">
        <v>53.948361613653006</v>
      </c>
      <c r="AO291" s="34">
        <v>910792.005</v>
      </c>
      <c r="AP291" s="34">
        <v>1990343.3260000001</v>
      </c>
      <c r="AQ291" s="34">
        <f t="shared" si="68"/>
        <v>877377.09821450082</v>
      </c>
      <c r="AR291" s="34">
        <f t="shared" si="69"/>
        <v>1917322.1133144205</v>
      </c>
      <c r="AS291" s="34">
        <v>130.35</v>
      </c>
      <c r="AT291" s="34">
        <v>75.7</v>
      </c>
      <c r="AU291" s="34">
        <v>41.955128166666668</v>
      </c>
      <c r="AV291" s="34">
        <v>40.681771833333336</v>
      </c>
      <c r="AW291" s="34">
        <v>31.2</v>
      </c>
      <c r="AX291" s="34">
        <v>168.1016523847689</v>
      </c>
      <c r="AY291" s="34">
        <v>172221.57082579</v>
      </c>
      <c r="AZ291" s="34">
        <v>53121.923400220003</v>
      </c>
      <c r="BA291" s="34">
        <f t="shared" si="59"/>
        <v>1659.0314938159206</v>
      </c>
      <c r="BB291" s="34">
        <f t="shared" si="60"/>
        <v>511.72999706401697</v>
      </c>
      <c r="BC291" s="34">
        <v>1080995.696</v>
      </c>
      <c r="BD291" s="34">
        <f t="shared" si="76"/>
        <v>10413.363992351302</v>
      </c>
      <c r="BE291" s="34">
        <v>891443</v>
      </c>
    </row>
    <row r="292" spans="1:57" x14ac:dyDescent="0.25">
      <c r="A292" s="27">
        <v>42795</v>
      </c>
      <c r="B292" s="16">
        <f t="shared" si="74"/>
        <v>2017</v>
      </c>
      <c r="C292" s="16">
        <f t="shared" si="75"/>
        <v>3</v>
      </c>
      <c r="D292" s="34">
        <v>152.62273844266997</v>
      </c>
      <c r="E292" s="86">
        <v>-4.0000000000000036E-3</v>
      </c>
      <c r="F292" s="34">
        <f t="shared" si="72"/>
        <v>93.132374400000003</v>
      </c>
      <c r="G292" s="79">
        <v>0.108</v>
      </c>
      <c r="H292" s="34">
        <f t="shared" si="73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329</v>
      </c>
      <c r="T292" s="34">
        <v>1055</v>
      </c>
      <c r="U292" s="34">
        <v>771</v>
      </c>
      <c r="V292" s="34">
        <v>547</v>
      </c>
      <c r="W292" s="34">
        <v>26</v>
      </c>
      <c r="X292" s="34">
        <v>91.434380912534436</v>
      </c>
      <c r="Y292" s="34">
        <v>87.797669976270953</v>
      </c>
      <c r="Z292" s="34">
        <f t="shared" si="62"/>
        <v>104.14214971450424</v>
      </c>
      <c r="AA292" s="34">
        <f t="shared" si="63"/>
        <v>49.915578302716284</v>
      </c>
      <c r="AB292" s="34">
        <f t="shared" si="64"/>
        <v>21.153962790848972</v>
      </c>
      <c r="AC292" s="34">
        <f t="shared" si="65"/>
        <v>62.347896037326002</v>
      </c>
      <c r="AD292" s="34">
        <f t="shared" si="66"/>
        <v>13.269144845357106</v>
      </c>
      <c r="AE292" s="34">
        <f t="shared" si="67"/>
        <v>18.041481060125026</v>
      </c>
      <c r="AF292" s="34">
        <f t="shared" si="70"/>
        <v>8.7815542281290373</v>
      </c>
      <c r="AG292" s="34">
        <v>4189.0950000000003</v>
      </c>
      <c r="AH292" s="34">
        <f t="shared" si="58"/>
        <v>39.422064374423016</v>
      </c>
      <c r="AI292" s="34">
        <v>26317.869061000001</v>
      </c>
      <c r="AJ292" s="34">
        <f t="shared" si="56"/>
        <v>247.66798755348773</v>
      </c>
      <c r="AK292" s="34">
        <v>1025.6189999999999</v>
      </c>
      <c r="AL292" s="34">
        <v>11114.890687999998</v>
      </c>
      <c r="AM292" s="34">
        <v>50546</v>
      </c>
      <c r="AN292" s="34">
        <v>52.477949034145297</v>
      </c>
      <c r="AO292" s="34">
        <v>929776.27</v>
      </c>
      <c r="AP292" s="34">
        <v>1963565.3670000001</v>
      </c>
      <c r="AQ292" s="34">
        <f t="shared" si="68"/>
        <v>874978.96251459827</v>
      </c>
      <c r="AR292" s="34">
        <f t="shared" si="69"/>
        <v>1847840.6505763549</v>
      </c>
      <c r="AS292" s="34">
        <v>143.19999999999999</v>
      </c>
      <c r="AT292" s="34">
        <v>85.3</v>
      </c>
      <c r="AU292" s="34">
        <v>43.939394666666665</v>
      </c>
      <c r="AV292" s="34">
        <v>40.950098833333335</v>
      </c>
      <c r="AW292" s="34">
        <v>31.3</v>
      </c>
      <c r="AX292" s="34">
        <v>173.02189876076383</v>
      </c>
      <c r="AY292" s="34">
        <v>212294.84218964999</v>
      </c>
      <c r="AZ292" s="34">
        <v>53405.705655849997</v>
      </c>
      <c r="BA292" s="34">
        <f t="shared" si="59"/>
        <v>1997.830303480431</v>
      </c>
      <c r="BB292" s="34">
        <f t="shared" si="60"/>
        <v>502.58186227010981</v>
      </c>
      <c r="BC292" s="34">
        <v>1100257.419</v>
      </c>
      <c r="BD292" s="34">
        <f t="shared" si="76"/>
        <v>10354.126320900938</v>
      </c>
      <c r="BE292" s="34">
        <v>1119352</v>
      </c>
    </row>
    <row r="293" spans="1:57" x14ac:dyDescent="0.25">
      <c r="A293" s="27">
        <v>42826</v>
      </c>
      <c r="B293" s="16">
        <f t="shared" si="74"/>
        <v>2017</v>
      </c>
      <c r="C293" s="16">
        <f t="shared" si="75"/>
        <v>4</v>
      </c>
      <c r="D293" s="34">
        <v>153.27747182681387</v>
      </c>
      <c r="E293" s="86">
        <v>-2.6000000000000023E-2</v>
      </c>
      <c r="F293" s="34">
        <f t="shared" si="72"/>
        <v>92.067427919999986</v>
      </c>
      <c r="G293" s="79">
        <v>0.105</v>
      </c>
      <c r="H293" s="34">
        <f t="shared" si="73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388</v>
      </c>
      <c r="T293" s="34">
        <v>956</v>
      </c>
      <c r="U293" s="34">
        <v>639</v>
      </c>
      <c r="V293" s="34">
        <v>503</v>
      </c>
      <c r="W293" s="34">
        <v>23</v>
      </c>
      <c r="X293" s="34">
        <v>90.738727751982395</v>
      </c>
      <c r="Y293" s="34">
        <v>87.886997961901244</v>
      </c>
      <c r="Z293" s="34">
        <f t="shared" si="62"/>
        <v>103.24476868730612</v>
      </c>
      <c r="AA293" s="34">
        <f t="shared" si="63"/>
        <v>53.593433812430291</v>
      </c>
      <c r="AB293" s="34">
        <f t="shared" si="64"/>
        <v>21.032617166106256</v>
      </c>
      <c r="AC293" s="34">
        <f t="shared" si="65"/>
        <v>56.60678047231341</v>
      </c>
      <c r="AD293" s="34">
        <f t="shared" si="66"/>
        <v>12.618476290210166</v>
      </c>
      <c r="AE293" s="34">
        <f t="shared" si="67"/>
        <v>15.451659875658615</v>
      </c>
      <c r="AF293" s="34">
        <f t="shared" si="70"/>
        <v>7.2707000445845766</v>
      </c>
      <c r="AG293" s="34">
        <v>4803.7979999999998</v>
      </c>
      <c r="AH293" s="34">
        <f t="shared" si="58"/>
        <v>44.04677002749829</v>
      </c>
      <c r="AI293" s="34">
        <v>27631.340289</v>
      </c>
      <c r="AJ293" s="34">
        <f t="shared" si="56"/>
        <v>253.35605103735239</v>
      </c>
      <c r="AK293" s="34">
        <v>841.14599999999996</v>
      </c>
      <c r="AL293" s="34">
        <v>9786.2131609999979</v>
      </c>
      <c r="AM293" s="34">
        <v>49257</v>
      </c>
      <c r="AN293" s="34">
        <v>51.055428274566992</v>
      </c>
      <c r="AO293" s="34">
        <v>937517.15300000005</v>
      </c>
      <c r="AP293" s="34">
        <v>1991308.2609999999</v>
      </c>
      <c r="AQ293" s="34">
        <f t="shared" si="68"/>
        <v>859624.03987482272</v>
      </c>
      <c r="AR293" s="34">
        <f t="shared" si="69"/>
        <v>1825861.4751520476</v>
      </c>
      <c r="AS293" s="34">
        <v>134.44999999999999</v>
      </c>
      <c r="AT293" s="34">
        <v>79.400000000000006</v>
      </c>
      <c r="AU293" s="34">
        <v>50.39</v>
      </c>
      <c r="AV293" s="34">
        <v>46.19</v>
      </c>
      <c r="AW293" s="34">
        <v>27.4</v>
      </c>
      <c r="AX293" s="34">
        <v>172.45835943734167</v>
      </c>
      <c r="AY293" s="34">
        <v>187948.99200889998</v>
      </c>
      <c r="AZ293" s="34">
        <v>60099.74682398</v>
      </c>
      <c r="BA293" s="34">
        <f t="shared" si="59"/>
        <v>1723.3335015161197</v>
      </c>
      <c r="BB293" s="34">
        <f t="shared" si="60"/>
        <v>551.06391381709182</v>
      </c>
      <c r="BC293" s="34">
        <v>1124464.0890000002</v>
      </c>
      <c r="BD293" s="34">
        <f t="shared" si="76"/>
        <v>10310.385893071145</v>
      </c>
      <c r="BE293" s="34">
        <v>926291</v>
      </c>
    </row>
    <row r="294" spans="1:57" x14ac:dyDescent="0.25">
      <c r="A294" s="27">
        <v>42856</v>
      </c>
      <c r="B294" s="16">
        <f t="shared" si="74"/>
        <v>2017</v>
      </c>
      <c r="C294" s="16">
        <f t="shared" si="75"/>
        <v>5</v>
      </c>
      <c r="D294" s="34">
        <v>170.47876213303763</v>
      </c>
      <c r="E294" s="86">
        <v>2.6999999999999913E-2</v>
      </c>
      <c r="F294" s="34">
        <f t="shared" si="72"/>
        <v>95.940388699999986</v>
      </c>
      <c r="G294" s="79">
        <v>0.10299999999999999</v>
      </c>
      <c r="H294" s="34">
        <f t="shared" si="73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740</v>
      </c>
      <c r="T294" s="34">
        <v>1162</v>
      </c>
      <c r="U294" s="34">
        <v>686</v>
      </c>
      <c r="V294" s="34">
        <v>594</v>
      </c>
      <c r="W294" s="34">
        <v>26</v>
      </c>
      <c r="X294" s="34">
        <v>90.926475341757381</v>
      </c>
      <c r="Y294" s="34">
        <v>87.646444026051313</v>
      </c>
      <c r="Z294" s="34">
        <f t="shared" si="62"/>
        <v>103.74234385907445</v>
      </c>
      <c r="AA294" s="34">
        <f t="shared" si="63"/>
        <v>60.378453903169763</v>
      </c>
      <c r="AB294" s="34">
        <f t="shared" si="64"/>
        <v>22.22307848682707</v>
      </c>
      <c r="AC294" s="34">
        <f t="shared" si="65"/>
        <v>69.209881443644093</v>
      </c>
      <c r="AD294" s="34">
        <f t="shared" si="66"/>
        <v>14.877956709942616</v>
      </c>
      <c r="AE294" s="34">
        <f t="shared" si="67"/>
        <v>17.730325711081921</v>
      </c>
      <c r="AF294" s="34">
        <f t="shared" si="70"/>
        <v>7.8269005391262532</v>
      </c>
      <c r="AG294" s="34">
        <v>4571.8729999999996</v>
      </c>
      <c r="AH294" s="34">
        <f t="shared" si="58"/>
        <v>41.38913658885015</v>
      </c>
      <c r="AI294" s="34">
        <v>26643.107121000001</v>
      </c>
      <c r="AJ294" s="34">
        <f t="shared" ref="AJ294:AJ298" si="77">AI294/$I294</f>
        <v>241.19987580198207</v>
      </c>
      <c r="AK294" s="34">
        <v>961.78700000000003</v>
      </c>
      <c r="AL294" s="34">
        <v>10786.724827</v>
      </c>
      <c r="AM294" s="34">
        <v>59658</v>
      </c>
      <c r="AN294" s="34">
        <v>51.879762937152172</v>
      </c>
      <c r="AO294" s="34">
        <v>943035.85699999996</v>
      </c>
      <c r="AP294" s="34">
        <v>1993260.8149999999</v>
      </c>
      <c r="AQ294" s="34">
        <f t="shared" si="68"/>
        <v>853729.74913249689</v>
      </c>
      <c r="AR294" s="34">
        <f t="shared" si="69"/>
        <v>1804497.7218141838</v>
      </c>
      <c r="AS294" s="34">
        <v>136.59</v>
      </c>
      <c r="AT294" s="34">
        <v>90.2</v>
      </c>
      <c r="AU294" s="34">
        <v>49.643320499999994</v>
      </c>
      <c r="AV294" s="34">
        <v>45.76</v>
      </c>
      <c r="AW294" s="34">
        <v>27.9</v>
      </c>
      <c r="AX294" s="34">
        <v>179.51151541790881</v>
      </c>
      <c r="AY294" s="34">
        <v>206055.39205053999</v>
      </c>
      <c r="AZ294" s="34">
        <v>59734.883937700004</v>
      </c>
      <c r="BA294" s="34">
        <f t="shared" si="59"/>
        <v>1865.4181265421998</v>
      </c>
      <c r="BB294" s="34">
        <f t="shared" si="60"/>
        <v>540.77951649500687</v>
      </c>
      <c r="BC294" s="34">
        <v>1159651.4920000001</v>
      </c>
      <c r="BD294" s="34">
        <f t="shared" si="76"/>
        <v>10498.317428732573</v>
      </c>
      <c r="BE294" s="34">
        <v>1061531</v>
      </c>
    </row>
    <row r="295" spans="1:57" x14ac:dyDescent="0.25">
      <c r="A295" s="27">
        <v>42887</v>
      </c>
      <c r="B295" s="16">
        <f t="shared" si="74"/>
        <v>2017</v>
      </c>
      <c r="C295" s="16">
        <f t="shared" si="75"/>
        <v>6</v>
      </c>
      <c r="D295" s="34">
        <v>162.37733967954577</v>
      </c>
      <c r="E295" s="86">
        <v>6.6000000000000059E-2</v>
      </c>
      <c r="F295" s="34">
        <f t="shared" si="72"/>
        <v>99.428378400000014</v>
      </c>
      <c r="G295" s="79">
        <v>0.17</v>
      </c>
      <c r="H295" s="34">
        <f t="shared" si="73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787</v>
      </c>
      <c r="T295" s="34">
        <v>1159</v>
      </c>
      <c r="U295" s="34">
        <v>694</v>
      </c>
      <c r="V295" s="34">
        <v>539</v>
      </c>
      <c r="W295" s="34">
        <v>26</v>
      </c>
      <c r="X295" s="34">
        <v>90.315968466897417</v>
      </c>
      <c r="Y295" s="34">
        <v>87.233315619904999</v>
      </c>
      <c r="Z295" s="34">
        <f t="shared" si="62"/>
        <v>103.53380222348102</v>
      </c>
      <c r="AA295" s="34">
        <f t="shared" si="63"/>
        <v>57.022031512484709</v>
      </c>
      <c r="AB295" s="34">
        <f t="shared" si="64"/>
        <v>20.777995855397084</v>
      </c>
      <c r="AC295" s="34">
        <f t="shared" si="65"/>
        <v>67.634709950813004</v>
      </c>
      <c r="AD295" s="34">
        <f t="shared" si="66"/>
        <v>13.06840158371641</v>
      </c>
      <c r="AE295" s="34">
        <f t="shared" si="67"/>
        <v>17.814294790434477</v>
      </c>
      <c r="AF295" s="34">
        <f t="shared" si="70"/>
        <v>7.9556760518413938</v>
      </c>
      <c r="AG295" s="34">
        <v>5249.4750000000004</v>
      </c>
      <c r="AH295" s="34">
        <f t="shared" si="58"/>
        <v>46.872697985522485</v>
      </c>
      <c r="AI295" s="34">
        <v>27724.560707000001</v>
      </c>
      <c r="AJ295" s="34">
        <f t="shared" si="77"/>
        <v>247.55331929392835</v>
      </c>
      <c r="AK295" s="34">
        <v>998.47799999999995</v>
      </c>
      <c r="AL295" s="34">
        <v>11349.390697999996</v>
      </c>
      <c r="AM295" s="34">
        <v>56508</v>
      </c>
      <c r="AN295" s="34">
        <v>52.892413578271615</v>
      </c>
      <c r="AO295" s="34">
        <v>991846.15</v>
      </c>
      <c r="AP295" s="34">
        <v>2102087</v>
      </c>
      <c r="AQ295" s="34">
        <f t="shared" si="68"/>
        <v>885621.99147635198</v>
      </c>
      <c r="AR295" s="34">
        <f t="shared" si="69"/>
        <v>1876958.9166591514</v>
      </c>
      <c r="AS295" s="34">
        <v>135.30000000000001</v>
      </c>
      <c r="AT295" s="34">
        <v>88.3</v>
      </c>
      <c r="AU295" s="34">
        <v>45.064101999999998</v>
      </c>
      <c r="AV295" s="34">
        <v>42.042889000000002</v>
      </c>
      <c r="AW295" s="34">
        <v>27.3</v>
      </c>
      <c r="AX295" s="34">
        <v>177.61791230627659</v>
      </c>
      <c r="AY295" s="34">
        <v>226592.65403147001</v>
      </c>
      <c r="AZ295" s="34">
        <v>62109.041701159993</v>
      </c>
      <c r="BA295" s="34">
        <f t="shared" si="59"/>
        <v>2023.2516657675437</v>
      </c>
      <c r="BB295" s="34">
        <f t="shared" si="60"/>
        <v>554.5732390055565</v>
      </c>
      <c r="BC295" s="34">
        <v>1207641.003</v>
      </c>
      <c r="BD295" s="34">
        <f t="shared" si="76"/>
        <v>10783.057735974064</v>
      </c>
      <c r="BE295" s="34">
        <v>1041784</v>
      </c>
    </row>
    <row r="296" spans="1:57" x14ac:dyDescent="0.25">
      <c r="A296" s="27">
        <v>42917</v>
      </c>
      <c r="B296" s="16">
        <f t="shared" si="74"/>
        <v>2017</v>
      </c>
      <c r="C296" s="16">
        <f t="shared" si="75"/>
        <v>7</v>
      </c>
      <c r="D296" s="34">
        <v>151.14731558813614</v>
      </c>
      <c r="E296" s="86">
        <v>5.8999999999999941E-2</v>
      </c>
      <c r="F296" s="34">
        <f t="shared" si="72"/>
        <v>98.041076279999984</v>
      </c>
      <c r="G296" s="79">
        <v>0.20300000000000001</v>
      </c>
      <c r="H296" s="34">
        <f t="shared" si="73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672</v>
      </c>
      <c r="T296" s="34">
        <v>1139</v>
      </c>
      <c r="U296" s="34">
        <v>718</v>
      </c>
      <c r="V296" s="34">
        <v>549</v>
      </c>
      <c r="W296" s="34">
        <v>31</v>
      </c>
      <c r="X296" s="34">
        <v>91.490666849000775</v>
      </c>
      <c r="Y296" s="34">
        <v>87.473326689194295</v>
      </c>
      <c r="Z296" s="34">
        <f t="shared" si="62"/>
        <v>104.59264590917033</v>
      </c>
      <c r="AA296" s="34">
        <f t="shared" si="63"/>
        <v>57.852895626345607</v>
      </c>
      <c r="AB296" s="34">
        <f t="shared" si="64"/>
        <v>22.864361677818355</v>
      </c>
      <c r="AC296" s="34">
        <f t="shared" si="65"/>
        <v>69.06105242189507</v>
      </c>
      <c r="AD296" s="34">
        <f t="shared" si="66"/>
        <v>16.073471230787032</v>
      </c>
      <c r="AE296" s="34">
        <f t="shared" si="67"/>
        <v>17.456750049368278</v>
      </c>
      <c r="AF296" s="34">
        <f t="shared" si="70"/>
        <v>8.2082164606721832</v>
      </c>
      <c r="AG296" s="34">
        <v>5928.1390000000001</v>
      </c>
      <c r="AH296" s="34">
        <f t="shared" si="58"/>
        <v>52.037782687660368</v>
      </c>
      <c r="AI296" s="34">
        <v>29748.057111999999</v>
      </c>
      <c r="AJ296" s="34">
        <f t="shared" si="77"/>
        <v>261.13134853524275</v>
      </c>
      <c r="AK296" s="34">
        <v>1007.897</v>
      </c>
      <c r="AL296" s="34">
        <v>11786.336630000011</v>
      </c>
      <c r="AM296" s="34">
        <v>54380</v>
      </c>
      <c r="AN296" s="34">
        <v>55.865057615770219</v>
      </c>
      <c r="AO296" s="34">
        <v>1008171.686</v>
      </c>
      <c r="AP296" s="34">
        <v>2111755.6329999999</v>
      </c>
      <c r="AQ296" s="34">
        <f t="shared" si="68"/>
        <v>884982.94503418636</v>
      </c>
      <c r="AR296" s="34">
        <f t="shared" si="69"/>
        <v>1853719.7039323244</v>
      </c>
      <c r="AS296" s="34">
        <v>138.43</v>
      </c>
      <c r="AT296" s="34">
        <v>92.2</v>
      </c>
      <c r="AU296" s="34">
        <v>43.475451999999997</v>
      </c>
      <c r="AV296" s="34">
        <v>42.476402</v>
      </c>
      <c r="AW296" s="34">
        <v>29.3</v>
      </c>
      <c r="AX296" s="34">
        <v>180.42138500601172</v>
      </c>
      <c r="AY296" s="34">
        <v>237325.84681754999</v>
      </c>
      <c r="AZ296" s="34">
        <v>64239.982520899997</v>
      </c>
      <c r="BA296" s="34">
        <f t="shared" si="59"/>
        <v>2083.2694447374865</v>
      </c>
      <c r="BB296" s="34">
        <f t="shared" si="60"/>
        <v>563.9048359496453</v>
      </c>
      <c r="BC296" s="34">
        <v>1270216.8220000002</v>
      </c>
      <c r="BD296" s="34">
        <f t="shared" si="76"/>
        <v>11150.087227955784</v>
      </c>
      <c r="BE296" s="34">
        <v>1040487</v>
      </c>
    </row>
    <row r="297" spans="1:57" x14ac:dyDescent="0.25">
      <c r="A297" s="27">
        <v>42948</v>
      </c>
      <c r="B297" s="16">
        <f t="shared" si="74"/>
        <v>2017</v>
      </c>
      <c r="C297" s="16">
        <f t="shared" si="75"/>
        <v>8</v>
      </c>
      <c r="D297" s="34">
        <v>148.78263898230344</v>
      </c>
      <c r="E297" s="86">
        <v>5.0999999999999934E-2</v>
      </c>
      <c r="F297" s="34">
        <f t="shared" si="72"/>
        <v>99.376895109999992</v>
      </c>
      <c r="G297" s="83">
        <v>0.13</v>
      </c>
      <c r="H297" s="34">
        <f t="shared" si="73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527</v>
      </c>
      <c r="T297" s="34">
        <v>1169</v>
      </c>
      <c r="U297" s="34">
        <v>864</v>
      </c>
      <c r="V297" s="34">
        <v>577</v>
      </c>
      <c r="W297" s="34">
        <v>26</v>
      </c>
      <c r="X297" s="34">
        <v>90.775957771008677</v>
      </c>
      <c r="Y297" s="34">
        <v>88.250170379187139</v>
      </c>
      <c r="Z297" s="34">
        <f t="shared" ref="Z297:Z303" si="78">100*X297/Y297</f>
        <v>102.86207650474657</v>
      </c>
      <c r="AA297" s="34">
        <f t="shared" si="63"/>
        <v>57.7575839323666</v>
      </c>
      <c r="AB297" s="34">
        <f t="shared" si="64"/>
        <v>22.787033595678714</v>
      </c>
      <c r="AC297" s="34">
        <f t="shared" si="65"/>
        <v>71.546604078728095</v>
      </c>
      <c r="AD297" s="34">
        <f t="shared" si="66"/>
        <v>16.702517328483562</v>
      </c>
      <c r="AE297" s="34">
        <f t="shared" si="67"/>
        <v>18.991464750704512</v>
      </c>
      <c r="AF297" s="34">
        <f t="shared" si="70"/>
        <v>9.7903493702915867</v>
      </c>
      <c r="AG297" s="34">
        <v>4947.0420000000004</v>
      </c>
      <c r="AH297" s="34">
        <f t="shared" si="58"/>
        <v>42.793333396768773</v>
      </c>
      <c r="AI297" s="34">
        <v>29729.459606</v>
      </c>
      <c r="AJ297" s="34">
        <f t="shared" si="77"/>
        <v>257.16835972391743</v>
      </c>
      <c r="AK297" s="34">
        <v>1112.865</v>
      </c>
      <c r="AL297" s="34">
        <v>11098.096065999993</v>
      </c>
      <c r="AM297" s="34">
        <v>55395</v>
      </c>
      <c r="AN297" s="34">
        <v>56.481105705503651</v>
      </c>
      <c r="AO297" s="34">
        <v>1030414.304</v>
      </c>
      <c r="AP297" s="34">
        <v>2129028.1710000001</v>
      </c>
      <c r="AQ297" s="34">
        <f t="shared" si="68"/>
        <v>891337.95200993749</v>
      </c>
      <c r="AR297" s="34">
        <f t="shared" si="69"/>
        <v>1841670.4837500034</v>
      </c>
      <c r="AS297" s="34">
        <v>140.49</v>
      </c>
      <c r="AT297" s="34">
        <v>96.7</v>
      </c>
      <c r="AU297" s="34">
        <v>50.229660000000003</v>
      </c>
      <c r="AV297" s="34">
        <v>47.609828999999998</v>
      </c>
      <c r="AW297" s="34">
        <v>27.9</v>
      </c>
      <c r="AX297" s="34">
        <v>185.91703661565938</v>
      </c>
      <c r="AY297" s="34">
        <v>221275.37447996001</v>
      </c>
      <c r="AZ297" s="34">
        <v>69934.068013549986</v>
      </c>
      <c r="BA297" s="34">
        <f t="shared" si="59"/>
        <v>1914.0955085111041</v>
      </c>
      <c r="BB297" s="34">
        <f t="shared" si="60"/>
        <v>604.94976357511166</v>
      </c>
      <c r="BC297" s="34">
        <v>1317618.416</v>
      </c>
      <c r="BD297" s="34">
        <f t="shared" si="76"/>
        <v>11397.777533647453</v>
      </c>
      <c r="BE297" s="34">
        <v>1095758</v>
      </c>
    </row>
    <row r="298" spans="1:57" x14ac:dyDescent="0.25">
      <c r="A298" s="27">
        <v>42979</v>
      </c>
      <c r="B298" s="16">
        <f t="shared" si="74"/>
        <v>2017</v>
      </c>
      <c r="C298" s="16">
        <f t="shared" si="75"/>
        <v>9</v>
      </c>
      <c r="D298" s="34">
        <v>146.05405667226643</v>
      </c>
      <c r="E298" s="86">
        <v>2.2999999999999909E-2</v>
      </c>
      <c r="F298" s="34">
        <f t="shared" si="72"/>
        <v>97.990008930000002</v>
      </c>
      <c r="G298" s="84">
        <v>0.13400000000000001</v>
      </c>
      <c r="H298" s="34">
        <f t="shared" si="73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434</v>
      </c>
      <c r="T298" s="34">
        <v>1139</v>
      </c>
      <c r="U298" s="34">
        <v>876</v>
      </c>
      <c r="V298" s="34">
        <v>502</v>
      </c>
      <c r="W298" s="34">
        <v>24</v>
      </c>
      <c r="X298" s="34">
        <v>91.880502654296322</v>
      </c>
      <c r="Y298" s="34">
        <v>88.887386237053676</v>
      </c>
      <c r="Z298" s="34">
        <f t="shared" si="78"/>
        <v>103.36731289326059</v>
      </c>
      <c r="AA298" s="34">
        <f t="shared" si="63"/>
        <v>57.008830477431786</v>
      </c>
      <c r="AB298" s="34">
        <f t="shared" si="64"/>
        <v>21.44089271487984</v>
      </c>
      <c r="AC298" s="34">
        <f t="shared" si="65"/>
        <v>67.084884058771635</v>
      </c>
      <c r="AD298" s="34">
        <f t="shared" si="66"/>
        <v>15.874018347631525</v>
      </c>
      <c r="AE298" s="34">
        <f t="shared" si="67"/>
        <v>17.730299727758528</v>
      </c>
      <c r="AF298" s="34">
        <f t="shared" si="70"/>
        <v>9.8551665999469993</v>
      </c>
      <c r="AG298" s="34">
        <v>4905.4660000000003</v>
      </c>
      <c r="AH298" s="34">
        <f t="shared" si="58"/>
        <v>41.583868517601744</v>
      </c>
      <c r="AI298" s="34">
        <v>29007.558401999999</v>
      </c>
      <c r="AJ298" s="34">
        <f t="shared" si="77"/>
        <v>245.89845176899027</v>
      </c>
      <c r="AK298" s="34">
        <v>1121.423</v>
      </c>
      <c r="AL298" s="34">
        <v>10339.778452999999</v>
      </c>
      <c r="AM298" s="34">
        <v>51348</v>
      </c>
      <c r="AN298" s="34">
        <v>55.432167009641773</v>
      </c>
      <c r="AO298" s="34">
        <v>1042820.079</v>
      </c>
      <c r="AP298" s="34">
        <v>2151386.534</v>
      </c>
      <c r="AQ298" s="34">
        <f t="shared" si="68"/>
        <v>884003.53916735062</v>
      </c>
      <c r="AR298" s="34">
        <f t="shared" si="69"/>
        <v>1823740.5938680428</v>
      </c>
      <c r="AS298" s="34">
        <v>135.46</v>
      </c>
      <c r="AT298" s="34">
        <v>93</v>
      </c>
      <c r="AU298" s="34">
        <v>53.787875999999997</v>
      </c>
      <c r="AV298" s="34">
        <v>51.039745000000003</v>
      </c>
      <c r="AW298" s="34">
        <v>25.1</v>
      </c>
      <c r="AX298" s="34">
        <v>188.15208028470917</v>
      </c>
      <c r="AY298" s="34">
        <v>224065.55502378001</v>
      </c>
      <c r="AZ298" s="34">
        <v>68471.049339449994</v>
      </c>
      <c r="BA298" s="34">
        <f t="shared" si="59"/>
        <v>1899.4143633718645</v>
      </c>
      <c r="BB298" s="34">
        <f t="shared" si="60"/>
        <v>580.43234077943055</v>
      </c>
      <c r="BC298" s="34">
        <v>1368265.1800000002</v>
      </c>
      <c r="BD298" s="34">
        <f t="shared" si="76"/>
        <v>11598.848986484198</v>
      </c>
      <c r="BE298" s="34">
        <v>1043077</v>
      </c>
    </row>
    <row r="299" spans="1:57" x14ac:dyDescent="0.25">
      <c r="A299" s="27">
        <v>43009</v>
      </c>
      <c r="B299" s="16">
        <f>B287+1</f>
        <v>2017</v>
      </c>
      <c r="C299" s="16">
        <f>C287</f>
        <v>10</v>
      </c>
      <c r="D299" s="34">
        <v>148.50979684473987</v>
      </c>
      <c r="E299" s="79">
        <v>4.4000000000000039E-2</v>
      </c>
      <c r="F299" s="34">
        <f t="shared" si="72"/>
        <v>99.851500799999997</v>
      </c>
      <c r="G299" s="79">
        <v>0.253</v>
      </c>
      <c r="H299" s="34">
        <f t="shared" si="73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446</v>
      </c>
      <c r="T299" s="34">
        <v>1248</v>
      </c>
      <c r="U299" s="34">
        <v>894</v>
      </c>
      <c r="V299" s="34">
        <v>504</v>
      </c>
      <c r="W299" s="34">
        <v>26</v>
      </c>
      <c r="X299" s="34">
        <v>92.169595510121752</v>
      </c>
      <c r="Y299" s="34">
        <v>88.859204085437227</v>
      </c>
      <c r="Z299" s="34">
        <f t="shared" si="78"/>
        <v>103.72543447665997</v>
      </c>
      <c r="AA299" s="34">
        <f t="shared" si="63"/>
        <v>56.862569169292399</v>
      </c>
      <c r="AB299" s="34">
        <f t="shared" si="64"/>
        <v>20.950509648140358</v>
      </c>
      <c r="AC299" s="34">
        <f t="shared" si="65"/>
        <v>69.728286042744756</v>
      </c>
      <c r="AD299" s="34">
        <f t="shared" si="66"/>
        <v>15.789022807935908</v>
      </c>
      <c r="AE299" s="34">
        <f t="shared" si="67"/>
        <v>18.850045048676154</v>
      </c>
      <c r="AF299" s="34">
        <f t="shared" si="70"/>
        <v>10.060859864785959</v>
      </c>
      <c r="AG299" s="34">
        <v>5701.0309999999999</v>
      </c>
      <c r="AH299" s="34">
        <f t="shared" ref="AH299:AH301" si="79">AG299/$I299</f>
        <v>47.707971229764389</v>
      </c>
      <c r="AI299" s="34">
        <v>30879.399341</v>
      </c>
      <c r="AJ299" s="34">
        <f t="shared" ref="AJ299:AJ301" si="80">AI299/$I299</f>
        <v>258.40825902417185</v>
      </c>
      <c r="AK299" s="34">
        <v>1141.0730000000001</v>
      </c>
      <c r="AL299" s="34">
        <v>10218.772501999996</v>
      </c>
      <c r="AM299" s="34">
        <v>53722</v>
      </c>
      <c r="AN299" s="34">
        <v>55.232770661441513</v>
      </c>
      <c r="AO299" s="34">
        <v>1053790.679</v>
      </c>
      <c r="AP299" s="34">
        <v>2182230.1799999997</v>
      </c>
      <c r="AQ299" s="34">
        <f t="shared" ref="AQ299:AQ302" si="81">AO299/$I299*100</f>
        <v>881844.27335907985</v>
      </c>
      <c r="AR299" s="34">
        <f t="shared" ref="AR299:AR302" si="82">AP299/$I299*100</f>
        <v>1826156.9643133592</v>
      </c>
      <c r="AS299" s="34">
        <v>136.71</v>
      </c>
      <c r="AT299" s="34">
        <v>95.1</v>
      </c>
      <c r="AU299" s="34">
        <v>56.160831000000002</v>
      </c>
      <c r="AV299" s="34">
        <v>51.107132</v>
      </c>
      <c r="AW299" s="34">
        <v>27.7</v>
      </c>
      <c r="AX299" s="34">
        <v>185.53983226455705</v>
      </c>
      <c r="AY299" s="34">
        <v>219713.32577436999</v>
      </c>
      <c r="AZ299" s="34">
        <v>69461.998186090001</v>
      </c>
      <c r="BA299" s="34">
        <f t="shared" si="59"/>
        <v>1838.6283156221207</v>
      </c>
      <c r="BB299" s="34">
        <f t="shared" si="60"/>
        <v>581.27924774026451</v>
      </c>
      <c r="BC299" s="34">
        <v>1426858.8230000001</v>
      </c>
      <c r="BD299" s="34">
        <f t="shared" si="76"/>
        <v>11940.391076038612</v>
      </c>
      <c r="BE299" s="34">
        <v>1136773</v>
      </c>
    </row>
    <row r="300" spans="1:57" x14ac:dyDescent="0.25">
      <c r="A300" s="27">
        <v>43040</v>
      </c>
      <c r="B300" s="16">
        <f t="shared" si="74"/>
        <v>2017</v>
      </c>
      <c r="C300" s="16">
        <f t="shared" si="75"/>
        <v>11</v>
      </c>
      <c r="D300" s="34">
        <v>151.0585045737902</v>
      </c>
      <c r="E300" s="79">
        <v>3.499999999999992E-2</v>
      </c>
      <c r="F300" s="34">
        <f t="shared" si="72"/>
        <v>101.24405080449596</v>
      </c>
      <c r="G300" s="84">
        <v>0.216</v>
      </c>
      <c r="H300" s="34">
        <f t="shared" si="73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409</v>
      </c>
      <c r="T300" s="34">
        <v>1310</v>
      </c>
      <c r="U300" s="34">
        <v>860</v>
      </c>
      <c r="V300" s="34">
        <v>575</v>
      </c>
      <c r="W300" s="34">
        <v>25</v>
      </c>
      <c r="X300" s="34">
        <v>92.818106714940427</v>
      </c>
      <c r="Y300" s="34">
        <v>89.684109837317138</v>
      </c>
      <c r="Z300" s="34">
        <f t="shared" si="78"/>
        <v>103.49448400982985</v>
      </c>
      <c r="AA300" s="34">
        <f t="shared" si="63"/>
        <v>50.01179364987847</v>
      </c>
      <c r="AB300" s="34">
        <f t="shared" si="64"/>
        <v>18.60628341950455</v>
      </c>
      <c r="AC300" s="34">
        <f t="shared" si="65"/>
        <v>68.585170897694496</v>
      </c>
      <c r="AD300" s="34">
        <f t="shared" si="66"/>
        <v>15.242388004738803</v>
      </c>
      <c r="AE300" s="34">
        <f t="shared" si="67"/>
        <v>17.896146852674306</v>
      </c>
      <c r="AF300" s="34">
        <f t="shared" si="70"/>
        <v>9.5892126438005629</v>
      </c>
      <c r="AG300" s="34">
        <v>4893.4409999999998</v>
      </c>
      <c r="AH300" s="34">
        <f t="shared" si="79"/>
        <v>40.477086971159054</v>
      </c>
      <c r="AI300" s="34">
        <v>32182.729000970001</v>
      </c>
      <c r="AJ300" s="34">
        <f t="shared" si="80"/>
        <v>266.20595215953466</v>
      </c>
      <c r="AK300" s="34">
        <v>1163.2149999999999</v>
      </c>
      <c r="AL300" s="34">
        <v>10345.541521000001</v>
      </c>
      <c r="AM300" s="34">
        <v>55977</v>
      </c>
      <c r="AN300" s="34">
        <v>54.678660520449348</v>
      </c>
      <c r="AO300" s="34">
        <v>1072843.879</v>
      </c>
      <c r="AP300" s="34">
        <v>2231581.9220000003</v>
      </c>
      <c r="AQ300" s="34">
        <f t="shared" si="81"/>
        <v>887424.51368594507</v>
      </c>
      <c r="AR300" s="34">
        <f t="shared" si="82"/>
        <v>1845898.1224063046</v>
      </c>
      <c r="AS300" s="34">
        <v>136.07</v>
      </c>
      <c r="AT300" s="34">
        <v>90.5</v>
      </c>
      <c r="AU300" s="34">
        <v>54.560367999999997</v>
      </c>
      <c r="AV300" s="34">
        <v>51.101855999999998</v>
      </c>
      <c r="AW300" s="34">
        <v>24.7</v>
      </c>
      <c r="AX300" s="34">
        <v>187.10601205966285</v>
      </c>
      <c r="AY300" s="34">
        <v>224463.75656049</v>
      </c>
      <c r="AZ300" s="34">
        <v>74273.736207149996</v>
      </c>
      <c r="BA300" s="34">
        <f t="shared" ref="BA300:BA303" si="83">AY300/$I300</f>
        <v>1856.6973620754859</v>
      </c>
      <c r="BB300" s="34">
        <f t="shared" ref="BB300:BB303" si="84">AZ300/$I300</f>
        <v>614.37023152618701</v>
      </c>
      <c r="BC300" s="34">
        <v>1485632.115</v>
      </c>
      <c r="BD300" s="34">
        <f t="shared" ref="BD300:BD303" si="85">BC300/$I300</f>
        <v>12288.706520831041</v>
      </c>
      <c r="BE300" s="34">
        <v>1119436</v>
      </c>
    </row>
    <row r="301" spans="1:57" x14ac:dyDescent="0.25">
      <c r="A301" s="27">
        <v>43070</v>
      </c>
      <c r="B301" s="16">
        <f t="shared" si="74"/>
        <v>2017</v>
      </c>
      <c r="C301" s="16">
        <f t="shared" si="75"/>
        <v>12</v>
      </c>
      <c r="D301" s="34">
        <v>147.80597454163254</v>
      </c>
      <c r="E301" s="79">
        <v>2.9999999999998916E-3</v>
      </c>
      <c r="F301" s="34">
        <f t="shared" si="72"/>
        <v>94.13470735894758</v>
      </c>
      <c r="G301" s="84">
        <v>0.14499999999999999</v>
      </c>
      <c r="H301" s="34">
        <f t="shared" si="73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435</v>
      </c>
      <c r="T301" s="34">
        <v>919</v>
      </c>
      <c r="U301" s="34">
        <v>750</v>
      </c>
      <c r="V301" s="34">
        <v>619</v>
      </c>
      <c r="W301" s="34">
        <v>25</v>
      </c>
      <c r="X301" s="34">
        <v>93.59066815107478</v>
      </c>
      <c r="Y301" s="34">
        <v>89.85552951344394</v>
      </c>
      <c r="Z301" s="34">
        <f t="shared" si="78"/>
        <v>104.15682669486912</v>
      </c>
      <c r="AA301" s="34">
        <f t="shared" si="63"/>
        <v>48.24198917686806</v>
      </c>
      <c r="AB301" s="34">
        <f t="shared" si="64"/>
        <v>16.785861571840471</v>
      </c>
      <c r="AC301" s="34">
        <f t="shared" si="65"/>
        <v>59.673567436912741</v>
      </c>
      <c r="AD301" s="34">
        <f t="shared" si="66"/>
        <v>13.243481023857919</v>
      </c>
      <c r="AE301" s="34">
        <f t="shared" si="67"/>
        <v>15.836532350377999</v>
      </c>
      <c r="AF301" s="34">
        <f t="shared" si="70"/>
        <v>8.3467317377255785</v>
      </c>
      <c r="AG301" s="34">
        <v>8548.42</v>
      </c>
      <c r="AH301" s="34">
        <f t="shared" si="79"/>
        <v>68.365920447347719</v>
      </c>
      <c r="AI301" s="34">
        <v>38878.701014999999</v>
      </c>
      <c r="AJ301" s="34">
        <f t="shared" si="80"/>
        <v>310.9320998134985</v>
      </c>
      <c r="AK301" s="34">
        <v>990.47199999999998</v>
      </c>
      <c r="AL301" s="34">
        <v>12000</v>
      </c>
      <c r="AM301" s="34">
        <v>63211</v>
      </c>
      <c r="AN301" s="34">
        <v>53.699259285295362</v>
      </c>
      <c r="AO301" s="34">
        <v>1226161.51</v>
      </c>
      <c r="AP301" s="34">
        <v>2461044.8289999999</v>
      </c>
      <c r="AQ301" s="34">
        <f t="shared" si="81"/>
        <v>980621.6850395716</v>
      </c>
      <c r="AR301" s="34">
        <f t="shared" si="82"/>
        <v>1968218.6298376829</v>
      </c>
      <c r="AS301" s="34">
        <v>136.53</v>
      </c>
      <c r="AT301" s="34">
        <v>80.7</v>
      </c>
      <c r="AU301" s="34">
        <v>47.868217000000001</v>
      </c>
      <c r="AV301" s="34">
        <v>43.179904999999998</v>
      </c>
      <c r="AW301" s="34">
        <v>29.1</v>
      </c>
      <c r="AX301" s="34">
        <v>188.00476975097078</v>
      </c>
      <c r="AY301" s="34">
        <v>235238.45993002996</v>
      </c>
      <c r="AZ301" s="34">
        <v>71938.270801269988</v>
      </c>
      <c r="BA301" s="34">
        <f t="shared" si="83"/>
        <v>1881.3176982100811</v>
      </c>
      <c r="BB301" s="34">
        <f t="shared" si="84"/>
        <v>575.32574425676103</v>
      </c>
      <c r="BC301" s="34">
        <v>1555481.6580000001</v>
      </c>
      <c r="BD301" s="34">
        <f t="shared" si="85"/>
        <v>12439.952095023002</v>
      </c>
      <c r="BE301" s="34">
        <v>1078951</v>
      </c>
    </row>
    <row r="302" spans="1:57" s="26" customFormat="1" x14ac:dyDescent="0.25">
      <c r="A302" s="42">
        <v>43101</v>
      </c>
      <c r="B302" s="52">
        <v>2018</v>
      </c>
      <c r="C302" s="52">
        <f t="shared" si="75"/>
        <v>1</v>
      </c>
      <c r="D302" s="87">
        <v>144.30000000000001</v>
      </c>
      <c r="E302" s="88">
        <v>2.6000000000000023E-2</v>
      </c>
      <c r="F302" s="87">
        <f t="shared" si="72"/>
        <v>92.42015112</v>
      </c>
      <c r="G302" s="89">
        <v>0.19</v>
      </c>
      <c r="H302" s="87">
        <f t="shared" si="73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479</v>
      </c>
      <c r="T302" s="87">
        <v>1084</v>
      </c>
      <c r="U302" s="87">
        <v>822</v>
      </c>
      <c r="V302" s="87">
        <v>499</v>
      </c>
      <c r="W302" s="87">
        <v>23</v>
      </c>
      <c r="X302" s="87">
        <v>95.296228553265138</v>
      </c>
      <c r="Y302" s="87">
        <v>91.045335836873406</v>
      </c>
      <c r="Z302" s="87">
        <f t="shared" si="78"/>
        <v>104.66898460785305</v>
      </c>
      <c r="AA302" s="87">
        <f t="shared" si="63"/>
        <v>49.844574880998799</v>
      </c>
      <c r="AB302" s="87">
        <f t="shared" si="64"/>
        <v>17.513809573976211</v>
      </c>
      <c r="AC302" s="87">
        <f t="shared" si="65"/>
        <v>63.001579897263852</v>
      </c>
      <c r="AD302" s="87">
        <f t="shared" si="66"/>
        <v>13.696473175015347</v>
      </c>
      <c r="AE302" s="87">
        <f t="shared" si="67"/>
        <v>17.375958751302548</v>
      </c>
      <c r="AF302" s="34">
        <f t="shared" si="70"/>
        <v>9.028469085695761</v>
      </c>
      <c r="AG302" s="87"/>
      <c r="AH302" s="87"/>
      <c r="AI302" s="87"/>
      <c r="AJ302" s="87"/>
      <c r="AK302" s="87">
        <v>1021.732</v>
      </c>
      <c r="AL302" s="87">
        <v>12318</v>
      </c>
      <c r="AM302" s="87">
        <v>53864</v>
      </c>
      <c r="AN302" s="87"/>
      <c r="AO302" s="87">
        <v>1166097.9779999999</v>
      </c>
      <c r="AP302" s="87">
        <v>2504693.1839999999</v>
      </c>
      <c r="AQ302" s="87">
        <f t="shared" si="81"/>
        <v>918081.11816978652</v>
      </c>
      <c r="AR302" s="87">
        <f t="shared" si="82"/>
        <v>1971971.1057066622</v>
      </c>
      <c r="AS302" s="87">
        <v>133.07</v>
      </c>
      <c r="AT302" s="87">
        <v>82.2</v>
      </c>
      <c r="AU302" s="87">
        <v>47.095962999999998</v>
      </c>
      <c r="AV302" s="87">
        <v>45.188713</v>
      </c>
      <c r="AW302" s="87">
        <v>28.4</v>
      </c>
      <c r="AX302" s="87">
        <v>192.2443765825623</v>
      </c>
      <c r="AY302" s="87">
        <v>261961.04110748001</v>
      </c>
      <c r="AZ302" s="87">
        <v>84972.325981789996</v>
      </c>
      <c r="BA302" s="87">
        <f t="shared" si="83"/>
        <v>2062.4466389125037</v>
      </c>
      <c r="BB302" s="87">
        <f t="shared" si="84"/>
        <v>668.99599795763788</v>
      </c>
      <c r="BC302" s="87">
        <v>1623174.263</v>
      </c>
      <c r="BD302" s="87">
        <f t="shared" si="85"/>
        <v>12779.420515893042</v>
      </c>
      <c r="BE302" s="87">
        <v>1123215</v>
      </c>
    </row>
    <row r="303" spans="1:57" x14ac:dyDescent="0.25">
      <c r="A303" s="27">
        <v>43132</v>
      </c>
      <c r="B303">
        <v>2018</v>
      </c>
      <c r="C303">
        <f t="shared" si="75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>
        <v>5197</v>
      </c>
      <c r="Q303" s="34">
        <v>1047</v>
      </c>
      <c r="R303" s="34">
        <v>1506</v>
      </c>
      <c r="S303" s="34">
        <v>344</v>
      </c>
      <c r="T303" s="34">
        <v>1030</v>
      </c>
      <c r="U303" s="34">
        <v>687</v>
      </c>
      <c r="V303" s="34">
        <v>564</v>
      </c>
      <c r="W303" s="34">
        <v>19</v>
      </c>
      <c r="X303" s="34">
        <v>96.955024348394076</v>
      </c>
      <c r="Y303" s="34">
        <v>90.035066426309555</v>
      </c>
      <c r="Z303" s="34">
        <f t="shared" si="78"/>
        <v>107.68584752225208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>
        <v>908.50300000000004</v>
      </c>
      <c r="AL303" s="34">
        <v>11339</v>
      </c>
      <c r="AM303" s="34">
        <v>60089</v>
      </c>
      <c r="AN303" s="34"/>
      <c r="AO303" s="34"/>
      <c r="AP303" s="34"/>
      <c r="AQ303" s="34"/>
      <c r="AR303" s="34"/>
      <c r="AS303" s="34"/>
      <c r="AT303" s="34"/>
      <c r="AU303" s="34">
        <v>45.898437999999999</v>
      </c>
      <c r="AV303" s="34">
        <v>43.822620000000001</v>
      </c>
      <c r="AW303" s="34">
        <v>27</v>
      </c>
      <c r="AX303" s="34">
        <v>192.80772650146761</v>
      </c>
      <c r="AY303" s="34">
        <v>235666.26739981002</v>
      </c>
      <c r="AZ303" s="34">
        <v>77705.21550892001</v>
      </c>
      <c r="BA303" s="34">
        <f t="shared" si="83"/>
        <v>1808.7644178836961</v>
      </c>
      <c r="BB303" s="34">
        <f t="shared" si="84"/>
        <v>596.3960410934576</v>
      </c>
      <c r="BC303" s="34">
        <v>1676910.8138285712</v>
      </c>
      <c r="BD303" s="34">
        <f t="shared" si="85"/>
        <v>12870.47418997716</v>
      </c>
      <c r="BE303" s="34"/>
    </row>
    <row r="304" spans="1:57" x14ac:dyDescent="0.25">
      <c r="A304" s="27">
        <v>43160</v>
      </c>
      <c r="B304">
        <v>2018</v>
      </c>
      <c r="C304">
        <f t="shared" si="75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>
        <v>29.2</v>
      </c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25">
      <c r="A305" s="27">
        <v>43191</v>
      </c>
      <c r="B305">
        <v>2018</v>
      </c>
      <c r="C305">
        <f t="shared" si="75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x14ac:dyDescent="0.25">
      <c r="A306" s="27">
        <v>43221</v>
      </c>
      <c r="B306">
        <v>2018</v>
      </c>
      <c r="C306">
        <f t="shared" si="75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x14ac:dyDescent="0.25">
      <c r="A307" s="27">
        <v>43252</v>
      </c>
      <c r="B307">
        <v>2018</v>
      </c>
      <c r="C307">
        <f t="shared" si="75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x14ac:dyDescent="0.25">
      <c r="A308" s="27">
        <v>43282</v>
      </c>
      <c r="B308">
        <v>2018</v>
      </c>
      <c r="C308">
        <f t="shared" si="75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x14ac:dyDescent="0.25">
      <c r="A309" s="27">
        <v>43313</v>
      </c>
      <c r="B309">
        <v>2018</v>
      </c>
      <c r="C309">
        <f t="shared" si="75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x14ac:dyDescent="0.25">
      <c r="A310" s="27">
        <v>43344</v>
      </c>
      <c r="B310">
        <v>2018</v>
      </c>
      <c r="C310">
        <f t="shared" si="75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x14ac:dyDescent="0.25">
      <c r="A311" s="27">
        <v>43374</v>
      </c>
      <c r="B311">
        <v>2018</v>
      </c>
      <c r="C311">
        <f t="shared" si="75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25">
      <c r="A312" s="27">
        <v>43405</v>
      </c>
      <c r="B312">
        <v>2018</v>
      </c>
      <c r="C312">
        <f t="shared" si="75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25">
      <c r="A313" s="27">
        <v>43435</v>
      </c>
      <c r="B313">
        <v>2018</v>
      </c>
      <c r="C313">
        <f t="shared" si="75"/>
        <v>12</v>
      </c>
      <c r="F313" s="34"/>
    </row>
    <row r="314" spans="1:57" x14ac:dyDescent="0.25">
      <c r="A314" s="27">
        <v>43466</v>
      </c>
      <c r="B314" s="16">
        <f t="shared" ref="B314:B325" si="86">B302+1</f>
        <v>2019</v>
      </c>
      <c r="C314" s="16">
        <f t="shared" si="75"/>
        <v>1</v>
      </c>
      <c r="F314" s="34"/>
    </row>
    <row r="315" spans="1:57" x14ac:dyDescent="0.25">
      <c r="A315" s="27">
        <v>43497</v>
      </c>
      <c r="B315" s="16">
        <f t="shared" si="86"/>
        <v>2019</v>
      </c>
      <c r="C315" s="16">
        <f t="shared" si="75"/>
        <v>2</v>
      </c>
      <c r="F315" s="34"/>
    </row>
    <row r="316" spans="1:57" x14ac:dyDescent="0.25">
      <c r="A316" s="27">
        <v>43525</v>
      </c>
      <c r="B316" s="16">
        <f t="shared" si="86"/>
        <v>2019</v>
      </c>
      <c r="C316" s="16">
        <f t="shared" si="75"/>
        <v>3</v>
      </c>
      <c r="F316" s="34"/>
    </row>
    <row r="317" spans="1:57" x14ac:dyDescent="0.25">
      <c r="A317" s="27">
        <v>43556</v>
      </c>
      <c r="B317" s="16">
        <f t="shared" si="86"/>
        <v>2019</v>
      </c>
      <c r="C317" s="16">
        <f t="shared" si="75"/>
        <v>4</v>
      </c>
      <c r="F317" s="34"/>
    </row>
    <row r="318" spans="1:57" x14ac:dyDescent="0.25">
      <c r="A318" s="27">
        <v>43586</v>
      </c>
      <c r="B318" s="16">
        <f t="shared" si="86"/>
        <v>2019</v>
      </c>
      <c r="C318" s="16">
        <f t="shared" si="75"/>
        <v>5</v>
      </c>
      <c r="F318" s="34"/>
    </row>
    <row r="319" spans="1:57" x14ac:dyDescent="0.25">
      <c r="A319" s="27">
        <v>43617</v>
      </c>
      <c r="B319" s="16">
        <f t="shared" si="86"/>
        <v>2019</v>
      </c>
      <c r="C319" s="16">
        <f t="shared" si="75"/>
        <v>6</v>
      </c>
      <c r="F319" s="34"/>
    </row>
    <row r="320" spans="1:57" x14ac:dyDescent="0.25">
      <c r="A320" s="27">
        <v>43647</v>
      </c>
      <c r="B320" s="16">
        <f t="shared" si="86"/>
        <v>2019</v>
      </c>
      <c r="C320" s="16">
        <f t="shared" si="75"/>
        <v>7</v>
      </c>
      <c r="F320" s="34"/>
    </row>
    <row r="321" spans="1:57" x14ac:dyDescent="0.25">
      <c r="A321" s="27">
        <v>43678</v>
      </c>
      <c r="B321" s="16">
        <f t="shared" si="86"/>
        <v>2019</v>
      </c>
      <c r="C321" s="16">
        <f t="shared" si="75"/>
        <v>8</v>
      </c>
      <c r="F321" s="34"/>
    </row>
    <row r="322" spans="1:57" x14ac:dyDescent="0.25">
      <c r="A322" s="27">
        <v>43709</v>
      </c>
      <c r="B322" s="16">
        <f t="shared" si="86"/>
        <v>2019</v>
      </c>
      <c r="C322" s="16">
        <f t="shared" si="75"/>
        <v>9</v>
      </c>
      <c r="F322" s="34"/>
    </row>
    <row r="323" spans="1:57" x14ac:dyDescent="0.25">
      <c r="A323" s="27">
        <v>43739</v>
      </c>
      <c r="B323" s="16">
        <f t="shared" si="86"/>
        <v>2019</v>
      </c>
      <c r="C323" s="16">
        <f t="shared" si="75"/>
        <v>10</v>
      </c>
      <c r="F323" s="34"/>
    </row>
    <row r="324" spans="1:57" x14ac:dyDescent="0.25">
      <c r="A324" s="27">
        <v>43770</v>
      </c>
      <c r="B324" s="16">
        <f t="shared" si="86"/>
        <v>2019</v>
      </c>
      <c r="C324" s="16">
        <f t="shared" si="75"/>
        <v>11</v>
      </c>
      <c r="F324" s="34"/>
    </row>
    <row r="325" spans="1:57" x14ac:dyDescent="0.25">
      <c r="A325" s="27">
        <v>43800</v>
      </c>
      <c r="B325" s="16">
        <f t="shared" si="86"/>
        <v>2019</v>
      </c>
      <c r="C325" s="16">
        <f t="shared" si="75"/>
        <v>12</v>
      </c>
      <c r="F325" s="34"/>
    </row>
    <row r="326" spans="1:57" x14ac:dyDescent="0.25">
      <c r="A326" s="27"/>
      <c r="B326"/>
      <c r="C326"/>
    </row>
    <row r="327" spans="1:57" x14ac:dyDescent="0.25">
      <c r="A327" s="27"/>
      <c r="B327"/>
      <c r="C327"/>
    </row>
    <row r="328" spans="1:57" x14ac:dyDescent="0.25">
      <c r="A328" s="27"/>
      <c r="B328"/>
      <c r="C328"/>
    </row>
    <row r="329" spans="1:57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X329" s="33" t="s">
        <v>203</v>
      </c>
      <c r="Y329" s="33" t="s">
        <v>204</v>
      </c>
      <c r="AA329" s="33" t="s">
        <v>47</v>
      </c>
      <c r="AC329" s="33" t="s">
        <v>48</v>
      </c>
      <c r="AD329" s="33" t="s">
        <v>57</v>
      </c>
      <c r="AE329" s="33" t="s">
        <v>56</v>
      </c>
      <c r="AF329" s="33" t="s">
        <v>55</v>
      </c>
      <c r="AG329" s="33" t="s">
        <v>97</v>
      </c>
      <c r="AH329" s="33" t="s">
        <v>77</v>
      </c>
      <c r="AI329" s="33" t="s">
        <v>98</v>
      </c>
      <c r="AK329" s="33" t="s">
        <v>141</v>
      </c>
      <c r="AL329" s="33" t="s">
        <v>176</v>
      </c>
      <c r="AM329" s="33" t="s">
        <v>247</v>
      </c>
      <c r="AN329" s="33" t="s">
        <v>206</v>
      </c>
      <c r="AO329" s="33" t="s">
        <v>185</v>
      </c>
      <c r="AP329" s="33" t="s">
        <v>54</v>
      </c>
      <c r="AQ329" s="33" t="s">
        <v>184</v>
      </c>
      <c r="AR329" s="33" t="s">
        <v>105</v>
      </c>
      <c r="AS329" s="73" t="s">
        <v>119</v>
      </c>
      <c r="AT329" s="33" t="s">
        <v>81</v>
      </c>
      <c r="AU329" s="33" t="s">
        <v>90</v>
      </c>
      <c r="AV329" s="33" t="s">
        <v>90</v>
      </c>
      <c r="AW329" s="33" t="s">
        <v>88</v>
      </c>
      <c r="AX329" s="33" t="s">
        <v>92</v>
      </c>
      <c r="AY329" s="33" t="s">
        <v>207</v>
      </c>
      <c r="AZ329" s="33" t="s">
        <v>252</v>
      </c>
      <c r="BA329" s="33" t="s">
        <v>94</v>
      </c>
      <c r="BB329" s="33" t="s">
        <v>95</v>
      </c>
      <c r="BC329" s="33" t="s">
        <v>144</v>
      </c>
      <c r="BD329" s="33" t="s">
        <v>147</v>
      </c>
      <c r="BE329" s="33" t="s">
        <v>236</v>
      </c>
    </row>
    <row r="330" spans="1:57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X330" s="50" t="s">
        <v>205</v>
      </c>
      <c r="Y330" s="50" t="s">
        <v>205</v>
      </c>
      <c r="AA330" s="50" t="s">
        <v>108</v>
      </c>
      <c r="AC330" s="50" t="s">
        <v>108</v>
      </c>
      <c r="AD330" s="50" t="s">
        <v>108</v>
      </c>
      <c r="AE330" s="50" t="s">
        <v>108</v>
      </c>
      <c r="AF330" s="50" t="s">
        <v>108</v>
      </c>
      <c r="AG330" s="50" t="s">
        <v>99</v>
      </c>
      <c r="AH330" s="50" t="s">
        <v>108</v>
      </c>
      <c r="AI330" s="50" t="s">
        <v>100</v>
      </c>
      <c r="AN330" s="75" t="s">
        <v>186</v>
      </c>
      <c r="AO330" s="75" t="s">
        <v>186</v>
      </c>
      <c r="AP330" s="75" t="s">
        <v>186</v>
      </c>
      <c r="AQ330" s="75"/>
      <c r="AR330" s="75"/>
      <c r="AS330" s="73" t="s">
        <v>139</v>
      </c>
      <c r="AT330" s="73" t="s">
        <v>139</v>
      </c>
      <c r="AU330" s="50" t="s">
        <v>89</v>
      </c>
      <c r="AV330" s="50" t="s">
        <v>134</v>
      </c>
      <c r="AW330" s="50" t="s">
        <v>133</v>
      </c>
      <c r="AX330" s="50" t="s">
        <v>91</v>
      </c>
      <c r="BB330" s="50" t="s">
        <v>108</v>
      </c>
      <c r="BC330" s="50" t="s">
        <v>145</v>
      </c>
      <c r="BD330" s="50" t="s">
        <v>108</v>
      </c>
    </row>
    <row r="331" spans="1:57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X331" s="50" t="s">
        <v>257</v>
      </c>
      <c r="Y331" s="50" t="s">
        <v>257</v>
      </c>
      <c r="AG331" s="50" t="s">
        <v>29</v>
      </c>
      <c r="AI331" s="50" t="s">
        <v>29</v>
      </c>
      <c r="AO331" s="50" t="s">
        <v>182</v>
      </c>
      <c r="AU331" s="50" t="s">
        <v>83</v>
      </c>
      <c r="AV331" s="50" t="s">
        <v>83</v>
      </c>
      <c r="AW331" s="50" t="s">
        <v>83</v>
      </c>
      <c r="AX331" s="50" t="s">
        <v>83</v>
      </c>
      <c r="AY331" s="50" t="s">
        <v>79</v>
      </c>
      <c r="AZ331" s="50" t="s">
        <v>79</v>
      </c>
    </row>
    <row r="332" spans="1:57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X332" s="76" t="s">
        <v>258</v>
      </c>
      <c r="Y332" s="76" t="s">
        <v>258</v>
      </c>
      <c r="Z332" s="74"/>
      <c r="AA332" s="74"/>
      <c r="AB332" s="74"/>
      <c r="AC332" s="74"/>
      <c r="AD332" s="74"/>
      <c r="AE332" s="74"/>
      <c r="AF332" s="74"/>
      <c r="AG332" s="74" t="s">
        <v>78</v>
      </c>
      <c r="AH332" s="74"/>
      <c r="AI332" s="74" t="s">
        <v>78</v>
      </c>
      <c r="AJ332" s="74"/>
      <c r="AK332" s="74" t="s">
        <v>78</v>
      </c>
      <c r="AL332" s="74" t="s">
        <v>78</v>
      </c>
      <c r="AM332" s="74" t="s">
        <v>78</v>
      </c>
      <c r="AN332" s="74"/>
      <c r="AO332" s="74" t="s">
        <v>249</v>
      </c>
      <c r="AP332" s="74"/>
      <c r="AQ332" s="74"/>
      <c r="AR332" s="74"/>
      <c r="AS332" s="32" t="s">
        <v>140</v>
      </c>
      <c r="AT332" s="32" t="s">
        <v>140</v>
      </c>
      <c r="AU332" s="74" t="s">
        <v>82</v>
      </c>
      <c r="AW332" s="74" t="s">
        <v>86</v>
      </c>
      <c r="AX332" s="74" t="s">
        <v>251</v>
      </c>
      <c r="AY332" s="74" t="s">
        <v>96</v>
      </c>
      <c r="AZ332" s="74" t="s">
        <v>96</v>
      </c>
      <c r="BA332" s="74"/>
      <c r="BB332" s="74"/>
      <c r="BC332" s="76" t="s">
        <v>254</v>
      </c>
      <c r="BD332" s="74"/>
      <c r="BE332" s="74" t="s">
        <v>78</v>
      </c>
    </row>
    <row r="333" spans="1:57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X333" s="75"/>
      <c r="Y333" s="75"/>
      <c r="AG333" s="50" t="s">
        <v>174</v>
      </c>
      <c r="AI333" s="50" t="s">
        <v>120</v>
      </c>
      <c r="AK333" s="50" t="s">
        <v>126</v>
      </c>
      <c r="AL333" s="50" t="s">
        <v>177</v>
      </c>
      <c r="AM333" s="75" t="s">
        <v>248</v>
      </c>
      <c r="AO333" s="50" t="s">
        <v>250</v>
      </c>
      <c r="AS333" s="32"/>
      <c r="BC333" s="50" t="s">
        <v>143</v>
      </c>
      <c r="BE333" s="75" t="s">
        <v>237</v>
      </c>
    </row>
    <row r="334" spans="1:57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 xr:uid="{00000000-0004-0000-0300-000000000000}"/>
    <hyperlink ref="M332" r:id="rId2" xr:uid="{00000000-0004-0000-0300-000001000000}"/>
    <hyperlink ref="G332" r:id="rId3" xr:uid="{00000000-0004-0000-0300-000002000000}"/>
    <hyperlink ref="AU332" r:id="rId4" xr:uid="{00000000-0004-0000-0300-000003000000}"/>
    <hyperlink ref="AY332" r:id="rId5" xr:uid="{00000000-0004-0000-0300-000004000000}"/>
    <hyperlink ref="J332" r:id="rId6" xr:uid="{00000000-0004-0000-0300-000005000000}"/>
    <hyperlink ref="AW332" r:id="rId7" xr:uid="{00000000-0004-0000-0300-000006000000}"/>
    <hyperlink ref="AI332" r:id="rId8" xr:uid="{00000000-0004-0000-0300-000007000000}"/>
    <hyperlink ref="AK332" r:id="rId9" xr:uid="{00000000-0004-0000-0300-000008000000}"/>
    <hyperlink ref="AL332" r:id="rId10" xr:uid="{00000000-0004-0000-0300-000009000000}"/>
    <hyperlink ref="E332" r:id="rId11" xr:uid="{00000000-0004-0000-0300-00000A000000}"/>
    <hyperlink ref="AG332" r:id="rId12" xr:uid="{00000000-0004-0000-0300-00000B000000}"/>
    <hyperlink ref="BE332" r:id="rId13" xr:uid="{00000000-0004-0000-0300-00000C000000}"/>
    <hyperlink ref="AM332" r:id="rId14" xr:uid="{00000000-0004-0000-0300-00000D000000}"/>
    <hyperlink ref="AO332" r:id="rId15" display="http://www.bcra.gob.ar/PublicacionesEstadisticas/Descarga_paquetes_estandarizados_series_estadisticas_1.asp" xr:uid="{00000000-0004-0000-0300-00000E000000}"/>
    <hyperlink ref="AZ332" r:id="rId16" xr:uid="{00000000-0004-0000-0300-00000F000000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32"/>
  <sheetViews>
    <sheetView topLeftCell="A7"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0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J222" sqref="J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133.99818907035032</v>
      </c>
      <c r="C186" s="10">
        <f t="shared" si="2"/>
        <v>-2.8785366642103849E-2</v>
      </c>
    </row>
    <row r="187" spans="1:4" x14ac:dyDescent="0.25">
      <c r="A187" t="s">
        <v>441</v>
      </c>
      <c r="B187">
        <v>132.62788695577399</v>
      </c>
      <c r="C187" s="10">
        <f t="shared" si="2"/>
        <v>1.0686393687444617E-3</v>
      </c>
    </row>
    <row r="188" spans="1:4" x14ac:dyDescent="0.25">
      <c r="A188" t="s">
        <v>442</v>
      </c>
      <c r="B188">
        <v>149.4090129833281</v>
      </c>
      <c r="C188" s="10">
        <f t="shared" si="2"/>
        <v>3.3701799483556893E-2</v>
      </c>
      <c r="D188" s="91">
        <f>AVERAGE(C186:C188)</f>
        <v>1.9950240700658353E-3</v>
      </c>
    </row>
    <row r="189" spans="1:4" x14ac:dyDescent="0.25">
      <c r="A189" t="s">
        <v>443</v>
      </c>
      <c r="B189">
        <v>157.4845995373143</v>
      </c>
      <c r="C189" s="10">
        <f t="shared" si="2"/>
        <v>3.3760769420764003E-2</v>
      </c>
    </row>
    <row r="190" spans="1:4" x14ac:dyDescent="0.25">
      <c r="A190" t="s">
        <v>444</v>
      </c>
      <c r="B190">
        <v>168.88610058983411</v>
      </c>
      <c r="C190" s="10">
        <f t="shared" si="2"/>
        <v>2.8518661239432364E-2</v>
      </c>
    </row>
    <row r="191" spans="1:4" x14ac:dyDescent="0.25">
      <c r="A191" t="s">
        <v>445</v>
      </c>
      <c r="B191">
        <v>162.93739000912225</v>
      </c>
      <c r="C191" s="10">
        <f t="shared" si="2"/>
        <v>5.9386584519650176E-2</v>
      </c>
      <c r="D191" s="91">
        <f>AVERAGE(C189:C191)</f>
        <v>4.0555338393282181E-2</v>
      </c>
    </row>
    <row r="192" spans="1:4" x14ac:dyDescent="0.25">
      <c r="A192" t="s">
        <v>446</v>
      </c>
      <c r="B192">
        <v>151.84479634306331</v>
      </c>
      <c r="C192" s="10">
        <f t="shared" si="2"/>
        <v>4.4160764353798898E-2</v>
      </c>
    </row>
    <row r="193" spans="1:4" x14ac:dyDescent="0.25">
      <c r="A193" t="s">
        <v>447</v>
      </c>
      <c r="B193">
        <v>146.46506720486232</v>
      </c>
      <c r="C193" s="10">
        <f t="shared" si="2"/>
        <v>4.5392737168209907E-2</v>
      </c>
    </row>
    <row r="194" spans="1:4" x14ac:dyDescent="0.25">
      <c r="A194" t="s">
        <v>448</v>
      </c>
      <c r="B194">
        <v>145.88232371860067</v>
      </c>
      <c r="C194" s="10">
        <f t="shared" si="2"/>
        <v>2.9379253010825002E-2</v>
      </c>
      <c r="D194" s="91">
        <f>AVERAGE(C192:C194)</f>
        <v>3.9644251510944604E-2</v>
      </c>
    </row>
    <row r="195" spans="1:4" x14ac:dyDescent="0.25">
      <c r="A195" t="s">
        <v>449</v>
      </c>
      <c r="B195">
        <v>147.04587615341626</v>
      </c>
      <c r="C195" s="10">
        <f t="shared" si="2"/>
        <v>2.5786496507094414E-2</v>
      </c>
    </row>
    <row r="196" spans="1:4" x14ac:dyDescent="0.25">
      <c r="A196" t="s">
        <v>450</v>
      </c>
      <c r="B196">
        <v>146.175581385648</v>
      </c>
      <c r="C196" s="10">
        <f t="shared" si="2"/>
        <v>3.7607004974757663E-2</v>
      </c>
    </row>
    <row r="197" spans="1:4" x14ac:dyDescent="0.25">
      <c r="A197" t="s">
        <v>451</v>
      </c>
      <c r="B197">
        <v>141.9421187346255</v>
      </c>
      <c r="C197" s="10">
        <f t="shared" si="2"/>
        <v>1.0725039542142767E-2</v>
      </c>
      <c r="D197" s="91">
        <f>AVERAGE(C195:C197)</f>
        <v>2.4706180341331613E-2</v>
      </c>
    </row>
    <row r="198" spans="1:4" x14ac:dyDescent="0.25">
      <c r="A198" t="s">
        <v>452</v>
      </c>
      <c r="B198">
        <v>136.20782817409807</v>
      </c>
      <c r="C198" s="10">
        <f t="shared" si="2"/>
        <v>1.6490066911185375E-2</v>
      </c>
    </row>
    <row r="199" spans="1:4" x14ac:dyDescent="0.25">
      <c r="A199" t="s">
        <v>453</v>
      </c>
      <c r="B199">
        <v>134.45145097392967</v>
      </c>
      <c r="C199" s="10">
        <f t="shared" si="2"/>
        <v>1.3749476524222759E-2</v>
      </c>
    </row>
    <row r="200" spans="1:4" x14ac:dyDescent="0.25">
      <c r="A200" t="s">
        <v>454</v>
      </c>
      <c r="B200">
        <v>149.6192660107055</v>
      </c>
      <c r="C200" s="10">
        <f t="shared" si="2"/>
        <v>1.4072312183794899E-3</v>
      </c>
      <c r="D200" s="91">
        <f>AVERAGE(C198:C200)</f>
        <v>1.0548924884595875E-2</v>
      </c>
    </row>
    <row r="201" spans="1:4" x14ac:dyDescent="0.25">
      <c r="A201" t="s">
        <v>455</v>
      </c>
      <c r="B201">
        <v>152.72490534106112</v>
      </c>
      <c r="C201" s="10">
        <f t="shared" si="2"/>
        <v>-3.0223235860757369E-2</v>
      </c>
    </row>
    <row r="202" spans="1:4" x14ac:dyDescent="0.25">
      <c r="A202" t="s">
        <v>456</v>
      </c>
      <c r="B202">
        <v>164.29204020835101</v>
      </c>
      <c r="C202" s="10">
        <f t="shared" si="2"/>
        <v>-2.7202122409353824E-2</v>
      </c>
    </row>
    <row r="203" spans="1:4" x14ac:dyDescent="0.25">
      <c r="A203" t="s">
        <v>457</v>
      </c>
      <c r="B203">
        <v>154.8496371531246</v>
      </c>
      <c r="C203" s="10">
        <f t="shared" si="2"/>
        <v>-4.9637181837421385E-2</v>
      </c>
      <c r="D203" s="91">
        <f>AVERAGE(C201:C203)</f>
        <v>-3.5687513369177526E-2</v>
      </c>
    </row>
    <row r="204" spans="1:4" x14ac:dyDescent="0.25">
      <c r="A204" t="s">
        <v>458</v>
      </c>
      <c r="B204">
        <v>144.86033748653594</v>
      </c>
      <c r="C204" s="10">
        <f t="shared" si="2"/>
        <v>-4.5997354040024918E-2</v>
      </c>
    </row>
    <row r="205" spans="1:4" x14ac:dyDescent="0.25">
      <c r="A205" t="s">
        <v>459</v>
      </c>
      <c r="B205">
        <v>143.50087919587688</v>
      </c>
      <c r="C205" s="10">
        <f t="shared" si="2"/>
        <v>-2.0238191027758146E-2</v>
      </c>
    </row>
    <row r="206" spans="1:4" x14ac:dyDescent="0.25">
      <c r="A206" t="s">
        <v>460</v>
      </c>
      <c r="B206">
        <v>141.28297004443584</v>
      </c>
      <c r="C206" s="10">
        <f t="shared" si="2"/>
        <v>-3.1527833920693138E-2</v>
      </c>
      <c r="D206" s="91">
        <f>AVERAGE(C204:C206)</f>
        <v>-3.2587792996158736E-2</v>
      </c>
    </row>
    <row r="207" spans="1:4" x14ac:dyDescent="0.25">
      <c r="A207" t="s">
        <v>461</v>
      </c>
      <c r="B207">
        <v>141.56540225563373</v>
      </c>
      <c r="C207" s="10">
        <f t="shared" si="2"/>
        <v>-3.727050388046671E-2</v>
      </c>
    </row>
    <row r="208" spans="1:4" x14ac:dyDescent="0.25">
      <c r="A208" t="s">
        <v>462</v>
      </c>
      <c r="B208">
        <v>145.29817164996874</v>
      </c>
      <c r="C208" s="10">
        <f t="shared" si="2"/>
        <v>-6.0024371195380732E-3</v>
      </c>
    </row>
    <row r="209" spans="1:8" x14ac:dyDescent="0.25">
      <c r="A209" t="s">
        <v>463</v>
      </c>
      <c r="B209">
        <v>143.51916334396063</v>
      </c>
      <c r="C209" s="10">
        <f t="shared" si="2"/>
        <v>1.1110476744986331E-2</v>
      </c>
      <c r="D209" s="91">
        <f>AVERAGE(C207:C209)</f>
        <v>-1.0720821418339485E-2</v>
      </c>
    </row>
    <row r="210" spans="1:8" x14ac:dyDescent="0.25">
      <c r="A210" t="s">
        <v>464</v>
      </c>
      <c r="B210">
        <v>138.62054682422084</v>
      </c>
      <c r="C210" s="10">
        <f t="shared" ref="C210:C230" si="3">B210/B198-1</f>
        <v>1.771350943969896E-2</v>
      </c>
    </row>
    <row r="211" spans="1:8" x14ac:dyDescent="0.25">
      <c r="A211" t="s">
        <v>465</v>
      </c>
      <c r="B211">
        <v>131.61776222604311</v>
      </c>
      <c r="C211" s="10">
        <f t="shared" si="3"/>
        <v>-2.1075925379459126E-2</v>
      </c>
    </row>
    <row r="212" spans="1:8" x14ac:dyDescent="0.25">
      <c r="A212" t="s">
        <v>466</v>
      </c>
      <c r="B212">
        <v>152.62273844266997</v>
      </c>
      <c r="C212" s="10">
        <f t="shared" si="3"/>
        <v>2.0074102166425245E-2</v>
      </c>
      <c r="D212" s="91">
        <f>AVERAGE(C210:C212)</f>
        <v>5.570562075555026E-3</v>
      </c>
    </row>
    <row r="213" spans="1:8" x14ac:dyDescent="0.25">
      <c r="A213" t="s">
        <v>467</v>
      </c>
      <c r="B213">
        <v>153.27747182681387</v>
      </c>
      <c r="C213" s="10">
        <f t="shared" si="3"/>
        <v>3.6180509296683816E-3</v>
      </c>
    </row>
    <row r="214" spans="1:8" x14ac:dyDescent="0.25">
      <c r="A214" t="s">
        <v>468</v>
      </c>
      <c r="B214">
        <v>170.47876213303763</v>
      </c>
      <c r="C214" s="10">
        <f t="shared" si="3"/>
        <v>3.7656857367166285E-2</v>
      </c>
    </row>
    <row r="215" spans="1:8" x14ac:dyDescent="0.25">
      <c r="A215" t="s">
        <v>469</v>
      </c>
      <c r="B215">
        <v>162.37733967954577</v>
      </c>
      <c r="C215" s="10">
        <f t="shared" si="3"/>
        <v>4.8612981372228248E-2</v>
      </c>
      <c r="D215" s="91">
        <f>AVERAGE(C213:C215)</f>
        <v>2.9962629889687637E-2</v>
      </c>
    </row>
    <row r="216" spans="1:8" x14ac:dyDescent="0.25">
      <c r="A216" t="s">
        <v>470</v>
      </c>
      <c r="B216">
        <v>151.14731558813614</v>
      </c>
      <c r="C216" s="10">
        <f t="shared" si="3"/>
        <v>4.3400272363610437E-2</v>
      </c>
    </row>
    <row r="217" spans="1:8" x14ac:dyDescent="0.25">
      <c r="A217" t="s">
        <v>471</v>
      </c>
      <c r="B217">
        <v>148.78263898230344</v>
      </c>
      <c r="C217" s="10">
        <f t="shared" si="3"/>
        <v>3.6806462901297188E-2</v>
      </c>
    </row>
    <row r="218" spans="1:8" x14ac:dyDescent="0.25">
      <c r="A218" t="s">
        <v>472</v>
      </c>
      <c r="B218">
        <v>146.05405667226643</v>
      </c>
      <c r="C218" s="10">
        <f t="shared" si="3"/>
        <v>3.376972204314499E-2</v>
      </c>
      <c r="D218" s="91">
        <f>AVERAGE(C216:C218)</f>
        <v>3.7992152436017536E-2</v>
      </c>
    </row>
    <row r="219" spans="1:8" x14ac:dyDescent="0.25">
      <c r="A219" t="s">
        <v>473</v>
      </c>
      <c r="B219">
        <v>148.50979684473987</v>
      </c>
      <c r="C219" s="10">
        <f t="shared" si="3"/>
        <v>4.9054320324440681E-2</v>
      </c>
    </row>
    <row r="220" spans="1:8" x14ac:dyDescent="0.25">
      <c r="A220" t="s">
        <v>474</v>
      </c>
      <c r="B220">
        <v>151.0585045737902</v>
      </c>
      <c r="C220" s="10">
        <f t="shared" si="3"/>
        <v>3.9644909900851566E-2</v>
      </c>
    </row>
    <row r="221" spans="1:8" x14ac:dyDescent="0.25">
      <c r="A221" t="s">
        <v>475</v>
      </c>
      <c r="B221">
        <v>147.80597454163254</v>
      </c>
      <c r="C221" s="10">
        <f t="shared" si="3"/>
        <v>2.9869259949614202E-2</v>
      </c>
      <c r="D221" s="91">
        <f>AVERAGE(C219:C221)</f>
        <v>3.952283005830215E-2</v>
      </c>
      <c r="G221" t="s">
        <v>477</v>
      </c>
      <c r="H221">
        <v>141.546131219317</v>
      </c>
    </row>
    <row r="222" spans="1:8" x14ac:dyDescent="0.25">
      <c r="A222" t="s">
        <v>476</v>
      </c>
      <c r="B222">
        <v>144.30000000000001</v>
      </c>
      <c r="C222" s="101">
        <f>B222/B210-1</f>
        <v>4.0971221841889394E-2</v>
      </c>
      <c r="G222" t="s">
        <v>478</v>
      </c>
      <c r="H222">
        <v>153.953656702942</v>
      </c>
    </row>
    <row r="223" spans="1:8" x14ac:dyDescent="0.25">
      <c r="A223" s="92" t="s">
        <v>477</v>
      </c>
      <c r="B223" s="92">
        <v>141.546131219317</v>
      </c>
      <c r="C223" s="93">
        <f>B223/B211-1</f>
        <v>7.5433352044252944E-2</v>
      </c>
      <c r="G223" t="s">
        <v>479</v>
      </c>
      <c r="H223">
        <v>159.73551991794699</v>
      </c>
    </row>
    <row r="224" spans="1:8" x14ac:dyDescent="0.25">
      <c r="A224" s="92" t="s">
        <v>478</v>
      </c>
      <c r="B224" s="92">
        <v>153.953656702942</v>
      </c>
      <c r="C224" s="93">
        <f t="shared" si="3"/>
        <v>8.7203143768250779E-3</v>
      </c>
      <c r="D224" s="91">
        <f>AVERAGE(C222:C224)</f>
        <v>4.1708296087655805E-2</v>
      </c>
      <c r="G224" t="s">
        <v>480</v>
      </c>
      <c r="H224">
        <v>170.74970262194799</v>
      </c>
    </row>
    <row r="225" spans="1:8" x14ac:dyDescent="0.25">
      <c r="A225" s="94" t="s">
        <v>479</v>
      </c>
      <c r="B225" s="94">
        <v>159.73551991794699</v>
      </c>
      <c r="C225" s="95">
        <f t="shared" si="3"/>
        <v>4.213305461111716E-2</v>
      </c>
      <c r="G225" t="s">
        <v>481</v>
      </c>
      <c r="H225">
        <v>160.35439360788001</v>
      </c>
    </row>
    <row r="226" spans="1:8" x14ac:dyDescent="0.25">
      <c r="A226" s="94" t="s">
        <v>480</v>
      </c>
      <c r="B226" s="94">
        <v>170.74970262194799</v>
      </c>
      <c r="C226" s="95">
        <f t="shared" si="3"/>
        <v>1.5892917423867559E-3</v>
      </c>
      <c r="G226" t="s">
        <v>482</v>
      </c>
      <c r="H226">
        <v>155.00044445572701</v>
      </c>
    </row>
    <row r="227" spans="1:8" x14ac:dyDescent="0.25">
      <c r="A227" s="94" t="s">
        <v>481</v>
      </c>
      <c r="B227" s="94">
        <v>160.35439360788001</v>
      </c>
      <c r="C227" s="95">
        <f t="shared" si="3"/>
        <v>-1.2458302837440649E-2</v>
      </c>
      <c r="G227" t="s">
        <v>483</v>
      </c>
      <c r="H227">
        <v>153.173596887222</v>
      </c>
    </row>
    <row r="228" spans="1:8" x14ac:dyDescent="0.25">
      <c r="A228" s="94" t="s">
        <v>482</v>
      </c>
      <c r="B228" s="94">
        <v>155.00044445572701</v>
      </c>
      <c r="C228" s="95">
        <f t="shared" si="3"/>
        <v>2.5492539199904352E-2</v>
      </c>
      <c r="G228" t="s">
        <v>484</v>
      </c>
      <c r="H228">
        <v>151.539459740117</v>
      </c>
    </row>
    <row r="229" spans="1:8" x14ac:dyDescent="0.25">
      <c r="A229" s="94" t="s">
        <v>483</v>
      </c>
      <c r="B229" s="94">
        <v>153.173596887222</v>
      </c>
      <c r="C229" s="95">
        <f t="shared" si="3"/>
        <v>2.9512569039999548E-2</v>
      </c>
    </row>
    <row r="230" spans="1:8" x14ac:dyDescent="0.25">
      <c r="A230" s="94" t="s">
        <v>484</v>
      </c>
      <c r="B230" s="94">
        <v>151.539459740117</v>
      </c>
      <c r="C230" s="95">
        <f t="shared" si="3"/>
        <v>3.7557348236888499E-2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C63" sqref="C63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/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/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/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/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/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/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/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/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/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/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/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/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/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/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/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/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/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/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/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/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/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/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/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/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/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/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/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/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/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/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/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/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/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/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/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/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/>
      <c r="F42" s="102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/>
      <c r="F43" s="102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/>
      <c r="F44" s="102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/>
      <c r="F45" s="102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/>
      <c r="F46" s="102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/>
      <c r="F47" s="102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/>
      <c r="F48" s="102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/>
      <c r="F49" s="102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/>
      <c r="F50" s="102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/>
      <c r="F51" s="102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/>
      <c r="F52" s="102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/>
      <c r="F53" s="102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/>
      <c r="F54" s="102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/>
      <c r="F55" s="102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/>
      <c r="F56" s="102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/>
      <c r="F57" s="102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>
        <f>quarterly!E114</f>
        <v>0</v>
      </c>
      <c r="C58" s="98">
        <f t="shared" ref="C58" si="7">100*(B58/B54-1)</f>
        <v>-100</v>
      </c>
      <c r="D58" s="100"/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34" sqref="C34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2.9379253010825002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2.5786496507094414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3.7607004974757663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1.0725039542142767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1.6490066911185375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1.3749476524222759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0.14072312183794899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-3.0223235860757369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-2.7202122409353824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-4.963718183742138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-4.5997354040024918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-2.0238191027758146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-3.1527833920693138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-3.727050388046671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-0.60024371195380732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1.1110476744986331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1.771350943969896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-2.1075925379459126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2.0074102166425245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0.36180509296683816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3.7656857367166285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4.8612981372228248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4.3400272363610437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3.6806462901297188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3.376972204314499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4.9054320324440681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3.9644909900851566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2.9869259949614202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4.0971221841889394</v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2018-07-25T20:59:43Z</dcterms:modified>
</cp:coreProperties>
</file>