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Documents\GitHub\University-Projects\IE 306 - Systems Simulation\assignment2\IE306- Asn-2-Group-11-Atay-Sarıtaş-Yılmaz\"/>
    </mc:Choice>
  </mc:AlternateContent>
  <xr:revisionPtr revIDLastSave="0" documentId="13_ncr:1_{920FE084-46EA-4ECC-8542-DDC038DE0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" i="1"/>
  <c r="L2" i="1"/>
  <c r="I221" i="1"/>
  <c r="N221" i="1" s="1"/>
  <c r="I220" i="1"/>
  <c r="N220" i="1" s="1"/>
  <c r="I219" i="1"/>
  <c r="N219" i="1" s="1"/>
  <c r="I218" i="1"/>
  <c r="N218" i="1" s="1"/>
  <c r="I217" i="1"/>
  <c r="N217" i="1" s="1"/>
  <c r="I216" i="1"/>
  <c r="N216" i="1" s="1"/>
  <c r="I215" i="1"/>
  <c r="N215" i="1" s="1"/>
  <c r="I214" i="1"/>
  <c r="N214" i="1" s="1"/>
  <c r="I213" i="1"/>
  <c r="N213" i="1" s="1"/>
  <c r="I212" i="1"/>
  <c r="N212" i="1" s="1"/>
  <c r="I211" i="1"/>
  <c r="N211" i="1" s="1"/>
  <c r="I210" i="1"/>
  <c r="N210" i="1" s="1"/>
  <c r="I209" i="1"/>
  <c r="N209" i="1" s="1"/>
  <c r="I208" i="1"/>
  <c r="N208" i="1" s="1"/>
  <c r="I207" i="1"/>
  <c r="N207" i="1" s="1"/>
  <c r="I206" i="1"/>
  <c r="N206" i="1" s="1"/>
  <c r="I205" i="1"/>
  <c r="N205" i="1" s="1"/>
  <c r="I204" i="1"/>
  <c r="N204" i="1" s="1"/>
  <c r="I203" i="1"/>
  <c r="N203" i="1" s="1"/>
  <c r="I202" i="1"/>
  <c r="N202" i="1" s="1"/>
  <c r="I201" i="1"/>
  <c r="N201" i="1" s="1"/>
  <c r="I200" i="1"/>
  <c r="N200" i="1" s="1"/>
  <c r="I199" i="1"/>
  <c r="N199" i="1" s="1"/>
  <c r="I198" i="1"/>
  <c r="N198" i="1" s="1"/>
  <c r="I197" i="1"/>
  <c r="N197" i="1" s="1"/>
  <c r="I196" i="1"/>
  <c r="N196" i="1" s="1"/>
  <c r="I195" i="1"/>
  <c r="N195" i="1" s="1"/>
  <c r="I194" i="1"/>
  <c r="N194" i="1" s="1"/>
  <c r="I193" i="1"/>
  <c r="N193" i="1" s="1"/>
  <c r="I192" i="1"/>
  <c r="N192" i="1" s="1"/>
  <c r="I191" i="1"/>
  <c r="N191" i="1" s="1"/>
  <c r="I190" i="1"/>
  <c r="N190" i="1" s="1"/>
  <c r="I189" i="1"/>
  <c r="N189" i="1" s="1"/>
  <c r="I188" i="1"/>
  <c r="N188" i="1" s="1"/>
  <c r="I187" i="1"/>
  <c r="N187" i="1" s="1"/>
  <c r="I186" i="1"/>
  <c r="N186" i="1" s="1"/>
  <c r="I185" i="1"/>
  <c r="N185" i="1" s="1"/>
  <c r="I184" i="1"/>
  <c r="N184" i="1" s="1"/>
  <c r="I183" i="1"/>
  <c r="N183" i="1" s="1"/>
  <c r="I182" i="1"/>
  <c r="N182" i="1" s="1"/>
  <c r="I181" i="1"/>
  <c r="N181" i="1" s="1"/>
  <c r="I180" i="1"/>
  <c r="N180" i="1" s="1"/>
  <c r="I179" i="1"/>
  <c r="N179" i="1" s="1"/>
  <c r="I178" i="1"/>
  <c r="N178" i="1" s="1"/>
  <c r="I177" i="1"/>
  <c r="N177" i="1" s="1"/>
  <c r="I176" i="1"/>
  <c r="N176" i="1" s="1"/>
  <c r="I175" i="1"/>
  <c r="N175" i="1" s="1"/>
  <c r="I174" i="1"/>
  <c r="N174" i="1" s="1"/>
  <c r="I173" i="1"/>
  <c r="N173" i="1" s="1"/>
  <c r="I172" i="1"/>
  <c r="N172" i="1" s="1"/>
  <c r="I171" i="1"/>
  <c r="N171" i="1" s="1"/>
  <c r="I170" i="1"/>
  <c r="N170" i="1" s="1"/>
  <c r="I169" i="1"/>
  <c r="N169" i="1" s="1"/>
  <c r="I168" i="1"/>
  <c r="N168" i="1" s="1"/>
  <c r="I167" i="1"/>
  <c r="N167" i="1" s="1"/>
  <c r="I166" i="1"/>
  <c r="N166" i="1" s="1"/>
  <c r="I165" i="1"/>
  <c r="N165" i="1" s="1"/>
  <c r="I164" i="1"/>
  <c r="N164" i="1" s="1"/>
  <c r="I163" i="1"/>
  <c r="N163" i="1" s="1"/>
  <c r="I162" i="1"/>
  <c r="N162" i="1" s="1"/>
  <c r="I161" i="1"/>
  <c r="N161" i="1" s="1"/>
  <c r="I160" i="1"/>
  <c r="N160" i="1" s="1"/>
  <c r="I159" i="1"/>
  <c r="N159" i="1" s="1"/>
  <c r="I158" i="1"/>
  <c r="N158" i="1" s="1"/>
  <c r="I157" i="1"/>
  <c r="N157" i="1" s="1"/>
  <c r="I156" i="1"/>
  <c r="N156" i="1" s="1"/>
  <c r="I155" i="1"/>
  <c r="N155" i="1" s="1"/>
  <c r="I154" i="1"/>
  <c r="N154" i="1" s="1"/>
  <c r="I153" i="1"/>
  <c r="N153" i="1" s="1"/>
  <c r="I152" i="1"/>
  <c r="N152" i="1" s="1"/>
  <c r="I151" i="1"/>
  <c r="N151" i="1" s="1"/>
  <c r="I150" i="1"/>
  <c r="N150" i="1" s="1"/>
  <c r="I149" i="1"/>
  <c r="N149" i="1" s="1"/>
  <c r="I148" i="1"/>
  <c r="N148" i="1" s="1"/>
  <c r="I147" i="1"/>
  <c r="N147" i="1" s="1"/>
  <c r="I146" i="1"/>
  <c r="N146" i="1" s="1"/>
  <c r="I145" i="1"/>
  <c r="N145" i="1" s="1"/>
  <c r="I144" i="1"/>
  <c r="N144" i="1" s="1"/>
  <c r="I143" i="1"/>
  <c r="N143" i="1" s="1"/>
  <c r="I142" i="1"/>
  <c r="N142" i="1" s="1"/>
  <c r="I141" i="1"/>
  <c r="N141" i="1" s="1"/>
  <c r="I140" i="1"/>
  <c r="N140" i="1" s="1"/>
  <c r="I139" i="1"/>
  <c r="N139" i="1" s="1"/>
  <c r="I138" i="1"/>
  <c r="N138" i="1" s="1"/>
  <c r="I137" i="1"/>
  <c r="N137" i="1" s="1"/>
  <c r="I136" i="1"/>
  <c r="N136" i="1" s="1"/>
  <c r="I135" i="1"/>
  <c r="N135" i="1" s="1"/>
  <c r="I134" i="1"/>
  <c r="N134" i="1" s="1"/>
  <c r="I133" i="1"/>
  <c r="N133" i="1" s="1"/>
  <c r="I132" i="1"/>
  <c r="N132" i="1" s="1"/>
  <c r="I131" i="1"/>
  <c r="N131" i="1" s="1"/>
  <c r="I130" i="1"/>
  <c r="N130" i="1" s="1"/>
  <c r="I129" i="1"/>
  <c r="N129" i="1" s="1"/>
  <c r="I128" i="1"/>
  <c r="N128" i="1" s="1"/>
  <c r="I127" i="1"/>
  <c r="N127" i="1" s="1"/>
  <c r="I126" i="1"/>
  <c r="N126" i="1" s="1"/>
  <c r="I125" i="1"/>
  <c r="N125" i="1" s="1"/>
  <c r="I124" i="1"/>
  <c r="N124" i="1" s="1"/>
  <c r="I123" i="1"/>
  <c r="N123" i="1" s="1"/>
  <c r="I122" i="1"/>
  <c r="N122" i="1" s="1"/>
  <c r="I121" i="1"/>
  <c r="N121" i="1" s="1"/>
  <c r="I120" i="1"/>
  <c r="N120" i="1" s="1"/>
  <c r="I119" i="1"/>
  <c r="N119" i="1" s="1"/>
  <c r="I118" i="1"/>
  <c r="N118" i="1" s="1"/>
  <c r="I117" i="1"/>
  <c r="N117" i="1" s="1"/>
  <c r="I116" i="1"/>
  <c r="N116" i="1" s="1"/>
  <c r="I115" i="1"/>
  <c r="N115" i="1" s="1"/>
  <c r="I114" i="1"/>
  <c r="N114" i="1" s="1"/>
  <c r="I113" i="1"/>
  <c r="N113" i="1" s="1"/>
  <c r="I112" i="1"/>
  <c r="N112" i="1" s="1"/>
  <c r="I111" i="1"/>
  <c r="N111" i="1" s="1"/>
  <c r="I110" i="1"/>
  <c r="N110" i="1" s="1"/>
  <c r="I109" i="1"/>
  <c r="N109" i="1" s="1"/>
  <c r="I108" i="1"/>
  <c r="N108" i="1" s="1"/>
  <c r="I107" i="1"/>
  <c r="N107" i="1" s="1"/>
  <c r="I106" i="1"/>
  <c r="N106" i="1" s="1"/>
  <c r="I105" i="1"/>
  <c r="N105" i="1" s="1"/>
  <c r="I104" i="1"/>
  <c r="N104" i="1" s="1"/>
  <c r="I103" i="1"/>
  <c r="N103" i="1" s="1"/>
  <c r="I102" i="1"/>
  <c r="N102" i="1" s="1"/>
  <c r="I101" i="1"/>
  <c r="N101" i="1" s="1"/>
  <c r="I100" i="1"/>
  <c r="N100" i="1" s="1"/>
  <c r="I99" i="1"/>
  <c r="N99" i="1" s="1"/>
  <c r="I98" i="1"/>
  <c r="N98" i="1" s="1"/>
  <c r="I97" i="1"/>
  <c r="N97" i="1" s="1"/>
  <c r="I96" i="1"/>
  <c r="N96" i="1" s="1"/>
  <c r="I95" i="1"/>
  <c r="N95" i="1" s="1"/>
  <c r="I94" i="1"/>
  <c r="N94" i="1" s="1"/>
  <c r="I93" i="1"/>
  <c r="N93" i="1" s="1"/>
  <c r="I92" i="1"/>
  <c r="N92" i="1" s="1"/>
  <c r="I91" i="1"/>
  <c r="N91" i="1" s="1"/>
  <c r="I90" i="1"/>
  <c r="N90" i="1" s="1"/>
  <c r="I89" i="1"/>
  <c r="N89" i="1" s="1"/>
  <c r="I88" i="1"/>
  <c r="N88" i="1" s="1"/>
  <c r="I87" i="1"/>
  <c r="N87" i="1" s="1"/>
  <c r="I86" i="1"/>
  <c r="N86" i="1" s="1"/>
  <c r="I85" i="1"/>
  <c r="N85" i="1" s="1"/>
  <c r="I84" i="1"/>
  <c r="N84" i="1" s="1"/>
  <c r="I83" i="1"/>
  <c r="N83" i="1" s="1"/>
  <c r="I82" i="1"/>
  <c r="N82" i="1" s="1"/>
  <c r="I81" i="1"/>
  <c r="N81" i="1" s="1"/>
  <c r="I80" i="1"/>
  <c r="N80" i="1" s="1"/>
  <c r="I79" i="1"/>
  <c r="N79" i="1" s="1"/>
  <c r="I78" i="1"/>
  <c r="N78" i="1" s="1"/>
  <c r="I77" i="1"/>
  <c r="N77" i="1" s="1"/>
  <c r="I76" i="1"/>
  <c r="N76" i="1" s="1"/>
  <c r="I75" i="1"/>
  <c r="N75" i="1" s="1"/>
  <c r="I74" i="1"/>
  <c r="N74" i="1" s="1"/>
  <c r="I73" i="1"/>
  <c r="N73" i="1" s="1"/>
  <c r="I72" i="1"/>
  <c r="N72" i="1" s="1"/>
  <c r="I71" i="1"/>
  <c r="N71" i="1" s="1"/>
  <c r="I70" i="1"/>
  <c r="N70" i="1" s="1"/>
  <c r="I69" i="1"/>
  <c r="N69" i="1" s="1"/>
  <c r="I68" i="1"/>
  <c r="N68" i="1" s="1"/>
  <c r="I67" i="1"/>
  <c r="N67" i="1" s="1"/>
  <c r="I66" i="1"/>
  <c r="N66" i="1" s="1"/>
  <c r="I65" i="1"/>
  <c r="N65" i="1" s="1"/>
  <c r="I64" i="1"/>
  <c r="N64" i="1" s="1"/>
  <c r="I63" i="1"/>
  <c r="N63" i="1" s="1"/>
  <c r="I62" i="1"/>
  <c r="N62" i="1" s="1"/>
  <c r="I61" i="1"/>
  <c r="N61" i="1" s="1"/>
  <c r="I60" i="1"/>
  <c r="N60" i="1" s="1"/>
  <c r="I59" i="1"/>
  <c r="N59" i="1" s="1"/>
  <c r="I58" i="1"/>
  <c r="N58" i="1" s="1"/>
  <c r="I57" i="1"/>
  <c r="N57" i="1" s="1"/>
  <c r="I56" i="1"/>
  <c r="N56" i="1" s="1"/>
  <c r="I55" i="1"/>
  <c r="N55" i="1" s="1"/>
  <c r="I54" i="1"/>
  <c r="N54" i="1" s="1"/>
  <c r="I53" i="1"/>
  <c r="N53" i="1" s="1"/>
  <c r="I52" i="1"/>
  <c r="N52" i="1" s="1"/>
  <c r="I51" i="1"/>
  <c r="N51" i="1" s="1"/>
  <c r="I50" i="1"/>
  <c r="N50" i="1" s="1"/>
  <c r="I49" i="1"/>
  <c r="N49" i="1" s="1"/>
  <c r="I48" i="1"/>
  <c r="N48" i="1" s="1"/>
  <c r="I47" i="1"/>
  <c r="N47" i="1" s="1"/>
  <c r="I46" i="1"/>
  <c r="N46" i="1" s="1"/>
  <c r="I45" i="1"/>
  <c r="N45" i="1" s="1"/>
  <c r="I44" i="1"/>
  <c r="N44" i="1" s="1"/>
  <c r="I43" i="1"/>
  <c r="N43" i="1" s="1"/>
  <c r="I42" i="1"/>
  <c r="N42" i="1" s="1"/>
  <c r="I41" i="1"/>
  <c r="N41" i="1" s="1"/>
  <c r="I40" i="1"/>
  <c r="N40" i="1" s="1"/>
  <c r="I39" i="1"/>
  <c r="N39" i="1" s="1"/>
  <c r="I38" i="1"/>
  <c r="N38" i="1" s="1"/>
  <c r="I37" i="1"/>
  <c r="N37" i="1" s="1"/>
  <c r="I36" i="1"/>
  <c r="N36" i="1" s="1"/>
  <c r="I35" i="1"/>
  <c r="N35" i="1" s="1"/>
  <c r="I34" i="1"/>
  <c r="N34" i="1" s="1"/>
  <c r="I33" i="1"/>
  <c r="N33" i="1" s="1"/>
  <c r="I32" i="1"/>
  <c r="N32" i="1" s="1"/>
  <c r="I31" i="1"/>
  <c r="N31" i="1" s="1"/>
  <c r="I30" i="1"/>
  <c r="N30" i="1" s="1"/>
  <c r="I29" i="1"/>
  <c r="N29" i="1" s="1"/>
  <c r="I28" i="1"/>
  <c r="N28" i="1" s="1"/>
  <c r="I27" i="1"/>
  <c r="N27" i="1" s="1"/>
  <c r="I26" i="1"/>
  <c r="N26" i="1" s="1"/>
  <c r="I25" i="1"/>
  <c r="N25" i="1" s="1"/>
  <c r="I24" i="1"/>
  <c r="N24" i="1" s="1"/>
  <c r="I23" i="1"/>
  <c r="N23" i="1" s="1"/>
  <c r="I22" i="1"/>
  <c r="N22" i="1" s="1"/>
  <c r="I21" i="1"/>
  <c r="N21" i="1" s="1"/>
  <c r="I20" i="1"/>
  <c r="N20" i="1" s="1"/>
  <c r="I19" i="1"/>
  <c r="N19" i="1" s="1"/>
  <c r="I18" i="1"/>
  <c r="N18" i="1" s="1"/>
  <c r="I17" i="1"/>
  <c r="N17" i="1" s="1"/>
  <c r="I16" i="1"/>
  <c r="N16" i="1" s="1"/>
  <c r="I15" i="1"/>
  <c r="N15" i="1" s="1"/>
  <c r="I14" i="1"/>
  <c r="N14" i="1" s="1"/>
  <c r="I13" i="1"/>
  <c r="N13" i="1" s="1"/>
  <c r="I12" i="1"/>
  <c r="N12" i="1" s="1"/>
  <c r="I11" i="1"/>
  <c r="N11" i="1" s="1"/>
  <c r="I10" i="1"/>
  <c r="N10" i="1" s="1"/>
  <c r="I9" i="1"/>
  <c r="N9" i="1" s="1"/>
  <c r="I8" i="1"/>
  <c r="N8" i="1" s="1"/>
  <c r="I7" i="1"/>
  <c r="N7" i="1" s="1"/>
  <c r="I6" i="1"/>
  <c r="N6" i="1" s="1"/>
  <c r="I5" i="1"/>
  <c r="N5" i="1" s="1"/>
  <c r="I4" i="1"/>
  <c r="N4" i="1" s="1"/>
  <c r="I3" i="1"/>
  <c r="N3" i="1" s="1"/>
  <c r="I2" i="1"/>
  <c r="N2" i="1" s="1"/>
  <c r="L3" i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L14" i="1"/>
  <c r="O14" i="1" s="1"/>
  <c r="L15" i="1"/>
  <c r="O15" i="1" s="1"/>
  <c r="L16" i="1"/>
  <c r="O16" i="1" s="1"/>
  <c r="L17" i="1"/>
  <c r="O17" i="1" s="1"/>
  <c r="L18" i="1"/>
  <c r="O18" i="1" s="1"/>
  <c r="L19" i="1"/>
  <c r="O19" i="1" s="1"/>
  <c r="L20" i="1"/>
  <c r="O20" i="1" s="1"/>
  <c r="L21" i="1"/>
  <c r="O21" i="1" s="1"/>
  <c r="L22" i="1"/>
  <c r="O22" i="1" s="1"/>
  <c r="L23" i="1"/>
  <c r="O23" i="1" s="1"/>
  <c r="L24" i="1"/>
  <c r="O24" i="1" s="1"/>
  <c r="L25" i="1"/>
  <c r="O25" i="1" s="1"/>
  <c r="L26" i="1"/>
  <c r="O26" i="1" s="1"/>
  <c r="L27" i="1"/>
  <c r="O27" i="1" s="1"/>
  <c r="L28" i="1"/>
  <c r="O28" i="1" s="1"/>
  <c r="L29" i="1"/>
  <c r="O29" i="1" s="1"/>
  <c r="L30" i="1"/>
  <c r="O30" i="1" s="1"/>
  <c r="L31" i="1"/>
  <c r="O31" i="1" s="1"/>
  <c r="L32" i="1"/>
  <c r="O32" i="1" s="1"/>
  <c r="L33" i="1"/>
  <c r="O33" i="1" s="1"/>
  <c r="L34" i="1"/>
  <c r="O34" i="1" s="1"/>
  <c r="L35" i="1"/>
  <c r="O35" i="1" s="1"/>
  <c r="L36" i="1"/>
  <c r="O36" i="1" s="1"/>
  <c r="L37" i="1"/>
  <c r="O37" i="1" s="1"/>
  <c r="L38" i="1"/>
  <c r="O38" i="1" s="1"/>
  <c r="L39" i="1"/>
  <c r="O39" i="1" s="1"/>
  <c r="L40" i="1"/>
  <c r="O40" i="1" s="1"/>
  <c r="L41" i="1"/>
  <c r="O41" i="1" s="1"/>
  <c r="L42" i="1"/>
  <c r="O42" i="1" s="1"/>
  <c r="L43" i="1"/>
  <c r="O43" i="1" s="1"/>
  <c r="L44" i="1"/>
  <c r="O44" i="1" s="1"/>
  <c r="L45" i="1"/>
  <c r="O45" i="1" s="1"/>
  <c r="L46" i="1"/>
  <c r="O46" i="1" s="1"/>
  <c r="L47" i="1"/>
  <c r="O47" i="1" s="1"/>
  <c r="L48" i="1"/>
  <c r="O48" i="1" s="1"/>
  <c r="L49" i="1"/>
  <c r="O49" i="1" s="1"/>
  <c r="L50" i="1"/>
  <c r="O50" i="1" s="1"/>
  <c r="L51" i="1"/>
  <c r="O51" i="1" s="1"/>
  <c r="L52" i="1"/>
  <c r="O52" i="1" s="1"/>
  <c r="L53" i="1"/>
  <c r="O53" i="1" s="1"/>
  <c r="L54" i="1"/>
  <c r="O54" i="1" s="1"/>
  <c r="L55" i="1"/>
  <c r="O55" i="1" s="1"/>
  <c r="L56" i="1"/>
  <c r="O56" i="1" s="1"/>
  <c r="L57" i="1"/>
  <c r="O57" i="1" s="1"/>
  <c r="L58" i="1"/>
  <c r="O58" i="1" s="1"/>
  <c r="L59" i="1"/>
  <c r="O59" i="1" s="1"/>
  <c r="L60" i="1"/>
  <c r="O60" i="1" s="1"/>
  <c r="L61" i="1"/>
  <c r="O61" i="1" s="1"/>
  <c r="L62" i="1"/>
  <c r="O62" i="1" s="1"/>
  <c r="L63" i="1"/>
  <c r="O63" i="1" s="1"/>
  <c r="L64" i="1"/>
  <c r="O64" i="1" s="1"/>
  <c r="L65" i="1"/>
  <c r="O65" i="1" s="1"/>
  <c r="L66" i="1"/>
  <c r="O66" i="1" s="1"/>
  <c r="L67" i="1"/>
  <c r="O67" i="1" s="1"/>
  <c r="L68" i="1"/>
  <c r="O68" i="1" s="1"/>
  <c r="L69" i="1"/>
  <c r="O69" i="1" s="1"/>
  <c r="L70" i="1"/>
  <c r="O70" i="1" s="1"/>
  <c r="L71" i="1"/>
  <c r="O71" i="1" s="1"/>
  <c r="L72" i="1"/>
  <c r="O72" i="1" s="1"/>
  <c r="L73" i="1"/>
  <c r="O73" i="1" s="1"/>
  <c r="L74" i="1"/>
  <c r="O74" i="1" s="1"/>
  <c r="L75" i="1"/>
  <c r="O75" i="1" s="1"/>
  <c r="L76" i="1"/>
  <c r="O76" i="1" s="1"/>
  <c r="L77" i="1"/>
  <c r="O77" i="1" s="1"/>
  <c r="L78" i="1"/>
  <c r="O78" i="1" s="1"/>
  <c r="L79" i="1"/>
  <c r="O79" i="1" s="1"/>
  <c r="L80" i="1"/>
  <c r="O80" i="1" s="1"/>
  <c r="L81" i="1"/>
  <c r="O81" i="1" s="1"/>
  <c r="L82" i="1"/>
  <c r="O82" i="1" s="1"/>
  <c r="L83" i="1"/>
  <c r="O83" i="1" s="1"/>
  <c r="L84" i="1"/>
  <c r="O84" i="1" s="1"/>
  <c r="L85" i="1"/>
  <c r="O85" i="1" s="1"/>
  <c r="L86" i="1"/>
  <c r="O86" i="1" s="1"/>
  <c r="L87" i="1"/>
  <c r="O87" i="1" s="1"/>
  <c r="L88" i="1"/>
  <c r="O88" i="1" s="1"/>
  <c r="L89" i="1"/>
  <c r="O89" i="1" s="1"/>
  <c r="L90" i="1"/>
  <c r="O90" i="1" s="1"/>
  <c r="L91" i="1"/>
  <c r="O91" i="1" s="1"/>
  <c r="L92" i="1"/>
  <c r="O92" i="1" s="1"/>
  <c r="L93" i="1"/>
  <c r="O93" i="1" s="1"/>
  <c r="L94" i="1"/>
  <c r="O94" i="1" s="1"/>
  <c r="L95" i="1"/>
  <c r="O95" i="1" s="1"/>
  <c r="L96" i="1"/>
  <c r="O96" i="1" s="1"/>
  <c r="L97" i="1"/>
  <c r="O97" i="1" s="1"/>
  <c r="L98" i="1"/>
  <c r="O98" i="1" s="1"/>
  <c r="L99" i="1"/>
  <c r="O99" i="1" s="1"/>
  <c r="L100" i="1"/>
  <c r="O100" i="1" s="1"/>
  <c r="L101" i="1"/>
  <c r="O101" i="1" s="1"/>
  <c r="L102" i="1"/>
  <c r="O102" i="1" s="1"/>
  <c r="L103" i="1"/>
  <c r="O103" i="1" s="1"/>
  <c r="L104" i="1"/>
  <c r="O104" i="1" s="1"/>
  <c r="L105" i="1"/>
  <c r="O105" i="1" s="1"/>
  <c r="L106" i="1"/>
  <c r="O106" i="1" s="1"/>
  <c r="L107" i="1"/>
  <c r="O107" i="1" s="1"/>
  <c r="L108" i="1"/>
  <c r="O108" i="1" s="1"/>
  <c r="L109" i="1"/>
  <c r="O109" i="1" s="1"/>
  <c r="L110" i="1"/>
  <c r="O110" i="1" s="1"/>
  <c r="L111" i="1"/>
  <c r="O111" i="1" s="1"/>
  <c r="L112" i="1"/>
  <c r="O112" i="1" s="1"/>
  <c r="L113" i="1"/>
  <c r="O113" i="1" s="1"/>
  <c r="L114" i="1"/>
  <c r="O114" i="1" s="1"/>
  <c r="L115" i="1"/>
  <c r="O115" i="1" s="1"/>
  <c r="L116" i="1"/>
  <c r="O116" i="1" s="1"/>
  <c r="L117" i="1"/>
  <c r="O117" i="1" s="1"/>
  <c r="L118" i="1"/>
  <c r="O118" i="1" s="1"/>
  <c r="L119" i="1"/>
  <c r="O119" i="1" s="1"/>
  <c r="L120" i="1"/>
  <c r="O120" i="1" s="1"/>
  <c r="L121" i="1"/>
  <c r="O121" i="1" s="1"/>
  <c r="L122" i="1"/>
  <c r="O122" i="1" s="1"/>
  <c r="L123" i="1"/>
  <c r="O123" i="1" s="1"/>
  <c r="L124" i="1"/>
  <c r="O124" i="1" s="1"/>
  <c r="L125" i="1"/>
  <c r="O125" i="1" s="1"/>
  <c r="L126" i="1"/>
  <c r="O126" i="1" s="1"/>
  <c r="L127" i="1"/>
  <c r="O127" i="1" s="1"/>
  <c r="L128" i="1"/>
  <c r="O128" i="1" s="1"/>
  <c r="L129" i="1"/>
  <c r="O129" i="1" s="1"/>
  <c r="L130" i="1"/>
  <c r="O130" i="1" s="1"/>
  <c r="L131" i="1"/>
  <c r="O131" i="1" s="1"/>
  <c r="L132" i="1"/>
  <c r="O132" i="1" s="1"/>
  <c r="L133" i="1"/>
  <c r="O133" i="1" s="1"/>
  <c r="L134" i="1"/>
  <c r="O134" i="1" s="1"/>
  <c r="L135" i="1"/>
  <c r="O135" i="1" s="1"/>
  <c r="L136" i="1"/>
  <c r="O136" i="1" s="1"/>
  <c r="L137" i="1"/>
  <c r="O137" i="1" s="1"/>
  <c r="L138" i="1"/>
  <c r="O138" i="1" s="1"/>
  <c r="L139" i="1"/>
  <c r="O139" i="1" s="1"/>
  <c r="L140" i="1"/>
  <c r="O140" i="1" s="1"/>
  <c r="L141" i="1"/>
  <c r="O141" i="1" s="1"/>
  <c r="L142" i="1"/>
  <c r="O142" i="1" s="1"/>
  <c r="L143" i="1"/>
  <c r="O143" i="1" s="1"/>
  <c r="L144" i="1"/>
  <c r="O144" i="1" s="1"/>
  <c r="L145" i="1"/>
  <c r="O145" i="1" s="1"/>
  <c r="L146" i="1"/>
  <c r="O146" i="1" s="1"/>
  <c r="L147" i="1"/>
  <c r="O147" i="1" s="1"/>
  <c r="L148" i="1"/>
  <c r="O148" i="1" s="1"/>
  <c r="L149" i="1"/>
  <c r="O149" i="1" s="1"/>
  <c r="L150" i="1"/>
  <c r="O150" i="1" s="1"/>
  <c r="L151" i="1"/>
  <c r="O151" i="1" s="1"/>
  <c r="L152" i="1"/>
  <c r="O152" i="1" s="1"/>
  <c r="L153" i="1"/>
  <c r="O153" i="1" s="1"/>
  <c r="L154" i="1"/>
  <c r="O154" i="1" s="1"/>
  <c r="L155" i="1"/>
  <c r="O155" i="1" s="1"/>
  <c r="L156" i="1"/>
  <c r="O156" i="1" s="1"/>
  <c r="L157" i="1"/>
  <c r="O157" i="1" s="1"/>
  <c r="L158" i="1"/>
  <c r="O158" i="1" s="1"/>
  <c r="L159" i="1"/>
  <c r="O159" i="1" s="1"/>
  <c r="L160" i="1"/>
  <c r="O160" i="1" s="1"/>
  <c r="L161" i="1"/>
  <c r="O161" i="1" s="1"/>
  <c r="L162" i="1"/>
  <c r="O162" i="1" s="1"/>
  <c r="L163" i="1"/>
  <c r="O163" i="1" s="1"/>
  <c r="L164" i="1"/>
  <c r="O164" i="1" s="1"/>
  <c r="L165" i="1"/>
  <c r="O165" i="1" s="1"/>
  <c r="L166" i="1"/>
  <c r="O166" i="1" s="1"/>
  <c r="L167" i="1"/>
  <c r="O167" i="1" s="1"/>
  <c r="L168" i="1"/>
  <c r="O168" i="1" s="1"/>
  <c r="L169" i="1"/>
  <c r="O169" i="1" s="1"/>
  <c r="L170" i="1"/>
  <c r="O170" i="1" s="1"/>
  <c r="L171" i="1"/>
  <c r="O171" i="1" s="1"/>
  <c r="L172" i="1"/>
  <c r="O172" i="1" s="1"/>
  <c r="L173" i="1"/>
  <c r="O173" i="1" s="1"/>
  <c r="L174" i="1"/>
  <c r="O174" i="1" s="1"/>
  <c r="L175" i="1"/>
  <c r="O175" i="1" s="1"/>
  <c r="L176" i="1"/>
  <c r="O176" i="1" s="1"/>
  <c r="L177" i="1"/>
  <c r="O177" i="1" s="1"/>
  <c r="L178" i="1"/>
  <c r="O178" i="1" s="1"/>
  <c r="L179" i="1"/>
  <c r="O179" i="1" s="1"/>
  <c r="L180" i="1"/>
  <c r="O180" i="1" s="1"/>
  <c r="L181" i="1"/>
  <c r="O181" i="1" s="1"/>
  <c r="L182" i="1"/>
  <c r="O182" i="1" s="1"/>
  <c r="L183" i="1"/>
  <c r="O183" i="1" s="1"/>
  <c r="L184" i="1"/>
  <c r="O184" i="1" s="1"/>
  <c r="L185" i="1"/>
  <c r="O185" i="1" s="1"/>
  <c r="L186" i="1"/>
  <c r="O186" i="1" s="1"/>
  <c r="L187" i="1"/>
  <c r="O187" i="1" s="1"/>
  <c r="L188" i="1"/>
  <c r="O188" i="1" s="1"/>
  <c r="L189" i="1"/>
  <c r="O189" i="1" s="1"/>
  <c r="L190" i="1"/>
  <c r="O190" i="1" s="1"/>
  <c r="L191" i="1"/>
  <c r="O191" i="1" s="1"/>
  <c r="L192" i="1"/>
  <c r="O192" i="1" s="1"/>
  <c r="L193" i="1"/>
  <c r="O193" i="1" s="1"/>
  <c r="L194" i="1"/>
  <c r="O194" i="1" s="1"/>
  <c r="L195" i="1"/>
  <c r="O195" i="1" s="1"/>
  <c r="L196" i="1"/>
  <c r="O196" i="1" s="1"/>
  <c r="L197" i="1"/>
  <c r="O197" i="1" s="1"/>
  <c r="L198" i="1"/>
  <c r="O198" i="1" s="1"/>
  <c r="L199" i="1"/>
  <c r="O199" i="1" s="1"/>
  <c r="L200" i="1"/>
  <c r="O200" i="1" s="1"/>
  <c r="L201" i="1"/>
  <c r="O201" i="1" s="1"/>
  <c r="L202" i="1"/>
  <c r="O202" i="1" s="1"/>
  <c r="L203" i="1"/>
  <c r="O203" i="1" s="1"/>
  <c r="L204" i="1"/>
  <c r="O204" i="1" s="1"/>
  <c r="L205" i="1"/>
  <c r="O205" i="1" s="1"/>
  <c r="L206" i="1"/>
  <c r="O206" i="1" s="1"/>
  <c r="L207" i="1"/>
  <c r="O207" i="1" s="1"/>
  <c r="L208" i="1"/>
  <c r="O208" i="1" s="1"/>
  <c r="L209" i="1"/>
  <c r="O209" i="1" s="1"/>
  <c r="L210" i="1"/>
  <c r="O210" i="1" s="1"/>
  <c r="L211" i="1"/>
  <c r="O211" i="1" s="1"/>
  <c r="L212" i="1"/>
  <c r="O212" i="1" s="1"/>
  <c r="L213" i="1"/>
  <c r="O213" i="1" s="1"/>
  <c r="L214" i="1"/>
  <c r="O214" i="1" s="1"/>
  <c r="L215" i="1"/>
  <c r="O215" i="1" s="1"/>
  <c r="L216" i="1"/>
  <c r="O216" i="1" s="1"/>
  <c r="L217" i="1"/>
  <c r="O217" i="1" s="1"/>
  <c r="L218" i="1"/>
  <c r="O218" i="1" s="1"/>
  <c r="L219" i="1"/>
  <c r="O219" i="1" s="1"/>
  <c r="L220" i="1"/>
  <c r="O220" i="1" s="1"/>
  <c r="L221" i="1"/>
  <c r="O221" i="1" s="1"/>
  <c r="O2" i="1"/>
  <c r="R4" i="1" l="1"/>
  <c r="R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atay</author>
  </authors>
  <commentList>
    <comment ref="I1" authorId="0" shapeId="0" xr:uid="{60277D11-18B5-4BEC-8F8E-F6801D08DD56}">
      <text>
        <r>
          <rPr>
            <sz val="11"/>
            <color theme="1"/>
            <rFont val="Calibri"/>
            <family val="2"/>
            <scheme val="minor"/>
          </rPr>
          <t>F is Normal function with mean=200 and std=50.</t>
        </r>
      </text>
    </comment>
  </commentList>
</comments>
</file>

<file path=xl/sharedStrings.xml><?xml version="1.0" encoding="utf-8"?>
<sst xmlns="http://schemas.openxmlformats.org/spreadsheetml/2006/main" count="19" uniqueCount="19">
  <si>
    <t>Day 1</t>
  </si>
  <si>
    <t>Day 2</t>
  </si>
  <si>
    <t xml:space="preserve">All Data (sorted </t>
  </si>
  <si>
    <t>F(y)</t>
  </si>
  <si>
    <t>i</t>
  </si>
  <si>
    <t>i/N</t>
  </si>
  <si>
    <t>(i-1)/N</t>
  </si>
  <si>
    <t>F(Y) - (i-1)/N</t>
  </si>
  <si>
    <t>i/N - F(Y)</t>
  </si>
  <si>
    <t xml:space="preserve"> N (number of data points)</t>
  </si>
  <si>
    <t>RESULTS</t>
  </si>
  <si>
    <t>EXPLANATION</t>
  </si>
  <si>
    <t>Mean of Normal Dist</t>
  </si>
  <si>
    <t>D</t>
  </si>
  <si>
    <t>We reject because D value is greater than critical D value.</t>
  </si>
  <si>
    <t>Std of Normal Dist</t>
  </si>
  <si>
    <t xml:space="preserve">D_0.05 </t>
  </si>
  <si>
    <t>Therefore, manager was wrong. Our data is not distributed normally with mean 200s and standard deviation 50s.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</si>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</sst>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1" fontId="0" fillId="0" borderId="3" xfId="0" applyNumberFormat="1" applyBorder="1"/>
    <xf numFmtId="2" fontId="0" fillId="0" borderId="0" xfId="0" applyNumberFormat="1" applyBorder="1"/>
    <xf numFmtId="0" fontId="1" fillId="0" borderId="0" xfId="0" quotePrefix="1" applyFont="1" applyBorder="1"/>
    <xf numFmtId="0" fontId="0" fillId="0" borderId="0" xfId="0" applyBorder="1"/>
    <xf numFmtId="1" fontId="0" fillId="0" borderId="5" xfId="0" applyNumberFormat="1" applyBorder="1"/>
    <xf numFmtId="2" fontId="0" fillId="0" borderId="8" xfId="0" applyNumberFormat="1" applyBorder="1"/>
    <xf numFmtId="0" fontId="1" fillId="0" borderId="8" xfId="0" quotePrefix="1" applyFont="1" applyBorder="1"/>
    <xf numFmtId="0" fontId="0" fillId="0" borderId="8" xfId="0" applyBorder="1"/>
    <xf numFmtId="0" fontId="2" fillId="0" borderId="4" xfId="0" applyFont="1" applyBorder="1"/>
    <xf numFmtId="0" fontId="0" fillId="0" borderId="9" xfId="0" applyBorder="1"/>
    <xf numFmtId="0" fontId="1" fillId="0" borderId="10" xfId="0" quotePrefix="1" applyNumberFormat="1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topLeftCell="G1" workbookViewId="0">
      <selection activeCell="T11" sqref="T11"/>
    </sheetView>
  </sheetViews>
  <sheetFormatPr defaultRowHeight="14.4" x14ac:dyDescent="0.3"/>
  <cols>
    <col min="4" max="4" width="24.6640625" bestFit="1" customWidth="1"/>
    <col min="7" max="7" width="15.33203125" bestFit="1" customWidth="1"/>
    <col min="8" max="8" width="15.44140625" bestFit="1" customWidth="1"/>
    <col min="14" max="14" width="11.88671875" bestFit="1" customWidth="1"/>
    <col min="17" max="17" width="11.44140625" bestFit="1" customWidth="1"/>
    <col min="18" max="18" width="12.5546875" bestFit="1" customWidth="1"/>
    <col min="19" max="19" width="11.44140625" bestFit="1" customWidth="1"/>
    <col min="20" max="20" width="102.6640625" bestFit="1" customWidth="1"/>
  </cols>
  <sheetData>
    <row r="1" spans="1:20" x14ac:dyDescent="0.3">
      <c r="A1" s="1" t="s">
        <v>0</v>
      </c>
      <c r="B1" s="1" t="s">
        <v>1</v>
      </c>
      <c r="G1" s="2" t="s">
        <v>2</v>
      </c>
      <c r="H1" s="8"/>
      <c r="I1" s="8" t="s">
        <v>3</v>
      </c>
      <c r="J1" s="8"/>
      <c r="K1" s="8" t="s">
        <v>4</v>
      </c>
      <c r="L1" s="8" t="s">
        <v>5</v>
      </c>
      <c r="M1" s="8" t="s">
        <v>6</v>
      </c>
      <c r="N1" s="8" t="s">
        <v>7</v>
      </c>
      <c r="O1" s="9" t="s">
        <v>8</v>
      </c>
    </row>
    <row r="2" spans="1:20" x14ac:dyDescent="0.3">
      <c r="A2" s="1">
        <v>103.06379143090044</v>
      </c>
      <c r="B2" s="1">
        <v>348.11300959256238</v>
      </c>
      <c r="G2" s="10">
        <v>1.2090318306554604</v>
      </c>
      <c r="H2" s="11"/>
      <c r="I2" s="12">
        <f>_xlfn.NORM.DIST(G2,$E$4,$E$5,TRUE)</f>
        <v>3.5068674856463108E-5</v>
      </c>
      <c r="J2" s="13"/>
      <c r="K2" s="13">
        <v>1</v>
      </c>
      <c r="L2" s="13">
        <f>K2/$E$3</f>
        <v>4.5454545454545452E-3</v>
      </c>
      <c r="M2" s="12">
        <f>(K2-1)/$E$3</f>
        <v>0</v>
      </c>
      <c r="N2" s="13">
        <f>I2-M2</f>
        <v>3.5068674856463108E-5</v>
      </c>
      <c r="O2" s="5">
        <f>L2-I2</f>
        <v>4.5103858705980819E-3</v>
      </c>
    </row>
    <row r="3" spans="1:20" x14ac:dyDescent="0.3">
      <c r="A3" s="1">
        <v>391.99206756968789</v>
      </c>
      <c r="B3" s="1">
        <v>111.05349341386423</v>
      </c>
      <c r="D3" s="2" t="s">
        <v>9</v>
      </c>
      <c r="E3" s="3">
        <v>220</v>
      </c>
      <c r="G3" s="10">
        <v>2.8721323094051892</v>
      </c>
      <c r="H3" s="11"/>
      <c r="I3" s="12">
        <f t="shared" ref="I3:I66" si="0">_xlfn.NORM.DIST(G3,$E$4,$E$5,TRUE)</f>
        <v>4.0308681572628659E-5</v>
      </c>
      <c r="J3" s="13"/>
      <c r="K3" s="13">
        <v>2</v>
      </c>
      <c r="L3" s="13">
        <f t="shared" ref="L3:L66" si="1">K3/$E$3</f>
        <v>9.0909090909090905E-3</v>
      </c>
      <c r="M3" s="12">
        <f t="shared" ref="M3:M66" si="2">(K3-1)/$E$3</f>
        <v>4.5454545454545452E-3</v>
      </c>
      <c r="N3" s="13">
        <f t="shared" ref="N3:N66" si="3">I3-M3</f>
        <v>-4.5051458638819169E-3</v>
      </c>
      <c r="O3" s="5">
        <f t="shared" ref="O3:O66" si="4">L3-I3</f>
        <v>9.0506004093364612E-3</v>
      </c>
      <c r="Q3" s="2" t="s">
        <v>10</v>
      </c>
      <c r="R3" s="9"/>
      <c r="T3" s="19" t="s">
        <v>11</v>
      </c>
    </row>
    <row r="4" spans="1:20" x14ac:dyDescent="0.3">
      <c r="A4" s="1">
        <v>224.16043477901852</v>
      </c>
      <c r="B4" s="1">
        <v>37.517977292607235</v>
      </c>
      <c r="D4" s="4" t="s">
        <v>12</v>
      </c>
      <c r="E4" s="5">
        <v>200</v>
      </c>
      <c r="G4" s="10">
        <v>4.0180055565069814</v>
      </c>
      <c r="H4" s="11"/>
      <c r="I4" s="12">
        <f t="shared" si="0"/>
        <v>4.4340687942624862E-5</v>
      </c>
      <c r="J4" s="13"/>
      <c r="K4" s="13">
        <v>3</v>
      </c>
      <c r="L4" s="13">
        <f t="shared" si="1"/>
        <v>1.3636363636363636E-2</v>
      </c>
      <c r="M4" s="12">
        <f t="shared" si="2"/>
        <v>9.0909090909090905E-3</v>
      </c>
      <c r="N4" s="13">
        <f t="shared" si="3"/>
        <v>-9.0465684029664654E-3</v>
      </c>
      <c r="O4" s="5">
        <f t="shared" si="4"/>
        <v>1.3592022948421011E-2</v>
      </c>
      <c r="Q4" s="4" t="s">
        <v>13</v>
      </c>
      <c r="R4" s="5">
        <f>MAX(N2:O221)</f>
        <v>0.30974404892477192</v>
      </c>
      <c r="T4" s="20" t="s">
        <v>14</v>
      </c>
    </row>
    <row r="5" spans="1:20" x14ac:dyDescent="0.3">
      <c r="A5" s="1">
        <v>26.62892703087082</v>
      </c>
      <c r="B5" s="1">
        <v>61.980908272342681</v>
      </c>
      <c r="D5" s="6" t="s">
        <v>15</v>
      </c>
      <c r="E5" s="7">
        <v>50</v>
      </c>
      <c r="G5" s="10">
        <v>10.95131575726684</v>
      </c>
      <c r="H5" s="11"/>
      <c r="I5" s="12">
        <f t="shared" si="0"/>
        <v>7.8108093850918646E-5</v>
      </c>
      <c r="J5" s="13"/>
      <c r="K5" s="13">
        <v>4</v>
      </c>
      <c r="L5" s="13">
        <f t="shared" si="1"/>
        <v>1.8181818181818181E-2</v>
      </c>
      <c r="M5" s="12">
        <f t="shared" si="2"/>
        <v>1.3636363636363636E-2</v>
      </c>
      <c r="N5" s="13">
        <f t="shared" si="3"/>
        <v>-1.3558255542512717E-2</v>
      </c>
      <c r="O5" s="5">
        <f t="shared" si="4"/>
        <v>1.8103710087967264E-2</v>
      </c>
      <c r="Q5" s="4" t="s">
        <v>16</v>
      </c>
      <c r="R5" s="18">
        <f>1.36 / SQRT(E3)</f>
        <v>9.1691181295000923E-2</v>
      </c>
      <c r="T5" s="21" t="s">
        <v>17</v>
      </c>
    </row>
    <row r="6" spans="1:20" x14ac:dyDescent="0.3">
      <c r="A6" s="1">
        <v>157.91445997806372</v>
      </c>
      <c r="B6" s="1">
        <v>13.705427005410687</v>
      </c>
      <c r="G6" s="10">
        <v>11.317421819663258</v>
      </c>
      <c r="H6" s="11"/>
      <c r="I6" s="12">
        <f t="shared" si="0"/>
        <v>8.0437704449187638E-5</v>
      </c>
      <c r="J6" s="13"/>
      <c r="K6" s="13">
        <v>5</v>
      </c>
      <c r="L6" s="13">
        <f t="shared" si="1"/>
        <v>2.2727272727272728E-2</v>
      </c>
      <c r="M6" s="12">
        <f t="shared" si="2"/>
        <v>1.8181818181818181E-2</v>
      </c>
      <c r="N6" s="13">
        <f t="shared" si="3"/>
        <v>-1.8101380477368992E-2</v>
      </c>
      <c r="O6" s="5">
        <f t="shared" si="4"/>
        <v>2.2646835022823539E-2</v>
      </c>
      <c r="Q6" s="6" t="s">
        <v>18</v>
      </c>
      <c r="R6" s="7" t="b">
        <f>R4&gt;=R5</f>
        <v>1</v>
      </c>
    </row>
    <row r="7" spans="1:20" x14ac:dyDescent="0.3">
      <c r="A7" s="1">
        <v>257.13434701021799</v>
      </c>
      <c r="B7" s="1">
        <v>156.85508121543924</v>
      </c>
      <c r="G7" s="10">
        <v>13.69749605255668</v>
      </c>
      <c r="H7" s="11"/>
      <c r="I7" s="12">
        <f t="shared" si="0"/>
        <v>9.7251888439586E-5</v>
      </c>
      <c r="J7" s="13"/>
      <c r="K7" s="13">
        <v>6</v>
      </c>
      <c r="L7" s="13">
        <f t="shared" si="1"/>
        <v>2.7272727272727271E-2</v>
      </c>
      <c r="M7" s="12">
        <f t="shared" si="2"/>
        <v>2.2727272727272728E-2</v>
      </c>
      <c r="N7" s="13">
        <f t="shared" si="3"/>
        <v>-2.2630020838833143E-2</v>
      </c>
      <c r="O7" s="5">
        <f t="shared" si="4"/>
        <v>2.7175475384287686E-2</v>
      </c>
    </row>
    <row r="8" spans="1:20" x14ac:dyDescent="0.3">
      <c r="A8" s="1">
        <v>277.20637435624656</v>
      </c>
      <c r="B8" s="1">
        <v>749.34475278495313</v>
      </c>
      <c r="G8" s="10">
        <v>13.705427005410687</v>
      </c>
      <c r="H8" s="11"/>
      <c r="I8" s="12">
        <f t="shared" si="0"/>
        <v>9.7313072893247788E-5</v>
      </c>
      <c r="J8" s="13"/>
      <c r="K8" s="13">
        <v>7</v>
      </c>
      <c r="L8" s="13">
        <f t="shared" si="1"/>
        <v>3.1818181818181815E-2</v>
      </c>
      <c r="M8" s="12">
        <f t="shared" si="2"/>
        <v>2.7272727272727271E-2</v>
      </c>
      <c r="N8" s="13">
        <f t="shared" si="3"/>
        <v>-2.7175414199834023E-2</v>
      </c>
      <c r="O8" s="5">
        <f t="shared" si="4"/>
        <v>3.1720868745288566E-2</v>
      </c>
    </row>
    <row r="9" spans="1:20" x14ac:dyDescent="0.3">
      <c r="A9" s="1">
        <v>93.969338886401772</v>
      </c>
      <c r="B9" s="1">
        <v>430.47086025472225</v>
      </c>
      <c r="G9" s="10">
        <v>14.163829624187343</v>
      </c>
      <c r="H9" s="11"/>
      <c r="I9" s="12">
        <f t="shared" si="0"/>
        <v>1.0091159093934859E-4</v>
      </c>
      <c r="J9" s="13"/>
      <c r="K9" s="13">
        <v>8</v>
      </c>
      <c r="L9" s="13">
        <f t="shared" si="1"/>
        <v>3.6363636363636362E-2</v>
      </c>
      <c r="M9" s="12">
        <f t="shared" si="2"/>
        <v>3.1818181818181815E-2</v>
      </c>
      <c r="N9" s="13">
        <f t="shared" si="3"/>
        <v>-3.1717270227242467E-2</v>
      </c>
      <c r="O9" s="5">
        <f t="shared" si="4"/>
        <v>3.6262724772697014E-2</v>
      </c>
    </row>
    <row r="10" spans="1:20" x14ac:dyDescent="0.3">
      <c r="A10" s="1">
        <v>71.944054731751933</v>
      </c>
      <c r="B10" s="1">
        <v>844.85002359446298</v>
      </c>
      <c r="G10" s="10">
        <v>14.648787759512009</v>
      </c>
      <c r="H10" s="11"/>
      <c r="I10" s="12">
        <f t="shared" si="0"/>
        <v>1.0485443672685838E-4</v>
      </c>
      <c r="J10" s="13"/>
      <c r="K10" s="13">
        <v>9</v>
      </c>
      <c r="L10" s="13">
        <f t="shared" si="1"/>
        <v>4.0909090909090909E-2</v>
      </c>
      <c r="M10" s="12">
        <f t="shared" si="2"/>
        <v>3.6363636363636362E-2</v>
      </c>
      <c r="N10" s="13">
        <f t="shared" si="3"/>
        <v>-3.6258781926909504E-2</v>
      </c>
      <c r="O10" s="5">
        <f t="shared" si="4"/>
        <v>4.0804236472364051E-2</v>
      </c>
    </row>
    <row r="11" spans="1:20" x14ac:dyDescent="0.3">
      <c r="A11" s="1">
        <v>157.62584688180596</v>
      </c>
      <c r="B11" s="1">
        <v>77.116852826038325</v>
      </c>
      <c r="G11" s="10">
        <v>17.15410894013883</v>
      </c>
      <c r="H11" s="11"/>
      <c r="I11" s="12">
        <f t="shared" si="0"/>
        <v>1.2763308657008914E-4</v>
      </c>
      <c r="J11" s="13"/>
      <c r="K11" s="13">
        <v>10</v>
      </c>
      <c r="L11" s="13">
        <f t="shared" si="1"/>
        <v>4.5454545454545456E-2</v>
      </c>
      <c r="M11" s="12">
        <f t="shared" si="2"/>
        <v>4.0909090909090909E-2</v>
      </c>
      <c r="N11" s="13">
        <f t="shared" si="3"/>
        <v>-4.0781457822520822E-2</v>
      </c>
      <c r="O11" s="5">
        <f t="shared" si="4"/>
        <v>4.5326912367975369E-2</v>
      </c>
    </row>
    <row r="12" spans="1:20" x14ac:dyDescent="0.3">
      <c r="A12" s="1">
        <v>527.79439993096719</v>
      </c>
      <c r="B12" s="1">
        <v>42.282098578514102</v>
      </c>
      <c r="G12" s="10">
        <v>20.471396298223699</v>
      </c>
      <c r="H12" s="11"/>
      <c r="I12" s="12">
        <f t="shared" si="0"/>
        <v>1.6497648654342282E-4</v>
      </c>
      <c r="J12" s="13"/>
      <c r="K12" s="13">
        <v>11</v>
      </c>
      <c r="L12" s="13">
        <f t="shared" si="1"/>
        <v>0.05</v>
      </c>
      <c r="M12" s="12">
        <f t="shared" si="2"/>
        <v>4.5454545454545456E-2</v>
      </c>
      <c r="N12" s="13">
        <f t="shared" si="3"/>
        <v>-4.5289568968002035E-2</v>
      </c>
      <c r="O12" s="5">
        <f t="shared" si="4"/>
        <v>4.9835023513456582E-2</v>
      </c>
    </row>
    <row r="13" spans="1:20" x14ac:dyDescent="0.3">
      <c r="A13" s="1">
        <v>178.62942527728489</v>
      </c>
      <c r="B13" s="1">
        <v>44.717824922776657</v>
      </c>
      <c r="G13" s="10">
        <v>21.50466378298562</v>
      </c>
      <c r="H13" s="11"/>
      <c r="I13" s="12">
        <f t="shared" si="0"/>
        <v>1.7855418077581192E-4</v>
      </c>
      <c r="J13" s="13"/>
      <c r="K13" s="13">
        <v>12</v>
      </c>
      <c r="L13" s="13">
        <f t="shared" si="1"/>
        <v>5.4545454545454543E-2</v>
      </c>
      <c r="M13" s="12">
        <f t="shared" si="2"/>
        <v>0.05</v>
      </c>
      <c r="N13" s="13">
        <f t="shared" si="3"/>
        <v>-4.9821445819224187E-2</v>
      </c>
      <c r="O13" s="5">
        <f t="shared" si="4"/>
        <v>5.4366900364678727E-2</v>
      </c>
    </row>
    <row r="14" spans="1:20" x14ac:dyDescent="0.3">
      <c r="A14" s="1">
        <v>313.34236139926963</v>
      </c>
      <c r="B14" s="1">
        <v>99.142475656076343</v>
      </c>
      <c r="G14" s="10">
        <v>22.114117946564104</v>
      </c>
      <c r="H14" s="11"/>
      <c r="I14" s="12">
        <f t="shared" si="0"/>
        <v>1.8704555863451337E-4</v>
      </c>
      <c r="J14" s="13"/>
      <c r="K14" s="13">
        <v>13</v>
      </c>
      <c r="L14" s="13">
        <f t="shared" si="1"/>
        <v>5.909090909090909E-2</v>
      </c>
      <c r="M14" s="12">
        <f t="shared" si="2"/>
        <v>5.4545454545454543E-2</v>
      </c>
      <c r="N14" s="13">
        <f t="shared" si="3"/>
        <v>-5.4358408986820032E-2</v>
      </c>
      <c r="O14" s="5">
        <f t="shared" si="4"/>
        <v>5.8903863532274579E-2</v>
      </c>
    </row>
    <row r="15" spans="1:20" x14ac:dyDescent="0.3">
      <c r="A15" s="1">
        <v>156.325729930553</v>
      </c>
      <c r="B15" s="1">
        <v>459.52050371806547</v>
      </c>
      <c r="G15" s="10">
        <v>24.542333417722617</v>
      </c>
      <c r="H15" s="11"/>
      <c r="I15" s="12">
        <f t="shared" si="0"/>
        <v>2.2476783196144373E-4</v>
      </c>
      <c r="J15" s="13"/>
      <c r="K15" s="13">
        <v>14</v>
      </c>
      <c r="L15" s="13">
        <f t="shared" si="1"/>
        <v>6.363636363636363E-2</v>
      </c>
      <c r="M15" s="12">
        <f t="shared" si="2"/>
        <v>5.909090909090909E-2</v>
      </c>
      <c r="N15" s="13">
        <f t="shared" si="3"/>
        <v>-5.8866141258947645E-2</v>
      </c>
      <c r="O15" s="5">
        <f t="shared" si="4"/>
        <v>6.3411595804402185E-2</v>
      </c>
    </row>
    <row r="16" spans="1:20" x14ac:dyDescent="0.3">
      <c r="A16" s="1">
        <v>369.77140571702864</v>
      </c>
      <c r="B16" s="1">
        <v>395.84013910900495</v>
      </c>
      <c r="G16" s="10">
        <v>24.736740350216945</v>
      </c>
      <c r="H16" s="11"/>
      <c r="I16" s="12">
        <f t="shared" si="0"/>
        <v>2.2807633557295605E-4</v>
      </c>
      <c r="J16" s="13"/>
      <c r="K16" s="13">
        <v>15</v>
      </c>
      <c r="L16" s="13">
        <f t="shared" si="1"/>
        <v>6.8181818181818177E-2</v>
      </c>
      <c r="M16" s="12">
        <f t="shared" si="2"/>
        <v>6.363636363636363E-2</v>
      </c>
      <c r="N16" s="13">
        <f t="shared" si="3"/>
        <v>-6.3408287300790678E-2</v>
      </c>
      <c r="O16" s="5">
        <f t="shared" si="4"/>
        <v>6.7953741846245225E-2</v>
      </c>
    </row>
    <row r="17" spans="1:15" x14ac:dyDescent="0.3">
      <c r="A17" s="1">
        <v>182.66728780934767</v>
      </c>
      <c r="B17" s="1">
        <v>99.499310261207242</v>
      </c>
      <c r="G17" s="10">
        <v>25.528118907763719</v>
      </c>
      <c r="H17" s="11"/>
      <c r="I17" s="12">
        <f t="shared" si="0"/>
        <v>2.4201900625254042E-4</v>
      </c>
      <c r="J17" s="13"/>
      <c r="K17" s="13">
        <v>16</v>
      </c>
      <c r="L17" s="13">
        <f t="shared" si="1"/>
        <v>7.2727272727272724E-2</v>
      </c>
      <c r="M17" s="12">
        <f t="shared" si="2"/>
        <v>6.8181818181818177E-2</v>
      </c>
      <c r="N17" s="13">
        <f t="shared" si="3"/>
        <v>-6.7939799175565641E-2</v>
      </c>
      <c r="O17" s="5">
        <f t="shared" si="4"/>
        <v>7.2485253721020187E-2</v>
      </c>
    </row>
    <row r="18" spans="1:15" x14ac:dyDescent="0.3">
      <c r="A18" s="1">
        <v>21.50466378298562</v>
      </c>
      <c r="B18" s="1">
        <v>199.89001377310674</v>
      </c>
      <c r="G18" s="10">
        <v>25.626423705409298</v>
      </c>
      <c r="H18" s="11"/>
      <c r="I18" s="12">
        <f t="shared" si="0"/>
        <v>2.4380542106709036E-4</v>
      </c>
      <c r="J18" s="13"/>
      <c r="K18" s="13">
        <v>17</v>
      </c>
      <c r="L18" s="13">
        <f t="shared" si="1"/>
        <v>7.7272727272727271E-2</v>
      </c>
      <c r="M18" s="12">
        <f t="shared" si="2"/>
        <v>7.2727272727272724E-2</v>
      </c>
      <c r="N18" s="13">
        <f t="shared" si="3"/>
        <v>-7.248346730620564E-2</v>
      </c>
      <c r="O18" s="5">
        <f t="shared" si="4"/>
        <v>7.7028921851660187E-2</v>
      </c>
    </row>
    <row r="19" spans="1:15" x14ac:dyDescent="0.3">
      <c r="A19" s="1">
        <v>44.194401424710236</v>
      </c>
      <c r="B19" s="1">
        <v>328.7091322078922</v>
      </c>
      <c r="G19" s="10">
        <v>26.62892703087082</v>
      </c>
      <c r="H19" s="11"/>
      <c r="I19" s="12">
        <f t="shared" si="0"/>
        <v>2.6273863925315409E-4</v>
      </c>
      <c r="J19" s="13"/>
      <c r="K19" s="13">
        <v>18</v>
      </c>
      <c r="L19" s="13">
        <f t="shared" si="1"/>
        <v>8.1818181818181818E-2</v>
      </c>
      <c r="M19" s="12">
        <f t="shared" si="2"/>
        <v>7.7272727272727271E-2</v>
      </c>
      <c r="N19" s="13">
        <f t="shared" si="3"/>
        <v>-7.7009988633474122E-2</v>
      </c>
      <c r="O19" s="5">
        <f t="shared" si="4"/>
        <v>8.1555443178928669E-2</v>
      </c>
    </row>
    <row r="20" spans="1:15" x14ac:dyDescent="0.3">
      <c r="A20" s="1">
        <v>117.57422493752077</v>
      </c>
      <c r="B20" s="1">
        <v>76.898543673550535</v>
      </c>
      <c r="G20" s="10">
        <v>27.363209388891857</v>
      </c>
      <c r="H20" s="11"/>
      <c r="I20" s="12">
        <f t="shared" si="0"/>
        <v>2.7746610090469766E-4</v>
      </c>
      <c r="J20" s="13"/>
      <c r="K20" s="13">
        <v>19</v>
      </c>
      <c r="L20" s="13">
        <f t="shared" si="1"/>
        <v>8.6363636363636365E-2</v>
      </c>
      <c r="M20" s="12">
        <f t="shared" si="2"/>
        <v>8.1818181818181818E-2</v>
      </c>
      <c r="N20" s="13">
        <f t="shared" si="3"/>
        <v>-8.1540715717277126E-2</v>
      </c>
      <c r="O20" s="5">
        <f t="shared" si="4"/>
        <v>8.6086170262731673E-2</v>
      </c>
    </row>
    <row r="21" spans="1:15" x14ac:dyDescent="0.3">
      <c r="A21" s="1">
        <v>17.15410894013883</v>
      </c>
      <c r="B21" s="1">
        <v>345.24038714339923</v>
      </c>
      <c r="G21" s="10">
        <v>28.251231368556777</v>
      </c>
      <c r="H21" s="11"/>
      <c r="I21" s="12">
        <f t="shared" si="0"/>
        <v>2.9630384069206591E-4</v>
      </c>
      <c r="J21" s="13"/>
      <c r="K21" s="13">
        <v>20</v>
      </c>
      <c r="L21" s="13">
        <f t="shared" si="1"/>
        <v>9.0909090909090912E-2</v>
      </c>
      <c r="M21" s="12">
        <f t="shared" si="2"/>
        <v>8.6363636363636365E-2</v>
      </c>
      <c r="N21" s="13">
        <f t="shared" si="3"/>
        <v>-8.6067332522944295E-2</v>
      </c>
      <c r="O21" s="5">
        <f t="shared" si="4"/>
        <v>9.0612787068398842E-2</v>
      </c>
    </row>
    <row r="22" spans="1:15" x14ac:dyDescent="0.3">
      <c r="A22" s="1">
        <v>57.121507112954916</v>
      </c>
      <c r="B22" s="1">
        <v>294.74332553180699</v>
      </c>
      <c r="G22" s="10">
        <v>28.276289360027501</v>
      </c>
      <c r="H22" s="11"/>
      <c r="I22" s="12">
        <f t="shared" si="0"/>
        <v>2.9685227896143171E-4</v>
      </c>
      <c r="J22" s="13"/>
      <c r="K22" s="13">
        <v>21</v>
      </c>
      <c r="L22" s="13">
        <f t="shared" si="1"/>
        <v>9.5454545454545459E-2</v>
      </c>
      <c r="M22" s="12">
        <f t="shared" si="2"/>
        <v>9.0909090909090912E-2</v>
      </c>
      <c r="N22" s="13">
        <f t="shared" si="3"/>
        <v>-9.0612238630129474E-2</v>
      </c>
      <c r="O22" s="5">
        <f t="shared" si="4"/>
        <v>9.5157693175584021E-2</v>
      </c>
    </row>
    <row r="23" spans="1:15" x14ac:dyDescent="0.3">
      <c r="A23" s="1">
        <v>153.15672700265327</v>
      </c>
      <c r="B23" s="1">
        <v>61.973771452539786</v>
      </c>
      <c r="G23" s="10">
        <v>28.313173788077492</v>
      </c>
      <c r="H23" s="11"/>
      <c r="I23" s="12">
        <f t="shared" si="0"/>
        <v>2.976612789321995E-4</v>
      </c>
      <c r="J23" s="13"/>
      <c r="K23" s="13">
        <v>22</v>
      </c>
      <c r="L23" s="13">
        <f t="shared" si="1"/>
        <v>0.1</v>
      </c>
      <c r="M23" s="12">
        <f t="shared" si="2"/>
        <v>9.5454545454545459E-2</v>
      </c>
      <c r="N23" s="13">
        <f t="shared" si="3"/>
        <v>-9.5156884175613257E-2</v>
      </c>
      <c r="O23" s="5">
        <f t="shared" si="4"/>
        <v>9.9702338721067804E-2</v>
      </c>
    </row>
    <row r="24" spans="1:15" x14ac:dyDescent="0.3">
      <c r="A24" s="1">
        <v>95.525403028677204</v>
      </c>
      <c r="B24" s="1">
        <v>160.24608864476605</v>
      </c>
      <c r="G24" s="10">
        <v>32.082414522447458</v>
      </c>
      <c r="H24" s="11"/>
      <c r="I24" s="12">
        <f t="shared" si="0"/>
        <v>3.9204389410480578E-4</v>
      </c>
      <c r="J24" s="13"/>
      <c r="K24" s="13">
        <v>23</v>
      </c>
      <c r="L24" s="13">
        <f t="shared" si="1"/>
        <v>0.10454545454545454</v>
      </c>
      <c r="M24" s="12">
        <f t="shared" si="2"/>
        <v>0.1</v>
      </c>
      <c r="N24" s="13">
        <f t="shared" si="3"/>
        <v>-9.9607956105895193E-2</v>
      </c>
      <c r="O24" s="5">
        <f t="shared" si="4"/>
        <v>0.10415341065134973</v>
      </c>
    </row>
    <row r="25" spans="1:15" x14ac:dyDescent="0.3">
      <c r="A25" s="1">
        <v>74.016688812951088</v>
      </c>
      <c r="B25" s="1">
        <v>349.19242204791021</v>
      </c>
      <c r="G25" s="10">
        <v>32.446917394613259</v>
      </c>
      <c r="H25" s="11"/>
      <c r="I25" s="12">
        <f t="shared" si="0"/>
        <v>4.0251188819849146E-4</v>
      </c>
      <c r="J25" s="13"/>
      <c r="K25" s="13">
        <v>24</v>
      </c>
      <c r="L25" s="13">
        <f t="shared" si="1"/>
        <v>0.10909090909090909</v>
      </c>
      <c r="M25" s="12">
        <f t="shared" si="2"/>
        <v>0.10454545454545454</v>
      </c>
      <c r="N25" s="13">
        <f t="shared" si="3"/>
        <v>-0.10414294265725604</v>
      </c>
      <c r="O25" s="5">
        <f t="shared" si="4"/>
        <v>0.10868839720271059</v>
      </c>
    </row>
    <row r="26" spans="1:15" x14ac:dyDescent="0.3">
      <c r="A26" s="1">
        <v>381.91836893483423</v>
      </c>
      <c r="B26" s="1">
        <v>212.15148698039005</v>
      </c>
      <c r="G26" s="10">
        <v>32.957683021632526</v>
      </c>
      <c r="H26" s="11"/>
      <c r="I26" s="12">
        <f t="shared" si="0"/>
        <v>4.1761717539391257E-4</v>
      </c>
      <c r="J26" s="13"/>
      <c r="K26" s="13">
        <v>25</v>
      </c>
      <c r="L26" s="13">
        <f t="shared" si="1"/>
        <v>0.11363636363636363</v>
      </c>
      <c r="M26" s="12">
        <f t="shared" si="2"/>
        <v>0.10909090909090909</v>
      </c>
      <c r="N26" s="13">
        <f t="shared" si="3"/>
        <v>-0.10867329191551517</v>
      </c>
      <c r="O26" s="5">
        <f t="shared" si="4"/>
        <v>0.11321874646096972</v>
      </c>
    </row>
    <row r="27" spans="1:15" x14ac:dyDescent="0.3">
      <c r="A27" s="1">
        <v>646.86644187710863</v>
      </c>
      <c r="B27" s="1">
        <v>43.815977682870354</v>
      </c>
      <c r="G27" s="10">
        <v>33.016154391904564</v>
      </c>
      <c r="H27" s="11"/>
      <c r="I27" s="12">
        <f t="shared" si="0"/>
        <v>4.1937954221774802E-4</v>
      </c>
      <c r="J27" s="13"/>
      <c r="K27" s="13">
        <v>26</v>
      </c>
      <c r="L27" s="13">
        <f t="shared" si="1"/>
        <v>0.11818181818181818</v>
      </c>
      <c r="M27" s="12">
        <f t="shared" si="2"/>
        <v>0.11363636363636363</v>
      </c>
      <c r="N27" s="13">
        <f t="shared" si="3"/>
        <v>-0.11321698409414588</v>
      </c>
      <c r="O27" s="5">
        <f t="shared" si="4"/>
        <v>0.11776243863960043</v>
      </c>
    </row>
    <row r="28" spans="1:15" x14ac:dyDescent="0.3">
      <c r="A28" s="1">
        <v>502.73467446524381</v>
      </c>
      <c r="B28" s="1">
        <v>55.294857702526166</v>
      </c>
      <c r="G28" s="10">
        <v>35.329960883656234</v>
      </c>
      <c r="H28" s="11"/>
      <c r="I28" s="12">
        <f t="shared" si="0"/>
        <v>4.9491634791125696E-4</v>
      </c>
      <c r="J28" s="13"/>
      <c r="K28" s="13">
        <v>27</v>
      </c>
      <c r="L28" s="13">
        <f t="shared" si="1"/>
        <v>0.12272727272727273</v>
      </c>
      <c r="M28" s="12">
        <f t="shared" si="2"/>
        <v>0.11818181818181818</v>
      </c>
      <c r="N28" s="13">
        <f t="shared" si="3"/>
        <v>-0.11768690183390693</v>
      </c>
      <c r="O28" s="5">
        <f t="shared" si="4"/>
        <v>0.12223235637936147</v>
      </c>
    </row>
    <row r="29" spans="1:15" x14ac:dyDescent="0.3">
      <c r="A29" s="1">
        <v>220.83874632567409</v>
      </c>
      <c r="B29" s="1">
        <v>32.957683021632526</v>
      </c>
      <c r="G29" s="10">
        <v>35.589515531718838</v>
      </c>
      <c r="H29" s="11"/>
      <c r="I29" s="12">
        <f t="shared" si="0"/>
        <v>5.0413355890907953E-4</v>
      </c>
      <c r="J29" s="13"/>
      <c r="K29" s="13">
        <v>28</v>
      </c>
      <c r="L29" s="13">
        <f t="shared" si="1"/>
        <v>0.12727272727272726</v>
      </c>
      <c r="M29" s="12">
        <f t="shared" si="2"/>
        <v>0.12272727272727273</v>
      </c>
      <c r="N29" s="13">
        <f t="shared" si="3"/>
        <v>-0.12222313916836365</v>
      </c>
      <c r="O29" s="5">
        <f t="shared" si="4"/>
        <v>0.12676859371381818</v>
      </c>
    </row>
    <row r="30" spans="1:15" x14ac:dyDescent="0.3">
      <c r="A30" s="1">
        <v>27.363209388891857</v>
      </c>
      <c r="B30" s="1">
        <v>83.935558201474407</v>
      </c>
      <c r="G30" s="10">
        <v>35.659463553186235</v>
      </c>
      <c r="H30" s="11"/>
      <c r="I30" s="12">
        <f t="shared" si="0"/>
        <v>5.0664456942534357E-4</v>
      </c>
      <c r="J30" s="13"/>
      <c r="K30" s="13">
        <v>29</v>
      </c>
      <c r="L30" s="13">
        <f t="shared" si="1"/>
        <v>0.13181818181818181</v>
      </c>
      <c r="M30" s="12">
        <f t="shared" si="2"/>
        <v>0.12727272727272726</v>
      </c>
      <c r="N30" s="13">
        <f t="shared" si="3"/>
        <v>-0.12676608270330192</v>
      </c>
      <c r="O30" s="5">
        <f t="shared" si="4"/>
        <v>0.13131153724875647</v>
      </c>
    </row>
    <row r="31" spans="1:15" x14ac:dyDescent="0.3">
      <c r="A31" s="1">
        <v>22.114117946564104</v>
      </c>
      <c r="B31" s="1">
        <v>385.43102407660189</v>
      </c>
      <c r="G31" s="10">
        <v>36.532791195524794</v>
      </c>
      <c r="H31" s="11"/>
      <c r="I31" s="12">
        <f t="shared" si="0"/>
        <v>5.3898546415338095E-4</v>
      </c>
      <c r="J31" s="13"/>
      <c r="K31" s="13">
        <v>30</v>
      </c>
      <c r="L31" s="13">
        <f t="shared" si="1"/>
        <v>0.13636363636363635</v>
      </c>
      <c r="M31" s="12">
        <f t="shared" si="2"/>
        <v>0.13181818181818181</v>
      </c>
      <c r="N31" s="13">
        <f t="shared" si="3"/>
        <v>-0.13127919635402843</v>
      </c>
      <c r="O31" s="5">
        <f t="shared" si="4"/>
        <v>0.13582465089948298</v>
      </c>
    </row>
    <row r="32" spans="1:15" x14ac:dyDescent="0.3">
      <c r="A32" s="1">
        <v>169.33658938230082</v>
      </c>
      <c r="B32" s="1">
        <v>265.25359907012182</v>
      </c>
      <c r="G32" s="10">
        <v>37.517977292607235</v>
      </c>
      <c r="H32" s="11"/>
      <c r="I32" s="12">
        <f t="shared" si="0"/>
        <v>5.7775500459397212E-4</v>
      </c>
      <c r="J32" s="13"/>
      <c r="K32" s="13">
        <v>31</v>
      </c>
      <c r="L32" s="13">
        <f t="shared" si="1"/>
        <v>0.1409090909090909</v>
      </c>
      <c r="M32" s="12">
        <f t="shared" si="2"/>
        <v>0.13636363636363635</v>
      </c>
      <c r="N32" s="13">
        <f t="shared" si="3"/>
        <v>-0.13578588135904238</v>
      </c>
      <c r="O32" s="5">
        <f t="shared" si="4"/>
        <v>0.14033133590449692</v>
      </c>
    </row>
    <row r="33" spans="1:15" x14ac:dyDescent="0.3">
      <c r="A33" s="1">
        <v>380.23976358812087</v>
      </c>
      <c r="B33" s="1">
        <v>329.05112977342986</v>
      </c>
      <c r="G33" s="10">
        <v>37.93020687596789</v>
      </c>
      <c r="H33" s="11"/>
      <c r="I33" s="12">
        <f t="shared" si="0"/>
        <v>5.9472941802721831E-4</v>
      </c>
      <c r="J33" s="13"/>
      <c r="K33" s="13">
        <v>32</v>
      </c>
      <c r="L33" s="13">
        <f t="shared" si="1"/>
        <v>0.14545454545454545</v>
      </c>
      <c r="M33" s="12">
        <f t="shared" si="2"/>
        <v>0.1409090909090909</v>
      </c>
      <c r="N33" s="13">
        <f t="shared" si="3"/>
        <v>-0.14031436149106369</v>
      </c>
      <c r="O33" s="5">
        <f t="shared" si="4"/>
        <v>0.14485981603651824</v>
      </c>
    </row>
    <row r="34" spans="1:15" x14ac:dyDescent="0.3">
      <c r="A34" s="1">
        <v>275.35656135094086</v>
      </c>
      <c r="B34" s="1">
        <v>39.808171863407829</v>
      </c>
      <c r="G34" s="10">
        <v>39.808171863407829</v>
      </c>
      <c r="H34" s="11"/>
      <c r="I34" s="12">
        <f t="shared" si="0"/>
        <v>6.7804717418235732E-4</v>
      </c>
      <c r="J34" s="13"/>
      <c r="K34" s="13">
        <v>33</v>
      </c>
      <c r="L34" s="13">
        <f t="shared" si="1"/>
        <v>0.15</v>
      </c>
      <c r="M34" s="12">
        <f t="shared" si="2"/>
        <v>0.14545454545454545</v>
      </c>
      <c r="N34" s="13">
        <f t="shared" si="3"/>
        <v>-0.1447764982803631</v>
      </c>
      <c r="O34" s="5">
        <f t="shared" si="4"/>
        <v>0.14932195282581764</v>
      </c>
    </row>
    <row r="35" spans="1:15" x14ac:dyDescent="0.3">
      <c r="A35" s="1">
        <v>404.4707095288075</v>
      </c>
      <c r="B35" s="1">
        <v>37.93020687596789</v>
      </c>
      <c r="G35" s="10">
        <v>40.988717880004025</v>
      </c>
      <c r="H35" s="11"/>
      <c r="I35" s="12">
        <f t="shared" si="0"/>
        <v>7.3580207603493001E-4</v>
      </c>
      <c r="J35" s="13"/>
      <c r="K35" s="13">
        <v>34</v>
      </c>
      <c r="L35" s="13">
        <f t="shared" si="1"/>
        <v>0.15454545454545454</v>
      </c>
      <c r="M35" s="12">
        <f t="shared" si="2"/>
        <v>0.15</v>
      </c>
      <c r="N35" s="13">
        <f t="shared" si="3"/>
        <v>-0.14926419792396506</v>
      </c>
      <c r="O35" s="5">
        <f t="shared" si="4"/>
        <v>0.15380965246941961</v>
      </c>
    </row>
    <row r="36" spans="1:15" x14ac:dyDescent="0.3">
      <c r="A36" s="1">
        <v>10.95131575726684</v>
      </c>
      <c r="B36" s="1">
        <v>515.13648873670309</v>
      </c>
      <c r="G36" s="10">
        <v>42.11899451394909</v>
      </c>
      <c r="H36" s="11"/>
      <c r="I36" s="12">
        <f t="shared" si="0"/>
        <v>7.953134733474209E-4</v>
      </c>
      <c r="J36" s="13"/>
      <c r="K36" s="13">
        <v>35</v>
      </c>
      <c r="L36" s="13">
        <f t="shared" si="1"/>
        <v>0.15909090909090909</v>
      </c>
      <c r="M36" s="12">
        <f t="shared" si="2"/>
        <v>0.15454545454545454</v>
      </c>
      <c r="N36" s="13">
        <f t="shared" si="3"/>
        <v>-0.15375014107210713</v>
      </c>
      <c r="O36" s="5">
        <f t="shared" si="4"/>
        <v>0.15829559561756168</v>
      </c>
    </row>
    <row r="37" spans="1:15" x14ac:dyDescent="0.3">
      <c r="A37" s="1">
        <v>245.47299434061475</v>
      </c>
      <c r="B37" s="1">
        <v>44.82488232629855</v>
      </c>
      <c r="G37" s="10">
        <v>42.282098578514102</v>
      </c>
      <c r="H37" s="11"/>
      <c r="I37" s="12">
        <f t="shared" si="0"/>
        <v>8.0425809698690123E-4</v>
      </c>
      <c r="J37" s="13"/>
      <c r="K37" s="13">
        <v>36</v>
      </c>
      <c r="L37" s="13">
        <f t="shared" si="1"/>
        <v>0.16363636363636364</v>
      </c>
      <c r="M37" s="12">
        <f t="shared" si="2"/>
        <v>0.15909090909090909</v>
      </c>
      <c r="N37" s="13">
        <f t="shared" si="3"/>
        <v>-0.1582866509939222</v>
      </c>
      <c r="O37" s="5">
        <f t="shared" si="4"/>
        <v>0.16283210553937674</v>
      </c>
    </row>
    <row r="38" spans="1:15" x14ac:dyDescent="0.3">
      <c r="A38" s="1">
        <v>131.59153684542682</v>
      </c>
      <c r="B38" s="1">
        <v>189.95838413149525</v>
      </c>
      <c r="G38" s="10">
        <v>43.571602054692676</v>
      </c>
      <c r="H38" s="11"/>
      <c r="I38" s="12">
        <f t="shared" si="0"/>
        <v>8.7830192267910234E-4</v>
      </c>
      <c r="J38" s="13"/>
      <c r="K38" s="13">
        <v>37</v>
      </c>
      <c r="L38" s="13">
        <f t="shared" si="1"/>
        <v>0.16818181818181818</v>
      </c>
      <c r="M38" s="12">
        <f t="shared" si="2"/>
        <v>0.16363636363636364</v>
      </c>
      <c r="N38" s="13">
        <f t="shared" si="3"/>
        <v>-0.16275806171368454</v>
      </c>
      <c r="O38" s="5">
        <f t="shared" si="4"/>
        <v>0.16730351625913908</v>
      </c>
    </row>
    <row r="39" spans="1:15" x14ac:dyDescent="0.3">
      <c r="A39" s="1">
        <v>13.69749605255668</v>
      </c>
      <c r="B39" s="1">
        <v>199.43654820580653</v>
      </c>
      <c r="G39" s="10">
        <v>43.815977682870354</v>
      </c>
      <c r="H39" s="11"/>
      <c r="I39" s="12">
        <f t="shared" si="0"/>
        <v>8.930215634392753E-4</v>
      </c>
      <c r="J39" s="13"/>
      <c r="K39" s="13">
        <v>38</v>
      </c>
      <c r="L39" s="13">
        <f t="shared" si="1"/>
        <v>0.17272727272727273</v>
      </c>
      <c r="M39" s="12">
        <f t="shared" si="2"/>
        <v>0.16818181818181818</v>
      </c>
      <c r="N39" s="13">
        <f t="shared" si="3"/>
        <v>-0.16728879661837889</v>
      </c>
      <c r="O39" s="5">
        <f t="shared" si="4"/>
        <v>0.17183425116383344</v>
      </c>
    </row>
    <row r="40" spans="1:15" x14ac:dyDescent="0.3">
      <c r="A40" s="1">
        <v>607.50656557419336</v>
      </c>
      <c r="B40" s="1">
        <v>948.40220446832041</v>
      </c>
      <c r="G40" s="10">
        <v>44.194401424710236</v>
      </c>
      <c r="H40" s="11"/>
      <c r="I40" s="12">
        <f t="shared" si="0"/>
        <v>9.1626337748772159E-4</v>
      </c>
      <c r="J40" s="13"/>
      <c r="K40" s="13">
        <v>39</v>
      </c>
      <c r="L40" s="13">
        <f t="shared" si="1"/>
        <v>0.17727272727272728</v>
      </c>
      <c r="M40" s="12">
        <f t="shared" si="2"/>
        <v>0.17272727272727273</v>
      </c>
      <c r="N40" s="13">
        <f t="shared" si="3"/>
        <v>-0.17181100934978502</v>
      </c>
      <c r="O40" s="5">
        <f t="shared" si="4"/>
        <v>0.17635646389523957</v>
      </c>
    </row>
    <row r="41" spans="1:15" x14ac:dyDescent="0.3">
      <c r="A41" s="1">
        <v>208.89098546535823</v>
      </c>
      <c r="B41" s="1">
        <v>199.35363586169444</v>
      </c>
      <c r="G41" s="10">
        <v>44.717824922776657</v>
      </c>
      <c r="H41" s="11"/>
      <c r="I41" s="12">
        <f t="shared" si="0"/>
        <v>9.4932734523129865E-4</v>
      </c>
      <c r="J41" s="13"/>
      <c r="K41" s="13">
        <v>40</v>
      </c>
      <c r="L41" s="13">
        <f t="shared" si="1"/>
        <v>0.18181818181818182</v>
      </c>
      <c r="M41" s="12">
        <f t="shared" si="2"/>
        <v>0.17727272727272728</v>
      </c>
      <c r="N41" s="13">
        <f t="shared" si="3"/>
        <v>-0.17632339992749599</v>
      </c>
      <c r="O41" s="5">
        <f t="shared" si="4"/>
        <v>0.18086885447295054</v>
      </c>
    </row>
    <row r="42" spans="1:15" x14ac:dyDescent="0.3">
      <c r="A42" s="1">
        <v>407.21099673031398</v>
      </c>
      <c r="B42" s="1">
        <v>132.57163951298966</v>
      </c>
      <c r="G42" s="10">
        <v>44.82488232629855</v>
      </c>
      <c r="H42" s="11"/>
      <c r="I42" s="12">
        <f t="shared" si="0"/>
        <v>9.562235693419079E-4</v>
      </c>
      <c r="J42" s="13"/>
      <c r="K42" s="13">
        <v>41</v>
      </c>
      <c r="L42" s="13">
        <f t="shared" si="1"/>
        <v>0.18636363636363637</v>
      </c>
      <c r="M42" s="12">
        <f t="shared" si="2"/>
        <v>0.18181818181818182</v>
      </c>
      <c r="N42" s="13">
        <f t="shared" si="3"/>
        <v>-0.18086195824883991</v>
      </c>
      <c r="O42" s="5">
        <f t="shared" si="4"/>
        <v>0.18540741279429446</v>
      </c>
    </row>
    <row r="43" spans="1:15" x14ac:dyDescent="0.3">
      <c r="A43" s="1">
        <v>62.023668226120364</v>
      </c>
      <c r="B43" s="1">
        <v>174.32706114191799</v>
      </c>
      <c r="G43" s="10">
        <v>47.169970620150195</v>
      </c>
      <c r="H43" s="11"/>
      <c r="I43" s="12">
        <f t="shared" si="0"/>
        <v>1.1193117760855611E-3</v>
      </c>
      <c r="J43" s="13"/>
      <c r="K43" s="13">
        <v>42</v>
      </c>
      <c r="L43" s="13">
        <f t="shared" si="1"/>
        <v>0.19090909090909092</v>
      </c>
      <c r="M43" s="12">
        <f t="shared" si="2"/>
        <v>0.18636363636363637</v>
      </c>
      <c r="N43" s="13">
        <f t="shared" si="3"/>
        <v>-0.1852443245875508</v>
      </c>
      <c r="O43" s="5">
        <f t="shared" si="4"/>
        <v>0.18978977913300535</v>
      </c>
    </row>
    <row r="44" spans="1:15" x14ac:dyDescent="0.3">
      <c r="A44" s="1">
        <v>43.571602054692676</v>
      </c>
      <c r="B44" s="1">
        <v>498.42568585662576</v>
      </c>
      <c r="G44" s="10">
        <v>47.309810191357172</v>
      </c>
      <c r="H44" s="11"/>
      <c r="I44" s="12">
        <f t="shared" si="0"/>
        <v>1.1297990455076574E-3</v>
      </c>
      <c r="J44" s="13"/>
      <c r="K44" s="13">
        <v>43</v>
      </c>
      <c r="L44" s="13">
        <f t="shared" si="1"/>
        <v>0.19545454545454546</v>
      </c>
      <c r="M44" s="12">
        <f t="shared" si="2"/>
        <v>0.19090909090909092</v>
      </c>
      <c r="N44" s="13">
        <f t="shared" si="3"/>
        <v>-0.18977929186358325</v>
      </c>
      <c r="O44" s="5">
        <f t="shared" si="4"/>
        <v>0.1943247464090378</v>
      </c>
    </row>
    <row r="45" spans="1:15" x14ac:dyDescent="0.3">
      <c r="A45" s="1">
        <v>559.30186430069296</v>
      </c>
      <c r="B45" s="1">
        <v>35.329960883656234</v>
      </c>
      <c r="G45" s="10">
        <v>47.763901772940734</v>
      </c>
      <c r="H45" s="11"/>
      <c r="I45" s="12">
        <f t="shared" si="0"/>
        <v>1.1644775178177565E-3</v>
      </c>
      <c r="J45" s="13"/>
      <c r="K45" s="13">
        <v>44</v>
      </c>
      <c r="L45" s="13">
        <f t="shared" si="1"/>
        <v>0.2</v>
      </c>
      <c r="M45" s="12">
        <f t="shared" si="2"/>
        <v>0.19545454545454546</v>
      </c>
      <c r="N45" s="13">
        <f t="shared" si="3"/>
        <v>-0.19429006793672771</v>
      </c>
      <c r="O45" s="5">
        <f t="shared" si="4"/>
        <v>0.19883552248218225</v>
      </c>
    </row>
    <row r="46" spans="1:15" x14ac:dyDescent="0.3">
      <c r="A46" s="1">
        <v>271.1825800073899</v>
      </c>
      <c r="B46" s="1">
        <v>503.82848053577789</v>
      </c>
      <c r="G46" s="10">
        <v>52.562037557110322</v>
      </c>
      <c r="H46" s="11"/>
      <c r="I46" s="12">
        <f t="shared" si="0"/>
        <v>1.595262075021323E-3</v>
      </c>
      <c r="J46" s="13"/>
      <c r="K46" s="13">
        <v>45</v>
      </c>
      <c r="L46" s="13">
        <f t="shared" si="1"/>
        <v>0.20454545454545456</v>
      </c>
      <c r="M46" s="12">
        <f t="shared" si="2"/>
        <v>0.2</v>
      </c>
      <c r="N46" s="13">
        <f t="shared" si="3"/>
        <v>-0.19840473792497867</v>
      </c>
      <c r="O46" s="5">
        <f t="shared" si="4"/>
        <v>0.20295019247043322</v>
      </c>
    </row>
    <row r="47" spans="1:15" x14ac:dyDescent="0.3">
      <c r="A47" s="1">
        <v>109.54444732953708</v>
      </c>
      <c r="B47" s="1">
        <v>4.0180055565069814</v>
      </c>
      <c r="G47" s="10">
        <v>55.294857702526166</v>
      </c>
      <c r="H47" s="11"/>
      <c r="I47" s="12">
        <f t="shared" si="0"/>
        <v>1.9012179747169905E-3</v>
      </c>
      <c r="J47" s="13"/>
      <c r="K47" s="13">
        <v>46</v>
      </c>
      <c r="L47" s="13">
        <f t="shared" si="1"/>
        <v>0.20909090909090908</v>
      </c>
      <c r="M47" s="12">
        <f t="shared" si="2"/>
        <v>0.20454545454545456</v>
      </c>
      <c r="N47" s="13">
        <f t="shared" si="3"/>
        <v>-0.20264423657073757</v>
      </c>
      <c r="O47" s="5">
        <f t="shared" si="4"/>
        <v>0.20718969111619209</v>
      </c>
    </row>
    <row r="48" spans="1:15" x14ac:dyDescent="0.3">
      <c r="A48" s="1">
        <v>146.33335996576764</v>
      </c>
      <c r="B48" s="1">
        <v>84.234228563407925</v>
      </c>
      <c r="G48" s="10">
        <v>57.121507112954916</v>
      </c>
      <c r="H48" s="11"/>
      <c r="I48" s="12">
        <f t="shared" si="0"/>
        <v>2.1344932689930799E-3</v>
      </c>
      <c r="J48" s="13"/>
      <c r="K48" s="13">
        <v>47</v>
      </c>
      <c r="L48" s="13">
        <f t="shared" si="1"/>
        <v>0.21363636363636362</v>
      </c>
      <c r="M48" s="12">
        <f t="shared" si="2"/>
        <v>0.20909090909090908</v>
      </c>
      <c r="N48" s="13">
        <f t="shared" si="3"/>
        <v>-0.20695641582191598</v>
      </c>
      <c r="O48" s="5">
        <f t="shared" si="4"/>
        <v>0.21150187036737053</v>
      </c>
    </row>
    <row r="49" spans="1:15" x14ac:dyDescent="0.3">
      <c r="A49" s="1">
        <v>589.20670532744555</v>
      </c>
      <c r="B49" s="1">
        <v>176.87205765205559</v>
      </c>
      <c r="G49" s="10">
        <v>59.370383111264118</v>
      </c>
      <c r="H49" s="11"/>
      <c r="I49" s="12">
        <f t="shared" si="0"/>
        <v>2.4571955656107107E-3</v>
      </c>
      <c r="J49" s="13"/>
      <c r="K49" s="13">
        <v>48</v>
      </c>
      <c r="L49" s="13">
        <f t="shared" si="1"/>
        <v>0.21818181818181817</v>
      </c>
      <c r="M49" s="12">
        <f t="shared" si="2"/>
        <v>0.21363636363636362</v>
      </c>
      <c r="N49" s="13">
        <f t="shared" si="3"/>
        <v>-0.2111791680707529</v>
      </c>
      <c r="O49" s="5">
        <f t="shared" si="4"/>
        <v>0.21572462261620745</v>
      </c>
    </row>
    <row r="50" spans="1:15" x14ac:dyDescent="0.3">
      <c r="A50" s="1">
        <v>686.98346734082895</v>
      </c>
      <c r="B50" s="1">
        <v>314.86799385952821</v>
      </c>
      <c r="G50" s="10">
        <v>61.433794491425687</v>
      </c>
      <c r="H50" s="11"/>
      <c r="I50" s="12">
        <f t="shared" si="0"/>
        <v>2.7914412726706248E-3</v>
      </c>
      <c r="J50" s="13"/>
      <c r="K50" s="13">
        <v>49</v>
      </c>
      <c r="L50" s="13">
        <f t="shared" si="1"/>
        <v>0.22272727272727272</v>
      </c>
      <c r="M50" s="12">
        <f t="shared" si="2"/>
        <v>0.21818181818181817</v>
      </c>
      <c r="N50" s="13">
        <f t="shared" si="3"/>
        <v>-0.21539037690914756</v>
      </c>
      <c r="O50" s="5">
        <f t="shared" si="4"/>
        <v>0.2199358314546021</v>
      </c>
    </row>
    <row r="51" spans="1:15" x14ac:dyDescent="0.3">
      <c r="A51" s="1">
        <v>229.03741387207157</v>
      </c>
      <c r="B51" s="1">
        <v>95.380703999852997</v>
      </c>
      <c r="G51" s="10">
        <v>61.973771452539786</v>
      </c>
      <c r="H51" s="11"/>
      <c r="I51" s="12">
        <f t="shared" si="0"/>
        <v>2.8854308411992696E-3</v>
      </c>
      <c r="J51" s="13"/>
      <c r="K51" s="13">
        <v>50</v>
      </c>
      <c r="L51" s="13">
        <f t="shared" si="1"/>
        <v>0.22727272727272727</v>
      </c>
      <c r="M51" s="12">
        <f t="shared" si="2"/>
        <v>0.22272727272727272</v>
      </c>
      <c r="N51" s="13">
        <f t="shared" si="3"/>
        <v>-0.21984184188607345</v>
      </c>
      <c r="O51" s="5">
        <f t="shared" si="4"/>
        <v>0.22438729643152799</v>
      </c>
    </row>
    <row r="52" spans="1:15" x14ac:dyDescent="0.3">
      <c r="A52" s="1">
        <v>61.433794491425687</v>
      </c>
      <c r="B52" s="1">
        <v>158.37995909548604</v>
      </c>
      <c r="G52" s="10">
        <v>61.980908272342681</v>
      </c>
      <c r="H52" s="11"/>
      <c r="I52" s="12">
        <f t="shared" si="0"/>
        <v>2.8866919736340126E-3</v>
      </c>
      <c r="J52" s="13"/>
      <c r="K52" s="13">
        <v>51</v>
      </c>
      <c r="L52" s="13">
        <f t="shared" si="1"/>
        <v>0.23181818181818181</v>
      </c>
      <c r="M52" s="12">
        <f t="shared" si="2"/>
        <v>0.22727272727272727</v>
      </c>
      <c r="N52" s="13">
        <f t="shared" si="3"/>
        <v>-0.22438603529909326</v>
      </c>
      <c r="O52" s="5">
        <f t="shared" si="4"/>
        <v>0.22893148984454781</v>
      </c>
    </row>
    <row r="53" spans="1:15" x14ac:dyDescent="0.3">
      <c r="A53" s="1">
        <v>145.11872759231775</v>
      </c>
      <c r="B53" s="1">
        <v>323.51214683118519</v>
      </c>
      <c r="G53" s="10">
        <v>62.023668226120364</v>
      </c>
      <c r="H53" s="11"/>
      <c r="I53" s="12">
        <f t="shared" si="0"/>
        <v>2.8942584104415486E-3</v>
      </c>
      <c r="J53" s="13"/>
      <c r="K53" s="13">
        <v>52</v>
      </c>
      <c r="L53" s="13">
        <f t="shared" si="1"/>
        <v>0.23636363636363636</v>
      </c>
      <c r="M53" s="12">
        <f t="shared" si="2"/>
        <v>0.23181818181818181</v>
      </c>
      <c r="N53" s="13">
        <f t="shared" si="3"/>
        <v>-0.22892392340774026</v>
      </c>
      <c r="O53" s="5">
        <f t="shared" si="4"/>
        <v>0.23346937795319481</v>
      </c>
    </row>
    <row r="54" spans="1:15" x14ac:dyDescent="0.3">
      <c r="A54" s="1">
        <v>202.80612603397947</v>
      </c>
      <c r="B54" s="1">
        <v>120.20447401917562</v>
      </c>
      <c r="G54" s="10">
        <v>64.370576896188823</v>
      </c>
      <c r="H54" s="11"/>
      <c r="I54" s="12">
        <f t="shared" si="0"/>
        <v>3.3379979816557104E-3</v>
      </c>
      <c r="J54" s="13"/>
      <c r="K54" s="13">
        <v>53</v>
      </c>
      <c r="L54" s="13">
        <f t="shared" si="1"/>
        <v>0.24090909090909091</v>
      </c>
      <c r="M54" s="12">
        <f t="shared" si="2"/>
        <v>0.23636363636363636</v>
      </c>
      <c r="N54" s="13">
        <f t="shared" si="3"/>
        <v>-0.23302563838198065</v>
      </c>
      <c r="O54" s="5">
        <f t="shared" si="4"/>
        <v>0.2375710929274352</v>
      </c>
    </row>
    <row r="55" spans="1:15" x14ac:dyDescent="0.3">
      <c r="A55" s="1">
        <v>180.08803716948384</v>
      </c>
      <c r="B55" s="1">
        <v>110.51218330733488</v>
      </c>
      <c r="G55" s="10">
        <v>71.944054731751933</v>
      </c>
      <c r="H55" s="11"/>
      <c r="I55" s="12">
        <f t="shared" si="0"/>
        <v>5.2167819914953938E-3</v>
      </c>
      <c r="J55" s="13"/>
      <c r="K55" s="13">
        <v>54</v>
      </c>
      <c r="L55" s="13">
        <f t="shared" si="1"/>
        <v>0.24545454545454545</v>
      </c>
      <c r="M55" s="12">
        <f t="shared" si="2"/>
        <v>0.24090909090909091</v>
      </c>
      <c r="N55" s="13">
        <f t="shared" si="3"/>
        <v>-0.23569230891759552</v>
      </c>
      <c r="O55" s="5">
        <f t="shared" si="4"/>
        <v>0.24023776346305006</v>
      </c>
    </row>
    <row r="56" spans="1:15" x14ac:dyDescent="0.3">
      <c r="A56" s="1">
        <v>187.41431398813069</v>
      </c>
      <c r="B56" s="1">
        <v>14.163829624187343</v>
      </c>
      <c r="G56" s="10">
        <v>74.016688812951088</v>
      </c>
      <c r="H56" s="11"/>
      <c r="I56" s="12">
        <f t="shared" si="0"/>
        <v>5.8733081398008894E-3</v>
      </c>
      <c r="J56" s="13"/>
      <c r="K56" s="13">
        <v>55</v>
      </c>
      <c r="L56" s="13">
        <f t="shared" si="1"/>
        <v>0.25</v>
      </c>
      <c r="M56" s="12">
        <f t="shared" si="2"/>
        <v>0.24545454545454545</v>
      </c>
      <c r="N56" s="13">
        <f t="shared" si="3"/>
        <v>-0.23958123731474457</v>
      </c>
      <c r="O56" s="5">
        <f t="shared" si="4"/>
        <v>0.24412669186019911</v>
      </c>
    </row>
    <row r="57" spans="1:15" x14ac:dyDescent="0.3">
      <c r="A57" s="1">
        <v>200.07086263929733</v>
      </c>
      <c r="B57" s="1">
        <v>168.94629378114848</v>
      </c>
      <c r="G57" s="10">
        <v>76.898543673550535</v>
      </c>
      <c r="H57" s="11"/>
      <c r="I57" s="12">
        <f t="shared" si="0"/>
        <v>6.9076723448378173E-3</v>
      </c>
      <c r="J57" s="13"/>
      <c r="K57" s="13">
        <v>56</v>
      </c>
      <c r="L57" s="13">
        <f t="shared" si="1"/>
        <v>0.25454545454545452</v>
      </c>
      <c r="M57" s="12">
        <f t="shared" si="2"/>
        <v>0.25</v>
      </c>
      <c r="N57" s="13">
        <f t="shared" si="3"/>
        <v>-0.24309232765516217</v>
      </c>
      <c r="O57" s="5">
        <f t="shared" si="4"/>
        <v>0.24763778220061669</v>
      </c>
    </row>
    <row r="58" spans="1:15" x14ac:dyDescent="0.3">
      <c r="A58" s="1">
        <v>28.251231368556777</v>
      </c>
      <c r="B58" s="1">
        <v>40.988717880004025</v>
      </c>
      <c r="G58" s="10">
        <v>77.116852826038325</v>
      </c>
      <c r="H58" s="11"/>
      <c r="I58" s="12">
        <f t="shared" si="0"/>
        <v>6.9922177461076845E-3</v>
      </c>
      <c r="J58" s="13"/>
      <c r="K58" s="13">
        <v>57</v>
      </c>
      <c r="L58" s="13">
        <f t="shared" si="1"/>
        <v>0.25909090909090909</v>
      </c>
      <c r="M58" s="12">
        <f t="shared" si="2"/>
        <v>0.25454545454545452</v>
      </c>
      <c r="N58" s="13">
        <f t="shared" si="3"/>
        <v>-0.24755323679934682</v>
      </c>
      <c r="O58" s="5">
        <f t="shared" si="4"/>
        <v>0.2520986913448014</v>
      </c>
    </row>
    <row r="59" spans="1:15" x14ac:dyDescent="0.3">
      <c r="A59" s="1">
        <v>32.446917394613259</v>
      </c>
      <c r="B59" s="1">
        <v>135.30484218039311</v>
      </c>
      <c r="G59" s="10">
        <v>83.935558201474407</v>
      </c>
      <c r="H59" s="11"/>
      <c r="I59" s="12">
        <f t="shared" si="0"/>
        <v>1.0135630181087808E-2</v>
      </c>
      <c r="J59" s="13"/>
      <c r="K59" s="13">
        <v>58</v>
      </c>
      <c r="L59" s="13">
        <f t="shared" si="1"/>
        <v>0.26363636363636361</v>
      </c>
      <c r="M59" s="12">
        <f t="shared" si="2"/>
        <v>0.25909090909090909</v>
      </c>
      <c r="N59" s="13">
        <f t="shared" si="3"/>
        <v>-0.24895527890982128</v>
      </c>
      <c r="O59" s="5">
        <f t="shared" si="4"/>
        <v>0.2535007334552758</v>
      </c>
    </row>
    <row r="60" spans="1:15" x14ac:dyDescent="0.3">
      <c r="A60" s="1">
        <v>2.8721323094051892</v>
      </c>
      <c r="B60" s="1">
        <v>24.542333417722617</v>
      </c>
      <c r="G60" s="10">
        <v>84.234228563407925</v>
      </c>
      <c r="H60" s="11"/>
      <c r="I60" s="12">
        <f t="shared" si="0"/>
        <v>1.0297838001058483E-2</v>
      </c>
      <c r="J60" s="13"/>
      <c r="K60" s="13">
        <v>59</v>
      </c>
      <c r="L60" s="13">
        <f t="shared" si="1"/>
        <v>0.26818181818181819</v>
      </c>
      <c r="M60" s="12">
        <f t="shared" si="2"/>
        <v>0.26363636363636361</v>
      </c>
      <c r="N60" s="13">
        <f t="shared" si="3"/>
        <v>-0.25333852563530512</v>
      </c>
      <c r="O60" s="5">
        <f t="shared" si="4"/>
        <v>0.2578839801807597</v>
      </c>
    </row>
    <row r="61" spans="1:15" x14ac:dyDescent="0.3">
      <c r="A61" s="1">
        <v>106.94727797513208</v>
      </c>
      <c r="B61" s="1">
        <v>409.70519823216461</v>
      </c>
      <c r="G61" s="10">
        <v>85.809754311972839</v>
      </c>
      <c r="H61" s="11"/>
      <c r="I61" s="12">
        <f t="shared" si="0"/>
        <v>1.119149938407852E-2</v>
      </c>
      <c r="J61" s="13"/>
      <c r="K61" s="13">
        <v>60</v>
      </c>
      <c r="L61" s="13">
        <f t="shared" si="1"/>
        <v>0.27272727272727271</v>
      </c>
      <c r="M61" s="12">
        <f t="shared" si="2"/>
        <v>0.26818181818181819</v>
      </c>
      <c r="N61" s="13">
        <f t="shared" si="3"/>
        <v>-0.25699031879773965</v>
      </c>
      <c r="O61" s="5">
        <f t="shared" si="4"/>
        <v>0.26153577334319417</v>
      </c>
    </row>
    <row r="62" spans="1:15" x14ac:dyDescent="0.3">
      <c r="A62" s="1">
        <v>143.74932590323883</v>
      </c>
      <c r="B62" s="1">
        <v>191.48949447442604</v>
      </c>
      <c r="G62" s="10">
        <v>93.969338886401772</v>
      </c>
      <c r="H62" s="11"/>
      <c r="I62" s="12">
        <f t="shared" si="0"/>
        <v>1.6977182253640619E-2</v>
      </c>
      <c r="J62" s="13"/>
      <c r="K62" s="13">
        <v>61</v>
      </c>
      <c r="L62" s="13">
        <f t="shared" si="1"/>
        <v>0.27727272727272728</v>
      </c>
      <c r="M62" s="12">
        <f t="shared" si="2"/>
        <v>0.27272727272727271</v>
      </c>
      <c r="N62" s="13">
        <f t="shared" si="3"/>
        <v>-0.25575009047363206</v>
      </c>
      <c r="O62" s="5">
        <f t="shared" si="4"/>
        <v>0.26029554501908664</v>
      </c>
    </row>
    <row r="63" spans="1:15" x14ac:dyDescent="0.3">
      <c r="A63" s="1">
        <v>47.763901772940734</v>
      </c>
      <c r="B63" s="1">
        <v>432.35699530101101</v>
      </c>
      <c r="G63" s="10">
        <v>95.380703999852997</v>
      </c>
      <c r="H63" s="11"/>
      <c r="I63" s="12">
        <f t="shared" si="0"/>
        <v>1.8202003643840985E-2</v>
      </c>
      <c r="J63" s="13"/>
      <c r="K63" s="13">
        <v>62</v>
      </c>
      <c r="L63" s="13">
        <f t="shared" si="1"/>
        <v>0.2818181818181818</v>
      </c>
      <c r="M63" s="12">
        <f t="shared" si="2"/>
        <v>0.27727272727272728</v>
      </c>
      <c r="N63" s="13">
        <f t="shared" si="3"/>
        <v>-0.25907072362888628</v>
      </c>
      <c r="O63" s="5">
        <f t="shared" si="4"/>
        <v>0.2636161781743408</v>
      </c>
    </row>
    <row r="64" spans="1:15" x14ac:dyDescent="0.3">
      <c r="A64" s="1">
        <v>36.532791195524794</v>
      </c>
      <c r="B64" s="1">
        <v>155.36991330689935</v>
      </c>
      <c r="G64" s="10">
        <v>95.525403028677204</v>
      </c>
      <c r="H64" s="11"/>
      <c r="I64" s="12">
        <f t="shared" si="0"/>
        <v>1.83317313953212E-2</v>
      </c>
      <c r="J64" s="13"/>
      <c r="K64" s="13">
        <v>63</v>
      </c>
      <c r="L64" s="13">
        <f t="shared" si="1"/>
        <v>0.28636363636363638</v>
      </c>
      <c r="M64" s="12">
        <f t="shared" si="2"/>
        <v>0.2818181818181818</v>
      </c>
      <c r="N64" s="13">
        <f t="shared" si="3"/>
        <v>-0.26348645042286062</v>
      </c>
      <c r="O64" s="5">
        <f t="shared" si="4"/>
        <v>0.26803190496831519</v>
      </c>
    </row>
    <row r="65" spans="1:15" x14ac:dyDescent="0.3">
      <c r="A65" s="1">
        <v>32.082414522447458</v>
      </c>
      <c r="B65" s="1">
        <v>323.60207563627256</v>
      </c>
      <c r="G65" s="10">
        <v>98.057985752142258</v>
      </c>
      <c r="H65" s="11"/>
      <c r="I65" s="12">
        <f t="shared" si="0"/>
        <v>2.0732985135530933E-2</v>
      </c>
      <c r="J65" s="13"/>
      <c r="K65" s="13">
        <v>64</v>
      </c>
      <c r="L65" s="13">
        <f t="shared" si="1"/>
        <v>0.29090909090909089</v>
      </c>
      <c r="M65" s="12">
        <f t="shared" si="2"/>
        <v>0.28636363636363638</v>
      </c>
      <c r="N65" s="13">
        <f t="shared" si="3"/>
        <v>-0.26563065122810542</v>
      </c>
      <c r="O65" s="5">
        <f t="shared" si="4"/>
        <v>0.27017610577355994</v>
      </c>
    </row>
    <row r="66" spans="1:15" x14ac:dyDescent="0.3">
      <c r="A66" s="1">
        <v>335.27677367007601</v>
      </c>
      <c r="B66" s="1">
        <v>362.27915361103055</v>
      </c>
      <c r="G66" s="10">
        <v>99.142475656076343</v>
      </c>
      <c r="H66" s="11"/>
      <c r="I66" s="12">
        <f t="shared" si="0"/>
        <v>2.1839905655476236E-2</v>
      </c>
      <c r="J66" s="13"/>
      <c r="K66" s="13">
        <v>65</v>
      </c>
      <c r="L66" s="13">
        <f t="shared" si="1"/>
        <v>0.29545454545454547</v>
      </c>
      <c r="M66" s="12">
        <f t="shared" si="2"/>
        <v>0.29090909090909089</v>
      </c>
      <c r="N66" s="13">
        <f t="shared" si="3"/>
        <v>-0.26906918525361467</v>
      </c>
      <c r="O66" s="5">
        <f t="shared" si="4"/>
        <v>0.27361463979906925</v>
      </c>
    </row>
    <row r="67" spans="1:15" x14ac:dyDescent="0.3">
      <c r="A67" s="1">
        <v>341.10630934791925</v>
      </c>
      <c r="B67" s="1">
        <v>127.97692244092123</v>
      </c>
      <c r="G67" s="10">
        <v>99.499310261207242</v>
      </c>
      <c r="H67" s="11"/>
      <c r="I67" s="12">
        <f t="shared" ref="I67:I130" si="5">_xlfn.NORM.DIST(G67,$E$4,$E$5,TRUE)</f>
        <v>2.2214864430667246E-2</v>
      </c>
      <c r="J67" s="13"/>
      <c r="K67" s="13">
        <v>66</v>
      </c>
      <c r="L67" s="13">
        <f t="shared" ref="L67:L130" si="6">K67/$E$3</f>
        <v>0.3</v>
      </c>
      <c r="M67" s="12">
        <f t="shared" ref="M67:M130" si="7">(K67-1)/$E$3</f>
        <v>0.29545454545454547</v>
      </c>
      <c r="N67" s="13">
        <f t="shared" ref="N67:N130" si="8">I67-M67</f>
        <v>-0.27323968102387824</v>
      </c>
      <c r="O67" s="5">
        <f t="shared" ref="O67:O130" si="9">L67-I67</f>
        <v>0.27778513556933276</v>
      </c>
    </row>
    <row r="68" spans="1:15" x14ac:dyDescent="0.3">
      <c r="A68" s="1">
        <v>137.02652044245141</v>
      </c>
      <c r="B68" s="1">
        <v>59.370383111264118</v>
      </c>
      <c r="G68" s="10">
        <v>102.25862812300787</v>
      </c>
      <c r="H68" s="11"/>
      <c r="I68" s="12">
        <f t="shared" si="5"/>
        <v>2.5301720755062262E-2</v>
      </c>
      <c r="J68" s="13"/>
      <c r="K68" s="13">
        <v>67</v>
      </c>
      <c r="L68" s="13">
        <f t="shared" si="6"/>
        <v>0.30454545454545456</v>
      </c>
      <c r="M68" s="12">
        <f t="shared" si="7"/>
        <v>0.3</v>
      </c>
      <c r="N68" s="13">
        <f t="shared" si="8"/>
        <v>-0.27469827924493773</v>
      </c>
      <c r="O68" s="5">
        <f t="shared" si="9"/>
        <v>0.2792437337903923</v>
      </c>
    </row>
    <row r="69" spans="1:15" x14ac:dyDescent="0.3">
      <c r="A69" s="1">
        <v>118.10602514769921</v>
      </c>
      <c r="B69" s="1">
        <v>387.39836418761308</v>
      </c>
      <c r="G69" s="10">
        <v>103.06379143090044</v>
      </c>
      <c r="H69" s="11"/>
      <c r="I69" s="12">
        <f t="shared" si="5"/>
        <v>2.6267466882637411E-2</v>
      </c>
      <c r="J69" s="13"/>
      <c r="K69" s="13">
        <v>68</v>
      </c>
      <c r="L69" s="13">
        <f t="shared" si="6"/>
        <v>0.30909090909090908</v>
      </c>
      <c r="M69" s="12">
        <f t="shared" si="7"/>
        <v>0.30454545454545456</v>
      </c>
      <c r="N69" s="13">
        <f t="shared" si="8"/>
        <v>-0.27827798766281714</v>
      </c>
      <c r="O69" s="5">
        <f t="shared" si="9"/>
        <v>0.28282344220827166</v>
      </c>
    </row>
    <row r="70" spans="1:15" x14ac:dyDescent="0.3">
      <c r="A70" s="1">
        <v>417.21893297307247</v>
      </c>
      <c r="B70" s="1">
        <v>384.12258673724426</v>
      </c>
      <c r="G70" s="10">
        <v>105.24011394334343</v>
      </c>
      <c r="H70" s="11"/>
      <c r="I70" s="12">
        <f t="shared" si="5"/>
        <v>2.9033105982404609E-2</v>
      </c>
      <c r="J70" s="13"/>
      <c r="K70" s="13">
        <v>69</v>
      </c>
      <c r="L70" s="13">
        <f t="shared" si="6"/>
        <v>0.31363636363636366</v>
      </c>
      <c r="M70" s="12">
        <f t="shared" si="7"/>
        <v>0.30909090909090908</v>
      </c>
      <c r="N70" s="13">
        <f t="shared" si="8"/>
        <v>-0.28005780310850448</v>
      </c>
      <c r="O70" s="5">
        <f t="shared" si="9"/>
        <v>0.28460325765395905</v>
      </c>
    </row>
    <row r="71" spans="1:15" x14ac:dyDescent="0.3">
      <c r="A71" s="1">
        <v>307.39549746825332</v>
      </c>
      <c r="B71" s="1">
        <v>694.12069567880803</v>
      </c>
      <c r="G71" s="10">
        <v>106.94727797513208</v>
      </c>
      <c r="H71" s="11"/>
      <c r="I71" s="12">
        <f t="shared" si="5"/>
        <v>3.136824455777068E-2</v>
      </c>
      <c r="J71" s="13"/>
      <c r="K71" s="13">
        <v>70</v>
      </c>
      <c r="L71" s="13">
        <f t="shared" si="6"/>
        <v>0.31818181818181818</v>
      </c>
      <c r="M71" s="12">
        <f t="shared" si="7"/>
        <v>0.31363636363636366</v>
      </c>
      <c r="N71" s="13">
        <f t="shared" si="8"/>
        <v>-0.28226811907859295</v>
      </c>
      <c r="O71" s="5">
        <f t="shared" si="9"/>
        <v>0.28681357362404747</v>
      </c>
    </row>
    <row r="72" spans="1:15" x14ac:dyDescent="0.3">
      <c r="A72" s="1">
        <v>20.471396298223699</v>
      </c>
      <c r="B72" s="1">
        <v>306.96358086726042</v>
      </c>
      <c r="G72" s="10">
        <v>109.54444732953708</v>
      </c>
      <c r="H72" s="11"/>
      <c r="I72" s="12">
        <f t="shared" si="5"/>
        <v>3.5216876101017723E-2</v>
      </c>
      <c r="J72" s="13"/>
      <c r="K72" s="13">
        <v>71</v>
      </c>
      <c r="L72" s="13">
        <f t="shared" si="6"/>
        <v>0.32272727272727275</v>
      </c>
      <c r="M72" s="12">
        <f t="shared" si="7"/>
        <v>0.31818181818181818</v>
      </c>
      <c r="N72" s="13">
        <f t="shared" si="8"/>
        <v>-0.28296494208080047</v>
      </c>
      <c r="O72" s="5">
        <f t="shared" si="9"/>
        <v>0.28751039662625505</v>
      </c>
    </row>
    <row r="73" spans="1:15" x14ac:dyDescent="0.3">
      <c r="A73" s="1">
        <v>848.63778781752035</v>
      </c>
      <c r="B73" s="1">
        <v>123.87113265807479</v>
      </c>
      <c r="G73" s="10">
        <v>110.51218330733488</v>
      </c>
      <c r="H73" s="11"/>
      <c r="I73" s="12">
        <f t="shared" si="5"/>
        <v>3.6746545881917413E-2</v>
      </c>
      <c r="J73" s="13"/>
      <c r="K73" s="13">
        <v>72</v>
      </c>
      <c r="L73" s="13">
        <f t="shared" si="6"/>
        <v>0.32727272727272727</v>
      </c>
      <c r="M73" s="12">
        <f t="shared" si="7"/>
        <v>0.32272727272727275</v>
      </c>
      <c r="N73" s="13">
        <f t="shared" si="8"/>
        <v>-0.28598072684535536</v>
      </c>
      <c r="O73" s="5">
        <f t="shared" si="9"/>
        <v>0.29052618139080988</v>
      </c>
    </row>
    <row r="74" spans="1:15" x14ac:dyDescent="0.3">
      <c r="A74" s="1">
        <v>25.626423705409298</v>
      </c>
      <c r="B74" s="1">
        <v>47.169970620150195</v>
      </c>
      <c r="G74" s="10">
        <v>111.05349341386423</v>
      </c>
      <c r="H74" s="11"/>
      <c r="I74" s="12">
        <f t="shared" si="5"/>
        <v>3.7625608685251985E-2</v>
      </c>
      <c r="J74" s="13"/>
      <c r="K74" s="13">
        <v>73</v>
      </c>
      <c r="L74" s="13">
        <f t="shared" si="6"/>
        <v>0.33181818181818185</v>
      </c>
      <c r="M74" s="12">
        <f t="shared" si="7"/>
        <v>0.32727272727272727</v>
      </c>
      <c r="N74" s="13">
        <f t="shared" si="8"/>
        <v>-0.28964711858747527</v>
      </c>
      <c r="O74" s="5">
        <f t="shared" si="9"/>
        <v>0.29419257313292985</v>
      </c>
    </row>
    <row r="75" spans="1:15" x14ac:dyDescent="0.3">
      <c r="A75" s="1">
        <v>25.528118907763719</v>
      </c>
      <c r="B75" s="1">
        <v>479.49339538854025</v>
      </c>
      <c r="G75" s="10">
        <v>113.913176200005</v>
      </c>
      <c r="H75" s="11"/>
      <c r="I75" s="12">
        <f t="shared" si="5"/>
        <v>4.2558633266349087E-2</v>
      </c>
      <c r="J75" s="13"/>
      <c r="K75" s="13">
        <v>74</v>
      </c>
      <c r="L75" s="13">
        <f t="shared" si="6"/>
        <v>0.33636363636363636</v>
      </c>
      <c r="M75" s="12">
        <f t="shared" si="7"/>
        <v>0.33181818181818185</v>
      </c>
      <c r="N75" s="13">
        <f t="shared" si="8"/>
        <v>-0.28925954855183278</v>
      </c>
      <c r="O75" s="5">
        <f t="shared" si="9"/>
        <v>0.2938050030972873</v>
      </c>
    </row>
    <row r="76" spans="1:15" x14ac:dyDescent="0.3">
      <c r="A76" s="1">
        <v>227.83031293809196</v>
      </c>
      <c r="B76" s="1">
        <v>85.809754311972839</v>
      </c>
      <c r="G76" s="10">
        <v>117.57422493752077</v>
      </c>
      <c r="H76" s="11"/>
      <c r="I76" s="12">
        <f t="shared" si="5"/>
        <v>4.9623466208494595E-2</v>
      </c>
      <c r="J76" s="13"/>
      <c r="K76" s="13">
        <v>75</v>
      </c>
      <c r="L76" s="13">
        <f t="shared" si="6"/>
        <v>0.34090909090909088</v>
      </c>
      <c r="M76" s="12">
        <f t="shared" si="7"/>
        <v>0.33636363636363636</v>
      </c>
      <c r="N76" s="13">
        <f t="shared" si="8"/>
        <v>-0.28674017015514175</v>
      </c>
      <c r="O76" s="5">
        <f t="shared" si="9"/>
        <v>0.29128562470059627</v>
      </c>
    </row>
    <row r="77" spans="1:15" x14ac:dyDescent="0.3">
      <c r="A77" s="1">
        <v>24.736740350216945</v>
      </c>
      <c r="B77" s="1">
        <v>384.50592506198325</v>
      </c>
      <c r="G77" s="10">
        <v>118.10602514769921</v>
      </c>
      <c r="H77" s="11"/>
      <c r="I77" s="12">
        <f t="shared" si="5"/>
        <v>5.0723416883809415E-2</v>
      </c>
      <c r="J77" s="13"/>
      <c r="K77" s="13">
        <v>76</v>
      </c>
      <c r="L77" s="13">
        <f t="shared" si="6"/>
        <v>0.34545454545454546</v>
      </c>
      <c r="M77" s="12">
        <f t="shared" si="7"/>
        <v>0.34090909090909088</v>
      </c>
      <c r="N77" s="13">
        <f t="shared" si="8"/>
        <v>-0.29018567402528145</v>
      </c>
      <c r="O77" s="5">
        <f t="shared" si="9"/>
        <v>0.29473112857073602</v>
      </c>
    </row>
    <row r="78" spans="1:15" x14ac:dyDescent="0.3">
      <c r="A78" s="1">
        <v>222.51526058534077</v>
      </c>
      <c r="B78" s="1">
        <v>356.68510689676873</v>
      </c>
      <c r="G78" s="10">
        <v>120.20447401917562</v>
      </c>
      <c r="H78" s="11"/>
      <c r="I78" s="12">
        <f t="shared" si="5"/>
        <v>5.5254386267271263E-2</v>
      </c>
      <c r="J78" s="13"/>
      <c r="K78" s="13">
        <v>77</v>
      </c>
      <c r="L78" s="13">
        <f t="shared" si="6"/>
        <v>0.35</v>
      </c>
      <c r="M78" s="12">
        <f t="shared" si="7"/>
        <v>0.34545454545454546</v>
      </c>
      <c r="N78" s="13">
        <f t="shared" si="8"/>
        <v>-0.29020015918727421</v>
      </c>
      <c r="O78" s="5">
        <f t="shared" si="9"/>
        <v>0.29474561373272873</v>
      </c>
    </row>
    <row r="79" spans="1:15" x14ac:dyDescent="0.3">
      <c r="A79" s="1">
        <v>275.33325198055451</v>
      </c>
      <c r="B79" s="1">
        <v>784.93540376998089</v>
      </c>
      <c r="G79" s="10">
        <v>123.87113265807479</v>
      </c>
      <c r="H79" s="11"/>
      <c r="I79" s="12">
        <f t="shared" si="5"/>
        <v>6.393224040796136E-2</v>
      </c>
      <c r="J79" s="13"/>
      <c r="K79" s="13">
        <v>78</v>
      </c>
      <c r="L79" s="13">
        <f t="shared" si="6"/>
        <v>0.35454545454545455</v>
      </c>
      <c r="M79" s="12">
        <f t="shared" si="7"/>
        <v>0.35</v>
      </c>
      <c r="N79" s="13">
        <f t="shared" si="8"/>
        <v>-0.28606775959203862</v>
      </c>
      <c r="O79" s="5">
        <f t="shared" si="9"/>
        <v>0.29061321413749319</v>
      </c>
    </row>
    <row r="80" spans="1:15" x14ac:dyDescent="0.3">
      <c r="A80" s="1">
        <v>780.90356781881042</v>
      </c>
      <c r="B80" s="1">
        <v>28.276289360027501</v>
      </c>
      <c r="G80" s="10">
        <v>127.97692244092123</v>
      </c>
      <c r="H80" s="11"/>
      <c r="I80" s="12">
        <f t="shared" si="5"/>
        <v>7.4868430215046938E-2</v>
      </c>
      <c r="J80" s="13"/>
      <c r="K80" s="13">
        <v>79</v>
      </c>
      <c r="L80" s="13">
        <f t="shared" si="6"/>
        <v>0.35909090909090907</v>
      </c>
      <c r="M80" s="12">
        <f t="shared" si="7"/>
        <v>0.35454545454545455</v>
      </c>
      <c r="N80" s="13">
        <f t="shared" si="8"/>
        <v>-0.27967702433040764</v>
      </c>
      <c r="O80" s="5">
        <f t="shared" si="9"/>
        <v>0.28422247887586216</v>
      </c>
    </row>
    <row r="81" spans="1:15" x14ac:dyDescent="0.3">
      <c r="A81" s="1">
        <v>1391.8707839681153</v>
      </c>
      <c r="B81" s="1">
        <v>367.87653079233587</v>
      </c>
      <c r="G81" s="10">
        <v>131.59153684542682</v>
      </c>
      <c r="H81" s="11"/>
      <c r="I81" s="12">
        <f t="shared" si="5"/>
        <v>8.5629550155847306E-2</v>
      </c>
      <c r="J81" s="13"/>
      <c r="K81" s="13">
        <v>80</v>
      </c>
      <c r="L81" s="13">
        <f t="shared" si="6"/>
        <v>0.36363636363636365</v>
      </c>
      <c r="M81" s="12">
        <f t="shared" si="7"/>
        <v>0.35909090909090907</v>
      </c>
      <c r="N81" s="13">
        <f t="shared" si="8"/>
        <v>-0.27346135893506174</v>
      </c>
      <c r="O81" s="5">
        <f t="shared" si="9"/>
        <v>0.27800681348051637</v>
      </c>
    </row>
    <row r="82" spans="1:15" x14ac:dyDescent="0.3">
      <c r="A82" s="1">
        <v>1115.9812792010875</v>
      </c>
      <c r="B82" s="1">
        <v>288.60426104161212</v>
      </c>
      <c r="G82" s="10">
        <v>132.57163951298966</v>
      </c>
      <c r="H82" s="11"/>
      <c r="I82" s="12">
        <f t="shared" si="5"/>
        <v>8.8738009414347022E-2</v>
      </c>
      <c r="J82" s="13"/>
      <c r="K82" s="13">
        <v>81</v>
      </c>
      <c r="L82" s="13">
        <f t="shared" si="6"/>
        <v>0.36818181818181817</v>
      </c>
      <c r="M82" s="12">
        <f t="shared" si="7"/>
        <v>0.36363636363636365</v>
      </c>
      <c r="N82" s="13">
        <f t="shared" si="8"/>
        <v>-0.27489835422201664</v>
      </c>
      <c r="O82" s="5">
        <f t="shared" si="9"/>
        <v>0.27944380876747116</v>
      </c>
    </row>
    <row r="83" spans="1:15" x14ac:dyDescent="0.3">
      <c r="A83" s="1">
        <v>837.37259705158613</v>
      </c>
      <c r="B83" s="1">
        <v>270.59287608869766</v>
      </c>
      <c r="G83" s="10">
        <v>135.30484218039311</v>
      </c>
      <c r="H83" s="11"/>
      <c r="I83" s="12">
        <f t="shared" si="5"/>
        <v>9.7849437058207381E-2</v>
      </c>
      <c r="J83" s="13"/>
      <c r="K83" s="13">
        <v>82</v>
      </c>
      <c r="L83" s="13">
        <f t="shared" si="6"/>
        <v>0.37272727272727274</v>
      </c>
      <c r="M83" s="12">
        <f t="shared" si="7"/>
        <v>0.36818181818181817</v>
      </c>
      <c r="N83" s="13">
        <f t="shared" si="8"/>
        <v>-0.2703323811236108</v>
      </c>
      <c r="O83" s="5">
        <f t="shared" si="9"/>
        <v>0.27487783566906537</v>
      </c>
    </row>
    <row r="84" spans="1:15" x14ac:dyDescent="0.3">
      <c r="A84" s="1">
        <v>174.42072665653438</v>
      </c>
      <c r="B84" s="1">
        <v>316.07089099626268</v>
      </c>
      <c r="G84" s="10">
        <v>137.02652044245141</v>
      </c>
      <c r="H84" s="11"/>
      <c r="I84" s="12">
        <f t="shared" si="5"/>
        <v>0.10393038355402966</v>
      </c>
      <c r="J84" s="13"/>
      <c r="K84" s="13">
        <v>83</v>
      </c>
      <c r="L84" s="13">
        <f t="shared" si="6"/>
        <v>0.37727272727272726</v>
      </c>
      <c r="M84" s="12">
        <f t="shared" si="7"/>
        <v>0.37272727272727274</v>
      </c>
      <c r="N84" s="13">
        <f t="shared" si="8"/>
        <v>-0.26879688917324307</v>
      </c>
      <c r="O84" s="5">
        <f t="shared" si="9"/>
        <v>0.27334234371869759</v>
      </c>
    </row>
    <row r="85" spans="1:15" x14ac:dyDescent="0.3">
      <c r="A85" s="1">
        <v>209.05305386542437</v>
      </c>
      <c r="B85" s="1">
        <v>502.66908806439437</v>
      </c>
      <c r="G85" s="10">
        <v>138.16538053812724</v>
      </c>
      <c r="H85" s="11"/>
      <c r="I85" s="12">
        <f t="shared" si="5"/>
        <v>0.10810065263916283</v>
      </c>
      <c r="J85" s="13"/>
      <c r="K85" s="13">
        <v>84</v>
      </c>
      <c r="L85" s="13">
        <f t="shared" si="6"/>
        <v>0.38181818181818183</v>
      </c>
      <c r="M85" s="12">
        <f t="shared" si="7"/>
        <v>0.37727272727272726</v>
      </c>
      <c r="N85" s="13">
        <f t="shared" si="8"/>
        <v>-0.26917207463356441</v>
      </c>
      <c r="O85" s="5">
        <f t="shared" si="9"/>
        <v>0.27371752917901904</v>
      </c>
    </row>
    <row r="86" spans="1:15" x14ac:dyDescent="0.3">
      <c r="A86" s="1">
        <v>151.83363470961825</v>
      </c>
      <c r="B86" s="1">
        <v>191.10758323928007</v>
      </c>
      <c r="G86" s="10">
        <v>143.74932590323883</v>
      </c>
      <c r="H86" s="11"/>
      <c r="I86" s="12">
        <f t="shared" si="5"/>
        <v>0.13029166065125763</v>
      </c>
      <c r="J86" s="13"/>
      <c r="K86" s="13">
        <v>85</v>
      </c>
      <c r="L86" s="13">
        <f t="shared" si="6"/>
        <v>0.38636363636363635</v>
      </c>
      <c r="M86" s="12">
        <f t="shared" si="7"/>
        <v>0.38181818181818183</v>
      </c>
      <c r="N86" s="13">
        <f t="shared" si="8"/>
        <v>-0.2515265211669242</v>
      </c>
      <c r="O86" s="5">
        <f t="shared" si="9"/>
        <v>0.25607197571237872</v>
      </c>
    </row>
    <row r="87" spans="1:15" x14ac:dyDescent="0.3">
      <c r="A87" s="1">
        <v>265.58160853720312</v>
      </c>
      <c r="B87" s="1">
        <v>259.78407749441357</v>
      </c>
      <c r="G87" s="10">
        <v>145.11872759231775</v>
      </c>
      <c r="H87" s="11"/>
      <c r="I87" s="12">
        <f t="shared" si="5"/>
        <v>0.1361840379344095</v>
      </c>
      <c r="J87" s="13"/>
      <c r="K87" s="13">
        <v>86</v>
      </c>
      <c r="L87" s="13">
        <f t="shared" si="6"/>
        <v>0.39090909090909093</v>
      </c>
      <c r="M87" s="12">
        <f t="shared" si="7"/>
        <v>0.38636363636363635</v>
      </c>
      <c r="N87" s="13">
        <f t="shared" si="8"/>
        <v>-0.25017959842922688</v>
      </c>
      <c r="O87" s="5">
        <f t="shared" si="9"/>
        <v>0.2547250529746814</v>
      </c>
    </row>
    <row r="88" spans="1:15" x14ac:dyDescent="0.3">
      <c r="A88" s="1">
        <v>920.46129209760727</v>
      </c>
      <c r="B88" s="1">
        <v>805.77009754385256</v>
      </c>
      <c r="G88" s="10">
        <v>146.33335996576764</v>
      </c>
      <c r="H88" s="11"/>
      <c r="I88" s="12">
        <f t="shared" si="5"/>
        <v>0.14156091167478385</v>
      </c>
      <c r="J88" s="13"/>
      <c r="K88" s="13">
        <v>87</v>
      </c>
      <c r="L88" s="13">
        <f t="shared" si="6"/>
        <v>0.39545454545454545</v>
      </c>
      <c r="M88" s="12">
        <f t="shared" si="7"/>
        <v>0.39090909090909093</v>
      </c>
      <c r="N88" s="13">
        <f t="shared" si="8"/>
        <v>-0.24934817923430708</v>
      </c>
      <c r="O88" s="5">
        <f t="shared" si="9"/>
        <v>0.2538936337797616</v>
      </c>
    </row>
    <row r="89" spans="1:15" x14ac:dyDescent="0.3">
      <c r="A89" s="1">
        <v>163.0676880370695</v>
      </c>
      <c r="B89" s="1">
        <v>14.648787759512009</v>
      </c>
      <c r="G89" s="10">
        <v>146.57433299276926</v>
      </c>
      <c r="H89" s="11"/>
      <c r="I89" s="12">
        <f t="shared" si="5"/>
        <v>0.14264450806313281</v>
      </c>
      <c r="J89" s="13"/>
      <c r="K89" s="13">
        <v>88</v>
      </c>
      <c r="L89" s="13">
        <f t="shared" si="6"/>
        <v>0.4</v>
      </c>
      <c r="M89" s="12">
        <f t="shared" si="7"/>
        <v>0.39545454545454545</v>
      </c>
      <c r="N89" s="13">
        <f t="shared" si="8"/>
        <v>-0.25281003739141261</v>
      </c>
      <c r="O89" s="5">
        <f t="shared" si="9"/>
        <v>0.25735549193686724</v>
      </c>
    </row>
    <row r="90" spans="1:15" x14ac:dyDescent="0.3">
      <c r="A90" s="1">
        <v>33.016154391904564</v>
      </c>
      <c r="B90" s="1">
        <v>28.313173788077492</v>
      </c>
      <c r="G90" s="10">
        <v>151.47134784024283</v>
      </c>
      <c r="H90" s="11"/>
      <c r="I90" s="12">
        <f t="shared" si="5"/>
        <v>0.16588046754657901</v>
      </c>
      <c r="J90" s="13"/>
      <c r="K90" s="13">
        <v>89</v>
      </c>
      <c r="L90" s="13">
        <f t="shared" si="6"/>
        <v>0.40454545454545454</v>
      </c>
      <c r="M90" s="12">
        <f t="shared" si="7"/>
        <v>0.4</v>
      </c>
      <c r="N90" s="13">
        <f t="shared" si="8"/>
        <v>-0.23411953245342101</v>
      </c>
      <c r="O90" s="5">
        <f t="shared" si="9"/>
        <v>0.23866498699887553</v>
      </c>
    </row>
    <row r="91" spans="1:15" x14ac:dyDescent="0.3">
      <c r="A91" s="1">
        <v>409.77586102819822</v>
      </c>
      <c r="B91" s="1">
        <v>421.93328729311719</v>
      </c>
      <c r="G91" s="10">
        <v>151.60892740906721</v>
      </c>
      <c r="H91" s="11"/>
      <c r="I91" s="12">
        <f t="shared" si="5"/>
        <v>0.16656677417016474</v>
      </c>
      <c r="J91" s="13"/>
      <c r="K91" s="13">
        <v>90</v>
      </c>
      <c r="L91" s="13">
        <f t="shared" si="6"/>
        <v>0.40909090909090912</v>
      </c>
      <c r="M91" s="12">
        <f t="shared" si="7"/>
        <v>0.40454545454545454</v>
      </c>
      <c r="N91" s="13">
        <f t="shared" si="8"/>
        <v>-0.2379786803752898</v>
      </c>
      <c r="O91" s="5">
        <f t="shared" si="9"/>
        <v>0.24252413492074437</v>
      </c>
    </row>
    <row r="92" spans="1:15" x14ac:dyDescent="0.3">
      <c r="A92" s="1">
        <v>371.79336540506876</v>
      </c>
      <c r="B92" s="1">
        <v>11.317421819663258</v>
      </c>
      <c r="G92" s="10">
        <v>151.83363470961825</v>
      </c>
      <c r="H92" s="11"/>
      <c r="I92" s="12">
        <f t="shared" si="5"/>
        <v>0.16769164716160898</v>
      </c>
      <c r="J92" s="13"/>
      <c r="K92" s="13">
        <v>91</v>
      </c>
      <c r="L92" s="13">
        <f t="shared" si="6"/>
        <v>0.41363636363636364</v>
      </c>
      <c r="M92" s="12">
        <f t="shared" si="7"/>
        <v>0.40909090909090912</v>
      </c>
      <c r="N92" s="13">
        <f t="shared" si="8"/>
        <v>-0.24139926192930014</v>
      </c>
      <c r="O92" s="5">
        <f t="shared" si="9"/>
        <v>0.24594471647475466</v>
      </c>
    </row>
    <row r="93" spans="1:15" x14ac:dyDescent="0.3">
      <c r="A93" s="1">
        <v>1869.4811263835827</v>
      </c>
      <c r="B93" s="1">
        <v>910.95078971239309</v>
      </c>
      <c r="G93" s="10">
        <v>153.15672700265327</v>
      </c>
      <c r="H93" s="11"/>
      <c r="I93" s="12">
        <f t="shared" si="5"/>
        <v>0.17441388408963945</v>
      </c>
      <c r="J93" s="13"/>
      <c r="K93" s="13">
        <v>92</v>
      </c>
      <c r="L93" s="13">
        <f t="shared" si="6"/>
        <v>0.41818181818181815</v>
      </c>
      <c r="M93" s="12">
        <f t="shared" si="7"/>
        <v>0.41363636363636364</v>
      </c>
      <c r="N93" s="13">
        <f t="shared" si="8"/>
        <v>-0.23922247954672418</v>
      </c>
      <c r="O93" s="5">
        <f t="shared" si="9"/>
        <v>0.2437679340921787</v>
      </c>
    </row>
    <row r="94" spans="1:15" x14ac:dyDescent="0.3">
      <c r="A94" s="1">
        <v>454.28873824287729</v>
      </c>
      <c r="B94" s="1">
        <v>177.12082549458097</v>
      </c>
      <c r="G94" s="10">
        <v>154.67909755857639</v>
      </c>
      <c r="H94" s="11"/>
      <c r="I94" s="12">
        <f t="shared" si="5"/>
        <v>0.18235731159578714</v>
      </c>
      <c r="J94" s="13"/>
      <c r="K94" s="13">
        <v>93</v>
      </c>
      <c r="L94" s="13">
        <f t="shared" si="6"/>
        <v>0.42272727272727273</v>
      </c>
      <c r="M94" s="12">
        <f t="shared" si="7"/>
        <v>0.41818181818181815</v>
      </c>
      <c r="N94" s="13">
        <f t="shared" si="8"/>
        <v>-0.23582450658603102</v>
      </c>
      <c r="O94" s="5">
        <f t="shared" si="9"/>
        <v>0.24036996113148559</v>
      </c>
    </row>
    <row r="95" spans="1:15" x14ac:dyDescent="0.3">
      <c r="A95" s="1">
        <v>206.41128298708483</v>
      </c>
      <c r="B95" s="1">
        <v>154.67909755857639</v>
      </c>
      <c r="G95" s="10">
        <v>155.36991330689935</v>
      </c>
      <c r="H95" s="11"/>
      <c r="I95" s="12">
        <f t="shared" si="5"/>
        <v>0.18603524516381015</v>
      </c>
      <c r="J95" s="13"/>
      <c r="K95" s="13">
        <v>94</v>
      </c>
      <c r="L95" s="13">
        <f t="shared" si="6"/>
        <v>0.42727272727272725</v>
      </c>
      <c r="M95" s="12">
        <f t="shared" si="7"/>
        <v>0.42272727272727273</v>
      </c>
      <c r="N95" s="13">
        <f t="shared" si="8"/>
        <v>-0.23669202756346258</v>
      </c>
      <c r="O95" s="5">
        <f t="shared" si="9"/>
        <v>0.2412374821089171</v>
      </c>
    </row>
    <row r="96" spans="1:15" x14ac:dyDescent="0.3">
      <c r="A96" s="1">
        <v>35.589515531718838</v>
      </c>
      <c r="B96" s="1">
        <v>151.47134784024283</v>
      </c>
      <c r="G96" s="10">
        <v>156.325729930553</v>
      </c>
      <c r="H96" s="11"/>
      <c r="I96" s="12">
        <f t="shared" si="5"/>
        <v>0.19119927998040925</v>
      </c>
      <c r="J96" s="13"/>
      <c r="K96" s="13">
        <v>95</v>
      </c>
      <c r="L96" s="13">
        <f t="shared" si="6"/>
        <v>0.43181818181818182</v>
      </c>
      <c r="M96" s="12">
        <f t="shared" si="7"/>
        <v>0.42727272727272725</v>
      </c>
      <c r="N96" s="13">
        <f t="shared" si="8"/>
        <v>-0.23607344729231799</v>
      </c>
      <c r="O96" s="5">
        <f t="shared" si="9"/>
        <v>0.24061890183777257</v>
      </c>
    </row>
    <row r="97" spans="1:15" x14ac:dyDescent="0.3">
      <c r="A97" s="1">
        <v>190.35523513068475</v>
      </c>
      <c r="B97" s="1">
        <v>138.16538053812724</v>
      </c>
      <c r="G97" s="10">
        <v>156.85508121543924</v>
      </c>
      <c r="H97" s="11"/>
      <c r="I97" s="12">
        <f t="shared" si="5"/>
        <v>0.19409667191591876</v>
      </c>
      <c r="J97" s="13"/>
      <c r="K97" s="13">
        <v>96</v>
      </c>
      <c r="L97" s="13">
        <f t="shared" si="6"/>
        <v>0.43636363636363634</v>
      </c>
      <c r="M97" s="12">
        <f t="shared" si="7"/>
        <v>0.43181818181818182</v>
      </c>
      <c r="N97" s="13">
        <f t="shared" si="8"/>
        <v>-0.23772150990226307</v>
      </c>
      <c r="O97" s="5">
        <f t="shared" si="9"/>
        <v>0.24226696444771759</v>
      </c>
    </row>
    <row r="98" spans="1:15" x14ac:dyDescent="0.3">
      <c r="A98" s="1">
        <v>1.2090318306554604</v>
      </c>
      <c r="B98" s="1">
        <v>192.24645054943855</v>
      </c>
      <c r="G98" s="10">
        <v>157.62584688180596</v>
      </c>
      <c r="H98" s="11"/>
      <c r="I98" s="12">
        <f t="shared" si="5"/>
        <v>0.19836296197558118</v>
      </c>
      <c r="J98" s="13"/>
      <c r="K98" s="13">
        <v>97</v>
      </c>
      <c r="L98" s="13">
        <f t="shared" si="6"/>
        <v>0.44090909090909092</v>
      </c>
      <c r="M98" s="12">
        <f t="shared" si="7"/>
        <v>0.43636363636363634</v>
      </c>
      <c r="N98" s="13">
        <f t="shared" si="8"/>
        <v>-0.23800067438805517</v>
      </c>
      <c r="O98" s="5">
        <f t="shared" si="9"/>
        <v>0.24254612893350974</v>
      </c>
    </row>
    <row r="99" spans="1:15" x14ac:dyDescent="0.3">
      <c r="A99" s="1">
        <v>105.24011394334343</v>
      </c>
      <c r="B99" s="1">
        <v>1296.9860369290125</v>
      </c>
      <c r="G99" s="10">
        <v>157.91445997806372</v>
      </c>
      <c r="H99" s="11"/>
      <c r="I99" s="12">
        <f t="shared" si="5"/>
        <v>0.19997492563335809</v>
      </c>
      <c r="J99" s="13"/>
      <c r="K99" s="13">
        <v>98</v>
      </c>
      <c r="L99" s="13">
        <f t="shared" si="6"/>
        <v>0.44545454545454544</v>
      </c>
      <c r="M99" s="12">
        <f t="shared" si="7"/>
        <v>0.44090909090909092</v>
      </c>
      <c r="N99" s="13">
        <f t="shared" si="8"/>
        <v>-0.24093416527573283</v>
      </c>
      <c r="O99" s="5">
        <f t="shared" si="9"/>
        <v>0.24547961982118735</v>
      </c>
    </row>
    <row r="100" spans="1:15" x14ac:dyDescent="0.3">
      <c r="A100" s="1">
        <v>167.68677977127859</v>
      </c>
      <c r="B100" s="1">
        <v>47.309810191357172</v>
      </c>
      <c r="G100" s="10">
        <v>158.37995909548604</v>
      </c>
      <c r="H100" s="11"/>
      <c r="I100" s="12">
        <f t="shared" si="5"/>
        <v>0.20259137021727208</v>
      </c>
      <c r="J100" s="13"/>
      <c r="K100" s="13">
        <v>99</v>
      </c>
      <c r="L100" s="13">
        <f t="shared" si="6"/>
        <v>0.45</v>
      </c>
      <c r="M100" s="12">
        <f t="shared" si="7"/>
        <v>0.44545454545454544</v>
      </c>
      <c r="N100" s="13">
        <f t="shared" si="8"/>
        <v>-0.24286317523727335</v>
      </c>
      <c r="O100" s="5">
        <f t="shared" si="9"/>
        <v>0.24740862978272793</v>
      </c>
    </row>
    <row r="101" spans="1:15" x14ac:dyDescent="0.3">
      <c r="A101" s="1">
        <v>146.57433299276926</v>
      </c>
      <c r="B101" s="1">
        <v>192.06988342256858</v>
      </c>
      <c r="G101" s="10">
        <v>160.24608864476605</v>
      </c>
      <c r="H101" s="11"/>
      <c r="I101" s="12">
        <f t="shared" si="5"/>
        <v>0.21328399950781668</v>
      </c>
      <c r="J101" s="13"/>
      <c r="K101" s="13">
        <v>100</v>
      </c>
      <c r="L101" s="13">
        <f t="shared" si="6"/>
        <v>0.45454545454545453</v>
      </c>
      <c r="M101" s="12">
        <f t="shared" si="7"/>
        <v>0.45</v>
      </c>
      <c r="N101" s="13">
        <f t="shared" si="8"/>
        <v>-0.23671600049218333</v>
      </c>
      <c r="O101" s="5">
        <f t="shared" si="9"/>
        <v>0.24126145503763785</v>
      </c>
    </row>
    <row r="102" spans="1:15" x14ac:dyDescent="0.3">
      <c r="A102" s="1">
        <v>64.370576896188823</v>
      </c>
      <c r="B102" s="1">
        <v>35.659463553186235</v>
      </c>
      <c r="G102" s="10">
        <v>162.31136848268932</v>
      </c>
      <c r="H102" s="11"/>
      <c r="I102" s="12">
        <f t="shared" si="5"/>
        <v>0.22549288059033262</v>
      </c>
      <c r="J102" s="13"/>
      <c r="K102" s="13">
        <v>101</v>
      </c>
      <c r="L102" s="13">
        <f t="shared" si="6"/>
        <v>0.45909090909090911</v>
      </c>
      <c r="M102" s="12">
        <f t="shared" si="7"/>
        <v>0.45454545454545453</v>
      </c>
      <c r="N102" s="13">
        <f t="shared" si="8"/>
        <v>-0.22905257395512191</v>
      </c>
      <c r="O102" s="5">
        <f t="shared" si="9"/>
        <v>0.23359802850057648</v>
      </c>
    </row>
    <row r="103" spans="1:15" x14ac:dyDescent="0.3">
      <c r="A103" s="1">
        <v>617.99130493553787</v>
      </c>
      <c r="B103" s="1">
        <v>662.50518999689541</v>
      </c>
      <c r="G103" s="10">
        <v>163.0676880370695</v>
      </c>
      <c r="H103" s="11"/>
      <c r="I103" s="12">
        <f t="shared" si="5"/>
        <v>0.2300609193340612</v>
      </c>
      <c r="J103" s="13"/>
      <c r="K103" s="13">
        <v>102</v>
      </c>
      <c r="L103" s="13">
        <f t="shared" si="6"/>
        <v>0.46363636363636362</v>
      </c>
      <c r="M103" s="12">
        <f t="shared" si="7"/>
        <v>0.45909090909090911</v>
      </c>
      <c r="N103" s="13">
        <f t="shared" si="8"/>
        <v>-0.22902998975684791</v>
      </c>
      <c r="O103" s="5">
        <f t="shared" si="9"/>
        <v>0.23357544430230243</v>
      </c>
    </row>
    <row r="104" spans="1:15" x14ac:dyDescent="0.3">
      <c r="A104" s="1">
        <v>52.562037557110322</v>
      </c>
      <c r="B104" s="1">
        <v>113.913176200005</v>
      </c>
      <c r="G104" s="10">
        <v>167.68677977127859</v>
      </c>
      <c r="H104" s="11"/>
      <c r="I104" s="12">
        <f t="shared" si="5"/>
        <v>0.25905406801681108</v>
      </c>
      <c r="J104" s="13"/>
      <c r="K104" s="13">
        <v>103</v>
      </c>
      <c r="L104" s="13">
        <f t="shared" si="6"/>
        <v>0.4681818181818182</v>
      </c>
      <c r="M104" s="12">
        <f t="shared" si="7"/>
        <v>0.46363636363636362</v>
      </c>
      <c r="N104" s="13">
        <f t="shared" si="8"/>
        <v>-0.20458229561955255</v>
      </c>
      <c r="O104" s="5">
        <f t="shared" si="9"/>
        <v>0.20912775016500712</v>
      </c>
    </row>
    <row r="105" spans="1:15" x14ac:dyDescent="0.3">
      <c r="A105" s="1">
        <v>379.60702441612466</v>
      </c>
      <c r="B105" s="1">
        <v>305.38476351150518</v>
      </c>
      <c r="G105" s="10">
        <v>168.94629378114848</v>
      </c>
      <c r="H105" s="11"/>
      <c r="I105" s="12">
        <f t="shared" si="5"/>
        <v>0.26727542673007948</v>
      </c>
      <c r="J105" s="13"/>
      <c r="K105" s="13">
        <v>104</v>
      </c>
      <c r="L105" s="13">
        <f t="shared" si="6"/>
        <v>0.47272727272727272</v>
      </c>
      <c r="M105" s="12">
        <f t="shared" si="7"/>
        <v>0.4681818181818182</v>
      </c>
      <c r="N105" s="13">
        <f t="shared" si="8"/>
        <v>-0.20090639145173872</v>
      </c>
      <c r="O105" s="5">
        <f t="shared" si="9"/>
        <v>0.20545184599719324</v>
      </c>
    </row>
    <row r="106" spans="1:15" x14ac:dyDescent="0.3">
      <c r="A106" s="1">
        <v>162.31136848268932</v>
      </c>
      <c r="B106" s="1">
        <v>660.33633723491641</v>
      </c>
      <c r="G106" s="10">
        <v>169.33658938230082</v>
      </c>
      <c r="H106" s="11"/>
      <c r="I106" s="12">
        <f t="shared" si="5"/>
        <v>0.26984950410197844</v>
      </c>
      <c r="J106" s="13"/>
      <c r="K106" s="13">
        <v>105</v>
      </c>
      <c r="L106" s="13">
        <f t="shared" si="6"/>
        <v>0.47727272727272729</v>
      </c>
      <c r="M106" s="12">
        <f t="shared" si="7"/>
        <v>0.47272727272727272</v>
      </c>
      <c r="N106" s="13">
        <f t="shared" si="8"/>
        <v>-0.20287776862529427</v>
      </c>
      <c r="O106" s="5">
        <f t="shared" si="9"/>
        <v>0.20742322317074885</v>
      </c>
    </row>
    <row r="107" spans="1:15" x14ac:dyDescent="0.3">
      <c r="A107" s="1">
        <v>534.71991220124085</v>
      </c>
      <c r="B107" s="1">
        <v>181.77475427586427</v>
      </c>
      <c r="G107" s="10">
        <v>174.32706114191799</v>
      </c>
      <c r="H107" s="11"/>
      <c r="I107" s="12">
        <f t="shared" si="5"/>
        <v>0.30381521973301656</v>
      </c>
      <c r="J107" s="13"/>
      <c r="K107" s="13">
        <v>106</v>
      </c>
      <c r="L107" s="13">
        <f t="shared" si="6"/>
        <v>0.48181818181818181</v>
      </c>
      <c r="M107" s="12">
        <f t="shared" si="7"/>
        <v>0.47727272727272729</v>
      </c>
      <c r="N107" s="13">
        <f t="shared" si="8"/>
        <v>-0.17345750753971073</v>
      </c>
      <c r="O107" s="5">
        <f t="shared" si="9"/>
        <v>0.17800296208516525</v>
      </c>
    </row>
    <row r="108" spans="1:15" x14ac:dyDescent="0.3">
      <c r="A108" s="1">
        <v>98.057985752142258</v>
      </c>
      <c r="B108" s="1">
        <v>42.11899451394909</v>
      </c>
      <c r="G108" s="10">
        <v>174.42072665653438</v>
      </c>
      <c r="H108" s="11"/>
      <c r="I108" s="12">
        <f t="shared" si="5"/>
        <v>0.30447057943673494</v>
      </c>
      <c r="J108" s="13"/>
      <c r="K108" s="13">
        <v>107</v>
      </c>
      <c r="L108" s="13">
        <f t="shared" si="6"/>
        <v>0.48636363636363639</v>
      </c>
      <c r="M108" s="12">
        <f t="shared" si="7"/>
        <v>0.48181818181818181</v>
      </c>
      <c r="N108" s="13">
        <f t="shared" si="8"/>
        <v>-0.17734760238144687</v>
      </c>
      <c r="O108" s="5">
        <f t="shared" si="9"/>
        <v>0.18189305692690144</v>
      </c>
    </row>
    <row r="109" spans="1:15" x14ac:dyDescent="0.3">
      <c r="A109" s="1">
        <v>547.24938533537704</v>
      </c>
      <c r="B109" s="1">
        <v>652.58030383453558</v>
      </c>
      <c r="G109" s="10">
        <v>176.87205765205559</v>
      </c>
      <c r="H109" s="11"/>
      <c r="I109" s="12">
        <f t="shared" si="5"/>
        <v>0.32184030618803905</v>
      </c>
      <c r="J109" s="13"/>
      <c r="K109" s="13">
        <v>108</v>
      </c>
      <c r="L109" s="13">
        <f t="shared" si="6"/>
        <v>0.49090909090909091</v>
      </c>
      <c r="M109" s="12">
        <f t="shared" si="7"/>
        <v>0.48636363636363639</v>
      </c>
      <c r="N109" s="13">
        <f t="shared" si="8"/>
        <v>-0.16452333017559734</v>
      </c>
      <c r="O109" s="5">
        <f t="shared" si="9"/>
        <v>0.16906878472105186</v>
      </c>
    </row>
    <row r="110" spans="1:15" x14ac:dyDescent="0.3">
      <c r="A110" s="1">
        <v>228.67962100393473</v>
      </c>
      <c r="B110" s="1">
        <v>151.60892740906721</v>
      </c>
      <c r="G110" s="10">
        <v>177.12082549458097</v>
      </c>
      <c r="H110" s="11"/>
      <c r="I110" s="12">
        <f t="shared" si="5"/>
        <v>0.32362585354434359</v>
      </c>
      <c r="J110" s="13"/>
      <c r="K110" s="13">
        <v>109</v>
      </c>
      <c r="L110" s="13">
        <f t="shared" si="6"/>
        <v>0.49545454545454548</v>
      </c>
      <c r="M110" s="12">
        <f t="shared" si="7"/>
        <v>0.49090909090909091</v>
      </c>
      <c r="N110" s="13">
        <f t="shared" si="8"/>
        <v>-0.16728323736474732</v>
      </c>
      <c r="O110" s="5">
        <f t="shared" si="9"/>
        <v>0.17182869191020189</v>
      </c>
    </row>
    <row r="111" spans="1:15" x14ac:dyDescent="0.3">
      <c r="A111" s="1"/>
      <c r="B111" s="1">
        <v>275.56492433747917</v>
      </c>
      <c r="G111" s="10">
        <v>178.62942527728489</v>
      </c>
      <c r="H111" s="11"/>
      <c r="I111" s="12">
        <f t="shared" si="5"/>
        <v>0.33453981836694402</v>
      </c>
      <c r="J111" s="13"/>
      <c r="K111" s="13">
        <v>110</v>
      </c>
      <c r="L111" s="13">
        <f t="shared" si="6"/>
        <v>0.5</v>
      </c>
      <c r="M111" s="12">
        <f t="shared" si="7"/>
        <v>0.49545454545454548</v>
      </c>
      <c r="N111" s="13">
        <f t="shared" si="8"/>
        <v>-0.16091472708760146</v>
      </c>
      <c r="O111" s="5">
        <f t="shared" si="9"/>
        <v>0.16546018163305598</v>
      </c>
    </row>
    <row r="112" spans="1:15" x14ac:dyDescent="0.3">
      <c r="A112" s="1"/>
      <c r="B112" s="1">
        <v>102.25862812300787</v>
      </c>
      <c r="G112" s="10">
        <v>180.08803716948384</v>
      </c>
      <c r="H112" s="11"/>
      <c r="I112" s="12">
        <f t="shared" si="5"/>
        <v>0.34522691566671559</v>
      </c>
      <c r="J112" s="13"/>
      <c r="K112" s="13">
        <v>111</v>
      </c>
      <c r="L112" s="13">
        <f t="shared" si="6"/>
        <v>0.50454545454545452</v>
      </c>
      <c r="M112" s="12">
        <f t="shared" si="7"/>
        <v>0.5</v>
      </c>
      <c r="N112" s="13">
        <f t="shared" si="8"/>
        <v>-0.15477308433328441</v>
      </c>
      <c r="O112" s="5">
        <f t="shared" si="9"/>
        <v>0.15931853887873892</v>
      </c>
    </row>
    <row r="113" spans="7:15" x14ac:dyDescent="0.3">
      <c r="G113" s="10">
        <v>181.77475427586427</v>
      </c>
      <c r="H113" s="11"/>
      <c r="I113" s="12">
        <f t="shared" si="5"/>
        <v>0.35774050231564747</v>
      </c>
      <c r="J113" s="13"/>
      <c r="K113" s="13">
        <v>112</v>
      </c>
      <c r="L113" s="13">
        <f t="shared" si="6"/>
        <v>0.50909090909090904</v>
      </c>
      <c r="M113" s="12">
        <f t="shared" si="7"/>
        <v>0.50454545454545452</v>
      </c>
      <c r="N113" s="13">
        <f t="shared" si="8"/>
        <v>-0.14680495222980705</v>
      </c>
      <c r="O113" s="5">
        <f t="shared" si="9"/>
        <v>0.15135040677526157</v>
      </c>
    </row>
    <row r="114" spans="7:15" x14ac:dyDescent="0.3">
      <c r="G114" s="10">
        <v>182.66728780934767</v>
      </c>
      <c r="H114" s="11"/>
      <c r="I114" s="12">
        <f t="shared" si="5"/>
        <v>0.36442554456196485</v>
      </c>
      <c r="J114" s="13"/>
      <c r="K114" s="13">
        <v>113</v>
      </c>
      <c r="L114" s="13">
        <f t="shared" si="6"/>
        <v>0.51363636363636367</v>
      </c>
      <c r="M114" s="12">
        <f t="shared" si="7"/>
        <v>0.50909090909090904</v>
      </c>
      <c r="N114" s="13">
        <f t="shared" si="8"/>
        <v>-0.14466536452894418</v>
      </c>
      <c r="O114" s="5">
        <f t="shared" si="9"/>
        <v>0.14921081907439881</v>
      </c>
    </row>
    <row r="115" spans="7:15" x14ac:dyDescent="0.3">
      <c r="G115" s="10">
        <v>187.41431398813069</v>
      </c>
      <c r="H115" s="11"/>
      <c r="I115" s="12">
        <f t="shared" si="5"/>
        <v>0.40063117559178674</v>
      </c>
      <c r="J115" s="13"/>
      <c r="K115" s="13">
        <v>114</v>
      </c>
      <c r="L115" s="13">
        <f t="shared" si="6"/>
        <v>0.51818181818181819</v>
      </c>
      <c r="M115" s="12">
        <f t="shared" si="7"/>
        <v>0.51363636363636367</v>
      </c>
      <c r="N115" s="13">
        <f t="shared" si="8"/>
        <v>-0.11300518804457693</v>
      </c>
      <c r="O115" s="5">
        <f t="shared" si="9"/>
        <v>0.11755064259003145</v>
      </c>
    </row>
    <row r="116" spans="7:15" x14ac:dyDescent="0.3">
      <c r="G116" s="10">
        <v>189.95838413149525</v>
      </c>
      <c r="H116" s="11"/>
      <c r="I116" s="12">
        <f t="shared" si="5"/>
        <v>0.42041484605989204</v>
      </c>
      <c r="J116" s="13"/>
      <c r="K116" s="13">
        <v>115</v>
      </c>
      <c r="L116" s="13">
        <f t="shared" si="6"/>
        <v>0.52272727272727271</v>
      </c>
      <c r="M116" s="12">
        <f t="shared" si="7"/>
        <v>0.51818181818181819</v>
      </c>
      <c r="N116" s="13">
        <f t="shared" si="8"/>
        <v>-9.7766972121926143E-2</v>
      </c>
      <c r="O116" s="5">
        <f t="shared" si="9"/>
        <v>0.10231242666738066</v>
      </c>
    </row>
    <row r="117" spans="7:15" x14ac:dyDescent="0.3">
      <c r="G117" s="10">
        <v>190.35523513068475</v>
      </c>
      <c r="H117" s="11"/>
      <c r="I117" s="12">
        <f t="shared" si="5"/>
        <v>0.42352048400691023</v>
      </c>
      <c r="J117" s="13"/>
      <c r="K117" s="13">
        <v>116</v>
      </c>
      <c r="L117" s="13">
        <f t="shared" si="6"/>
        <v>0.52727272727272723</v>
      </c>
      <c r="M117" s="12">
        <f t="shared" si="7"/>
        <v>0.52272727272727271</v>
      </c>
      <c r="N117" s="13">
        <f t="shared" si="8"/>
        <v>-9.9206788720362482E-2</v>
      </c>
      <c r="O117" s="5">
        <f t="shared" si="9"/>
        <v>0.103752243265817</v>
      </c>
    </row>
    <row r="118" spans="7:15" x14ac:dyDescent="0.3">
      <c r="G118" s="10">
        <v>191.10758323928007</v>
      </c>
      <c r="H118" s="11"/>
      <c r="I118" s="12">
        <f t="shared" si="5"/>
        <v>0.42942104319370383</v>
      </c>
      <c r="J118" s="13"/>
      <c r="K118" s="13">
        <v>117</v>
      </c>
      <c r="L118" s="13">
        <f t="shared" si="6"/>
        <v>0.53181818181818186</v>
      </c>
      <c r="M118" s="12">
        <f t="shared" si="7"/>
        <v>0.52727272727272723</v>
      </c>
      <c r="N118" s="13">
        <f t="shared" si="8"/>
        <v>-9.7851684079023393E-2</v>
      </c>
      <c r="O118" s="5">
        <f t="shared" si="9"/>
        <v>0.10239713862447802</v>
      </c>
    </row>
    <row r="119" spans="7:15" x14ac:dyDescent="0.3">
      <c r="G119" s="10">
        <v>191.48949447442604</v>
      </c>
      <c r="H119" s="11"/>
      <c r="I119" s="12">
        <f t="shared" si="5"/>
        <v>0.43242245035279775</v>
      </c>
      <c r="J119" s="13"/>
      <c r="K119" s="13">
        <v>118</v>
      </c>
      <c r="L119" s="13">
        <f t="shared" si="6"/>
        <v>0.53636363636363638</v>
      </c>
      <c r="M119" s="12">
        <f t="shared" si="7"/>
        <v>0.53181818181818186</v>
      </c>
      <c r="N119" s="13">
        <f t="shared" si="8"/>
        <v>-9.9395731465384107E-2</v>
      </c>
      <c r="O119" s="5">
        <f t="shared" si="9"/>
        <v>0.10394118601083863</v>
      </c>
    </row>
    <row r="120" spans="7:15" x14ac:dyDescent="0.3">
      <c r="G120" s="10">
        <v>192.06988342256858</v>
      </c>
      <c r="H120" s="11"/>
      <c r="I120" s="12">
        <f t="shared" si="5"/>
        <v>0.43699109586987878</v>
      </c>
      <c r="J120" s="13"/>
      <c r="K120" s="13">
        <v>119</v>
      </c>
      <c r="L120" s="13">
        <f t="shared" si="6"/>
        <v>0.54090909090909089</v>
      </c>
      <c r="M120" s="12">
        <f t="shared" si="7"/>
        <v>0.53636363636363638</v>
      </c>
      <c r="N120" s="13">
        <f t="shared" si="8"/>
        <v>-9.93725404937576E-2</v>
      </c>
      <c r="O120" s="5">
        <f t="shared" si="9"/>
        <v>0.10391799503921212</v>
      </c>
    </row>
    <row r="121" spans="7:15" x14ac:dyDescent="0.3">
      <c r="G121" s="10">
        <v>192.24645054943855</v>
      </c>
      <c r="H121" s="11"/>
      <c r="I121" s="12">
        <f t="shared" si="5"/>
        <v>0.43838267645375451</v>
      </c>
      <c r="J121" s="13"/>
      <c r="K121" s="13">
        <v>120</v>
      </c>
      <c r="L121" s="13">
        <f t="shared" si="6"/>
        <v>0.54545454545454541</v>
      </c>
      <c r="M121" s="12">
        <f t="shared" si="7"/>
        <v>0.54090909090909089</v>
      </c>
      <c r="N121" s="13">
        <f t="shared" si="8"/>
        <v>-0.10252641445533639</v>
      </c>
      <c r="O121" s="5">
        <f t="shared" si="9"/>
        <v>0.10707186900079091</v>
      </c>
    </row>
    <row r="122" spans="7:15" x14ac:dyDescent="0.3">
      <c r="G122" s="10">
        <v>199.35363586169444</v>
      </c>
      <c r="H122" s="11"/>
      <c r="I122" s="12">
        <f t="shared" si="5"/>
        <v>0.49484290397200098</v>
      </c>
      <c r="J122" s="13"/>
      <c r="K122" s="13">
        <v>121</v>
      </c>
      <c r="L122" s="13">
        <f t="shared" si="6"/>
        <v>0.55000000000000004</v>
      </c>
      <c r="M122" s="12">
        <f t="shared" si="7"/>
        <v>0.54545454545454541</v>
      </c>
      <c r="N122" s="13">
        <f t="shared" si="8"/>
        <v>-5.0611641482544434E-2</v>
      </c>
      <c r="O122" s="5">
        <f t="shared" si="9"/>
        <v>5.5157096027999064E-2</v>
      </c>
    </row>
    <row r="123" spans="7:15" x14ac:dyDescent="0.3">
      <c r="G123" s="10">
        <v>199.43654820580653</v>
      </c>
      <c r="H123" s="11"/>
      <c r="I123" s="12">
        <f t="shared" si="5"/>
        <v>0.49550440027700954</v>
      </c>
      <c r="J123" s="13"/>
      <c r="K123" s="13">
        <v>122</v>
      </c>
      <c r="L123" s="13">
        <f t="shared" si="6"/>
        <v>0.55454545454545456</v>
      </c>
      <c r="M123" s="12">
        <f t="shared" si="7"/>
        <v>0.55000000000000004</v>
      </c>
      <c r="N123" s="13">
        <f t="shared" si="8"/>
        <v>-5.4495599722990506E-2</v>
      </c>
      <c r="O123" s="5">
        <f t="shared" si="9"/>
        <v>5.9041054268445026E-2</v>
      </c>
    </row>
    <row r="124" spans="7:15" x14ac:dyDescent="0.3">
      <c r="G124" s="10">
        <v>199.89001377310674</v>
      </c>
      <c r="H124" s="11"/>
      <c r="I124" s="12">
        <f t="shared" si="5"/>
        <v>0.49912243758433222</v>
      </c>
      <c r="J124" s="13"/>
      <c r="K124" s="13">
        <v>123</v>
      </c>
      <c r="L124" s="13">
        <f t="shared" si="6"/>
        <v>0.55909090909090908</v>
      </c>
      <c r="M124" s="12">
        <f t="shared" si="7"/>
        <v>0.55454545454545456</v>
      </c>
      <c r="N124" s="13">
        <f t="shared" si="8"/>
        <v>-5.542301696112234E-2</v>
      </c>
      <c r="O124" s="5">
        <f t="shared" si="9"/>
        <v>5.9968471506576859E-2</v>
      </c>
    </row>
    <row r="125" spans="7:15" x14ac:dyDescent="0.3">
      <c r="G125" s="10">
        <v>200.07086263929733</v>
      </c>
      <c r="H125" s="11"/>
      <c r="I125" s="12">
        <f t="shared" si="5"/>
        <v>0.50056540186905263</v>
      </c>
      <c r="J125" s="13"/>
      <c r="K125" s="13">
        <v>124</v>
      </c>
      <c r="L125" s="13">
        <f t="shared" si="6"/>
        <v>0.5636363636363636</v>
      </c>
      <c r="M125" s="12">
        <f t="shared" si="7"/>
        <v>0.55909090909090908</v>
      </c>
      <c r="N125" s="13">
        <f t="shared" si="8"/>
        <v>-5.8525507221856454E-2</v>
      </c>
      <c r="O125" s="5">
        <f t="shared" si="9"/>
        <v>6.3070961767310973E-2</v>
      </c>
    </row>
    <row r="126" spans="7:15" x14ac:dyDescent="0.3">
      <c r="G126" s="10">
        <v>202.80612603397947</v>
      </c>
      <c r="H126" s="11"/>
      <c r="I126" s="12">
        <f t="shared" si="5"/>
        <v>0.52237789834865622</v>
      </c>
      <c r="J126" s="13"/>
      <c r="K126" s="13">
        <v>125</v>
      </c>
      <c r="L126" s="13">
        <f t="shared" si="6"/>
        <v>0.56818181818181823</v>
      </c>
      <c r="M126" s="12">
        <f t="shared" si="7"/>
        <v>0.5636363636363636</v>
      </c>
      <c r="N126" s="13">
        <f t="shared" si="8"/>
        <v>-4.125846528770738E-2</v>
      </c>
      <c r="O126" s="5">
        <f t="shared" si="9"/>
        <v>4.580391983316201E-2</v>
      </c>
    </row>
    <row r="127" spans="7:15" x14ac:dyDescent="0.3">
      <c r="G127" s="10">
        <v>206.41128298708483</v>
      </c>
      <c r="H127" s="11"/>
      <c r="I127" s="12">
        <f t="shared" si="5"/>
        <v>0.5510148029269335</v>
      </c>
      <c r="J127" s="13"/>
      <c r="K127" s="13">
        <v>126</v>
      </c>
      <c r="L127" s="13">
        <f t="shared" si="6"/>
        <v>0.57272727272727275</v>
      </c>
      <c r="M127" s="12">
        <f t="shared" si="7"/>
        <v>0.56818181818181823</v>
      </c>
      <c r="N127" s="13">
        <f t="shared" si="8"/>
        <v>-1.7167015254884732E-2</v>
      </c>
      <c r="O127" s="5">
        <f t="shared" si="9"/>
        <v>2.1712469800339251E-2</v>
      </c>
    </row>
    <row r="128" spans="7:15" x14ac:dyDescent="0.3">
      <c r="G128" s="10">
        <v>208.89098546535823</v>
      </c>
      <c r="H128" s="11"/>
      <c r="I128" s="12">
        <f t="shared" si="5"/>
        <v>0.57056771588111954</v>
      </c>
      <c r="J128" s="13"/>
      <c r="K128" s="13">
        <v>127</v>
      </c>
      <c r="L128" s="13">
        <f t="shared" si="6"/>
        <v>0.57727272727272727</v>
      </c>
      <c r="M128" s="12">
        <f t="shared" si="7"/>
        <v>0.57272727272727275</v>
      </c>
      <c r="N128" s="13">
        <f t="shared" si="8"/>
        <v>-2.15955684615321E-3</v>
      </c>
      <c r="O128" s="5">
        <f t="shared" si="9"/>
        <v>6.7050113916077292E-3</v>
      </c>
    </row>
    <row r="129" spans="7:15" x14ac:dyDescent="0.3">
      <c r="G129" s="10">
        <v>209.05305386542437</v>
      </c>
      <c r="H129" s="11"/>
      <c r="I129" s="12">
        <f t="shared" si="5"/>
        <v>0.57184018229981404</v>
      </c>
      <c r="J129" s="13"/>
      <c r="K129" s="13">
        <v>128</v>
      </c>
      <c r="L129" s="13">
        <f t="shared" si="6"/>
        <v>0.58181818181818179</v>
      </c>
      <c r="M129" s="12">
        <f t="shared" si="7"/>
        <v>0.57727272727272727</v>
      </c>
      <c r="N129" s="13">
        <f t="shared" si="8"/>
        <v>-5.4325449729132336E-3</v>
      </c>
      <c r="O129" s="5">
        <f t="shared" si="9"/>
        <v>9.9779995183677528E-3</v>
      </c>
    </row>
    <row r="130" spans="7:15" x14ac:dyDescent="0.3">
      <c r="G130" s="10">
        <v>212.15148698039005</v>
      </c>
      <c r="H130" s="11"/>
      <c r="I130" s="12">
        <f t="shared" si="5"/>
        <v>0.59600882045013726</v>
      </c>
      <c r="J130" s="13"/>
      <c r="K130" s="13">
        <v>129</v>
      </c>
      <c r="L130" s="13">
        <f t="shared" si="6"/>
        <v>0.58636363636363631</v>
      </c>
      <c r="M130" s="12">
        <f t="shared" si="7"/>
        <v>0.58181818181818179</v>
      </c>
      <c r="N130" s="13">
        <f t="shared" si="8"/>
        <v>1.4190638631955466E-2</v>
      </c>
      <c r="O130" s="5">
        <f t="shared" si="9"/>
        <v>-9.6451840865009464E-3</v>
      </c>
    </row>
    <row r="131" spans="7:15" x14ac:dyDescent="0.3">
      <c r="G131" s="10">
        <v>220.83874632567409</v>
      </c>
      <c r="H131" s="11"/>
      <c r="I131" s="12">
        <f t="shared" ref="I131:I194" si="10">_xlfn.NORM.DIST(G131,$E$4,$E$5,TRUE)</f>
        <v>0.66157847805649461</v>
      </c>
      <c r="J131" s="13"/>
      <c r="K131" s="13">
        <v>130</v>
      </c>
      <c r="L131" s="13">
        <f t="shared" ref="L131:L194" si="11">K131/$E$3</f>
        <v>0.59090909090909094</v>
      </c>
      <c r="M131" s="12">
        <f t="shared" ref="M131:M194" si="12">(K131-1)/$E$3</f>
        <v>0.58636363636363631</v>
      </c>
      <c r="N131" s="13">
        <f t="shared" ref="N131:N194" si="13">I131-M131</f>
        <v>7.5214841692858303E-2</v>
      </c>
      <c r="O131" s="5">
        <f t="shared" ref="O131:O194" si="14">L131-I131</f>
        <v>-7.0669387147403673E-2</v>
      </c>
    </row>
    <row r="132" spans="7:15" x14ac:dyDescent="0.3">
      <c r="G132" s="10">
        <v>222.51526058534077</v>
      </c>
      <c r="H132" s="11"/>
      <c r="I132" s="12">
        <f t="shared" si="10"/>
        <v>0.67375480920374953</v>
      </c>
      <c r="J132" s="13"/>
      <c r="K132" s="13">
        <v>131</v>
      </c>
      <c r="L132" s="13">
        <f t="shared" si="11"/>
        <v>0.59545454545454546</v>
      </c>
      <c r="M132" s="12">
        <f t="shared" si="12"/>
        <v>0.59090909090909094</v>
      </c>
      <c r="N132" s="13">
        <f t="shared" si="13"/>
        <v>8.2845718294658588E-2</v>
      </c>
      <c r="O132" s="5">
        <f t="shared" si="14"/>
        <v>-7.8300263749204069E-2</v>
      </c>
    </row>
    <row r="133" spans="7:15" x14ac:dyDescent="0.3">
      <c r="G133" s="10">
        <v>224.16043477901852</v>
      </c>
      <c r="H133" s="11"/>
      <c r="I133" s="12">
        <f t="shared" si="10"/>
        <v>0.68552621912039591</v>
      </c>
      <c r="J133" s="13"/>
      <c r="K133" s="13">
        <v>132</v>
      </c>
      <c r="L133" s="13">
        <f t="shared" si="11"/>
        <v>0.6</v>
      </c>
      <c r="M133" s="12">
        <f t="shared" si="12"/>
        <v>0.59545454545454546</v>
      </c>
      <c r="N133" s="13">
        <f t="shared" si="13"/>
        <v>9.0071673665850449E-2</v>
      </c>
      <c r="O133" s="5">
        <f t="shared" si="14"/>
        <v>-8.552621912039593E-2</v>
      </c>
    </row>
    <row r="134" spans="7:15" x14ac:dyDescent="0.3">
      <c r="G134" s="10">
        <v>227.83031293809196</v>
      </c>
      <c r="H134" s="11"/>
      <c r="I134" s="12">
        <f t="shared" si="10"/>
        <v>0.7111017616852342</v>
      </c>
      <c r="J134" s="13"/>
      <c r="K134" s="13">
        <v>133</v>
      </c>
      <c r="L134" s="13">
        <f t="shared" si="11"/>
        <v>0.6045454545454545</v>
      </c>
      <c r="M134" s="12">
        <f t="shared" si="12"/>
        <v>0.6</v>
      </c>
      <c r="N134" s="13">
        <f t="shared" si="13"/>
        <v>0.11110176168523422</v>
      </c>
      <c r="O134" s="5">
        <f t="shared" si="14"/>
        <v>-0.1065563071397797</v>
      </c>
    </row>
    <row r="135" spans="7:15" x14ac:dyDescent="0.3">
      <c r="G135" s="10">
        <v>228.67962100393473</v>
      </c>
      <c r="H135" s="11"/>
      <c r="I135" s="12">
        <f t="shared" si="10"/>
        <v>0.71687817885977945</v>
      </c>
      <c r="J135" s="13"/>
      <c r="K135" s="13">
        <v>134</v>
      </c>
      <c r="L135" s="13">
        <f t="shared" si="11"/>
        <v>0.60909090909090913</v>
      </c>
      <c r="M135" s="12">
        <f t="shared" si="12"/>
        <v>0.6045454545454545</v>
      </c>
      <c r="N135" s="13">
        <f t="shared" si="13"/>
        <v>0.11233272431432495</v>
      </c>
      <c r="O135" s="5">
        <f t="shared" si="14"/>
        <v>-0.10778726976887032</v>
      </c>
    </row>
    <row r="136" spans="7:15" x14ac:dyDescent="0.3">
      <c r="G136" s="10">
        <v>229.03741387207157</v>
      </c>
      <c r="H136" s="11"/>
      <c r="I136" s="12">
        <f t="shared" si="10"/>
        <v>0.71929494048136822</v>
      </c>
      <c r="J136" s="13"/>
      <c r="K136" s="13">
        <v>135</v>
      </c>
      <c r="L136" s="13">
        <f t="shared" si="11"/>
        <v>0.61363636363636365</v>
      </c>
      <c r="M136" s="12">
        <f t="shared" si="12"/>
        <v>0.60909090909090913</v>
      </c>
      <c r="N136" s="13">
        <f t="shared" si="13"/>
        <v>0.11020403139045909</v>
      </c>
      <c r="O136" s="5">
        <f t="shared" si="14"/>
        <v>-0.10565857684500457</v>
      </c>
    </row>
    <row r="137" spans="7:15" x14ac:dyDescent="0.3">
      <c r="G137" s="10">
        <v>245.47299434061475</v>
      </c>
      <c r="H137" s="11"/>
      <c r="I137" s="12">
        <f t="shared" si="10"/>
        <v>0.81844628872013914</v>
      </c>
      <c r="J137" s="13"/>
      <c r="K137" s="13">
        <v>136</v>
      </c>
      <c r="L137" s="13">
        <f t="shared" si="11"/>
        <v>0.61818181818181817</v>
      </c>
      <c r="M137" s="12">
        <f t="shared" si="12"/>
        <v>0.61363636363636365</v>
      </c>
      <c r="N137" s="13">
        <f t="shared" si="13"/>
        <v>0.20480992508377549</v>
      </c>
      <c r="O137" s="5">
        <f t="shared" si="14"/>
        <v>-0.20026447053832097</v>
      </c>
    </row>
    <row r="138" spans="7:15" x14ac:dyDescent="0.3">
      <c r="G138" s="10">
        <v>257.13434701021799</v>
      </c>
      <c r="H138" s="11"/>
      <c r="I138" s="12">
        <f t="shared" si="10"/>
        <v>0.87341570298776905</v>
      </c>
      <c r="J138" s="13"/>
      <c r="K138" s="13">
        <v>137</v>
      </c>
      <c r="L138" s="13">
        <f t="shared" si="11"/>
        <v>0.62272727272727268</v>
      </c>
      <c r="M138" s="12">
        <f t="shared" si="12"/>
        <v>0.61818181818181817</v>
      </c>
      <c r="N138" s="13">
        <f t="shared" si="13"/>
        <v>0.25523388480595088</v>
      </c>
      <c r="O138" s="5">
        <f t="shared" si="14"/>
        <v>-0.25068843026049636</v>
      </c>
    </row>
    <row r="139" spans="7:15" x14ac:dyDescent="0.3">
      <c r="G139" s="10">
        <v>259.78407749441357</v>
      </c>
      <c r="H139" s="11"/>
      <c r="I139" s="12">
        <f t="shared" si="10"/>
        <v>0.88408957301912072</v>
      </c>
      <c r="J139" s="13"/>
      <c r="K139" s="13">
        <v>138</v>
      </c>
      <c r="L139" s="13">
        <f t="shared" si="11"/>
        <v>0.62727272727272732</v>
      </c>
      <c r="M139" s="12">
        <f t="shared" si="12"/>
        <v>0.62272727272727268</v>
      </c>
      <c r="N139" s="13">
        <f t="shared" si="13"/>
        <v>0.26136230029184804</v>
      </c>
      <c r="O139" s="5">
        <f t="shared" si="14"/>
        <v>-0.25681684574639341</v>
      </c>
    </row>
    <row r="140" spans="7:15" x14ac:dyDescent="0.3">
      <c r="G140" s="10">
        <v>265.25359907012182</v>
      </c>
      <c r="H140" s="11"/>
      <c r="I140" s="12">
        <f t="shared" si="10"/>
        <v>0.90406583080904801</v>
      </c>
      <c r="J140" s="13"/>
      <c r="K140" s="13">
        <v>139</v>
      </c>
      <c r="L140" s="13">
        <f t="shared" si="11"/>
        <v>0.63181818181818183</v>
      </c>
      <c r="M140" s="12">
        <f t="shared" si="12"/>
        <v>0.62727272727272732</v>
      </c>
      <c r="N140" s="13">
        <f t="shared" si="13"/>
        <v>0.27679310353632069</v>
      </c>
      <c r="O140" s="5">
        <f t="shared" si="14"/>
        <v>-0.27224764899086618</v>
      </c>
    </row>
    <row r="141" spans="7:15" x14ac:dyDescent="0.3">
      <c r="G141" s="10">
        <v>265.58160853720312</v>
      </c>
      <c r="H141" s="11"/>
      <c r="I141" s="12">
        <f t="shared" si="10"/>
        <v>0.9051778635417207</v>
      </c>
      <c r="J141" s="13"/>
      <c r="K141" s="13">
        <v>140</v>
      </c>
      <c r="L141" s="13">
        <f t="shared" si="11"/>
        <v>0.63636363636363635</v>
      </c>
      <c r="M141" s="12">
        <f t="shared" si="12"/>
        <v>0.63181818181818183</v>
      </c>
      <c r="N141" s="13">
        <f t="shared" si="13"/>
        <v>0.27335968172353886</v>
      </c>
      <c r="O141" s="5">
        <f t="shared" si="14"/>
        <v>-0.26881422717808434</v>
      </c>
    </row>
    <row r="142" spans="7:15" x14ac:dyDescent="0.3">
      <c r="G142" s="10">
        <v>270.59287608869766</v>
      </c>
      <c r="H142" s="11"/>
      <c r="I142" s="12">
        <f t="shared" si="10"/>
        <v>0.92100404130446456</v>
      </c>
      <c r="J142" s="13"/>
      <c r="K142" s="13">
        <v>141</v>
      </c>
      <c r="L142" s="13">
        <f t="shared" si="11"/>
        <v>0.64090909090909087</v>
      </c>
      <c r="M142" s="12">
        <f t="shared" si="12"/>
        <v>0.63636363636363635</v>
      </c>
      <c r="N142" s="13">
        <f t="shared" si="13"/>
        <v>0.28464040494082821</v>
      </c>
      <c r="O142" s="5">
        <f t="shared" si="14"/>
        <v>-0.28009495039537369</v>
      </c>
    </row>
    <row r="143" spans="7:15" x14ac:dyDescent="0.3">
      <c r="G143" s="10">
        <v>271.1825800073899</v>
      </c>
      <c r="H143" s="11"/>
      <c r="I143" s="12">
        <f t="shared" si="10"/>
        <v>0.92272632457938986</v>
      </c>
      <c r="J143" s="13"/>
      <c r="K143" s="13">
        <v>142</v>
      </c>
      <c r="L143" s="13">
        <f t="shared" si="11"/>
        <v>0.6454545454545455</v>
      </c>
      <c r="M143" s="12">
        <f t="shared" si="12"/>
        <v>0.64090909090909087</v>
      </c>
      <c r="N143" s="13">
        <f t="shared" si="13"/>
        <v>0.28181723367029898</v>
      </c>
      <c r="O143" s="5">
        <f t="shared" si="14"/>
        <v>-0.27727177912484435</v>
      </c>
    </row>
    <row r="144" spans="7:15" x14ac:dyDescent="0.3">
      <c r="G144" s="10">
        <v>275.33325198055451</v>
      </c>
      <c r="H144" s="11"/>
      <c r="I144" s="12">
        <f t="shared" si="10"/>
        <v>0.93405173149143017</v>
      </c>
      <c r="J144" s="13"/>
      <c r="K144" s="13">
        <v>143</v>
      </c>
      <c r="L144" s="13">
        <f t="shared" si="11"/>
        <v>0.65</v>
      </c>
      <c r="M144" s="12">
        <f t="shared" si="12"/>
        <v>0.6454545454545455</v>
      </c>
      <c r="N144" s="13">
        <f t="shared" si="13"/>
        <v>0.28859718603688467</v>
      </c>
      <c r="O144" s="5">
        <f t="shared" si="14"/>
        <v>-0.28405173149143015</v>
      </c>
    </row>
    <row r="145" spans="7:15" x14ac:dyDescent="0.3">
      <c r="G145" s="10">
        <v>275.35656135094086</v>
      </c>
      <c r="H145" s="11"/>
      <c r="I145" s="12">
        <f t="shared" si="10"/>
        <v>0.93411148800520327</v>
      </c>
      <c r="J145" s="13"/>
      <c r="K145" s="13">
        <v>144</v>
      </c>
      <c r="L145" s="13">
        <f t="shared" si="11"/>
        <v>0.65454545454545454</v>
      </c>
      <c r="M145" s="12">
        <f t="shared" si="12"/>
        <v>0.65</v>
      </c>
      <c r="N145" s="13">
        <f t="shared" si="13"/>
        <v>0.28411148800520325</v>
      </c>
      <c r="O145" s="5">
        <f t="shared" si="14"/>
        <v>-0.27956603345974873</v>
      </c>
    </row>
    <row r="146" spans="7:15" x14ac:dyDescent="0.3">
      <c r="G146" s="10">
        <v>275.56492433747917</v>
      </c>
      <c r="H146" s="11"/>
      <c r="I146" s="12">
        <f t="shared" si="10"/>
        <v>0.93464379033078404</v>
      </c>
      <c r="J146" s="13"/>
      <c r="K146" s="13">
        <v>145</v>
      </c>
      <c r="L146" s="13">
        <f t="shared" si="11"/>
        <v>0.65909090909090906</v>
      </c>
      <c r="M146" s="12">
        <f t="shared" si="12"/>
        <v>0.65454545454545454</v>
      </c>
      <c r="N146" s="13">
        <f t="shared" si="13"/>
        <v>0.2800983357853295</v>
      </c>
      <c r="O146" s="5">
        <f t="shared" si="14"/>
        <v>-0.27555288123987498</v>
      </c>
    </row>
    <row r="147" spans="7:15" x14ac:dyDescent="0.3">
      <c r="G147" s="10">
        <v>277.20637435624656</v>
      </c>
      <c r="H147" s="11"/>
      <c r="I147" s="12">
        <f t="shared" si="10"/>
        <v>0.93872127444415054</v>
      </c>
      <c r="J147" s="13"/>
      <c r="K147" s="13">
        <v>146</v>
      </c>
      <c r="L147" s="13">
        <f t="shared" si="11"/>
        <v>0.66363636363636369</v>
      </c>
      <c r="M147" s="12">
        <f t="shared" si="12"/>
        <v>0.65909090909090906</v>
      </c>
      <c r="N147" s="13">
        <f t="shared" si="13"/>
        <v>0.27963036535324148</v>
      </c>
      <c r="O147" s="5">
        <f t="shared" si="14"/>
        <v>-0.27508491080778685</v>
      </c>
    </row>
    <row r="148" spans="7:15" x14ac:dyDescent="0.3">
      <c r="G148" s="10">
        <v>288.60426104161212</v>
      </c>
      <c r="H148" s="11"/>
      <c r="I148" s="12">
        <f t="shared" si="10"/>
        <v>0.9618097940710536</v>
      </c>
      <c r="J148" s="13"/>
      <c r="K148" s="13">
        <v>147</v>
      </c>
      <c r="L148" s="13">
        <f t="shared" si="11"/>
        <v>0.66818181818181821</v>
      </c>
      <c r="M148" s="12">
        <f t="shared" si="12"/>
        <v>0.66363636363636369</v>
      </c>
      <c r="N148" s="13">
        <f t="shared" si="13"/>
        <v>0.29817343043468991</v>
      </c>
      <c r="O148" s="5">
        <f t="shared" si="14"/>
        <v>-0.29362797588923539</v>
      </c>
    </row>
    <row r="149" spans="7:15" x14ac:dyDescent="0.3">
      <c r="G149" s="10">
        <v>294.74332553180699</v>
      </c>
      <c r="H149" s="11"/>
      <c r="I149" s="12">
        <f t="shared" si="10"/>
        <v>0.97094495553624061</v>
      </c>
      <c r="J149" s="13"/>
      <c r="K149" s="13">
        <v>148</v>
      </c>
      <c r="L149" s="13">
        <f t="shared" si="11"/>
        <v>0.67272727272727273</v>
      </c>
      <c r="M149" s="12">
        <f t="shared" si="12"/>
        <v>0.66818181818181821</v>
      </c>
      <c r="N149" s="13">
        <f t="shared" si="13"/>
        <v>0.3027631373544224</v>
      </c>
      <c r="O149" s="5">
        <f t="shared" si="14"/>
        <v>-0.29821768280896788</v>
      </c>
    </row>
    <row r="150" spans="7:15" x14ac:dyDescent="0.3">
      <c r="G150" s="10">
        <v>305.38476351150518</v>
      </c>
      <c r="H150" s="11"/>
      <c r="I150" s="12">
        <f t="shared" si="10"/>
        <v>0.98247132165204465</v>
      </c>
      <c r="J150" s="13"/>
      <c r="K150" s="13">
        <v>149</v>
      </c>
      <c r="L150" s="13">
        <f t="shared" si="11"/>
        <v>0.67727272727272725</v>
      </c>
      <c r="M150" s="12">
        <f t="shared" si="12"/>
        <v>0.67272727272727273</v>
      </c>
      <c r="N150" s="13">
        <f t="shared" si="13"/>
        <v>0.30974404892477192</v>
      </c>
      <c r="O150" s="5">
        <f t="shared" si="14"/>
        <v>-0.3051985943793174</v>
      </c>
    </row>
    <row r="151" spans="7:15" x14ac:dyDescent="0.3">
      <c r="G151" s="10">
        <v>306.96358086726042</v>
      </c>
      <c r="H151" s="11"/>
      <c r="I151" s="12">
        <f t="shared" si="10"/>
        <v>0.98379316151858931</v>
      </c>
      <c r="J151" s="13"/>
      <c r="K151" s="13">
        <v>150</v>
      </c>
      <c r="L151" s="13">
        <f t="shared" si="11"/>
        <v>0.68181818181818177</v>
      </c>
      <c r="M151" s="12">
        <f t="shared" si="12"/>
        <v>0.67727272727272725</v>
      </c>
      <c r="N151" s="13">
        <f t="shared" si="13"/>
        <v>0.30652043424586206</v>
      </c>
      <c r="O151" s="5">
        <f t="shared" si="14"/>
        <v>-0.30197497970040754</v>
      </c>
    </row>
    <row r="152" spans="7:15" x14ac:dyDescent="0.3">
      <c r="G152" s="10">
        <v>307.39549746825332</v>
      </c>
      <c r="H152" s="11"/>
      <c r="I152" s="12">
        <f t="shared" si="10"/>
        <v>0.98413954507682955</v>
      </c>
      <c r="J152" s="13"/>
      <c r="K152" s="13">
        <v>151</v>
      </c>
      <c r="L152" s="13">
        <f t="shared" si="11"/>
        <v>0.6863636363636364</v>
      </c>
      <c r="M152" s="12">
        <f t="shared" si="12"/>
        <v>0.68181818181818177</v>
      </c>
      <c r="N152" s="13">
        <f t="shared" si="13"/>
        <v>0.30232136325864778</v>
      </c>
      <c r="O152" s="5">
        <f t="shared" si="14"/>
        <v>-0.29777590871319315</v>
      </c>
    </row>
    <row r="153" spans="7:15" x14ac:dyDescent="0.3">
      <c r="G153" s="10">
        <v>313.34236139926963</v>
      </c>
      <c r="H153" s="11"/>
      <c r="I153" s="12">
        <f t="shared" si="10"/>
        <v>0.98830022004582474</v>
      </c>
      <c r="J153" s="13"/>
      <c r="K153" s="13">
        <v>152</v>
      </c>
      <c r="L153" s="13">
        <f t="shared" si="11"/>
        <v>0.69090909090909092</v>
      </c>
      <c r="M153" s="12">
        <f t="shared" si="12"/>
        <v>0.6863636363636364</v>
      </c>
      <c r="N153" s="13">
        <f t="shared" si="13"/>
        <v>0.30193658368218834</v>
      </c>
      <c r="O153" s="5">
        <f t="shared" si="14"/>
        <v>-0.29739112913673382</v>
      </c>
    </row>
    <row r="154" spans="7:15" x14ac:dyDescent="0.3">
      <c r="G154" s="10">
        <v>314.86799385952821</v>
      </c>
      <c r="H154" s="11"/>
      <c r="I154" s="12">
        <f t="shared" si="10"/>
        <v>0.989200875683375</v>
      </c>
      <c r="J154" s="13"/>
      <c r="K154" s="13">
        <v>153</v>
      </c>
      <c r="L154" s="13">
        <f t="shared" si="11"/>
        <v>0.69545454545454544</v>
      </c>
      <c r="M154" s="12">
        <f t="shared" si="12"/>
        <v>0.69090909090909092</v>
      </c>
      <c r="N154" s="13">
        <f t="shared" si="13"/>
        <v>0.29829178477428409</v>
      </c>
      <c r="O154" s="5">
        <f t="shared" si="14"/>
        <v>-0.29374633022882957</v>
      </c>
    </row>
    <row r="155" spans="7:15" x14ac:dyDescent="0.3">
      <c r="G155" s="10">
        <v>316.07089099626268</v>
      </c>
      <c r="H155" s="11"/>
      <c r="I155" s="12">
        <f t="shared" si="10"/>
        <v>0.98986784764999713</v>
      </c>
      <c r="J155" s="13"/>
      <c r="K155" s="13">
        <v>154</v>
      </c>
      <c r="L155" s="13">
        <f t="shared" si="11"/>
        <v>0.7</v>
      </c>
      <c r="M155" s="12">
        <f t="shared" si="12"/>
        <v>0.69545454545454544</v>
      </c>
      <c r="N155" s="13">
        <f t="shared" si="13"/>
        <v>0.2944133021954517</v>
      </c>
      <c r="O155" s="5">
        <f t="shared" si="14"/>
        <v>-0.28986784764999718</v>
      </c>
    </row>
    <row r="156" spans="7:15" x14ac:dyDescent="0.3">
      <c r="G156" s="10">
        <v>323.51214683118519</v>
      </c>
      <c r="H156" s="11"/>
      <c r="I156" s="12">
        <f t="shared" si="10"/>
        <v>0.99324893386919666</v>
      </c>
      <c r="J156" s="13"/>
      <c r="K156" s="13">
        <v>155</v>
      </c>
      <c r="L156" s="13">
        <f t="shared" si="11"/>
        <v>0.70454545454545459</v>
      </c>
      <c r="M156" s="12">
        <f t="shared" si="12"/>
        <v>0.7</v>
      </c>
      <c r="N156" s="13">
        <f t="shared" si="13"/>
        <v>0.2932489338691967</v>
      </c>
      <c r="O156" s="5">
        <f t="shared" si="14"/>
        <v>-0.28870347932374207</v>
      </c>
    </row>
    <row r="157" spans="7:15" x14ac:dyDescent="0.3">
      <c r="G157" s="10">
        <v>323.60207563627256</v>
      </c>
      <c r="H157" s="11"/>
      <c r="I157" s="12">
        <f t="shared" si="10"/>
        <v>0.99328280424573911</v>
      </c>
      <c r="J157" s="13"/>
      <c r="K157" s="13">
        <v>156</v>
      </c>
      <c r="L157" s="13">
        <f t="shared" si="11"/>
        <v>0.70909090909090911</v>
      </c>
      <c r="M157" s="12">
        <f t="shared" si="12"/>
        <v>0.70454545454545459</v>
      </c>
      <c r="N157" s="13">
        <f t="shared" si="13"/>
        <v>0.28873734970028453</v>
      </c>
      <c r="O157" s="5">
        <f t="shared" si="14"/>
        <v>-0.28419189515483001</v>
      </c>
    </row>
    <row r="158" spans="7:15" x14ac:dyDescent="0.3">
      <c r="G158" s="10">
        <v>328.7091322078922</v>
      </c>
      <c r="H158" s="11"/>
      <c r="I158" s="12">
        <f t="shared" si="10"/>
        <v>0.99497613917188388</v>
      </c>
      <c r="J158" s="13"/>
      <c r="K158" s="13">
        <v>157</v>
      </c>
      <c r="L158" s="13">
        <f t="shared" si="11"/>
        <v>0.71363636363636362</v>
      </c>
      <c r="M158" s="12">
        <f t="shared" si="12"/>
        <v>0.70909090909090911</v>
      </c>
      <c r="N158" s="13">
        <f t="shared" si="13"/>
        <v>0.28588523008097477</v>
      </c>
      <c r="O158" s="5">
        <f t="shared" si="14"/>
        <v>-0.28133977553552025</v>
      </c>
    </row>
    <row r="159" spans="7:15" x14ac:dyDescent="0.3">
      <c r="G159" s="10">
        <v>329.05112977342986</v>
      </c>
      <c r="H159" s="11"/>
      <c r="I159" s="12">
        <f t="shared" si="10"/>
        <v>0.99507459329933201</v>
      </c>
      <c r="J159" s="13"/>
      <c r="K159" s="13">
        <v>158</v>
      </c>
      <c r="L159" s="13">
        <f t="shared" si="11"/>
        <v>0.71818181818181814</v>
      </c>
      <c r="M159" s="12">
        <f t="shared" si="12"/>
        <v>0.71363636363636362</v>
      </c>
      <c r="N159" s="13">
        <f t="shared" si="13"/>
        <v>0.28143822966296839</v>
      </c>
      <c r="O159" s="5">
        <f t="shared" si="14"/>
        <v>-0.27689277511751387</v>
      </c>
    </row>
    <row r="160" spans="7:15" x14ac:dyDescent="0.3">
      <c r="G160" s="10">
        <v>335.27677367007601</v>
      </c>
      <c r="H160" s="11"/>
      <c r="I160" s="12">
        <f t="shared" si="10"/>
        <v>0.99659028178053688</v>
      </c>
      <c r="J160" s="13"/>
      <c r="K160" s="13">
        <v>159</v>
      </c>
      <c r="L160" s="13">
        <f t="shared" si="11"/>
        <v>0.72272727272727277</v>
      </c>
      <c r="M160" s="12">
        <f t="shared" si="12"/>
        <v>0.71818181818181814</v>
      </c>
      <c r="N160" s="13">
        <f t="shared" si="13"/>
        <v>0.27840846359871874</v>
      </c>
      <c r="O160" s="5">
        <f t="shared" si="14"/>
        <v>-0.27386300905326411</v>
      </c>
    </row>
    <row r="161" spans="7:15" x14ac:dyDescent="0.3">
      <c r="G161" s="10">
        <v>341.10630934791925</v>
      </c>
      <c r="H161" s="11"/>
      <c r="I161" s="12">
        <f t="shared" si="10"/>
        <v>0.99761467989811525</v>
      </c>
      <c r="J161" s="13"/>
      <c r="K161" s="13">
        <v>160</v>
      </c>
      <c r="L161" s="13">
        <f t="shared" si="11"/>
        <v>0.72727272727272729</v>
      </c>
      <c r="M161" s="12">
        <f t="shared" si="12"/>
        <v>0.72272727272727277</v>
      </c>
      <c r="N161" s="13">
        <f t="shared" si="13"/>
        <v>0.27488740717084248</v>
      </c>
      <c r="O161" s="5">
        <f t="shared" si="14"/>
        <v>-0.27034195262538796</v>
      </c>
    </row>
    <row r="162" spans="7:15" x14ac:dyDescent="0.3">
      <c r="G162" s="10">
        <v>345.24038714339923</v>
      </c>
      <c r="H162" s="11"/>
      <c r="I162" s="12">
        <f t="shared" si="10"/>
        <v>0.99816260625548303</v>
      </c>
      <c r="J162" s="13"/>
      <c r="K162" s="13">
        <v>161</v>
      </c>
      <c r="L162" s="13">
        <f t="shared" si="11"/>
        <v>0.73181818181818181</v>
      </c>
      <c r="M162" s="12">
        <f t="shared" si="12"/>
        <v>0.72727272727272729</v>
      </c>
      <c r="N162" s="13">
        <f t="shared" si="13"/>
        <v>0.27088987898275574</v>
      </c>
      <c r="O162" s="5">
        <f t="shared" si="14"/>
        <v>-0.26634442443730122</v>
      </c>
    </row>
    <row r="163" spans="7:15" x14ac:dyDescent="0.3">
      <c r="G163" s="10">
        <v>348.11300959256238</v>
      </c>
      <c r="H163" s="11"/>
      <c r="I163" s="12">
        <f t="shared" si="10"/>
        <v>0.99847305202388881</v>
      </c>
      <c r="J163" s="13"/>
      <c r="K163" s="13">
        <v>162</v>
      </c>
      <c r="L163" s="13">
        <f t="shared" si="11"/>
        <v>0.73636363636363633</v>
      </c>
      <c r="M163" s="12">
        <f t="shared" si="12"/>
        <v>0.73181818181818181</v>
      </c>
      <c r="N163" s="13">
        <f t="shared" si="13"/>
        <v>0.266654870205707</v>
      </c>
      <c r="O163" s="5">
        <f t="shared" si="14"/>
        <v>-0.26210941566025248</v>
      </c>
    </row>
    <row r="164" spans="7:15" x14ac:dyDescent="0.3">
      <c r="G164" s="10">
        <v>349.19242204791021</v>
      </c>
      <c r="H164" s="11"/>
      <c r="I164" s="12">
        <f t="shared" si="10"/>
        <v>0.99857676135805806</v>
      </c>
      <c r="J164" s="13"/>
      <c r="K164" s="13">
        <v>163</v>
      </c>
      <c r="L164" s="13">
        <f t="shared" si="11"/>
        <v>0.74090909090909096</v>
      </c>
      <c r="M164" s="12">
        <f t="shared" si="12"/>
        <v>0.73636363636363633</v>
      </c>
      <c r="N164" s="13">
        <f t="shared" si="13"/>
        <v>0.26221312499442173</v>
      </c>
      <c r="O164" s="5">
        <f t="shared" si="14"/>
        <v>-0.2576676704489671</v>
      </c>
    </row>
    <row r="165" spans="7:15" x14ac:dyDescent="0.3">
      <c r="G165" s="10">
        <v>356.68510689676873</v>
      </c>
      <c r="H165" s="11"/>
      <c r="I165" s="12">
        <f t="shared" si="10"/>
        <v>0.99913692009669808</v>
      </c>
      <c r="J165" s="13"/>
      <c r="K165" s="13">
        <v>164</v>
      </c>
      <c r="L165" s="13">
        <f t="shared" si="11"/>
        <v>0.74545454545454548</v>
      </c>
      <c r="M165" s="12">
        <f t="shared" si="12"/>
        <v>0.74090909090909096</v>
      </c>
      <c r="N165" s="13">
        <f t="shared" si="13"/>
        <v>0.25822782918760712</v>
      </c>
      <c r="O165" s="5">
        <f t="shared" si="14"/>
        <v>-0.2536823746421526</v>
      </c>
    </row>
    <row r="166" spans="7:15" x14ac:dyDescent="0.3">
      <c r="G166" s="10">
        <v>362.27915361103055</v>
      </c>
      <c r="H166" s="11"/>
      <c r="I166" s="12">
        <f t="shared" si="10"/>
        <v>0.99941394819346485</v>
      </c>
      <c r="J166" s="13"/>
      <c r="K166" s="13">
        <v>165</v>
      </c>
      <c r="L166" s="13">
        <f t="shared" si="11"/>
        <v>0.75</v>
      </c>
      <c r="M166" s="12">
        <f t="shared" si="12"/>
        <v>0.74545454545454548</v>
      </c>
      <c r="N166" s="13">
        <f t="shared" si="13"/>
        <v>0.25395940273891937</v>
      </c>
      <c r="O166" s="5">
        <f t="shared" si="14"/>
        <v>-0.24941394819346485</v>
      </c>
    </row>
    <row r="167" spans="7:15" x14ac:dyDescent="0.3">
      <c r="G167" s="10">
        <v>367.87653079233587</v>
      </c>
      <c r="H167" s="11"/>
      <c r="I167" s="12">
        <f t="shared" si="10"/>
        <v>0.99960678983129458</v>
      </c>
      <c r="J167" s="13"/>
      <c r="K167" s="13">
        <v>166</v>
      </c>
      <c r="L167" s="13">
        <f t="shared" si="11"/>
        <v>0.75454545454545452</v>
      </c>
      <c r="M167" s="12">
        <f t="shared" si="12"/>
        <v>0.75</v>
      </c>
      <c r="N167" s="13">
        <f t="shared" si="13"/>
        <v>0.24960678983129458</v>
      </c>
      <c r="O167" s="5">
        <f t="shared" si="14"/>
        <v>-0.24506133528584007</v>
      </c>
    </row>
    <row r="168" spans="7:15" x14ac:dyDescent="0.3">
      <c r="G168" s="10">
        <v>369.77140571702864</v>
      </c>
      <c r="H168" s="11"/>
      <c r="I168" s="12">
        <f t="shared" si="10"/>
        <v>0.99965739317605029</v>
      </c>
      <c r="J168" s="13"/>
      <c r="K168" s="13">
        <v>167</v>
      </c>
      <c r="L168" s="13">
        <f t="shared" si="11"/>
        <v>0.75909090909090904</v>
      </c>
      <c r="M168" s="12">
        <f t="shared" si="12"/>
        <v>0.75454545454545452</v>
      </c>
      <c r="N168" s="13">
        <f t="shared" si="13"/>
        <v>0.24511193863059577</v>
      </c>
      <c r="O168" s="5">
        <f t="shared" si="14"/>
        <v>-0.24056648408514125</v>
      </c>
    </row>
    <row r="169" spans="7:15" x14ac:dyDescent="0.3">
      <c r="G169" s="10">
        <v>371.79336540506876</v>
      </c>
      <c r="H169" s="11"/>
      <c r="I169" s="12">
        <f t="shared" si="10"/>
        <v>0.99970466990580586</v>
      </c>
      <c r="J169" s="13"/>
      <c r="K169" s="13">
        <v>168</v>
      </c>
      <c r="L169" s="13">
        <f t="shared" si="11"/>
        <v>0.76363636363636367</v>
      </c>
      <c r="M169" s="12">
        <f t="shared" si="12"/>
        <v>0.75909090909090904</v>
      </c>
      <c r="N169" s="13">
        <f t="shared" si="13"/>
        <v>0.24061376081489683</v>
      </c>
      <c r="O169" s="5">
        <f t="shared" si="14"/>
        <v>-0.2360683062694422</v>
      </c>
    </row>
    <row r="170" spans="7:15" x14ac:dyDescent="0.3">
      <c r="G170" s="10">
        <v>379.60702441612466</v>
      </c>
      <c r="H170" s="11"/>
      <c r="I170" s="12">
        <f t="shared" si="10"/>
        <v>0.99983601352675489</v>
      </c>
      <c r="J170" s="13"/>
      <c r="K170" s="13">
        <v>169</v>
      </c>
      <c r="L170" s="13">
        <f t="shared" si="11"/>
        <v>0.76818181818181819</v>
      </c>
      <c r="M170" s="12">
        <f t="shared" si="12"/>
        <v>0.76363636363636367</v>
      </c>
      <c r="N170" s="13">
        <f t="shared" si="13"/>
        <v>0.23619964989039122</v>
      </c>
      <c r="O170" s="5">
        <f t="shared" si="14"/>
        <v>-0.2316541953449367</v>
      </c>
    </row>
    <row r="171" spans="7:15" x14ac:dyDescent="0.3">
      <c r="G171" s="10">
        <v>380.23976358812087</v>
      </c>
      <c r="H171" s="11"/>
      <c r="I171" s="12">
        <f t="shared" si="10"/>
        <v>0.99984380045307397</v>
      </c>
      <c r="J171" s="13"/>
      <c r="K171" s="13">
        <v>170</v>
      </c>
      <c r="L171" s="13">
        <f t="shared" si="11"/>
        <v>0.77272727272727271</v>
      </c>
      <c r="M171" s="12">
        <f t="shared" si="12"/>
        <v>0.76818181818181819</v>
      </c>
      <c r="N171" s="13">
        <f t="shared" si="13"/>
        <v>0.23166198227125578</v>
      </c>
      <c r="O171" s="5">
        <f t="shared" si="14"/>
        <v>-0.22711652772580126</v>
      </c>
    </row>
    <row r="172" spans="7:15" x14ac:dyDescent="0.3">
      <c r="G172" s="10">
        <v>381.91836893483423</v>
      </c>
      <c r="H172" s="11"/>
      <c r="I172" s="12">
        <f t="shared" si="10"/>
        <v>0.99986281407289901</v>
      </c>
      <c r="J172" s="13"/>
      <c r="K172" s="13">
        <v>171</v>
      </c>
      <c r="L172" s="13">
        <f t="shared" si="11"/>
        <v>0.77727272727272723</v>
      </c>
      <c r="M172" s="12">
        <f t="shared" si="12"/>
        <v>0.77272727272727271</v>
      </c>
      <c r="N172" s="13">
        <f t="shared" si="13"/>
        <v>0.2271355413456263</v>
      </c>
      <c r="O172" s="5">
        <f t="shared" si="14"/>
        <v>-0.22259008680017178</v>
      </c>
    </row>
    <row r="173" spans="7:15" x14ac:dyDescent="0.3">
      <c r="G173" s="10">
        <v>384.12258673724426</v>
      </c>
      <c r="H173" s="11"/>
      <c r="I173" s="12">
        <f t="shared" si="10"/>
        <v>0.99988449919385114</v>
      </c>
      <c r="J173" s="13"/>
      <c r="K173" s="13">
        <v>172</v>
      </c>
      <c r="L173" s="13">
        <f t="shared" si="11"/>
        <v>0.78181818181818186</v>
      </c>
      <c r="M173" s="12">
        <f t="shared" si="12"/>
        <v>0.77727272727272723</v>
      </c>
      <c r="N173" s="13">
        <f t="shared" si="13"/>
        <v>0.22261177192112391</v>
      </c>
      <c r="O173" s="5">
        <f t="shared" si="14"/>
        <v>-0.21806631737566928</v>
      </c>
    </row>
    <row r="174" spans="7:15" x14ac:dyDescent="0.3">
      <c r="G174" s="10">
        <v>384.50592506198325</v>
      </c>
      <c r="H174" s="11"/>
      <c r="I174" s="12">
        <f t="shared" si="10"/>
        <v>0.99988792519432979</v>
      </c>
      <c r="J174" s="13"/>
      <c r="K174" s="13">
        <v>173</v>
      </c>
      <c r="L174" s="13">
        <f t="shared" si="11"/>
        <v>0.78636363636363638</v>
      </c>
      <c r="M174" s="12">
        <f t="shared" si="12"/>
        <v>0.78181818181818186</v>
      </c>
      <c r="N174" s="13">
        <f t="shared" si="13"/>
        <v>0.21806974337614793</v>
      </c>
      <c r="O174" s="5">
        <f t="shared" si="14"/>
        <v>-0.21352428883069341</v>
      </c>
    </row>
    <row r="175" spans="7:15" x14ac:dyDescent="0.3">
      <c r="G175" s="10">
        <v>385.43102407660189</v>
      </c>
      <c r="H175" s="11"/>
      <c r="I175" s="12">
        <f t="shared" si="10"/>
        <v>0.99989580425053026</v>
      </c>
      <c r="J175" s="13"/>
      <c r="K175" s="13">
        <v>174</v>
      </c>
      <c r="L175" s="13">
        <f t="shared" si="11"/>
        <v>0.79090909090909089</v>
      </c>
      <c r="M175" s="12">
        <f t="shared" si="12"/>
        <v>0.78636363636363638</v>
      </c>
      <c r="N175" s="13">
        <f t="shared" si="13"/>
        <v>0.21353216788689389</v>
      </c>
      <c r="O175" s="5">
        <f t="shared" si="14"/>
        <v>-0.20898671334143937</v>
      </c>
    </row>
    <row r="176" spans="7:15" x14ac:dyDescent="0.3">
      <c r="G176" s="10">
        <v>387.39836418761308</v>
      </c>
      <c r="H176" s="11"/>
      <c r="I176" s="12">
        <f t="shared" si="10"/>
        <v>0.99991086324967671</v>
      </c>
      <c r="J176" s="13"/>
      <c r="K176" s="13">
        <v>175</v>
      </c>
      <c r="L176" s="13">
        <f t="shared" si="11"/>
        <v>0.79545454545454541</v>
      </c>
      <c r="M176" s="12">
        <f t="shared" si="12"/>
        <v>0.79090909090909089</v>
      </c>
      <c r="N176" s="13">
        <f t="shared" si="13"/>
        <v>0.20900177234058581</v>
      </c>
      <c r="O176" s="5">
        <f t="shared" si="14"/>
        <v>-0.20445631779513129</v>
      </c>
    </row>
    <row r="177" spans="7:15" x14ac:dyDescent="0.3">
      <c r="G177" s="10">
        <v>391.99206756968789</v>
      </c>
      <c r="H177" s="11"/>
      <c r="I177" s="12">
        <f t="shared" si="10"/>
        <v>0.99993844307878421</v>
      </c>
      <c r="J177" s="13"/>
      <c r="K177" s="13">
        <v>176</v>
      </c>
      <c r="L177" s="13">
        <f t="shared" si="11"/>
        <v>0.8</v>
      </c>
      <c r="M177" s="12">
        <f t="shared" si="12"/>
        <v>0.79545454545454541</v>
      </c>
      <c r="N177" s="13">
        <f t="shared" si="13"/>
        <v>0.2044838976242388</v>
      </c>
      <c r="O177" s="5">
        <f t="shared" si="14"/>
        <v>-0.19993844307878417</v>
      </c>
    </row>
    <row r="178" spans="7:15" x14ac:dyDescent="0.3">
      <c r="G178" s="10">
        <v>395.84013910900495</v>
      </c>
      <c r="H178" s="11"/>
      <c r="I178" s="12">
        <f t="shared" si="10"/>
        <v>0.99995513445162565</v>
      </c>
      <c r="J178" s="13"/>
      <c r="K178" s="13">
        <v>177</v>
      </c>
      <c r="L178" s="13">
        <f t="shared" si="11"/>
        <v>0.80454545454545456</v>
      </c>
      <c r="M178" s="12">
        <f t="shared" si="12"/>
        <v>0.8</v>
      </c>
      <c r="N178" s="13">
        <f t="shared" si="13"/>
        <v>0.1999551344516256</v>
      </c>
      <c r="O178" s="5">
        <f t="shared" si="14"/>
        <v>-0.19540967990617109</v>
      </c>
    </row>
    <row r="179" spans="7:15" x14ac:dyDescent="0.3">
      <c r="G179" s="10">
        <v>404.4707095288075</v>
      </c>
      <c r="H179" s="11"/>
      <c r="I179" s="12">
        <f t="shared" si="10"/>
        <v>0.99997837679918544</v>
      </c>
      <c r="J179" s="13"/>
      <c r="K179" s="13">
        <v>178</v>
      </c>
      <c r="L179" s="13">
        <f t="shared" si="11"/>
        <v>0.80909090909090908</v>
      </c>
      <c r="M179" s="12">
        <f t="shared" si="12"/>
        <v>0.80454545454545456</v>
      </c>
      <c r="N179" s="13">
        <f t="shared" si="13"/>
        <v>0.19543292225373088</v>
      </c>
      <c r="O179" s="5">
        <f t="shared" si="14"/>
        <v>-0.19088746770827636</v>
      </c>
    </row>
    <row r="180" spans="7:15" x14ac:dyDescent="0.3">
      <c r="G180" s="10">
        <v>407.21099673031398</v>
      </c>
      <c r="H180" s="11"/>
      <c r="I180" s="12">
        <f t="shared" si="10"/>
        <v>0.99998295138080495</v>
      </c>
      <c r="J180" s="13"/>
      <c r="K180" s="13">
        <v>179</v>
      </c>
      <c r="L180" s="13">
        <f t="shared" si="11"/>
        <v>0.8136363636363636</v>
      </c>
      <c r="M180" s="12">
        <f t="shared" si="12"/>
        <v>0.80909090909090908</v>
      </c>
      <c r="N180" s="13">
        <f t="shared" si="13"/>
        <v>0.19089204228989587</v>
      </c>
      <c r="O180" s="5">
        <f t="shared" si="14"/>
        <v>-0.18634658774444135</v>
      </c>
    </row>
    <row r="181" spans="7:15" x14ac:dyDescent="0.3">
      <c r="G181" s="10">
        <v>409.70519823216461</v>
      </c>
      <c r="H181" s="11"/>
      <c r="I181" s="12">
        <f t="shared" si="10"/>
        <v>0.99998630238387554</v>
      </c>
      <c r="J181" s="13"/>
      <c r="K181" s="13">
        <v>180</v>
      </c>
      <c r="L181" s="13">
        <f t="shared" si="11"/>
        <v>0.81818181818181823</v>
      </c>
      <c r="M181" s="12">
        <f t="shared" si="12"/>
        <v>0.8136363636363636</v>
      </c>
      <c r="N181" s="13">
        <f t="shared" si="13"/>
        <v>0.18634993874751193</v>
      </c>
      <c r="O181" s="5">
        <f t="shared" si="14"/>
        <v>-0.1818044842020573</v>
      </c>
    </row>
    <row r="182" spans="7:15" x14ac:dyDescent="0.3">
      <c r="G182" s="10">
        <v>409.77586102819822</v>
      </c>
      <c r="H182" s="11"/>
      <c r="I182" s="12">
        <f t="shared" si="10"/>
        <v>0.99998638752001856</v>
      </c>
      <c r="J182" s="13"/>
      <c r="K182" s="13">
        <v>181</v>
      </c>
      <c r="L182" s="13">
        <f t="shared" si="11"/>
        <v>0.82272727272727275</v>
      </c>
      <c r="M182" s="12">
        <f t="shared" si="12"/>
        <v>0.81818181818181823</v>
      </c>
      <c r="N182" s="13">
        <f t="shared" si="13"/>
        <v>0.18180456933820033</v>
      </c>
      <c r="O182" s="5">
        <f t="shared" si="14"/>
        <v>-0.17725911479274581</v>
      </c>
    </row>
    <row r="183" spans="7:15" x14ac:dyDescent="0.3">
      <c r="G183" s="10">
        <v>417.21893297307247</v>
      </c>
      <c r="H183" s="11"/>
      <c r="I183" s="12">
        <f t="shared" si="10"/>
        <v>0.99999301647908034</v>
      </c>
      <c r="J183" s="13"/>
      <c r="K183" s="13">
        <v>182</v>
      </c>
      <c r="L183" s="13">
        <f t="shared" si="11"/>
        <v>0.82727272727272727</v>
      </c>
      <c r="M183" s="12">
        <f t="shared" si="12"/>
        <v>0.82272727272727275</v>
      </c>
      <c r="N183" s="13">
        <f t="shared" si="13"/>
        <v>0.17726574375180759</v>
      </c>
      <c r="O183" s="5">
        <f t="shared" si="14"/>
        <v>-0.17272028920635307</v>
      </c>
    </row>
    <row r="184" spans="7:15" x14ac:dyDescent="0.3">
      <c r="G184" s="10">
        <v>421.93328729311719</v>
      </c>
      <c r="H184" s="11"/>
      <c r="I184" s="12">
        <f t="shared" si="10"/>
        <v>0.99999547408680611</v>
      </c>
      <c r="J184" s="13"/>
      <c r="K184" s="13">
        <v>183</v>
      </c>
      <c r="L184" s="13">
        <f t="shared" si="11"/>
        <v>0.83181818181818179</v>
      </c>
      <c r="M184" s="12">
        <f t="shared" si="12"/>
        <v>0.82727272727272727</v>
      </c>
      <c r="N184" s="13">
        <f t="shared" si="13"/>
        <v>0.17272274681407884</v>
      </c>
      <c r="O184" s="5">
        <f t="shared" si="14"/>
        <v>-0.16817729226862432</v>
      </c>
    </row>
    <row r="185" spans="7:15" x14ac:dyDescent="0.3">
      <c r="G185" s="10">
        <v>430.47086025472225</v>
      </c>
      <c r="H185" s="11"/>
      <c r="I185" s="12">
        <f t="shared" si="10"/>
        <v>0.99999798100350579</v>
      </c>
      <c r="J185" s="13"/>
      <c r="K185" s="13">
        <v>184</v>
      </c>
      <c r="L185" s="13">
        <f t="shared" si="11"/>
        <v>0.83636363636363631</v>
      </c>
      <c r="M185" s="12">
        <f t="shared" si="12"/>
        <v>0.83181818181818179</v>
      </c>
      <c r="N185" s="13">
        <f t="shared" si="13"/>
        <v>0.168179799185324</v>
      </c>
      <c r="O185" s="5">
        <f t="shared" si="14"/>
        <v>-0.16363434463986948</v>
      </c>
    </row>
    <row r="186" spans="7:15" x14ac:dyDescent="0.3">
      <c r="G186" s="10">
        <v>432.35699530101101</v>
      </c>
      <c r="H186" s="11"/>
      <c r="I186" s="12">
        <f t="shared" si="10"/>
        <v>0.99999831715546061</v>
      </c>
      <c r="J186" s="13"/>
      <c r="K186" s="13">
        <v>185</v>
      </c>
      <c r="L186" s="13">
        <f t="shared" si="11"/>
        <v>0.84090909090909094</v>
      </c>
      <c r="M186" s="12">
        <f t="shared" si="12"/>
        <v>0.83636363636363631</v>
      </c>
      <c r="N186" s="13">
        <f t="shared" si="13"/>
        <v>0.16363468079182431</v>
      </c>
      <c r="O186" s="5">
        <f t="shared" si="14"/>
        <v>-0.15908922624636967</v>
      </c>
    </row>
    <row r="187" spans="7:15" x14ac:dyDescent="0.3">
      <c r="G187" s="10">
        <v>454.28873824287729</v>
      </c>
      <c r="H187" s="11"/>
      <c r="I187" s="12">
        <f t="shared" si="10"/>
        <v>0.99999981693582374</v>
      </c>
      <c r="J187" s="13"/>
      <c r="K187" s="13">
        <v>186</v>
      </c>
      <c r="L187" s="13">
        <f t="shared" si="11"/>
        <v>0.84545454545454546</v>
      </c>
      <c r="M187" s="12">
        <f t="shared" si="12"/>
        <v>0.84090909090909094</v>
      </c>
      <c r="N187" s="13">
        <f t="shared" si="13"/>
        <v>0.1590907260267328</v>
      </c>
      <c r="O187" s="5">
        <f t="shared" si="14"/>
        <v>-0.15454527148127828</v>
      </c>
    </row>
    <row r="188" spans="7:15" x14ac:dyDescent="0.3">
      <c r="G188" s="10">
        <v>459.52050371806547</v>
      </c>
      <c r="H188" s="11"/>
      <c r="I188" s="12">
        <f t="shared" si="10"/>
        <v>0.99999989508427845</v>
      </c>
      <c r="J188" s="13"/>
      <c r="K188" s="13">
        <v>187</v>
      </c>
      <c r="L188" s="13">
        <f t="shared" si="11"/>
        <v>0.85</v>
      </c>
      <c r="M188" s="12">
        <f t="shared" si="12"/>
        <v>0.84545454545454546</v>
      </c>
      <c r="N188" s="13">
        <f t="shared" si="13"/>
        <v>0.15454534962973299</v>
      </c>
      <c r="O188" s="5">
        <f t="shared" si="14"/>
        <v>-0.14999989508427847</v>
      </c>
    </row>
    <row r="189" spans="7:15" x14ac:dyDescent="0.3">
      <c r="G189" s="10">
        <v>479.49339538854025</v>
      </c>
      <c r="H189" s="11"/>
      <c r="I189" s="12">
        <f t="shared" si="10"/>
        <v>0.99999998863787942</v>
      </c>
      <c r="J189" s="13"/>
      <c r="K189" s="13">
        <v>188</v>
      </c>
      <c r="L189" s="13">
        <f t="shared" si="11"/>
        <v>0.8545454545454545</v>
      </c>
      <c r="M189" s="12">
        <f t="shared" si="12"/>
        <v>0.85</v>
      </c>
      <c r="N189" s="13">
        <f t="shared" si="13"/>
        <v>0.14999998863787944</v>
      </c>
      <c r="O189" s="5">
        <f t="shared" si="14"/>
        <v>-0.14545453409242493</v>
      </c>
    </row>
    <row r="190" spans="7:15" x14ac:dyDescent="0.3">
      <c r="G190" s="10">
        <v>498.42568585662576</v>
      </c>
      <c r="H190" s="11"/>
      <c r="I190" s="12">
        <f t="shared" si="10"/>
        <v>0.99999999880287738</v>
      </c>
      <c r="J190" s="13"/>
      <c r="K190" s="13">
        <v>189</v>
      </c>
      <c r="L190" s="13">
        <f t="shared" si="11"/>
        <v>0.85909090909090913</v>
      </c>
      <c r="M190" s="12">
        <f t="shared" si="12"/>
        <v>0.8545454545454545</v>
      </c>
      <c r="N190" s="13">
        <f t="shared" si="13"/>
        <v>0.14545454425742288</v>
      </c>
      <c r="O190" s="5">
        <f t="shared" si="14"/>
        <v>-0.14090908971196825</v>
      </c>
    </row>
    <row r="191" spans="7:15" x14ac:dyDescent="0.3">
      <c r="G191" s="10">
        <v>502.66908806439437</v>
      </c>
      <c r="H191" s="11"/>
      <c r="I191" s="12">
        <f t="shared" si="10"/>
        <v>0.99999999929081906</v>
      </c>
      <c r="J191" s="13"/>
      <c r="K191" s="13">
        <v>190</v>
      </c>
      <c r="L191" s="13">
        <f t="shared" si="11"/>
        <v>0.86363636363636365</v>
      </c>
      <c r="M191" s="12">
        <f t="shared" si="12"/>
        <v>0.85909090909090913</v>
      </c>
      <c r="N191" s="13">
        <f t="shared" si="13"/>
        <v>0.14090909019990994</v>
      </c>
      <c r="O191" s="5">
        <f t="shared" si="14"/>
        <v>-0.13636363565445542</v>
      </c>
    </row>
    <row r="192" spans="7:15" x14ac:dyDescent="0.3">
      <c r="G192" s="10">
        <v>502.73467446524381</v>
      </c>
      <c r="H192" s="11"/>
      <c r="I192" s="12">
        <f t="shared" si="10"/>
        <v>0.99999999929657357</v>
      </c>
      <c r="J192" s="13"/>
      <c r="K192" s="13">
        <v>191</v>
      </c>
      <c r="L192" s="13">
        <f t="shared" si="11"/>
        <v>0.86818181818181817</v>
      </c>
      <c r="M192" s="12">
        <f t="shared" si="12"/>
        <v>0.86363636363636365</v>
      </c>
      <c r="N192" s="13">
        <f t="shared" si="13"/>
        <v>0.13636363566020993</v>
      </c>
      <c r="O192" s="5">
        <f t="shared" si="14"/>
        <v>-0.13181818111475541</v>
      </c>
    </row>
    <row r="193" spans="7:15" x14ac:dyDescent="0.3">
      <c r="G193" s="10">
        <v>503.82848053577789</v>
      </c>
      <c r="H193" s="11"/>
      <c r="I193" s="12">
        <f t="shared" si="10"/>
        <v>0.99999999938609641</v>
      </c>
      <c r="J193" s="13"/>
      <c r="K193" s="13">
        <v>192</v>
      </c>
      <c r="L193" s="13">
        <f t="shared" si="11"/>
        <v>0.87272727272727268</v>
      </c>
      <c r="M193" s="12">
        <f t="shared" si="12"/>
        <v>0.86818181818181817</v>
      </c>
      <c r="N193" s="13">
        <f t="shared" si="13"/>
        <v>0.13181818120427824</v>
      </c>
      <c r="O193" s="5">
        <f t="shared" si="14"/>
        <v>-0.12727272665882372</v>
      </c>
    </row>
    <row r="194" spans="7:15" x14ac:dyDescent="0.3">
      <c r="G194" s="10">
        <v>515.13648873670309</v>
      </c>
      <c r="H194" s="11"/>
      <c r="I194" s="12">
        <f t="shared" si="10"/>
        <v>0.99999999985377575</v>
      </c>
      <c r="J194" s="13"/>
      <c r="K194" s="13">
        <v>193</v>
      </c>
      <c r="L194" s="13">
        <f t="shared" si="11"/>
        <v>0.87727272727272732</v>
      </c>
      <c r="M194" s="12">
        <f t="shared" si="12"/>
        <v>0.87272727272727268</v>
      </c>
      <c r="N194" s="13">
        <f t="shared" si="13"/>
        <v>0.12727272712650306</v>
      </c>
      <c r="O194" s="5">
        <f t="shared" si="14"/>
        <v>-0.12272727258104843</v>
      </c>
    </row>
    <row r="195" spans="7:15" x14ac:dyDescent="0.3">
      <c r="G195" s="10">
        <v>527.79439993096719</v>
      </c>
      <c r="H195" s="11"/>
      <c r="I195" s="12">
        <f t="shared" ref="I195:I221" si="15">_xlfn.NORM.DIST(G195,$E$4,$E$5,TRUE)</f>
        <v>0.99999999997234412</v>
      </c>
      <c r="J195" s="13"/>
      <c r="K195" s="13">
        <v>194</v>
      </c>
      <c r="L195" s="13">
        <f t="shared" ref="L195:L221" si="16">K195/$E$3</f>
        <v>0.88181818181818183</v>
      </c>
      <c r="M195" s="12">
        <f t="shared" ref="M195:M221" si="17">(K195-1)/$E$3</f>
        <v>0.87727272727272732</v>
      </c>
      <c r="N195" s="13">
        <f t="shared" ref="N195:N221" si="18">I195-M195</f>
        <v>0.12272727269961681</v>
      </c>
      <c r="O195" s="5">
        <f t="shared" ref="O195:O221" si="19">L195-I195</f>
        <v>-0.11818181815416229</v>
      </c>
    </row>
    <row r="196" spans="7:15" x14ac:dyDescent="0.3">
      <c r="G196" s="10">
        <v>534.71991220124085</v>
      </c>
      <c r="H196" s="11"/>
      <c r="I196" s="12">
        <f t="shared" si="15"/>
        <v>0.99999999998917199</v>
      </c>
      <c r="J196" s="13"/>
      <c r="K196" s="13">
        <v>195</v>
      </c>
      <c r="L196" s="13">
        <f t="shared" si="16"/>
        <v>0.88636363636363635</v>
      </c>
      <c r="M196" s="12">
        <f t="shared" si="17"/>
        <v>0.88181818181818183</v>
      </c>
      <c r="N196" s="13">
        <f t="shared" si="18"/>
        <v>0.11818181817099016</v>
      </c>
      <c r="O196" s="5">
        <f t="shared" si="19"/>
        <v>-0.11363636362553564</v>
      </c>
    </row>
    <row r="197" spans="7:15" x14ac:dyDescent="0.3">
      <c r="G197" s="10">
        <v>547.24938533537704</v>
      </c>
      <c r="H197" s="11"/>
      <c r="I197" s="12">
        <f t="shared" si="15"/>
        <v>0.99999999999810751</v>
      </c>
      <c r="J197" s="13"/>
      <c r="K197" s="13">
        <v>196</v>
      </c>
      <c r="L197" s="13">
        <f t="shared" si="16"/>
        <v>0.89090909090909087</v>
      </c>
      <c r="M197" s="12">
        <f t="shared" si="17"/>
        <v>0.88636363636363635</v>
      </c>
      <c r="N197" s="13">
        <f t="shared" si="18"/>
        <v>0.11363636363447116</v>
      </c>
      <c r="O197" s="5">
        <f t="shared" si="19"/>
        <v>-0.10909090908901664</v>
      </c>
    </row>
    <row r="198" spans="7:15" x14ac:dyDescent="0.3">
      <c r="G198" s="10">
        <v>559.30186430069296</v>
      </c>
      <c r="H198" s="11"/>
      <c r="I198" s="12">
        <f t="shared" si="15"/>
        <v>0.99999999999966649</v>
      </c>
      <c r="J198" s="13"/>
      <c r="K198" s="13">
        <v>197</v>
      </c>
      <c r="L198" s="13">
        <f t="shared" si="16"/>
        <v>0.8954545454545455</v>
      </c>
      <c r="M198" s="12">
        <f t="shared" si="17"/>
        <v>0.89090909090909087</v>
      </c>
      <c r="N198" s="13">
        <f t="shared" si="18"/>
        <v>0.10909090909057562</v>
      </c>
      <c r="O198" s="5">
        <f t="shared" si="19"/>
        <v>-0.10454545454512099</v>
      </c>
    </row>
    <row r="199" spans="7:15" x14ac:dyDescent="0.3">
      <c r="G199" s="10">
        <v>589.20670532744555</v>
      </c>
      <c r="H199" s="11"/>
      <c r="I199" s="12">
        <f t="shared" si="15"/>
        <v>0.99999999999999645</v>
      </c>
      <c r="J199" s="13"/>
      <c r="K199" s="13">
        <v>198</v>
      </c>
      <c r="L199" s="13">
        <f t="shared" si="16"/>
        <v>0.9</v>
      </c>
      <c r="M199" s="12">
        <f t="shared" si="17"/>
        <v>0.8954545454545455</v>
      </c>
      <c r="N199" s="13">
        <f t="shared" si="18"/>
        <v>0.10454545454545094</v>
      </c>
      <c r="O199" s="5">
        <f t="shared" si="19"/>
        <v>-9.9999999999996425E-2</v>
      </c>
    </row>
    <row r="200" spans="7:15" x14ac:dyDescent="0.3">
      <c r="G200" s="10">
        <v>607.50656557419336</v>
      </c>
      <c r="H200" s="11"/>
      <c r="I200" s="12">
        <f t="shared" si="15"/>
        <v>0.99999999999999978</v>
      </c>
      <c r="J200" s="13"/>
      <c r="K200" s="13">
        <v>199</v>
      </c>
      <c r="L200" s="13">
        <f t="shared" si="16"/>
        <v>0.90454545454545454</v>
      </c>
      <c r="M200" s="12">
        <f t="shared" si="17"/>
        <v>0.9</v>
      </c>
      <c r="N200" s="13">
        <f t="shared" si="18"/>
        <v>9.9999999999999756E-2</v>
      </c>
      <c r="O200" s="5">
        <f t="shared" si="19"/>
        <v>-9.5454545454545237E-2</v>
      </c>
    </row>
    <row r="201" spans="7:15" x14ac:dyDescent="0.3">
      <c r="G201" s="10">
        <v>617.99130493553787</v>
      </c>
      <c r="H201" s="11"/>
      <c r="I201" s="12">
        <f t="shared" si="15"/>
        <v>1</v>
      </c>
      <c r="J201" s="13"/>
      <c r="K201" s="13">
        <v>200</v>
      </c>
      <c r="L201" s="13">
        <f t="shared" si="16"/>
        <v>0.90909090909090906</v>
      </c>
      <c r="M201" s="12">
        <f t="shared" si="17"/>
        <v>0.90454545454545454</v>
      </c>
      <c r="N201" s="13">
        <f t="shared" si="18"/>
        <v>9.5454545454545459E-2</v>
      </c>
      <c r="O201" s="5">
        <f t="shared" si="19"/>
        <v>-9.0909090909090939E-2</v>
      </c>
    </row>
    <row r="202" spans="7:15" x14ac:dyDescent="0.3">
      <c r="G202" s="10">
        <v>646.86644187710863</v>
      </c>
      <c r="H202" s="11"/>
      <c r="I202" s="12">
        <f t="shared" si="15"/>
        <v>1</v>
      </c>
      <c r="J202" s="13"/>
      <c r="K202" s="13">
        <v>201</v>
      </c>
      <c r="L202" s="13">
        <f t="shared" si="16"/>
        <v>0.91363636363636369</v>
      </c>
      <c r="M202" s="12">
        <f t="shared" si="17"/>
        <v>0.90909090909090906</v>
      </c>
      <c r="N202" s="13">
        <f t="shared" si="18"/>
        <v>9.0909090909090939E-2</v>
      </c>
      <c r="O202" s="5">
        <f t="shared" si="19"/>
        <v>-8.6363636363636309E-2</v>
      </c>
    </row>
    <row r="203" spans="7:15" x14ac:dyDescent="0.3">
      <c r="G203" s="10">
        <v>652.58030383453558</v>
      </c>
      <c r="H203" s="11"/>
      <c r="I203" s="12">
        <f t="shared" si="15"/>
        <v>1</v>
      </c>
      <c r="J203" s="13"/>
      <c r="K203" s="13">
        <v>202</v>
      </c>
      <c r="L203" s="13">
        <f t="shared" si="16"/>
        <v>0.91818181818181821</v>
      </c>
      <c r="M203" s="12">
        <f t="shared" si="17"/>
        <v>0.91363636363636369</v>
      </c>
      <c r="N203" s="13">
        <f t="shared" si="18"/>
        <v>8.6363636363636309E-2</v>
      </c>
      <c r="O203" s="5">
        <f t="shared" si="19"/>
        <v>-8.181818181818179E-2</v>
      </c>
    </row>
    <row r="204" spans="7:15" x14ac:dyDescent="0.3">
      <c r="G204" s="10">
        <v>660.33633723491641</v>
      </c>
      <c r="H204" s="11"/>
      <c r="I204" s="12">
        <f t="shared" si="15"/>
        <v>1</v>
      </c>
      <c r="J204" s="13"/>
      <c r="K204" s="13">
        <v>203</v>
      </c>
      <c r="L204" s="13">
        <f t="shared" si="16"/>
        <v>0.92272727272727273</v>
      </c>
      <c r="M204" s="12">
        <f t="shared" si="17"/>
        <v>0.91818181818181821</v>
      </c>
      <c r="N204" s="13">
        <f t="shared" si="18"/>
        <v>8.181818181818179E-2</v>
      </c>
      <c r="O204" s="5">
        <f t="shared" si="19"/>
        <v>-7.7272727272727271E-2</v>
      </c>
    </row>
    <row r="205" spans="7:15" x14ac:dyDescent="0.3">
      <c r="G205" s="10">
        <v>662.50518999689541</v>
      </c>
      <c r="H205" s="11"/>
      <c r="I205" s="12">
        <f t="shared" si="15"/>
        <v>1</v>
      </c>
      <c r="J205" s="13"/>
      <c r="K205" s="13">
        <v>204</v>
      </c>
      <c r="L205" s="13">
        <f t="shared" si="16"/>
        <v>0.92727272727272725</v>
      </c>
      <c r="M205" s="12">
        <f t="shared" si="17"/>
        <v>0.92272727272727273</v>
      </c>
      <c r="N205" s="13">
        <f t="shared" si="18"/>
        <v>7.7272727272727271E-2</v>
      </c>
      <c r="O205" s="5">
        <f t="shared" si="19"/>
        <v>-7.2727272727272751E-2</v>
      </c>
    </row>
    <row r="206" spans="7:15" x14ac:dyDescent="0.3">
      <c r="G206" s="10">
        <v>686.98346734082895</v>
      </c>
      <c r="H206" s="11"/>
      <c r="I206" s="12">
        <f t="shared" si="15"/>
        <v>1</v>
      </c>
      <c r="J206" s="13"/>
      <c r="K206" s="13">
        <v>205</v>
      </c>
      <c r="L206" s="13">
        <f t="shared" si="16"/>
        <v>0.93181818181818177</v>
      </c>
      <c r="M206" s="12">
        <f t="shared" si="17"/>
        <v>0.92727272727272725</v>
      </c>
      <c r="N206" s="13">
        <f t="shared" si="18"/>
        <v>7.2727272727272751E-2</v>
      </c>
      <c r="O206" s="5">
        <f t="shared" si="19"/>
        <v>-6.8181818181818232E-2</v>
      </c>
    </row>
    <row r="207" spans="7:15" x14ac:dyDescent="0.3">
      <c r="G207" s="10">
        <v>694.12069567880803</v>
      </c>
      <c r="H207" s="11"/>
      <c r="I207" s="12">
        <f t="shared" si="15"/>
        <v>1</v>
      </c>
      <c r="J207" s="13"/>
      <c r="K207" s="13">
        <v>206</v>
      </c>
      <c r="L207" s="13">
        <f t="shared" si="16"/>
        <v>0.9363636363636364</v>
      </c>
      <c r="M207" s="12">
        <f t="shared" si="17"/>
        <v>0.93181818181818177</v>
      </c>
      <c r="N207" s="13">
        <f t="shared" si="18"/>
        <v>6.8181818181818232E-2</v>
      </c>
      <c r="O207" s="5">
        <f t="shared" si="19"/>
        <v>-6.3636363636363602E-2</v>
      </c>
    </row>
    <row r="208" spans="7:15" x14ac:dyDescent="0.3">
      <c r="G208" s="10">
        <v>749.34475278495313</v>
      </c>
      <c r="H208" s="11"/>
      <c r="I208" s="12">
        <f t="shared" si="15"/>
        <v>1</v>
      </c>
      <c r="J208" s="13"/>
      <c r="K208" s="13">
        <v>207</v>
      </c>
      <c r="L208" s="13">
        <f t="shared" si="16"/>
        <v>0.94090909090909092</v>
      </c>
      <c r="M208" s="12">
        <f t="shared" si="17"/>
        <v>0.9363636363636364</v>
      </c>
      <c r="N208" s="13">
        <f t="shared" si="18"/>
        <v>6.3636363636363602E-2</v>
      </c>
      <c r="O208" s="5">
        <f t="shared" si="19"/>
        <v>-5.9090909090909083E-2</v>
      </c>
    </row>
    <row r="209" spans="7:15" x14ac:dyDescent="0.3">
      <c r="G209" s="10">
        <v>780.90356781881042</v>
      </c>
      <c r="H209" s="11"/>
      <c r="I209" s="12">
        <f t="shared" si="15"/>
        <v>1</v>
      </c>
      <c r="J209" s="13"/>
      <c r="K209" s="13">
        <v>208</v>
      </c>
      <c r="L209" s="13">
        <f t="shared" si="16"/>
        <v>0.94545454545454544</v>
      </c>
      <c r="M209" s="12">
        <f t="shared" si="17"/>
        <v>0.94090909090909092</v>
      </c>
      <c r="N209" s="13">
        <f t="shared" si="18"/>
        <v>5.9090909090909083E-2</v>
      </c>
      <c r="O209" s="5">
        <f t="shared" si="19"/>
        <v>-5.4545454545454564E-2</v>
      </c>
    </row>
    <row r="210" spans="7:15" x14ac:dyDescent="0.3">
      <c r="G210" s="10">
        <v>784.93540376998089</v>
      </c>
      <c r="H210" s="11"/>
      <c r="I210" s="12">
        <f t="shared" si="15"/>
        <v>1</v>
      </c>
      <c r="J210" s="13"/>
      <c r="K210" s="13">
        <v>209</v>
      </c>
      <c r="L210" s="13">
        <f t="shared" si="16"/>
        <v>0.95</v>
      </c>
      <c r="M210" s="12">
        <f t="shared" si="17"/>
        <v>0.94545454545454544</v>
      </c>
      <c r="N210" s="13">
        <f t="shared" si="18"/>
        <v>5.4545454545454564E-2</v>
      </c>
      <c r="O210" s="5">
        <f t="shared" si="19"/>
        <v>-5.0000000000000044E-2</v>
      </c>
    </row>
    <row r="211" spans="7:15" x14ac:dyDescent="0.3">
      <c r="G211" s="10">
        <v>805.77009754385256</v>
      </c>
      <c r="H211" s="11"/>
      <c r="I211" s="12">
        <f t="shared" si="15"/>
        <v>1</v>
      </c>
      <c r="J211" s="13"/>
      <c r="K211" s="13">
        <v>210</v>
      </c>
      <c r="L211" s="13">
        <f t="shared" si="16"/>
        <v>0.95454545454545459</v>
      </c>
      <c r="M211" s="12">
        <f t="shared" si="17"/>
        <v>0.95</v>
      </c>
      <c r="N211" s="13">
        <f t="shared" si="18"/>
        <v>5.0000000000000044E-2</v>
      </c>
      <c r="O211" s="5">
        <f t="shared" si="19"/>
        <v>-4.5454545454545414E-2</v>
      </c>
    </row>
    <row r="212" spans="7:15" x14ac:dyDescent="0.3">
      <c r="G212" s="10">
        <v>837.37259705158613</v>
      </c>
      <c r="H212" s="11"/>
      <c r="I212" s="12">
        <f t="shared" si="15"/>
        <v>1</v>
      </c>
      <c r="J212" s="13"/>
      <c r="K212" s="13">
        <v>211</v>
      </c>
      <c r="L212" s="13">
        <f t="shared" si="16"/>
        <v>0.95909090909090911</v>
      </c>
      <c r="M212" s="12">
        <f t="shared" si="17"/>
        <v>0.95454545454545459</v>
      </c>
      <c r="N212" s="13">
        <f t="shared" si="18"/>
        <v>4.5454545454545414E-2</v>
      </c>
      <c r="O212" s="5">
        <f t="shared" si="19"/>
        <v>-4.0909090909090895E-2</v>
      </c>
    </row>
    <row r="213" spans="7:15" x14ac:dyDescent="0.3">
      <c r="G213" s="10">
        <v>844.85002359446298</v>
      </c>
      <c r="H213" s="11"/>
      <c r="I213" s="12">
        <f t="shared" si="15"/>
        <v>1</v>
      </c>
      <c r="J213" s="13"/>
      <c r="K213" s="13">
        <v>212</v>
      </c>
      <c r="L213" s="13">
        <f t="shared" si="16"/>
        <v>0.96363636363636362</v>
      </c>
      <c r="M213" s="12">
        <f t="shared" si="17"/>
        <v>0.95909090909090911</v>
      </c>
      <c r="N213" s="13">
        <f t="shared" si="18"/>
        <v>4.0909090909090895E-2</v>
      </c>
      <c r="O213" s="5">
        <f t="shared" si="19"/>
        <v>-3.6363636363636376E-2</v>
      </c>
    </row>
    <row r="214" spans="7:15" x14ac:dyDescent="0.3">
      <c r="G214" s="10">
        <v>848.63778781752035</v>
      </c>
      <c r="H214" s="11"/>
      <c r="I214" s="12">
        <f t="shared" si="15"/>
        <v>1</v>
      </c>
      <c r="J214" s="13"/>
      <c r="K214" s="13">
        <v>213</v>
      </c>
      <c r="L214" s="13">
        <f t="shared" si="16"/>
        <v>0.96818181818181814</v>
      </c>
      <c r="M214" s="12">
        <f t="shared" si="17"/>
        <v>0.96363636363636362</v>
      </c>
      <c r="N214" s="13">
        <f t="shared" si="18"/>
        <v>3.6363636363636376E-2</v>
      </c>
      <c r="O214" s="5">
        <f t="shared" si="19"/>
        <v>-3.1818181818181857E-2</v>
      </c>
    </row>
    <row r="215" spans="7:15" x14ac:dyDescent="0.3">
      <c r="G215" s="10">
        <v>910.95078971239309</v>
      </c>
      <c r="H215" s="11"/>
      <c r="I215" s="12">
        <f t="shared" si="15"/>
        <v>1</v>
      </c>
      <c r="J215" s="13"/>
      <c r="K215" s="13">
        <v>214</v>
      </c>
      <c r="L215" s="13">
        <f t="shared" si="16"/>
        <v>0.97272727272727277</v>
      </c>
      <c r="M215" s="12">
        <f t="shared" si="17"/>
        <v>0.96818181818181814</v>
      </c>
      <c r="N215" s="13">
        <f t="shared" si="18"/>
        <v>3.1818181818181857E-2</v>
      </c>
      <c r="O215" s="5">
        <f t="shared" si="19"/>
        <v>-2.7272727272727226E-2</v>
      </c>
    </row>
    <row r="216" spans="7:15" x14ac:dyDescent="0.3">
      <c r="G216" s="10">
        <v>920.46129209760727</v>
      </c>
      <c r="H216" s="11"/>
      <c r="I216" s="12">
        <f t="shared" si="15"/>
        <v>1</v>
      </c>
      <c r="J216" s="13"/>
      <c r="K216" s="13">
        <v>215</v>
      </c>
      <c r="L216" s="13">
        <f t="shared" si="16"/>
        <v>0.97727272727272729</v>
      </c>
      <c r="M216" s="12">
        <f t="shared" si="17"/>
        <v>0.97272727272727277</v>
      </c>
      <c r="N216" s="13">
        <f t="shared" si="18"/>
        <v>2.7272727272727226E-2</v>
      </c>
      <c r="O216" s="5">
        <f t="shared" si="19"/>
        <v>-2.2727272727272707E-2</v>
      </c>
    </row>
    <row r="217" spans="7:15" x14ac:dyDescent="0.3">
      <c r="G217" s="10">
        <v>948.40220446832041</v>
      </c>
      <c r="H217" s="11"/>
      <c r="I217" s="12">
        <f t="shared" si="15"/>
        <v>1</v>
      </c>
      <c r="J217" s="13"/>
      <c r="K217" s="13">
        <v>216</v>
      </c>
      <c r="L217" s="13">
        <f t="shared" si="16"/>
        <v>0.98181818181818181</v>
      </c>
      <c r="M217" s="12">
        <f t="shared" si="17"/>
        <v>0.97727272727272729</v>
      </c>
      <c r="N217" s="13">
        <f t="shared" si="18"/>
        <v>2.2727272727272707E-2</v>
      </c>
      <c r="O217" s="5">
        <f t="shared" si="19"/>
        <v>-1.8181818181818188E-2</v>
      </c>
    </row>
    <row r="218" spans="7:15" x14ac:dyDescent="0.3">
      <c r="G218" s="10">
        <v>1115.9812792010875</v>
      </c>
      <c r="H218" s="11"/>
      <c r="I218" s="12">
        <f t="shared" si="15"/>
        <v>1</v>
      </c>
      <c r="J218" s="13"/>
      <c r="K218" s="13">
        <v>217</v>
      </c>
      <c r="L218" s="13">
        <f t="shared" si="16"/>
        <v>0.98636363636363633</v>
      </c>
      <c r="M218" s="12">
        <f t="shared" si="17"/>
        <v>0.98181818181818181</v>
      </c>
      <c r="N218" s="13">
        <f t="shared" si="18"/>
        <v>1.8181818181818188E-2</v>
      </c>
      <c r="O218" s="5">
        <f t="shared" si="19"/>
        <v>-1.3636363636363669E-2</v>
      </c>
    </row>
    <row r="219" spans="7:15" x14ac:dyDescent="0.3">
      <c r="G219" s="10">
        <v>1296.9860369290125</v>
      </c>
      <c r="H219" s="11"/>
      <c r="I219" s="12">
        <f t="shared" si="15"/>
        <v>1</v>
      </c>
      <c r="J219" s="13"/>
      <c r="K219" s="13">
        <v>218</v>
      </c>
      <c r="L219" s="13">
        <f t="shared" si="16"/>
        <v>0.99090909090909096</v>
      </c>
      <c r="M219" s="12">
        <f t="shared" si="17"/>
        <v>0.98636363636363633</v>
      </c>
      <c r="N219" s="13">
        <f t="shared" si="18"/>
        <v>1.3636363636363669E-2</v>
      </c>
      <c r="O219" s="5">
        <f t="shared" si="19"/>
        <v>-9.0909090909090384E-3</v>
      </c>
    </row>
    <row r="220" spans="7:15" x14ac:dyDescent="0.3">
      <c r="G220" s="10">
        <v>1391.8707839681153</v>
      </c>
      <c r="H220" s="11"/>
      <c r="I220" s="12">
        <f t="shared" si="15"/>
        <v>1</v>
      </c>
      <c r="J220" s="13"/>
      <c r="K220" s="13">
        <v>219</v>
      </c>
      <c r="L220" s="13">
        <f t="shared" si="16"/>
        <v>0.99545454545454548</v>
      </c>
      <c r="M220" s="12">
        <f t="shared" si="17"/>
        <v>0.99090909090909096</v>
      </c>
      <c r="N220" s="13">
        <f t="shared" si="18"/>
        <v>9.0909090909090384E-3</v>
      </c>
      <c r="O220" s="5">
        <f t="shared" si="19"/>
        <v>-4.5454545454545192E-3</v>
      </c>
    </row>
    <row r="221" spans="7:15" x14ac:dyDescent="0.3">
      <c r="G221" s="14">
        <v>1869.4811263835827</v>
      </c>
      <c r="H221" s="15"/>
      <c r="I221" s="16">
        <f t="shared" si="15"/>
        <v>1</v>
      </c>
      <c r="J221" s="17"/>
      <c r="K221" s="17">
        <v>220</v>
      </c>
      <c r="L221" s="17">
        <f t="shared" si="16"/>
        <v>1</v>
      </c>
      <c r="M221" s="16">
        <f t="shared" si="17"/>
        <v>0.99545454545454548</v>
      </c>
      <c r="N221" s="17">
        <f t="shared" si="18"/>
        <v>4.5454545454545192E-3</v>
      </c>
      <c r="O221" s="7">
        <f t="shared" si="19"/>
        <v>0</v>
      </c>
    </row>
  </sheetData>
  <sortState xmlns:xlrd2="http://schemas.microsoft.com/office/spreadsheetml/2017/richdata2" ref="G2:G221">
    <sortCondition ref="G2:G22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Karahan Sarıtaş</cp:lastModifiedBy>
  <cp:revision/>
  <dcterms:created xsi:type="dcterms:W3CDTF">2022-05-11T09:12:58Z</dcterms:created>
  <dcterms:modified xsi:type="dcterms:W3CDTF">2022-06-11T07:37:20Z</dcterms:modified>
  <cp:category/>
  <cp:contentStatus/>
</cp:coreProperties>
</file>