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arab\Desktop\ie306\HW2\"/>
    </mc:Choice>
  </mc:AlternateContent>
  <xr:revisionPtr revIDLastSave="0" documentId="13_ncr:1_{BB84433D-623E-4747-A53E-4A46BBB6E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  <c r="K17" i="1"/>
  <c r="F5" i="1" s="1"/>
  <c r="F169" i="1" l="1"/>
  <c r="F84" i="1"/>
  <c r="F168" i="1"/>
  <c r="F81" i="1"/>
  <c r="F148" i="1"/>
  <c r="G148" i="1" s="1"/>
  <c r="F64" i="1"/>
  <c r="F145" i="1"/>
  <c r="F60" i="1"/>
  <c r="G60" i="1" s="1"/>
  <c r="F211" i="1"/>
  <c r="F128" i="1"/>
  <c r="F41" i="1"/>
  <c r="F209" i="1"/>
  <c r="F124" i="1"/>
  <c r="G124" i="1" s="1"/>
  <c r="F40" i="1"/>
  <c r="F192" i="1"/>
  <c r="F105" i="1"/>
  <c r="G105" i="1" s="1"/>
  <c r="F20" i="1"/>
  <c r="F188" i="1"/>
  <c r="F104" i="1"/>
  <c r="F17" i="1"/>
  <c r="F201" i="1"/>
  <c r="F180" i="1"/>
  <c r="G180" i="1" s="1"/>
  <c r="F160" i="1"/>
  <c r="F116" i="1"/>
  <c r="G116" i="1" s="1"/>
  <c r="F96" i="1"/>
  <c r="F73" i="1"/>
  <c r="F52" i="1"/>
  <c r="F32" i="1"/>
  <c r="F212" i="1"/>
  <c r="G212" i="1" s="1"/>
  <c r="F193" i="1"/>
  <c r="G193" i="1" s="1"/>
  <c r="F172" i="1"/>
  <c r="F152" i="1"/>
  <c r="F129" i="1"/>
  <c r="F108" i="1"/>
  <c r="F88" i="1"/>
  <c r="G88" i="1" s="1"/>
  <c r="F65" i="1"/>
  <c r="F44" i="1"/>
  <c r="G44" i="1" s="1"/>
  <c r="F24" i="1"/>
  <c r="G24" i="1" s="1"/>
  <c r="F208" i="1"/>
  <c r="G208" i="1" s="1"/>
  <c r="F185" i="1"/>
  <c r="G185" i="1" s="1"/>
  <c r="F164" i="1"/>
  <c r="F144" i="1"/>
  <c r="F121" i="1"/>
  <c r="F100" i="1"/>
  <c r="F80" i="1"/>
  <c r="G80" i="1" s="1"/>
  <c r="F57" i="1"/>
  <c r="F36" i="1"/>
  <c r="F16" i="1"/>
  <c r="G16" i="1" s="1"/>
  <c r="F220" i="1"/>
  <c r="F204" i="1"/>
  <c r="F184" i="1"/>
  <c r="G184" i="1" s="1"/>
  <c r="F161" i="1"/>
  <c r="F140" i="1"/>
  <c r="G140" i="1" s="1"/>
  <c r="F120" i="1"/>
  <c r="G120" i="1" s="1"/>
  <c r="F97" i="1"/>
  <c r="G97" i="1" s="1"/>
  <c r="F76" i="1"/>
  <c r="G76" i="1" s="1"/>
  <c r="F56" i="1"/>
  <c r="F33" i="1"/>
  <c r="F12" i="1"/>
  <c r="F219" i="1"/>
  <c r="F137" i="1"/>
  <c r="F9" i="1"/>
  <c r="G9" i="1" s="1"/>
  <c r="F217" i="1"/>
  <c r="F200" i="1"/>
  <c r="G200" i="1" s="1"/>
  <c r="F177" i="1"/>
  <c r="F156" i="1"/>
  <c r="F136" i="1"/>
  <c r="G136" i="1" s="1"/>
  <c r="F113" i="1"/>
  <c r="F92" i="1"/>
  <c r="G92" i="1" s="1"/>
  <c r="F72" i="1"/>
  <c r="G72" i="1" s="1"/>
  <c r="F49" i="1"/>
  <c r="G49" i="1" s="1"/>
  <c r="F28" i="1"/>
  <c r="G28" i="1" s="1"/>
  <c r="F8" i="1"/>
  <c r="F216" i="1"/>
  <c r="F196" i="1"/>
  <c r="F176" i="1"/>
  <c r="F153" i="1"/>
  <c r="F132" i="1"/>
  <c r="F112" i="1"/>
  <c r="F89" i="1"/>
  <c r="G89" i="1" s="1"/>
  <c r="F68" i="1"/>
  <c r="F48" i="1"/>
  <c r="F25" i="1"/>
  <c r="F4" i="1"/>
  <c r="F203" i="1"/>
  <c r="G203" i="1" s="1"/>
  <c r="F195" i="1"/>
  <c r="F187" i="1"/>
  <c r="G187" i="1" s="1"/>
  <c r="F179" i="1"/>
  <c r="G179" i="1" s="1"/>
  <c r="F171" i="1"/>
  <c r="F163" i="1"/>
  <c r="F155" i="1"/>
  <c r="G155" i="1" s="1"/>
  <c r="F147" i="1"/>
  <c r="G147" i="1" s="1"/>
  <c r="F139" i="1"/>
  <c r="F131" i="1"/>
  <c r="G131" i="1" s="1"/>
  <c r="F123" i="1"/>
  <c r="F115" i="1"/>
  <c r="G115" i="1" s="1"/>
  <c r="F107" i="1"/>
  <c r="F99" i="1"/>
  <c r="F91" i="1"/>
  <c r="G91" i="1" s="1"/>
  <c r="F83" i="1"/>
  <c r="G83" i="1" s="1"/>
  <c r="F75" i="1"/>
  <c r="G75" i="1" s="1"/>
  <c r="F67" i="1"/>
  <c r="G67" i="1" s="1"/>
  <c r="F59" i="1"/>
  <c r="F51" i="1"/>
  <c r="G51" i="1" s="1"/>
  <c r="F43" i="1"/>
  <c r="F35" i="1"/>
  <c r="F27" i="1"/>
  <c r="G27" i="1" s="1"/>
  <c r="F19" i="1"/>
  <c r="G19" i="1" s="1"/>
  <c r="F11" i="1"/>
  <c r="G11" i="1" s="1"/>
  <c r="F3" i="1"/>
  <c r="F218" i="1"/>
  <c r="F210" i="1"/>
  <c r="G210" i="1" s="1"/>
  <c r="F202" i="1"/>
  <c r="F194" i="1"/>
  <c r="F186" i="1"/>
  <c r="G186" i="1" s="1"/>
  <c r="F178" i="1"/>
  <c r="G178" i="1" s="1"/>
  <c r="F170" i="1"/>
  <c r="F162" i="1"/>
  <c r="G162" i="1" s="1"/>
  <c r="F154" i="1"/>
  <c r="G154" i="1" s="1"/>
  <c r="F146" i="1"/>
  <c r="G146" i="1" s="1"/>
  <c r="F138" i="1"/>
  <c r="F130" i="1"/>
  <c r="F122" i="1"/>
  <c r="G122" i="1" s="1"/>
  <c r="F114" i="1"/>
  <c r="G114" i="1" s="1"/>
  <c r="F106" i="1"/>
  <c r="G106" i="1" s="1"/>
  <c r="F98" i="1"/>
  <c r="G98" i="1" s="1"/>
  <c r="F90" i="1"/>
  <c r="F82" i="1"/>
  <c r="G82" i="1" s="1"/>
  <c r="F74" i="1"/>
  <c r="F66" i="1"/>
  <c r="F58" i="1"/>
  <c r="G58" i="1" s="1"/>
  <c r="F50" i="1"/>
  <c r="F42" i="1"/>
  <c r="F34" i="1"/>
  <c r="G34" i="1" s="1"/>
  <c r="F26" i="1"/>
  <c r="G26" i="1" s="1"/>
  <c r="F18" i="1"/>
  <c r="G18" i="1" s="1"/>
  <c r="F10" i="1"/>
  <c r="F215" i="1"/>
  <c r="F207" i="1"/>
  <c r="G207" i="1" s="1"/>
  <c r="F199" i="1"/>
  <c r="F191" i="1"/>
  <c r="G191" i="1" s="1"/>
  <c r="F183" i="1"/>
  <c r="G183" i="1" s="1"/>
  <c r="F175" i="1"/>
  <c r="G175" i="1" s="1"/>
  <c r="F167" i="1"/>
  <c r="G167" i="1" s="1"/>
  <c r="F159" i="1"/>
  <c r="F151" i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F87" i="1"/>
  <c r="F79" i="1"/>
  <c r="G79" i="1" s="1"/>
  <c r="F71" i="1"/>
  <c r="F63" i="1"/>
  <c r="G63" i="1" s="1"/>
  <c r="F55" i="1"/>
  <c r="G55" i="1" s="1"/>
  <c r="F47" i="1"/>
  <c r="G47" i="1" s="1"/>
  <c r="F39" i="1"/>
  <c r="G39" i="1" s="1"/>
  <c r="F31" i="1"/>
  <c r="F23" i="1"/>
  <c r="F15" i="1"/>
  <c r="G15" i="1" s="1"/>
  <c r="F7" i="1"/>
  <c r="G7" i="1" s="1"/>
  <c r="G5" i="1"/>
  <c r="G23" i="1"/>
  <c r="G31" i="1"/>
  <c r="G71" i="1"/>
  <c r="G87" i="1"/>
  <c r="G95" i="1"/>
  <c r="G151" i="1"/>
  <c r="G159" i="1"/>
  <c r="G199" i="1"/>
  <c r="G215" i="1"/>
  <c r="G172" i="1"/>
  <c r="G8" i="1"/>
  <c r="G32" i="1"/>
  <c r="G40" i="1"/>
  <c r="G48" i="1"/>
  <c r="G56" i="1"/>
  <c r="G64" i="1"/>
  <c r="G96" i="1"/>
  <c r="G104" i="1"/>
  <c r="G112" i="1"/>
  <c r="G128" i="1"/>
  <c r="G144" i="1"/>
  <c r="G152" i="1"/>
  <c r="G160" i="1"/>
  <c r="G168" i="1"/>
  <c r="G176" i="1"/>
  <c r="G192" i="1"/>
  <c r="G216" i="1"/>
  <c r="G10" i="1"/>
  <c r="G50" i="1"/>
  <c r="G74" i="1"/>
  <c r="G130" i="1"/>
  <c r="G194" i="1"/>
  <c r="G35" i="1"/>
  <c r="G99" i="1"/>
  <c r="G171" i="1"/>
  <c r="G219" i="1"/>
  <c r="G12" i="1"/>
  <c r="G20" i="1"/>
  <c r="G36" i="1"/>
  <c r="G52" i="1"/>
  <c r="G68" i="1"/>
  <c r="G84" i="1"/>
  <c r="G100" i="1"/>
  <c r="G156" i="1"/>
  <c r="G17" i="1"/>
  <c r="G25" i="1"/>
  <c r="G33" i="1"/>
  <c r="G41" i="1"/>
  <c r="G57" i="1"/>
  <c r="G65" i="1"/>
  <c r="G73" i="1"/>
  <c r="G81" i="1"/>
  <c r="G113" i="1"/>
  <c r="G121" i="1"/>
  <c r="G129" i="1"/>
  <c r="G137" i="1"/>
  <c r="G145" i="1"/>
  <c r="G153" i="1"/>
  <c r="G161" i="1"/>
  <c r="G169" i="1"/>
  <c r="G177" i="1"/>
  <c r="G201" i="1"/>
  <c r="G209" i="1"/>
  <c r="G217" i="1"/>
  <c r="G42" i="1"/>
  <c r="G66" i="1"/>
  <c r="G90" i="1"/>
  <c r="G138" i="1"/>
  <c r="G170" i="1"/>
  <c r="G202" i="1"/>
  <c r="G218" i="1"/>
  <c r="G3" i="1"/>
  <c r="G43" i="1"/>
  <c r="G59" i="1"/>
  <c r="G107" i="1"/>
  <c r="G123" i="1"/>
  <c r="G139" i="1"/>
  <c r="G163" i="1"/>
  <c r="G195" i="1"/>
  <c r="G211" i="1"/>
  <c r="G4" i="1"/>
  <c r="G108" i="1"/>
  <c r="G132" i="1"/>
  <c r="G164" i="1"/>
  <c r="G188" i="1"/>
  <c r="G196" i="1"/>
  <c r="G220" i="1"/>
  <c r="G204" i="1"/>
  <c r="F2" i="1"/>
  <c r="G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221" i="1"/>
  <c r="G221" i="1" s="1"/>
  <c r="F213" i="1"/>
  <c r="G213" i="1" s="1"/>
  <c r="F205" i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</calcChain>
</file>

<file path=xl/sharedStrings.xml><?xml version="1.0" encoding="utf-8"?>
<sst xmlns="http://schemas.openxmlformats.org/spreadsheetml/2006/main" count="13" uniqueCount="13">
  <si>
    <t>Sample statistics</t>
  </si>
  <si>
    <t>Sample size:</t>
  </si>
  <si>
    <t>Mean:</t>
  </si>
  <si>
    <t>Variance:</t>
  </si>
  <si>
    <t xml:space="preserve">Std. Dev. : </t>
  </si>
  <si>
    <t xml:space="preserve">COV: </t>
  </si>
  <si>
    <t>Data</t>
  </si>
  <si>
    <t>j</t>
  </si>
  <si>
    <t>(j-0.5)/n</t>
  </si>
  <si>
    <t>Exponential Quantile</t>
  </si>
  <si>
    <t>Day1</t>
  </si>
  <si>
    <t>Day2</t>
  </si>
  <si>
    <t>Order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</si>
</sst>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/>
    <xf numFmtId="1" fontId="0" fillId="0" borderId="0" xfId="0" applyNumberForma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CC66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Sheet1!$G$2:$G$221</c:f>
              <c:numCache>
                <c:formatCode>General</c:formatCode>
                <c:ptCount val="220"/>
                <c:pt idx="0">
                  <c:v>0.59347445930900466</c:v>
                </c:pt>
                <c:pt idx="1">
                  <c:v>1.7844898270749781</c:v>
                </c:pt>
                <c:pt idx="2">
                  <c:v>2.9809685872039768</c:v>
                </c:pt>
                <c:pt idx="3">
                  <c:v>4.1829610938087756</c:v>
                </c:pt>
                <c:pt idx="4">
                  <c:v>5.3905184003698228</c:v>
                </c:pt>
                <c:pt idx="5">
                  <c:v>6.6036922727467191</c:v>
                </c:pt>
                <c:pt idx="6">
                  <c:v>7.8225352024940253</c:v>
                </c:pt>
                <c:pt idx="7">
                  <c:v>9.0471004204893326</c:v>
                </c:pt>
                <c:pt idx="8">
                  <c:v>10.277441910882922</c:v>
                </c:pt>
                <c:pt idx="9">
                  <c:v>11.513614425377961</c:v>
                </c:pt>
                <c:pt idx="10">
                  <c:v>12.755673497850594</c:v>
                </c:pt>
                <c:pt idx="11">
                  <c:v>14.003675459320071</c:v>
                </c:pt>
                <c:pt idx="12">
                  <c:v>15.257677453278447</c:v>
                </c:pt>
                <c:pt idx="13">
                  <c:v>16.517737451390765</c:v>
                </c:pt>
                <c:pt idx="14">
                  <c:v>17.783914269576098</c:v>
                </c:pt>
                <c:pt idx="15">
                  <c:v>19.056267584481166</c:v>
                </c:pt>
                <c:pt idx="16">
                  <c:v>20.334857950357371</c:v>
                </c:pt>
                <c:pt idx="17">
                  <c:v>21.619746816353761</c:v>
                </c:pt>
                <c:pt idx="18">
                  <c:v>22.910996544237801</c:v>
                </c:pt>
                <c:pt idx="19">
                  <c:v>24.208670426557326</c:v>
                </c:pt>
                <c:pt idx="20">
                  <c:v>25.512832705256223</c:v>
                </c:pt>
                <c:pt idx="21">
                  <c:v>26.823548590757991</c:v>
                </c:pt>
                <c:pt idx="22">
                  <c:v>28.140884281531122</c:v>
                </c:pt>
                <c:pt idx="23">
                  <c:v>29.464906984151277</c:v>
                </c:pt>
                <c:pt idx="24">
                  <c:v>30.795684933875037</c:v>
                </c:pt>
                <c:pt idx="25">
                  <c:v>32.133287415741314</c:v>
                </c:pt>
                <c:pt idx="26">
                  <c:v>33.477784786216482</c:v>
                </c:pt>
                <c:pt idx="27">
                  <c:v>34.829248495400527</c:v>
                </c:pt>
                <c:pt idx="28">
                  <c:v>36.187751109811252</c:v>
                </c:pt>
                <c:pt idx="29">
                  <c:v>37.553366335765048</c:v>
                </c:pt>
                <c:pt idx="30">
                  <c:v>38.926169043372902</c:v>
                </c:pt>
                <c:pt idx="31">
                  <c:v>40.306235291171198</c:v>
                </c:pt>
                <c:pt idx="32">
                  <c:v>41.693642351407803</c:v>
                </c:pt>
                <c:pt idx="33">
                  <c:v>43.08846873600406</c:v>
                </c:pt>
                <c:pt idx="34">
                  <c:v>44.490794223214614</c:v>
                </c:pt>
                <c:pt idx="35">
                  <c:v>45.90069988500813</c:v>
                </c:pt>
                <c:pt idx="36">
                  <c:v>47.318268115191742</c:v>
                </c:pt>
                <c:pt idx="37">
                  <c:v>48.743582658304064</c:v>
                </c:pt>
                <c:pt idx="38">
                  <c:v>50.176728639301992</c:v>
                </c:pt>
                <c:pt idx="39">
                  <c:v>51.617792594067453</c:v>
                </c:pt>
                <c:pt idx="40">
                  <c:v>53.066862500761907</c:v>
                </c:pt>
                <c:pt idx="41">
                  <c:v>54.524027812056296</c:v>
                </c:pt>
                <c:pt idx="42">
                  <c:v>55.989379488266593</c:v>
                </c:pt>
                <c:pt idx="43">
                  <c:v>57.463010031425327</c:v>
                </c:pt>
                <c:pt idx="44">
                  <c:v>58.945013520320963</c:v>
                </c:pt>
                <c:pt idx="45">
                  <c:v>60.435485646538673</c:v>
                </c:pt>
                <c:pt idx="46">
                  <c:v>61.934523751536588</c:v>
                </c:pt>
                <c:pt idx="47">
                  <c:v>63.442226864793525</c:v>
                </c:pt>
                <c:pt idx="48">
                  <c:v>64.958695743066045</c:v>
                </c:pt>
                <c:pt idx="49">
                  <c:v>66.484032910793047</c:v>
                </c:pt>
                <c:pt idx="50">
                  <c:v>68.018342701688937</c:v>
                </c:pt>
                <c:pt idx="51">
                  <c:v>69.561731301567335</c:v>
                </c:pt>
                <c:pt idx="52">
                  <c:v>71.114306792439208</c:v>
                </c:pt>
                <c:pt idx="53">
                  <c:v>72.676179197931631</c:v>
                </c:pt>
                <c:pt idx="54">
                  <c:v>74.247460530074321</c:v>
                </c:pt>
                <c:pt idx="55">
                  <c:v>75.828264837503937</c:v>
                </c:pt>
                <c:pt idx="56">
                  <c:v>77.41870825513854</c:v>
                </c:pt>
                <c:pt idx="57">
                  <c:v>79.018909055375019</c:v>
                </c:pt>
                <c:pt idx="58">
                  <c:v>80.628987700867512</c:v>
                </c:pt>
                <c:pt idx="59">
                  <c:v>82.249066898944491</c:v>
                </c:pt>
                <c:pt idx="60">
                  <c:v>83.879271657726463</c:v>
                </c:pt>
                <c:pt idx="61">
                  <c:v>85.519729344008553</c:v>
                </c:pt>
                <c:pt idx="62">
                  <c:v>87.170569742974806</c:v>
                </c:pt>
                <c:pt idx="63">
                  <c:v>88.831925119813974</c:v>
                </c:pt>
                <c:pt idx="64">
                  <c:v>90.50393028331095</c:v>
                </c:pt>
                <c:pt idx="65">
                  <c:v>92.186722651488466</c:v>
                </c:pt>
                <c:pt idx="66">
                  <c:v>93.880442319381132</c:v>
                </c:pt>
                <c:pt idx="67">
                  <c:v>95.585232129023794</c:v>
                </c:pt>
                <c:pt idx="68">
                  <c:v>97.301237741742099</c:v>
                </c:pt>
                <c:pt idx="69">
                  <c:v>99.028607712837498</c:v>
                </c:pt>
                <c:pt idx="70">
                  <c:v>100.76749356876073</c:v>
                </c:pt>
                <c:pt idx="71">
                  <c:v>102.51804988687621</c:v>
                </c:pt>
                <c:pt idx="72">
                  <c:v>104.28043437792053</c:v>
                </c:pt>
                <c:pt idx="73">
                  <c:v>106.05480797126576</c:v>
                </c:pt>
                <c:pt idx="74">
                  <c:v>107.84133490310319</c:v>
                </c:pt>
                <c:pt idx="75">
                  <c:v>109.64018280766763</c:v>
                </c:pt>
                <c:pt idx="76">
                  <c:v>111.45152281162912</c:v>
                </c:pt>
                <c:pt idx="77">
                  <c:v>113.275529631786</c:v>
                </c:pt>
                <c:pt idx="78">
                  <c:v>115.11238167619658</c:v>
                </c:pt>
                <c:pt idx="79">
                  <c:v>116.96226114889849</c:v>
                </c:pt>
                <c:pt idx="80">
                  <c:v>118.82535415836733</c:v>
                </c:pt>
                <c:pt idx="81">
                  <c:v>120.70185082987675</c:v>
                </c:pt>
                <c:pt idx="82">
                  <c:v>122.59194542193029</c:v>
                </c:pt>
                <c:pt idx="83">
                  <c:v>124.49583644694196</c:v>
                </c:pt>
                <c:pt idx="84">
                  <c:v>126.41372679635425</c:v>
                </c:pt>
                <c:pt idx="85">
                  <c:v>128.34582387038986</c:v>
                </c:pt>
                <c:pt idx="86">
                  <c:v>130.29233971264523</c:v>
                </c:pt>
                <c:pt idx="87">
                  <c:v>132.25349114974435</c:v>
                </c:pt>
                <c:pt idx="88">
                  <c:v>134.2294999362822</c:v>
                </c:pt>
                <c:pt idx="89">
                  <c:v>136.22059290530066</c:v>
                </c:pt>
                <c:pt idx="90">
                  <c:v>138.22700212455266</c:v>
                </c:pt>
                <c:pt idx="91">
                  <c:v>140.24896505882214</c:v>
                </c:pt>
                <c:pt idx="92">
                  <c:v>142.28672473858603</c:v>
                </c:pt>
                <c:pt idx="93">
                  <c:v>144.340529935316</c:v>
                </c:pt>
                <c:pt idx="94">
                  <c:v>146.41063534373669</c:v>
                </c:pt>
                <c:pt idx="95">
                  <c:v>148.49730177137516</c:v>
                </c:pt>
                <c:pt idx="96">
                  <c:v>150.60079633575324</c:v>
                </c:pt>
                <c:pt idx="97">
                  <c:v>152.72139266959576</c:v>
                </c:pt>
                <c:pt idx="98">
                  <c:v>154.8593711344505</c:v>
                </c:pt>
                <c:pt idx="99">
                  <c:v>157.01501904313378</c:v>
                </c:pt>
                <c:pt idx="100">
                  <c:v>159.18863089144699</c:v>
                </c:pt>
                <c:pt idx="101">
                  <c:v>161.38050859962786</c:v>
                </c:pt>
                <c:pt idx="102">
                  <c:v>163.59096176403369</c:v>
                </c:pt>
                <c:pt idx="103">
                  <c:v>165.82030791958113</c:v>
                </c:pt>
                <c:pt idx="104">
                  <c:v>168.06887281349722</c:v>
                </c:pt>
                <c:pt idx="105">
                  <c:v>170.33699069097452</c:v>
                </c:pt>
                <c:pt idx="106">
                  <c:v>172.62500459335428</c:v>
                </c:pt>
                <c:pt idx="107">
                  <c:v>174.93326666950452</c:v>
                </c:pt>
                <c:pt idx="108">
                  <c:v>177.26213850109986</c:v>
                </c:pt>
                <c:pt idx="109">
                  <c:v>179.61199144255329</c:v>
                </c:pt>
                <c:pt idx="110">
                  <c:v>181.98320697640079</c:v>
                </c:pt>
                <c:pt idx="111">
                  <c:v>184.37617708498834</c:v>
                </c:pt>
                <c:pt idx="112">
                  <c:v>186.79130463936724</c:v>
                </c:pt>
                <c:pt idx="113">
                  <c:v>189.22900380636332</c:v>
                </c:pt>
                <c:pt idx="114">
                  <c:v>191.68970047484791</c:v>
                </c:pt>
                <c:pt idx="115">
                  <c:v>194.17383270230846</c:v>
                </c:pt>
                <c:pt idx="116">
                  <c:v>196.68185118289023</c:v>
                </c:pt>
                <c:pt idx="117">
                  <c:v>199.21421973815887</c:v>
                </c:pt>
                <c:pt idx="118">
                  <c:v>201.77141583192176</c:v>
                </c:pt>
                <c:pt idx="119">
                  <c:v>204.35393111053594</c:v>
                </c:pt>
                <c:pt idx="120">
                  <c:v>206.9622719702339</c:v>
                </c:pt>
                <c:pt idx="121">
                  <c:v>209.59696015310266</c:v>
                </c:pt>
                <c:pt idx="122">
                  <c:v>212.25853337347169</c:v>
                </c:pt>
                <c:pt idx="123">
                  <c:v>214.9475459765911</c:v>
                </c:pt>
                <c:pt idx="124">
                  <c:v>217.66456963161679</c:v>
                </c:pt>
                <c:pt idx="125">
                  <c:v>220.41019406107148</c:v>
                </c:pt>
                <c:pt idx="126">
                  <c:v>223.1850278091085</c:v>
                </c:pt>
                <c:pt idx="127">
                  <c:v>225.98969905108243</c:v>
                </c:pt>
                <c:pt idx="128">
                  <c:v>228.82485644712051</c:v>
                </c:pt>
                <c:pt idx="129">
                  <c:v>231.69117004259695</c:v>
                </c:pt>
                <c:pt idx="130">
                  <c:v>234.58933221863592</c:v>
                </c:pt>
                <c:pt idx="131">
                  <c:v>237.52005869601726</c:v>
                </c:pt>
                <c:pt idx="132">
                  <c:v>240.48408959612556</c:v>
                </c:pt>
                <c:pt idx="133">
                  <c:v>243.48219056287772</c:v>
                </c:pt>
                <c:pt idx="134">
                  <c:v>246.51515394988266</c:v>
                </c:pt>
                <c:pt idx="135">
                  <c:v>249.58380007743901</c:v>
                </c:pt>
                <c:pt idx="136">
                  <c:v>252.68897856435854</c:v>
                </c:pt>
                <c:pt idx="137">
                  <c:v>255.83156974002699</c:v>
                </c:pt>
                <c:pt idx="138">
                  <c:v>259.01248614257088</c:v>
                </c:pt>
                <c:pt idx="139">
                  <c:v>262.23267410951127</c:v>
                </c:pt>
                <c:pt idx="140">
                  <c:v>265.49311546784111</c:v>
                </c:pt>
                <c:pt idx="141">
                  <c:v>268.79482933107727</c:v>
                </c:pt>
                <c:pt idx="142">
                  <c:v>272.13887401151806</c:v>
                </c:pt>
                <c:pt idx="143">
                  <c:v>275.5263490566827</c:v>
                </c:pt>
                <c:pt idx="144">
                  <c:v>278.95839741973919</c:v>
                </c:pt>
                <c:pt idx="145">
                  <c:v>282.43620777463855</c:v>
                </c:pt>
                <c:pt idx="146">
                  <c:v>285.96101698769252</c:v>
                </c:pt>
                <c:pt idx="147">
                  <c:v>289.53411275845144</c:v>
                </c:pt>
                <c:pt idx="148">
                  <c:v>293.15683644399428</c:v>
                </c:pt>
                <c:pt idx="149">
                  <c:v>296.83058608213048</c:v>
                </c:pt>
                <c:pt idx="150">
                  <c:v>300.55681963056753</c:v>
                </c:pt>
                <c:pt idx="151">
                  <c:v>304.33705844082357</c:v>
                </c:pt>
                <c:pt idx="152">
                  <c:v>308.17289098760131</c:v>
                </c:pt>
                <c:pt idx="153">
                  <c:v>312.06597687650378</c:v>
                </c:pt>
                <c:pt idx="154">
                  <c:v>316.01805115539878</c:v>
                </c:pt>
                <c:pt idx="155">
                  <c:v>320.03092895746391</c:v>
                </c:pt>
                <c:pt idx="156">
                  <c:v>324.1065105070125</c:v>
                </c:pt>
                <c:pt idx="157">
                  <c:v>328.24678652265533</c:v>
                </c:pt>
                <c:pt idx="158">
                  <c:v>332.45384405625566</c:v>
                </c:pt>
                <c:pt idx="159">
                  <c:v>336.72987281054941</c:v>
                </c:pt>
                <c:pt idx="160">
                  <c:v>341.07717198330374</c:v>
                </c:pt>
                <c:pt idx="161">
                  <c:v>345.49815769156851</c:v>
                </c:pt>
                <c:pt idx="162">
                  <c:v>349.99537103604098</c:v>
                </c:pt>
                <c:pt idx="163">
                  <c:v>354.57148687293648</c:v>
                </c:pt>
                <c:pt idx="164">
                  <c:v>359.2293233691791</c:v>
                </c:pt>
                <c:pt idx="165">
                  <c:v>363.97185242638608</c:v>
                </c:pt>
                <c:pt idx="166">
                  <c:v>368.80221107019202</c:v>
                </c:pt>
                <c:pt idx="167">
                  <c:v>373.72371391422223</c:v>
                </c:pt>
                <c:pt idx="168">
                  <c:v>378.73986682273591</c:v>
                </c:pt>
                <c:pt idx="169">
                  <c:v>383.85438191298971</c:v>
                </c:pt>
                <c:pt idx="170">
                  <c:v>389.07119405812369</c:v>
                </c:pt>
                <c:pt idx="171">
                  <c:v>394.39447907435073</c:v>
                </c:pt>
                <c:pt idx="172">
                  <c:v>399.82867380303344</c:v>
                </c:pt>
                <c:pt idx="173">
                  <c:v>405.37849832961484</c:v>
                </c:pt>
                <c:pt idx="174">
                  <c:v>411.04898061818955</c:v>
                </c:pt>
                <c:pt idx="175">
                  <c:v>416.84548388389277</c:v>
                </c:pt>
                <c:pt idx="176">
                  <c:v>422.77373707654817</c:v>
                </c:pt>
                <c:pt idx="177">
                  <c:v>428.83986890983346</c:v>
                </c:pt>
                <c:pt idx="178">
                  <c:v>435.05044594262273</c:v>
                </c:pt>
                <c:pt idx="179">
                  <c:v>441.41251530569792</c:v>
                </c:pt>
                <c:pt idx="180">
                  <c:v>447.93365277087531</c:v>
                </c:pt>
                <c:pt idx="181">
                  <c:v>454.62201698474468</c:v>
                </c:pt>
                <c:pt idx="182">
                  <c:v>461.48641084075206</c:v>
                </c:pt>
                <c:pt idx="183">
                  <c:v>468.5363511476483</c:v>
                </c:pt>
                <c:pt idx="184">
                  <c:v>475.7821479776108</c:v>
                </c:pt>
                <c:pt idx="185">
                  <c:v>483.23499535413765</c:v>
                </c:pt>
                <c:pt idx="186">
                  <c:v>490.90707528178353</c:v>
                </c:pt>
                <c:pt idx="187">
                  <c:v>498.81167754471926</c:v>
                </c:pt>
                <c:pt idx="188">
                  <c:v>506.96333823231896</c:v>
                </c:pt>
                <c:pt idx="189">
                  <c:v>515.37800061836799</c:v>
                </c:pt>
                <c:pt idx="190">
                  <c:v>524.07320286726485</c:v>
                </c:pt>
                <c:pt idx="191">
                  <c:v>533.06829812113028</c:v>
                </c:pt>
                <c:pt idx="192">
                  <c:v>542.3847139112745</c:v>
                </c:pt>
                <c:pt idx="193">
                  <c:v>552.04625963908859</c:v>
                </c:pt>
                <c:pt idx="194">
                  <c:v>562.07949322793024</c:v>
                </c:pt>
                <c:pt idx="195">
                  <c:v>572.51416115894006</c:v>
                </c:pt>
                <c:pt idx="196">
                  <c:v>583.38373025337796</c:v>
                </c:pt>
                <c:pt idx="197">
                  <c:v>594.72603515884873</c:v>
                </c:pt>
                <c:pt idx="198">
                  <c:v>606.58407312871134</c:v>
                </c:pt>
                <c:pt idx="199">
                  <c:v>619.00698822750326</c:v>
                </c:pt>
                <c:pt idx="200">
                  <c:v>632.05130186281599</c:v>
                </c:pt>
                <c:pt idx="201">
                  <c:v>645.78246754042652</c:v>
                </c:pt>
                <c:pt idx="202">
                  <c:v>660.2768580854696</c:v>
                </c:pt>
                <c:pt idx="203">
                  <c:v>675.62433822937135</c:v>
                </c:pt>
                <c:pt idx="204">
                  <c:v>691.93164250086227</c:v>
                </c:pt>
                <c:pt idx="205">
                  <c:v>709.32688124779565</c:v>
                </c:pt>
                <c:pt idx="206">
                  <c:v>727.96565947694535</c:v>
                </c:pt>
                <c:pt idx="207">
                  <c:v>748.03955501199971</c:v>
                </c:pt>
                <c:pt idx="208">
                  <c:v>769.78813952538542</c:v>
                </c:pt>
                <c:pt idx="209">
                  <c:v>793.51648240356656</c:v>
                </c:pt>
                <c:pt idx="210">
                  <c:v>819.62144229237754</c:v>
                </c:pt>
                <c:pt idx="211">
                  <c:v>848.63263739917738</c:v>
                </c:pt>
                <c:pt idx="212">
                  <c:v>881.27917933009655</c:v>
                </c:pt>
                <c:pt idx="213">
                  <c:v>918.60444603406347</c:v>
                </c:pt>
                <c:pt idx="214">
                  <c:v>962.17748240061849</c:v>
                </c:pt>
                <c:pt idx="215">
                  <c:v>1014.5188036481924</c:v>
                </c:pt>
                <c:pt idx="216">
                  <c:v>1080.0696265748145</c:v>
                </c:pt>
                <c:pt idx="217">
                  <c:v>1167.832323501344</c:v>
                </c:pt>
                <c:pt idx="218">
                  <c:v>1301.0719478194399</c:v>
                </c:pt>
                <c:pt idx="219">
                  <c:v>1587.6250919906829</c:v>
                </c:pt>
              </c:numCache>
            </c:numRef>
          </c:xVal>
          <c:yVal>
            <c:numRef>
              <c:f>Sheet1!$H$2:$H$221</c:f>
              <c:numCache>
                <c:formatCode>0</c:formatCode>
                <c:ptCount val="220"/>
                <c:pt idx="0">
                  <c:v>1.2090318306554604</c:v>
                </c:pt>
                <c:pt idx="1">
                  <c:v>2.8721323094051892</c:v>
                </c:pt>
                <c:pt idx="2">
                  <c:v>4.0180055565069814</c:v>
                </c:pt>
                <c:pt idx="3">
                  <c:v>10.95131575726684</c:v>
                </c:pt>
                <c:pt idx="4">
                  <c:v>11.317421819663258</c:v>
                </c:pt>
                <c:pt idx="5">
                  <c:v>13.69749605255668</c:v>
                </c:pt>
                <c:pt idx="6">
                  <c:v>13.705427005410687</c:v>
                </c:pt>
                <c:pt idx="7">
                  <c:v>14.163829624187343</c:v>
                </c:pt>
                <c:pt idx="8">
                  <c:v>14.648787759512009</c:v>
                </c:pt>
                <c:pt idx="9">
                  <c:v>17.15410894013883</c:v>
                </c:pt>
                <c:pt idx="10">
                  <c:v>20.471396298223699</c:v>
                </c:pt>
                <c:pt idx="11">
                  <c:v>21.50466378298562</c:v>
                </c:pt>
                <c:pt idx="12">
                  <c:v>22.114117946564104</c:v>
                </c:pt>
                <c:pt idx="13">
                  <c:v>24.542333417722617</c:v>
                </c:pt>
                <c:pt idx="14">
                  <c:v>24.736740350216945</c:v>
                </c:pt>
                <c:pt idx="15">
                  <c:v>25.528118907763719</c:v>
                </c:pt>
                <c:pt idx="16">
                  <c:v>25.626423705409298</c:v>
                </c:pt>
                <c:pt idx="17">
                  <c:v>26.62892703087082</c:v>
                </c:pt>
                <c:pt idx="18">
                  <c:v>27.363209388891857</c:v>
                </c:pt>
                <c:pt idx="19">
                  <c:v>28.251231368556777</c:v>
                </c:pt>
                <c:pt idx="20">
                  <c:v>28.276289360027501</c:v>
                </c:pt>
                <c:pt idx="21">
                  <c:v>28.313173788077492</c:v>
                </c:pt>
                <c:pt idx="22">
                  <c:v>32.082414522447458</c:v>
                </c:pt>
                <c:pt idx="23">
                  <c:v>32.446917394613259</c:v>
                </c:pt>
                <c:pt idx="24">
                  <c:v>32.957683021632526</c:v>
                </c:pt>
                <c:pt idx="25">
                  <c:v>33.016154391904564</c:v>
                </c:pt>
                <c:pt idx="26">
                  <c:v>35.329960883656234</c:v>
                </c:pt>
                <c:pt idx="27">
                  <c:v>35.589515531718838</c:v>
                </c:pt>
                <c:pt idx="28">
                  <c:v>35.659463553186235</c:v>
                </c:pt>
                <c:pt idx="29">
                  <c:v>36.532791195524794</c:v>
                </c:pt>
                <c:pt idx="30">
                  <c:v>37.517977292607235</c:v>
                </c:pt>
                <c:pt idx="31">
                  <c:v>37.93020687596789</c:v>
                </c:pt>
                <c:pt idx="32">
                  <c:v>39.808171863407829</c:v>
                </c:pt>
                <c:pt idx="33">
                  <c:v>40.988717880004025</c:v>
                </c:pt>
                <c:pt idx="34">
                  <c:v>42.11899451394909</c:v>
                </c:pt>
                <c:pt idx="35">
                  <c:v>42.282098578514102</c:v>
                </c:pt>
                <c:pt idx="36">
                  <c:v>43.571602054692676</c:v>
                </c:pt>
                <c:pt idx="37">
                  <c:v>43.815977682870354</c:v>
                </c:pt>
                <c:pt idx="38">
                  <c:v>44.194401424710236</c:v>
                </c:pt>
                <c:pt idx="39">
                  <c:v>44.717824922776657</c:v>
                </c:pt>
                <c:pt idx="40">
                  <c:v>44.82488232629855</c:v>
                </c:pt>
                <c:pt idx="41">
                  <c:v>47.169970620150195</c:v>
                </c:pt>
                <c:pt idx="42">
                  <c:v>47.309810191357172</c:v>
                </c:pt>
                <c:pt idx="43">
                  <c:v>47.763901772940734</c:v>
                </c:pt>
                <c:pt idx="44">
                  <c:v>52.562037557110322</c:v>
                </c:pt>
                <c:pt idx="45">
                  <c:v>55.294857702526166</c:v>
                </c:pt>
                <c:pt idx="46">
                  <c:v>57.121507112954916</c:v>
                </c:pt>
                <c:pt idx="47">
                  <c:v>59.370383111264118</c:v>
                </c:pt>
                <c:pt idx="48">
                  <c:v>61.433794491425687</c:v>
                </c:pt>
                <c:pt idx="49">
                  <c:v>61.973771452539786</c:v>
                </c:pt>
                <c:pt idx="50">
                  <c:v>61.980908272342681</c:v>
                </c:pt>
                <c:pt idx="51">
                  <c:v>62.023668226120364</c:v>
                </c:pt>
                <c:pt idx="52">
                  <c:v>64.370576896188823</c:v>
                </c:pt>
                <c:pt idx="53">
                  <c:v>71.944054731751933</c:v>
                </c:pt>
                <c:pt idx="54">
                  <c:v>74.016688812951088</c:v>
                </c:pt>
                <c:pt idx="55">
                  <c:v>76.898543673550535</c:v>
                </c:pt>
                <c:pt idx="56">
                  <c:v>77.116852826038325</c:v>
                </c:pt>
                <c:pt idx="57">
                  <c:v>83.935558201474407</c:v>
                </c:pt>
                <c:pt idx="58">
                  <c:v>84.234228563407925</c:v>
                </c:pt>
                <c:pt idx="59">
                  <c:v>85.809754311972839</c:v>
                </c:pt>
                <c:pt idx="60">
                  <c:v>93.969338886401772</c:v>
                </c:pt>
                <c:pt idx="61">
                  <c:v>95.380703999852997</c:v>
                </c:pt>
                <c:pt idx="62">
                  <c:v>95.525403028677204</c:v>
                </c:pt>
                <c:pt idx="63">
                  <c:v>98.057985752142258</c:v>
                </c:pt>
                <c:pt idx="64">
                  <c:v>99.142475656076343</c:v>
                </c:pt>
                <c:pt idx="65">
                  <c:v>99.499310261207242</c:v>
                </c:pt>
                <c:pt idx="66">
                  <c:v>102.25862812300787</c:v>
                </c:pt>
                <c:pt idx="67">
                  <c:v>103.06379143090044</c:v>
                </c:pt>
                <c:pt idx="68">
                  <c:v>105.24011394334343</c:v>
                </c:pt>
                <c:pt idx="69">
                  <c:v>106.94727797513208</c:v>
                </c:pt>
                <c:pt idx="70">
                  <c:v>109.54444732953708</c:v>
                </c:pt>
                <c:pt idx="71">
                  <c:v>110.51218330733488</c:v>
                </c:pt>
                <c:pt idx="72">
                  <c:v>111.05349341386423</c:v>
                </c:pt>
                <c:pt idx="73">
                  <c:v>113.913176200005</c:v>
                </c:pt>
                <c:pt idx="74">
                  <c:v>117.57422493752077</c:v>
                </c:pt>
                <c:pt idx="75">
                  <c:v>118.10602514769921</c:v>
                </c:pt>
                <c:pt idx="76">
                  <c:v>120.20447401917562</c:v>
                </c:pt>
                <c:pt idx="77">
                  <c:v>123.87113265807479</c:v>
                </c:pt>
                <c:pt idx="78">
                  <c:v>127.97692244092123</c:v>
                </c:pt>
                <c:pt idx="79">
                  <c:v>131.59153684542682</c:v>
                </c:pt>
                <c:pt idx="80">
                  <c:v>132.57163951298966</c:v>
                </c:pt>
                <c:pt idx="81">
                  <c:v>135.30484218039311</c:v>
                </c:pt>
                <c:pt idx="82">
                  <c:v>137.02652044245141</c:v>
                </c:pt>
                <c:pt idx="83">
                  <c:v>138.16538053812724</c:v>
                </c:pt>
                <c:pt idx="84">
                  <c:v>143.74932590323883</c:v>
                </c:pt>
                <c:pt idx="85">
                  <c:v>145.11872759231775</c:v>
                </c:pt>
                <c:pt idx="86">
                  <c:v>146.33335996576764</c:v>
                </c:pt>
                <c:pt idx="87">
                  <c:v>146.57433299276926</c:v>
                </c:pt>
                <c:pt idx="88">
                  <c:v>151.47134784024283</c:v>
                </c:pt>
                <c:pt idx="89">
                  <c:v>151.60892740906721</c:v>
                </c:pt>
                <c:pt idx="90">
                  <c:v>151.83363470961825</c:v>
                </c:pt>
                <c:pt idx="91">
                  <c:v>153.15672700265327</c:v>
                </c:pt>
                <c:pt idx="92">
                  <c:v>154.67909755857639</c:v>
                </c:pt>
                <c:pt idx="93">
                  <c:v>155.36991330689935</c:v>
                </c:pt>
                <c:pt idx="94">
                  <c:v>156.325729930553</c:v>
                </c:pt>
                <c:pt idx="95">
                  <c:v>156.85508121543924</c:v>
                </c:pt>
                <c:pt idx="96">
                  <c:v>157.62584688180601</c:v>
                </c:pt>
                <c:pt idx="97">
                  <c:v>157.91445997806372</c:v>
                </c:pt>
                <c:pt idx="98">
                  <c:v>158.37995909548604</c:v>
                </c:pt>
                <c:pt idx="99">
                  <c:v>160.24608864476605</c:v>
                </c:pt>
                <c:pt idx="100">
                  <c:v>162.31136848268932</c:v>
                </c:pt>
                <c:pt idx="101">
                  <c:v>163.0676880370695</c:v>
                </c:pt>
                <c:pt idx="102">
                  <c:v>167.68677977127859</c:v>
                </c:pt>
                <c:pt idx="103">
                  <c:v>168.94629378114848</c:v>
                </c:pt>
                <c:pt idx="104">
                  <c:v>169.33658938230082</c:v>
                </c:pt>
                <c:pt idx="105">
                  <c:v>174.32706114191799</c:v>
                </c:pt>
                <c:pt idx="106">
                  <c:v>174.42072665653438</c:v>
                </c:pt>
                <c:pt idx="107">
                  <c:v>176.87205765205559</c:v>
                </c:pt>
                <c:pt idx="108">
                  <c:v>177.12082549458097</c:v>
                </c:pt>
                <c:pt idx="109">
                  <c:v>178.62942527728489</c:v>
                </c:pt>
                <c:pt idx="110">
                  <c:v>180.08803716948384</c:v>
                </c:pt>
                <c:pt idx="111">
                  <c:v>181.77475427586427</c:v>
                </c:pt>
                <c:pt idx="112">
                  <c:v>182.66728780934767</c:v>
                </c:pt>
                <c:pt idx="113">
                  <c:v>187.41431398813069</c:v>
                </c:pt>
                <c:pt idx="114">
                  <c:v>189.95838413149525</c:v>
                </c:pt>
                <c:pt idx="115">
                  <c:v>190.35523513068475</c:v>
                </c:pt>
                <c:pt idx="116">
                  <c:v>191.10758323928007</c:v>
                </c:pt>
                <c:pt idx="117">
                  <c:v>191.48949447442604</c:v>
                </c:pt>
                <c:pt idx="118">
                  <c:v>192.06988342256858</c:v>
                </c:pt>
                <c:pt idx="119">
                  <c:v>192.24645054943855</c:v>
                </c:pt>
                <c:pt idx="120">
                  <c:v>199.35363586169444</c:v>
                </c:pt>
                <c:pt idx="121">
                  <c:v>199.43654820580653</c:v>
                </c:pt>
                <c:pt idx="122">
                  <c:v>199.89001377310674</c:v>
                </c:pt>
                <c:pt idx="123">
                  <c:v>200.07086263929733</c:v>
                </c:pt>
                <c:pt idx="124">
                  <c:v>202.80612603397947</c:v>
                </c:pt>
                <c:pt idx="125">
                  <c:v>206.41128298708483</c:v>
                </c:pt>
                <c:pt idx="126">
                  <c:v>208.89098546535823</c:v>
                </c:pt>
                <c:pt idx="127">
                  <c:v>209.05305386542437</c:v>
                </c:pt>
                <c:pt idx="128">
                  <c:v>212.15148698039005</c:v>
                </c:pt>
                <c:pt idx="129">
                  <c:v>220.83874632567409</c:v>
                </c:pt>
                <c:pt idx="130">
                  <c:v>222.51526058534077</c:v>
                </c:pt>
                <c:pt idx="131">
                  <c:v>224.16043477901852</c:v>
                </c:pt>
                <c:pt idx="132">
                  <c:v>227.83031293809196</c:v>
                </c:pt>
                <c:pt idx="133">
                  <c:v>228.67962100393473</c:v>
                </c:pt>
                <c:pt idx="134">
                  <c:v>229.03741387207157</c:v>
                </c:pt>
                <c:pt idx="135">
                  <c:v>245.47299434061475</c:v>
                </c:pt>
                <c:pt idx="136">
                  <c:v>257.13434701021799</c:v>
                </c:pt>
                <c:pt idx="137">
                  <c:v>259.78407749441357</c:v>
                </c:pt>
                <c:pt idx="138">
                  <c:v>265.25359907012182</c:v>
                </c:pt>
                <c:pt idx="139">
                  <c:v>265.58160853720312</c:v>
                </c:pt>
                <c:pt idx="140">
                  <c:v>270.59287608869766</c:v>
                </c:pt>
                <c:pt idx="141">
                  <c:v>271.1825800073899</c:v>
                </c:pt>
                <c:pt idx="142">
                  <c:v>275.33325198055451</c:v>
                </c:pt>
                <c:pt idx="143">
                  <c:v>275.35656135094086</c:v>
                </c:pt>
                <c:pt idx="144">
                  <c:v>275.56492433747917</c:v>
                </c:pt>
                <c:pt idx="145">
                  <c:v>277.20637435624656</c:v>
                </c:pt>
                <c:pt idx="146">
                  <c:v>288.60426104161212</c:v>
                </c:pt>
                <c:pt idx="147">
                  <c:v>294.74332553180699</c:v>
                </c:pt>
                <c:pt idx="148">
                  <c:v>305.38476351150518</c:v>
                </c:pt>
                <c:pt idx="149">
                  <c:v>306.96358086726042</c:v>
                </c:pt>
                <c:pt idx="150">
                  <c:v>307.39549746825332</c:v>
                </c:pt>
                <c:pt idx="151">
                  <c:v>313.34236139926963</c:v>
                </c:pt>
                <c:pt idx="152">
                  <c:v>314.86799385952821</c:v>
                </c:pt>
                <c:pt idx="153">
                  <c:v>316.07089099626268</c:v>
                </c:pt>
                <c:pt idx="154">
                  <c:v>323.51214683118519</c:v>
                </c:pt>
                <c:pt idx="155">
                  <c:v>323.60207563627256</c:v>
                </c:pt>
                <c:pt idx="156">
                  <c:v>328.7091322078922</c:v>
                </c:pt>
                <c:pt idx="157">
                  <c:v>329.05112977342986</c:v>
                </c:pt>
                <c:pt idx="158">
                  <c:v>335.27677367007601</c:v>
                </c:pt>
                <c:pt idx="159">
                  <c:v>341.10630934791925</c:v>
                </c:pt>
                <c:pt idx="160">
                  <c:v>345.24038714339923</c:v>
                </c:pt>
                <c:pt idx="161">
                  <c:v>348.11300959256238</c:v>
                </c:pt>
                <c:pt idx="162">
                  <c:v>349.19242204791021</c:v>
                </c:pt>
                <c:pt idx="163">
                  <c:v>356.68510689676873</c:v>
                </c:pt>
                <c:pt idx="164">
                  <c:v>362.27915361103055</c:v>
                </c:pt>
                <c:pt idx="165">
                  <c:v>367.87653079233587</c:v>
                </c:pt>
                <c:pt idx="166">
                  <c:v>369.77140571702864</c:v>
                </c:pt>
                <c:pt idx="167">
                  <c:v>371.79336540506876</c:v>
                </c:pt>
                <c:pt idx="168">
                  <c:v>379.60702441612466</c:v>
                </c:pt>
                <c:pt idx="169">
                  <c:v>380.23976358812087</c:v>
                </c:pt>
                <c:pt idx="170">
                  <c:v>381.91836893483423</c:v>
                </c:pt>
                <c:pt idx="171">
                  <c:v>384.12258673724426</c:v>
                </c:pt>
                <c:pt idx="172">
                  <c:v>384.50592506198325</c:v>
                </c:pt>
                <c:pt idx="173">
                  <c:v>385.43102407660189</c:v>
                </c:pt>
                <c:pt idx="174">
                  <c:v>387.39836418761308</c:v>
                </c:pt>
                <c:pt idx="175">
                  <c:v>391.99206756968789</c:v>
                </c:pt>
                <c:pt idx="176">
                  <c:v>395.84013910900495</c:v>
                </c:pt>
                <c:pt idx="177">
                  <c:v>404.4707095288075</c:v>
                </c:pt>
                <c:pt idx="178">
                  <c:v>407.21099673031398</c:v>
                </c:pt>
                <c:pt idx="179">
                  <c:v>409.70519823216461</c:v>
                </c:pt>
                <c:pt idx="180">
                  <c:v>409.77586102819822</c:v>
                </c:pt>
                <c:pt idx="181">
                  <c:v>417.21893297307247</c:v>
                </c:pt>
                <c:pt idx="182">
                  <c:v>421.93328729311719</c:v>
                </c:pt>
                <c:pt idx="183">
                  <c:v>430.47086025472225</c:v>
                </c:pt>
                <c:pt idx="184">
                  <c:v>432.35699530101101</c:v>
                </c:pt>
                <c:pt idx="185">
                  <c:v>454.28873824287729</c:v>
                </c:pt>
                <c:pt idx="186">
                  <c:v>459.52050371806547</c:v>
                </c:pt>
                <c:pt idx="187">
                  <c:v>479.49339538854025</c:v>
                </c:pt>
                <c:pt idx="188">
                  <c:v>498.42568585662576</c:v>
                </c:pt>
                <c:pt idx="189">
                  <c:v>502.66908806439437</c:v>
                </c:pt>
                <c:pt idx="190">
                  <c:v>502.73467446524381</c:v>
                </c:pt>
                <c:pt idx="191">
                  <c:v>503.82848053577789</c:v>
                </c:pt>
                <c:pt idx="192">
                  <c:v>515.13648873670309</c:v>
                </c:pt>
                <c:pt idx="193">
                  <c:v>527.79439993096719</c:v>
                </c:pt>
                <c:pt idx="194">
                  <c:v>534.71991220124085</c:v>
                </c:pt>
                <c:pt idx="195">
                  <c:v>547.24938533537704</c:v>
                </c:pt>
                <c:pt idx="196">
                  <c:v>559.30186430069296</c:v>
                </c:pt>
                <c:pt idx="197">
                  <c:v>589.20670532744555</c:v>
                </c:pt>
                <c:pt idx="198">
                  <c:v>607.50656557419336</c:v>
                </c:pt>
                <c:pt idx="199">
                  <c:v>617.99130493553787</c:v>
                </c:pt>
                <c:pt idx="200">
                  <c:v>646.86644187710863</c:v>
                </c:pt>
                <c:pt idx="201">
                  <c:v>652.58030383453558</c:v>
                </c:pt>
                <c:pt idx="202">
                  <c:v>660.33633723491641</c:v>
                </c:pt>
                <c:pt idx="203">
                  <c:v>662.50518999689541</c:v>
                </c:pt>
                <c:pt idx="204">
                  <c:v>686.98346734082895</c:v>
                </c:pt>
                <c:pt idx="205">
                  <c:v>694.12069567880803</c:v>
                </c:pt>
                <c:pt idx="206">
                  <c:v>749.34475278495313</c:v>
                </c:pt>
                <c:pt idx="207">
                  <c:v>780.90356781881042</c:v>
                </c:pt>
                <c:pt idx="208">
                  <c:v>784.93540376998089</c:v>
                </c:pt>
                <c:pt idx="209">
                  <c:v>805.77009754385256</c:v>
                </c:pt>
                <c:pt idx="210">
                  <c:v>837.37259705158613</c:v>
                </c:pt>
                <c:pt idx="211">
                  <c:v>844.85002359446298</c:v>
                </c:pt>
                <c:pt idx="212">
                  <c:v>848.63778781752035</c:v>
                </c:pt>
                <c:pt idx="213">
                  <c:v>910.95078971239309</c:v>
                </c:pt>
                <c:pt idx="214">
                  <c:v>920.46129209760727</c:v>
                </c:pt>
                <c:pt idx="215">
                  <c:v>948.40220446832041</c:v>
                </c:pt>
                <c:pt idx="216">
                  <c:v>1115.9812792010875</c:v>
                </c:pt>
                <c:pt idx="217">
                  <c:v>1296.9860369290125</c:v>
                </c:pt>
                <c:pt idx="218">
                  <c:v>1391.8707839681153</c:v>
                </c:pt>
                <c:pt idx="219">
                  <c:v>1869.4811263835827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9-418F-8633-34302B0B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0768"/>
        <c:axId val="1970776608"/>
      </c:scatterChart>
      <c:valAx>
        <c:axId val="19707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Statistics</a:t>
                </a:r>
              </a:p>
            </c:rich>
          </c:tx>
          <c:layout>
            <c:manualLayout>
              <c:xMode val="edge"/>
              <c:yMode val="edge"/>
              <c:x val="0.48989503913596527"/>
              <c:y val="0.9134290076971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76608"/>
        <c:crosses val="autoZero"/>
        <c:crossBetween val="midCat"/>
      </c:valAx>
      <c:valAx>
        <c:axId val="1970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</a:t>
                </a:r>
                <a:r>
                  <a:rPr lang="en-US" baseline="0"/>
                  <a:t> Quantile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618565</xdr:colOff>
      <xdr:row>22</xdr:row>
      <xdr:rowOff>23980</xdr:rowOff>
    </xdr:from>
    <xdr:to>
      <xdr:col>16</xdr:col>
      <xdr:colOff>106755</xdr:colOff>
      <xdr:row>43</xdr:row>
      <xdr:rowOff>27791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0BEF4-F729-9B24-88D8-B6E85256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"/>
  <sheetViews>
    <sheetView tabSelected="1" topLeftCell="A16" zoomScale="85" zoomScaleNormal="85" workbookViewId="0">
      <selection activeCell="H25" sqref="H25"/>
    </sheetView>
  </sheetViews>
  <sheetFormatPr defaultRowHeight="14.4" x14ac:dyDescent="0.3"/>
  <cols>
    <col min="1" max="2" width="12.5546875" customWidth="1"/>
    <col min="4" max="4" width="18" customWidth="1"/>
    <col min="5" max="5" width="14" customWidth="1"/>
    <col min="6" max="6" width="15.5546875" customWidth="1"/>
    <col min="7" max="7" width="21.44140625" customWidth="1"/>
    <col min="8" max="8" width="18" customWidth="1"/>
    <col min="9" max="9" width="18.109375" customWidth="1"/>
    <col min="10" max="10" width="13.77734375" customWidth="1"/>
    <col min="13" max="13" width="17.88671875" customWidth="1"/>
    <col min="14" max="14" width="15.5546875" customWidth="1"/>
  </cols>
  <sheetData>
    <row r="1" spans="1:11" x14ac:dyDescent="0.3">
      <c r="A1" s="7" t="s">
        <v>10</v>
      </c>
      <c r="B1" s="7" t="s">
        <v>11</v>
      </c>
      <c r="C1" s="2" t="s">
        <v>6</v>
      </c>
      <c r="D1" s="8" t="s">
        <v>12</v>
      </c>
      <c r="E1" s="4" t="s">
        <v>7</v>
      </c>
      <c r="F1" s="5" t="s">
        <v>8</v>
      </c>
      <c r="G1" s="3" t="s">
        <v>9</v>
      </c>
      <c r="H1" s="8"/>
      <c r="I1" s="6"/>
      <c r="J1" s="6"/>
    </row>
    <row r="2" spans="1:11" x14ac:dyDescent="0.3">
      <c r="A2" s="7">
        <v>103.06379143090044</v>
      </c>
      <c r="B2" s="7">
        <v>348.11300959256238</v>
      </c>
      <c r="C2" s="7">
        <v>103.06379143090044</v>
      </c>
      <c r="D2" s="7">
        <v>1.2090318306554604</v>
      </c>
      <c r="E2">
        <f>ROW()-1</f>
        <v>1</v>
      </c>
      <c r="F2">
        <f t="shared" ref="F2:F65" si="0">(E2-0.5)/$K$17</f>
        <v>2.2727272727272726E-3</v>
      </c>
      <c r="G2">
        <f>(-1/(1/$K$18))*LN(1-F2)</f>
        <v>0.59347445930900466</v>
      </c>
      <c r="H2" s="7">
        <v>1.2090318306554604</v>
      </c>
    </row>
    <row r="3" spans="1:11" x14ac:dyDescent="0.3">
      <c r="A3" s="7">
        <v>391.99206756968789</v>
      </c>
      <c r="B3" s="7">
        <v>111.05349341386423</v>
      </c>
      <c r="C3" s="7">
        <v>391.99206756968789</v>
      </c>
      <c r="D3" s="7">
        <v>2.8721323094051892</v>
      </c>
      <c r="E3">
        <f t="shared" ref="E3:E66" si="1">ROW()-1</f>
        <v>2</v>
      </c>
      <c r="F3">
        <f t="shared" si="0"/>
        <v>6.8181818181818179E-3</v>
      </c>
      <c r="G3">
        <f t="shared" ref="G3:G66" si="2">(-1/(1/$K$18))*LN(1-F3)</f>
        <v>1.7844898270749781</v>
      </c>
      <c r="H3" s="7">
        <v>2.8721323094051892</v>
      </c>
    </row>
    <row r="4" spans="1:11" x14ac:dyDescent="0.3">
      <c r="A4" s="7">
        <v>224.16043477901852</v>
      </c>
      <c r="B4" s="7">
        <v>37.517977292607235</v>
      </c>
      <c r="C4" s="7">
        <v>224.16043477901852</v>
      </c>
      <c r="D4" s="7">
        <v>4.0180055565069814</v>
      </c>
      <c r="E4">
        <f t="shared" si="1"/>
        <v>3</v>
      </c>
      <c r="F4">
        <f t="shared" si="0"/>
        <v>1.1363636363636364E-2</v>
      </c>
      <c r="G4">
        <f t="shared" si="2"/>
        <v>2.9809685872039768</v>
      </c>
      <c r="H4" s="7">
        <v>4.0180055565069814</v>
      </c>
    </row>
    <row r="5" spans="1:11" x14ac:dyDescent="0.3">
      <c r="A5" s="7">
        <v>26.62892703087082</v>
      </c>
      <c r="B5" s="7">
        <v>61.980908272342681</v>
      </c>
      <c r="C5" s="7">
        <v>26.62892703087082</v>
      </c>
      <c r="D5" s="7">
        <v>10.95131575726684</v>
      </c>
      <c r="E5">
        <f t="shared" si="1"/>
        <v>4</v>
      </c>
      <c r="F5">
        <f t="shared" si="0"/>
        <v>1.5909090909090907E-2</v>
      </c>
      <c r="G5">
        <f t="shared" si="2"/>
        <v>4.1829610938087756</v>
      </c>
      <c r="H5" s="7">
        <v>10.95131575726684</v>
      </c>
    </row>
    <row r="6" spans="1:11" x14ac:dyDescent="0.3">
      <c r="A6" s="7">
        <v>157.91445997806372</v>
      </c>
      <c r="B6" s="7">
        <v>13.705427005410687</v>
      </c>
      <c r="C6" s="7">
        <v>157.91445997806372</v>
      </c>
      <c r="D6" s="7">
        <v>11.317421819663258</v>
      </c>
      <c r="E6">
        <f t="shared" si="1"/>
        <v>5</v>
      </c>
      <c r="F6">
        <f t="shared" si="0"/>
        <v>2.0454545454545454E-2</v>
      </c>
      <c r="G6">
        <f t="shared" si="2"/>
        <v>5.3905184003698228</v>
      </c>
      <c r="H6" s="7">
        <v>11.317421819663258</v>
      </c>
    </row>
    <row r="7" spans="1:11" x14ac:dyDescent="0.3">
      <c r="A7" s="7">
        <v>257.13434701021799</v>
      </c>
      <c r="B7" s="7">
        <v>156.85508121543924</v>
      </c>
      <c r="C7" s="7">
        <v>257.13434701021799</v>
      </c>
      <c r="D7" s="7">
        <v>13.69749605255668</v>
      </c>
      <c r="E7">
        <f t="shared" si="1"/>
        <v>6</v>
      </c>
      <c r="F7">
        <f t="shared" si="0"/>
        <v>2.5000000000000001E-2</v>
      </c>
      <c r="G7">
        <f t="shared" si="2"/>
        <v>6.6036922727467191</v>
      </c>
      <c r="H7" s="7">
        <v>13.69749605255668</v>
      </c>
    </row>
    <row r="8" spans="1:11" x14ac:dyDescent="0.3">
      <c r="A8" s="7">
        <v>277.20637435624656</v>
      </c>
      <c r="B8" s="7">
        <v>749.34475278495313</v>
      </c>
      <c r="C8" s="7">
        <v>277.20637435624656</v>
      </c>
      <c r="D8" s="7">
        <v>13.705427005410687</v>
      </c>
      <c r="E8">
        <f t="shared" si="1"/>
        <v>7</v>
      </c>
      <c r="F8">
        <f t="shared" si="0"/>
        <v>2.9545454545454545E-2</v>
      </c>
      <c r="G8">
        <f t="shared" si="2"/>
        <v>7.8225352024940253</v>
      </c>
      <c r="H8" s="7">
        <v>13.705427005410687</v>
      </c>
    </row>
    <row r="9" spans="1:11" x14ac:dyDescent="0.3">
      <c r="A9" s="7">
        <v>93.969338886401772</v>
      </c>
      <c r="B9" s="7">
        <v>430.47086025472225</v>
      </c>
      <c r="C9" s="7">
        <v>93.969338886401772</v>
      </c>
      <c r="D9" s="7">
        <v>14.163829624187343</v>
      </c>
      <c r="E9">
        <f t="shared" si="1"/>
        <v>8</v>
      </c>
      <c r="F9">
        <f t="shared" si="0"/>
        <v>3.4090909090909088E-2</v>
      </c>
      <c r="G9">
        <f t="shared" si="2"/>
        <v>9.0471004204893326</v>
      </c>
      <c r="H9" s="7">
        <v>14.163829624187343</v>
      </c>
    </row>
    <row r="10" spans="1:11" x14ac:dyDescent="0.3">
      <c r="A10" s="7">
        <v>71.944054731751933</v>
      </c>
      <c r="B10" s="7">
        <v>844.85002359446298</v>
      </c>
      <c r="C10" s="7">
        <v>71.944054731751933</v>
      </c>
      <c r="D10" s="7">
        <v>14.648787759512009</v>
      </c>
      <c r="E10">
        <f t="shared" si="1"/>
        <v>9</v>
      </c>
      <c r="F10">
        <f t="shared" si="0"/>
        <v>3.8636363636363635E-2</v>
      </c>
      <c r="G10">
        <f t="shared" si="2"/>
        <v>10.277441910882922</v>
      </c>
      <c r="H10" s="7">
        <v>14.648787759512009</v>
      </c>
    </row>
    <row r="11" spans="1:11" x14ac:dyDescent="0.3">
      <c r="A11" s="7">
        <v>157.62584688180596</v>
      </c>
      <c r="B11" s="7">
        <v>77.116852826038325</v>
      </c>
      <c r="C11" s="7">
        <v>157.62584688180601</v>
      </c>
      <c r="D11" s="7">
        <v>17.15410894013883</v>
      </c>
      <c r="E11">
        <f t="shared" si="1"/>
        <v>10</v>
      </c>
      <c r="F11">
        <f t="shared" si="0"/>
        <v>4.3181818181818182E-2</v>
      </c>
      <c r="G11">
        <f t="shared" si="2"/>
        <v>11.513614425377961</v>
      </c>
      <c r="H11" s="7">
        <v>17.15410894013883</v>
      </c>
    </row>
    <row r="12" spans="1:11" x14ac:dyDescent="0.3">
      <c r="A12" s="7">
        <v>527.79439993096719</v>
      </c>
      <c r="B12" s="7">
        <v>42.282098578514102</v>
      </c>
      <c r="C12" s="7">
        <v>527.79439993096719</v>
      </c>
      <c r="D12" s="7">
        <v>20.471396298223699</v>
      </c>
      <c r="E12">
        <f t="shared" si="1"/>
        <v>11</v>
      </c>
      <c r="F12">
        <f t="shared" si="0"/>
        <v>4.7727272727272729E-2</v>
      </c>
      <c r="G12">
        <f t="shared" si="2"/>
        <v>12.755673497850594</v>
      </c>
      <c r="H12" s="7">
        <v>20.471396298223699</v>
      </c>
    </row>
    <row r="13" spans="1:11" x14ac:dyDescent="0.3">
      <c r="A13" s="7">
        <v>178.62942527728489</v>
      </c>
      <c r="B13" s="7">
        <v>44.717824922776657</v>
      </c>
      <c r="C13" s="7">
        <v>178.62942527728489</v>
      </c>
      <c r="D13" s="7">
        <v>21.50466378298562</v>
      </c>
      <c r="E13">
        <f t="shared" si="1"/>
        <v>12</v>
      </c>
      <c r="F13">
        <f t="shared" si="0"/>
        <v>5.2272727272727269E-2</v>
      </c>
      <c r="G13">
        <f t="shared" si="2"/>
        <v>14.003675459320071</v>
      </c>
      <c r="H13" s="7">
        <v>21.50466378298562</v>
      </c>
    </row>
    <row r="14" spans="1:11" x14ac:dyDescent="0.3">
      <c r="A14" s="7">
        <v>313.34236139926963</v>
      </c>
      <c r="B14" s="7">
        <v>99.142475656076343</v>
      </c>
      <c r="C14" s="7">
        <v>313.34236139926963</v>
      </c>
      <c r="D14" s="7">
        <v>22.114117946564104</v>
      </c>
      <c r="E14">
        <f t="shared" si="1"/>
        <v>13</v>
      </c>
      <c r="F14">
        <f t="shared" si="0"/>
        <v>5.6818181818181816E-2</v>
      </c>
      <c r="G14">
        <f t="shared" si="2"/>
        <v>15.257677453278447</v>
      </c>
      <c r="H14" s="7">
        <v>22.114117946564104</v>
      </c>
    </row>
    <row r="15" spans="1:11" x14ac:dyDescent="0.3">
      <c r="A15" s="7">
        <v>156.325729930553</v>
      </c>
      <c r="B15" s="7">
        <v>459.52050371806547</v>
      </c>
      <c r="C15" s="7">
        <v>156.325729930553</v>
      </c>
      <c r="D15" s="7">
        <v>24.542333417722617</v>
      </c>
      <c r="E15">
        <f t="shared" si="1"/>
        <v>14</v>
      </c>
      <c r="F15">
        <f t="shared" si="0"/>
        <v>6.1363636363636363E-2</v>
      </c>
      <c r="G15">
        <f t="shared" si="2"/>
        <v>16.517737451390765</v>
      </c>
      <c r="H15" s="7">
        <v>24.542333417722617</v>
      </c>
    </row>
    <row r="16" spans="1:11" x14ac:dyDescent="0.3">
      <c r="A16" s="7">
        <v>369.77140571702864</v>
      </c>
      <c r="B16" s="7">
        <v>395.84013910900495</v>
      </c>
      <c r="C16" s="7">
        <v>369.77140571702864</v>
      </c>
      <c r="D16" s="7">
        <v>24.736740350216945</v>
      </c>
      <c r="E16">
        <f t="shared" si="1"/>
        <v>15</v>
      </c>
      <c r="F16">
        <f t="shared" si="0"/>
        <v>6.5909090909090903E-2</v>
      </c>
      <c r="G16">
        <f t="shared" si="2"/>
        <v>17.783914269576098</v>
      </c>
      <c r="H16" s="7">
        <v>24.736740350216945</v>
      </c>
      <c r="K16" t="s">
        <v>0</v>
      </c>
    </row>
    <row r="17" spans="1:13" x14ac:dyDescent="0.3">
      <c r="A17" s="7">
        <v>182.66728780934767</v>
      </c>
      <c r="B17" s="7">
        <v>99.499310261207242</v>
      </c>
      <c r="C17" s="7">
        <v>182.66728780934767</v>
      </c>
      <c r="D17" s="7">
        <v>25.528118907763719</v>
      </c>
      <c r="E17">
        <f t="shared" si="1"/>
        <v>16</v>
      </c>
      <c r="F17">
        <f t="shared" si="0"/>
        <v>7.045454545454545E-2</v>
      </c>
      <c r="G17">
        <f t="shared" si="2"/>
        <v>19.056267584481166</v>
      </c>
      <c r="H17" s="7">
        <v>25.528118907763719</v>
      </c>
      <c r="J17" s="1" t="s">
        <v>1</v>
      </c>
      <c r="K17">
        <f>COUNT(A2:B112)</f>
        <v>220</v>
      </c>
    </row>
    <row r="18" spans="1:13" x14ac:dyDescent="0.3">
      <c r="A18" s="7">
        <v>21.50466378298562</v>
      </c>
      <c r="B18" s="7">
        <v>199.89001377310674</v>
      </c>
      <c r="C18" s="7">
        <v>21.50466378298562</v>
      </c>
      <c r="D18" s="7">
        <v>25.626423705409298</v>
      </c>
      <c r="E18">
        <f t="shared" si="1"/>
        <v>17</v>
      </c>
      <c r="F18">
        <f t="shared" si="0"/>
        <v>7.4999999999999997E-2</v>
      </c>
      <c r="G18">
        <f t="shared" si="2"/>
        <v>20.334857950357371</v>
      </c>
      <c r="H18" s="7">
        <v>25.626423705409298</v>
      </c>
      <c r="J18" s="1" t="s">
        <v>2</v>
      </c>
      <c r="K18" s="7">
        <f>AVERAGE(A2:B112)</f>
        <v>260.83191233792496</v>
      </c>
    </row>
    <row r="19" spans="1:13" x14ac:dyDescent="0.3">
      <c r="A19" s="7">
        <v>44.194401424710236</v>
      </c>
      <c r="B19" s="7">
        <v>328.7091322078922</v>
      </c>
      <c r="C19" s="7">
        <v>44.194401424710236</v>
      </c>
      <c r="D19" s="7">
        <v>26.62892703087082</v>
      </c>
      <c r="E19">
        <f t="shared" si="1"/>
        <v>18</v>
      </c>
      <c r="F19">
        <f t="shared" si="0"/>
        <v>7.9545454545454544E-2</v>
      </c>
      <c r="G19">
        <f t="shared" si="2"/>
        <v>21.619746816353761</v>
      </c>
      <c r="H19" s="7">
        <v>26.62892703087082</v>
      </c>
      <c r="J19" s="1" t="s">
        <v>3</v>
      </c>
      <c r="K19">
        <f>VAR(A2:B112)</f>
        <v>70759.893596691618</v>
      </c>
    </row>
    <row r="20" spans="1:13" x14ac:dyDescent="0.3">
      <c r="A20" s="7">
        <v>117.57422493752077</v>
      </c>
      <c r="B20" s="7">
        <v>76.898543673550535</v>
      </c>
      <c r="C20" s="7">
        <v>117.57422493752077</v>
      </c>
      <c r="D20" s="7">
        <v>27.363209388891857</v>
      </c>
      <c r="E20">
        <f t="shared" si="1"/>
        <v>19</v>
      </c>
      <c r="F20">
        <f t="shared" si="0"/>
        <v>8.4090909090909091E-2</v>
      </c>
      <c r="G20">
        <f t="shared" si="2"/>
        <v>22.910996544237801</v>
      </c>
      <c r="H20" s="7">
        <v>27.363209388891857</v>
      </c>
      <c r="J20" s="1" t="s">
        <v>4</v>
      </c>
      <c r="K20">
        <f>STDEVA(A2:B112)</f>
        <v>266.00731869009098</v>
      </c>
    </row>
    <row r="21" spans="1:13" x14ac:dyDescent="0.3">
      <c r="A21" s="7">
        <v>17.15410894013883</v>
      </c>
      <c r="B21" s="7">
        <v>345.24038714339923</v>
      </c>
      <c r="C21" s="7">
        <v>17.15410894013883</v>
      </c>
      <c r="D21" s="7">
        <v>28.251231368556777</v>
      </c>
      <c r="E21">
        <f t="shared" si="1"/>
        <v>20</v>
      </c>
      <c r="F21">
        <f t="shared" si="0"/>
        <v>8.8636363636363638E-2</v>
      </c>
      <c r="G21">
        <f t="shared" si="2"/>
        <v>24.208670426557326</v>
      </c>
      <c r="H21" s="7">
        <v>28.251231368556777</v>
      </c>
      <c r="J21" s="1" t="s">
        <v>5</v>
      </c>
      <c r="K21">
        <f>STDEV(A1:B112)/AVERAGE(A1:B112)</f>
        <v>1.0198419215876504</v>
      </c>
    </row>
    <row r="22" spans="1:13" x14ac:dyDescent="0.3">
      <c r="A22" s="7">
        <v>57.121507112954916</v>
      </c>
      <c r="B22" s="7">
        <v>294.74332553180699</v>
      </c>
      <c r="C22" s="7">
        <v>57.121507112954916</v>
      </c>
      <c r="D22" s="7">
        <v>28.276289360027501</v>
      </c>
      <c r="E22">
        <f t="shared" si="1"/>
        <v>21</v>
      </c>
      <c r="F22">
        <f t="shared" si="0"/>
        <v>9.3181818181818185E-2</v>
      </c>
      <c r="G22">
        <f t="shared" si="2"/>
        <v>25.512832705256223</v>
      </c>
      <c r="H22" s="7">
        <v>28.276289360027501</v>
      </c>
    </row>
    <row r="23" spans="1:13" x14ac:dyDescent="0.3">
      <c r="A23" s="7">
        <v>153.15672700265327</v>
      </c>
      <c r="B23" s="7">
        <v>61.973771452539786</v>
      </c>
      <c r="C23" s="7">
        <v>153.15672700265327</v>
      </c>
      <c r="D23" s="7">
        <v>28.313173788077492</v>
      </c>
      <c r="E23">
        <f t="shared" si="1"/>
        <v>22</v>
      </c>
      <c r="F23">
        <f t="shared" si="0"/>
        <v>9.7727272727272732E-2</v>
      </c>
      <c r="G23">
        <f t="shared" si="2"/>
        <v>26.823548590757991</v>
      </c>
      <c r="H23" s="7">
        <v>28.313173788077492</v>
      </c>
      <c r="J23" s="1"/>
    </row>
    <row r="24" spans="1:13" x14ac:dyDescent="0.3">
      <c r="A24" s="7">
        <v>95.525403028677204</v>
      </c>
      <c r="B24" s="7">
        <v>160.24608864476605</v>
      </c>
      <c r="C24" s="7">
        <v>95.525403028677204</v>
      </c>
      <c r="D24" s="7">
        <v>32.082414522447458</v>
      </c>
      <c r="E24">
        <f t="shared" si="1"/>
        <v>23</v>
      </c>
      <c r="F24">
        <f t="shared" si="0"/>
        <v>0.10227272727272728</v>
      </c>
      <c r="G24">
        <f t="shared" si="2"/>
        <v>28.140884281531122</v>
      </c>
      <c r="H24" s="7">
        <v>32.082414522447458</v>
      </c>
      <c r="J24" s="1"/>
    </row>
    <row r="25" spans="1:13" x14ac:dyDescent="0.3">
      <c r="A25" s="7">
        <v>74.016688812951088</v>
      </c>
      <c r="B25" s="7">
        <v>349.19242204791021</v>
      </c>
      <c r="C25" s="7">
        <v>74.016688812951088</v>
      </c>
      <c r="D25" s="7">
        <v>32.446917394613259</v>
      </c>
      <c r="E25">
        <f t="shared" si="1"/>
        <v>24</v>
      </c>
      <c r="F25">
        <f t="shared" si="0"/>
        <v>0.10681818181818181</v>
      </c>
      <c r="G25">
        <f t="shared" si="2"/>
        <v>29.464906984151277</v>
      </c>
      <c r="H25" s="7">
        <v>32.446917394613259</v>
      </c>
    </row>
    <row r="26" spans="1:13" x14ac:dyDescent="0.3">
      <c r="A26" s="7">
        <v>381.91836893483423</v>
      </c>
      <c r="B26" s="7">
        <v>212.15148698039005</v>
      </c>
      <c r="C26" s="7">
        <v>381.91836893483423</v>
      </c>
      <c r="D26" s="7">
        <v>32.957683021632526</v>
      </c>
      <c r="E26">
        <f t="shared" si="1"/>
        <v>25</v>
      </c>
      <c r="F26">
        <f t="shared" si="0"/>
        <v>0.11136363636363636</v>
      </c>
      <c r="G26">
        <f t="shared" si="2"/>
        <v>30.795684933875037</v>
      </c>
      <c r="H26" s="7">
        <v>32.957683021632526</v>
      </c>
      <c r="J26" s="1"/>
    </row>
    <row r="27" spans="1:13" x14ac:dyDescent="0.3">
      <c r="A27" s="7">
        <v>646.86644187710863</v>
      </c>
      <c r="B27" s="7">
        <v>43.815977682870354</v>
      </c>
      <c r="C27" s="7">
        <v>646.86644187710863</v>
      </c>
      <c r="D27" s="7">
        <v>33.016154391904564</v>
      </c>
      <c r="E27">
        <f t="shared" si="1"/>
        <v>26</v>
      </c>
      <c r="F27">
        <f t="shared" si="0"/>
        <v>0.11590909090909091</v>
      </c>
      <c r="G27">
        <f t="shared" si="2"/>
        <v>32.133287415741314</v>
      </c>
      <c r="H27" s="7">
        <v>33.016154391904564</v>
      </c>
    </row>
    <row r="28" spans="1:13" x14ac:dyDescent="0.3">
      <c r="A28" s="7">
        <v>502.73467446524381</v>
      </c>
      <c r="B28" s="7">
        <v>55.294857702526166</v>
      </c>
      <c r="C28" s="7">
        <v>502.73467446524381</v>
      </c>
      <c r="D28" s="7">
        <v>35.329960883656234</v>
      </c>
      <c r="E28">
        <f t="shared" si="1"/>
        <v>27</v>
      </c>
      <c r="F28">
        <f t="shared" si="0"/>
        <v>0.12045454545454545</v>
      </c>
      <c r="G28">
        <f t="shared" si="2"/>
        <v>33.477784786216482</v>
      </c>
      <c r="H28" s="7">
        <v>35.329960883656234</v>
      </c>
    </row>
    <row r="29" spans="1:13" x14ac:dyDescent="0.3">
      <c r="A29" s="7">
        <v>220.83874632567409</v>
      </c>
      <c r="B29" s="7">
        <v>32.957683021632526</v>
      </c>
      <c r="C29" s="7">
        <v>220.83874632567409</v>
      </c>
      <c r="D29" s="7">
        <v>35.589515531718838</v>
      </c>
      <c r="E29">
        <f t="shared" si="1"/>
        <v>28</v>
      </c>
      <c r="F29">
        <f t="shared" si="0"/>
        <v>0.125</v>
      </c>
      <c r="G29">
        <f t="shared" si="2"/>
        <v>34.829248495400527</v>
      </c>
      <c r="H29" s="7">
        <v>35.589515531718838</v>
      </c>
    </row>
    <row r="30" spans="1:13" x14ac:dyDescent="0.3">
      <c r="A30" s="7">
        <v>27.363209388891857</v>
      </c>
      <c r="B30" s="7">
        <v>83.935558201474407</v>
      </c>
      <c r="C30" s="7">
        <v>27.363209388891857</v>
      </c>
      <c r="D30" s="7">
        <v>35.659463553186235</v>
      </c>
      <c r="E30">
        <f t="shared" si="1"/>
        <v>29</v>
      </c>
      <c r="F30">
        <f t="shared" si="0"/>
        <v>0.12954545454545455</v>
      </c>
      <c r="G30">
        <f t="shared" si="2"/>
        <v>36.187751109811252</v>
      </c>
      <c r="H30" s="7">
        <v>35.659463553186235</v>
      </c>
    </row>
    <row r="31" spans="1:13" x14ac:dyDescent="0.3">
      <c r="A31" s="7">
        <v>22.114117946564104</v>
      </c>
      <c r="B31" s="7">
        <v>385.43102407660189</v>
      </c>
      <c r="C31" s="7">
        <v>22.114117946564104</v>
      </c>
      <c r="D31" s="7">
        <v>36.532791195524794</v>
      </c>
      <c r="E31">
        <f t="shared" si="1"/>
        <v>30</v>
      </c>
      <c r="F31">
        <f t="shared" si="0"/>
        <v>0.13409090909090909</v>
      </c>
      <c r="G31">
        <f t="shared" si="2"/>
        <v>37.553366335765048</v>
      </c>
      <c r="H31" s="7">
        <v>36.532791195524794</v>
      </c>
      <c r="M31" s="1"/>
    </row>
    <row r="32" spans="1:13" x14ac:dyDescent="0.3">
      <c r="A32" s="7">
        <v>169.33658938230082</v>
      </c>
      <c r="B32" s="7">
        <v>265.25359907012182</v>
      </c>
      <c r="C32" s="7">
        <v>169.33658938230082</v>
      </c>
      <c r="D32" s="7">
        <v>37.517977292607235</v>
      </c>
      <c r="E32">
        <f t="shared" si="1"/>
        <v>31</v>
      </c>
      <c r="F32">
        <f t="shared" si="0"/>
        <v>0.13863636363636364</v>
      </c>
      <c r="G32">
        <f t="shared" si="2"/>
        <v>38.926169043372902</v>
      </c>
      <c r="H32" s="7">
        <v>37.517977292607235</v>
      </c>
    </row>
    <row r="33" spans="1:8" x14ac:dyDescent="0.3">
      <c r="A33" s="7">
        <v>380.23976358812087</v>
      </c>
      <c r="B33" s="7">
        <v>329.05112977342986</v>
      </c>
      <c r="C33" s="7">
        <v>380.23976358812087</v>
      </c>
      <c r="D33" s="7">
        <v>37.93020687596789</v>
      </c>
      <c r="E33">
        <f t="shared" si="1"/>
        <v>32</v>
      </c>
      <c r="F33">
        <f t="shared" si="0"/>
        <v>0.14318181818181819</v>
      </c>
      <c r="G33">
        <f t="shared" si="2"/>
        <v>40.306235291171198</v>
      </c>
      <c r="H33" s="7">
        <v>37.93020687596789</v>
      </c>
    </row>
    <row r="34" spans="1:8" x14ac:dyDescent="0.3">
      <c r="A34" s="7">
        <v>275.35656135094086</v>
      </c>
      <c r="B34" s="7">
        <v>39.808171863407829</v>
      </c>
      <c r="C34" s="7">
        <v>275.35656135094086</v>
      </c>
      <c r="D34" s="7">
        <v>39.808171863407829</v>
      </c>
      <c r="E34">
        <f t="shared" si="1"/>
        <v>33</v>
      </c>
      <c r="F34">
        <f t="shared" si="0"/>
        <v>0.14772727272727273</v>
      </c>
      <c r="G34">
        <f t="shared" si="2"/>
        <v>41.693642351407803</v>
      </c>
      <c r="H34" s="7">
        <v>39.808171863407829</v>
      </c>
    </row>
    <row r="35" spans="1:8" x14ac:dyDescent="0.3">
      <c r="A35" s="7">
        <v>404.4707095288075</v>
      </c>
      <c r="B35" s="7">
        <v>37.93020687596789</v>
      </c>
      <c r="C35" s="7">
        <v>404.4707095288075</v>
      </c>
      <c r="D35" s="7">
        <v>40.988717880004025</v>
      </c>
      <c r="E35">
        <f t="shared" si="1"/>
        <v>34</v>
      </c>
      <c r="F35">
        <f t="shared" si="0"/>
        <v>0.15227272727272728</v>
      </c>
      <c r="G35">
        <f t="shared" si="2"/>
        <v>43.08846873600406</v>
      </c>
      <c r="H35" s="7">
        <v>40.988717880004025</v>
      </c>
    </row>
    <row r="36" spans="1:8" x14ac:dyDescent="0.3">
      <c r="A36" s="7">
        <v>10.95131575726684</v>
      </c>
      <c r="B36" s="7">
        <v>515.13648873670309</v>
      </c>
      <c r="C36" s="7">
        <v>10.95131575726684</v>
      </c>
      <c r="D36" s="7">
        <v>42.11899451394909</v>
      </c>
      <c r="E36">
        <f t="shared" si="1"/>
        <v>35</v>
      </c>
      <c r="F36">
        <f t="shared" si="0"/>
        <v>0.15681818181818183</v>
      </c>
      <c r="G36">
        <f t="shared" si="2"/>
        <v>44.490794223214614</v>
      </c>
      <c r="H36" s="7">
        <v>42.11899451394909</v>
      </c>
    </row>
    <row r="37" spans="1:8" x14ac:dyDescent="0.3">
      <c r="A37" s="7">
        <v>245.47299434061475</v>
      </c>
      <c r="B37" s="7">
        <v>44.82488232629855</v>
      </c>
      <c r="C37" s="7">
        <v>245.47299434061475</v>
      </c>
      <c r="D37" s="7">
        <v>42.282098578514102</v>
      </c>
      <c r="E37">
        <f t="shared" si="1"/>
        <v>36</v>
      </c>
      <c r="F37">
        <f t="shared" si="0"/>
        <v>0.16136363636363638</v>
      </c>
      <c r="G37">
        <f t="shared" si="2"/>
        <v>45.90069988500813</v>
      </c>
      <c r="H37" s="7">
        <v>42.282098578514102</v>
      </c>
    </row>
    <row r="38" spans="1:8" x14ac:dyDescent="0.3">
      <c r="A38" s="7">
        <v>131.59153684542682</v>
      </c>
      <c r="B38" s="7">
        <v>189.95838413149525</v>
      </c>
      <c r="C38" s="7">
        <v>131.59153684542682</v>
      </c>
      <c r="D38" s="7">
        <v>43.571602054692676</v>
      </c>
      <c r="E38">
        <f t="shared" si="1"/>
        <v>37</v>
      </c>
      <c r="F38">
        <f t="shared" si="0"/>
        <v>0.16590909090909092</v>
      </c>
      <c r="G38">
        <f t="shared" si="2"/>
        <v>47.318268115191742</v>
      </c>
      <c r="H38" s="7">
        <v>43.571602054692676</v>
      </c>
    </row>
    <row r="39" spans="1:8" x14ac:dyDescent="0.3">
      <c r="A39" s="7">
        <v>13.69749605255668</v>
      </c>
      <c r="B39" s="7">
        <v>199.43654820580653</v>
      </c>
      <c r="C39" s="7">
        <v>13.69749605255668</v>
      </c>
      <c r="D39" s="7">
        <v>43.815977682870354</v>
      </c>
      <c r="E39">
        <f t="shared" si="1"/>
        <v>38</v>
      </c>
      <c r="F39">
        <f t="shared" si="0"/>
        <v>0.17045454545454544</v>
      </c>
      <c r="G39">
        <f t="shared" si="2"/>
        <v>48.743582658304064</v>
      </c>
      <c r="H39" s="7">
        <v>43.815977682870354</v>
      </c>
    </row>
    <row r="40" spans="1:8" x14ac:dyDescent="0.3">
      <c r="A40" s="7">
        <v>607.50656557419336</v>
      </c>
      <c r="B40" s="7">
        <v>948.40220446832041</v>
      </c>
      <c r="C40" s="7">
        <v>607.50656557419336</v>
      </c>
      <c r="D40" s="7">
        <v>44.194401424710236</v>
      </c>
      <c r="E40">
        <f t="shared" si="1"/>
        <v>39</v>
      </c>
      <c r="F40">
        <f t="shared" si="0"/>
        <v>0.17499999999999999</v>
      </c>
      <c r="G40">
        <f t="shared" si="2"/>
        <v>50.176728639301992</v>
      </c>
      <c r="H40" s="7">
        <v>44.194401424710236</v>
      </c>
    </row>
    <row r="41" spans="1:8" x14ac:dyDescent="0.3">
      <c r="A41" s="7">
        <v>208.89098546535823</v>
      </c>
      <c r="B41" s="7">
        <v>199.35363586169444</v>
      </c>
      <c r="C41" s="7">
        <v>208.89098546535823</v>
      </c>
      <c r="D41" s="7">
        <v>44.717824922776657</v>
      </c>
      <c r="E41">
        <f t="shared" si="1"/>
        <v>40</v>
      </c>
      <c r="F41">
        <f t="shared" si="0"/>
        <v>0.17954545454545454</v>
      </c>
      <c r="G41">
        <f t="shared" si="2"/>
        <v>51.617792594067453</v>
      </c>
      <c r="H41" s="7">
        <v>44.717824922776657</v>
      </c>
    </row>
    <row r="42" spans="1:8" x14ac:dyDescent="0.3">
      <c r="A42" s="7">
        <v>407.21099673031398</v>
      </c>
      <c r="B42" s="7">
        <v>132.57163951298966</v>
      </c>
      <c r="C42" s="7">
        <v>407.21099673031398</v>
      </c>
      <c r="D42" s="7">
        <v>44.82488232629855</v>
      </c>
      <c r="E42">
        <f t="shared" si="1"/>
        <v>41</v>
      </c>
      <c r="F42">
        <f t="shared" si="0"/>
        <v>0.18409090909090908</v>
      </c>
      <c r="G42">
        <f t="shared" si="2"/>
        <v>53.066862500761907</v>
      </c>
      <c r="H42" s="7">
        <v>44.82488232629855</v>
      </c>
    </row>
    <row r="43" spans="1:8" x14ac:dyDescent="0.3">
      <c r="A43" s="7">
        <v>62.023668226120364</v>
      </c>
      <c r="B43" s="7">
        <v>174.32706114191799</v>
      </c>
      <c r="C43" s="7">
        <v>62.023668226120364</v>
      </c>
      <c r="D43" s="7">
        <v>47.169970620150195</v>
      </c>
      <c r="E43">
        <f t="shared" si="1"/>
        <v>42</v>
      </c>
      <c r="F43">
        <f t="shared" si="0"/>
        <v>0.18863636363636363</v>
      </c>
      <c r="G43">
        <f t="shared" si="2"/>
        <v>54.524027812056296</v>
      </c>
      <c r="H43" s="7">
        <v>47.169970620150195</v>
      </c>
    </row>
    <row r="44" spans="1:8" x14ac:dyDescent="0.3">
      <c r="A44" s="7">
        <v>43.571602054692676</v>
      </c>
      <c r="B44" s="7">
        <v>498.42568585662576</v>
      </c>
      <c r="C44" s="7">
        <v>43.571602054692676</v>
      </c>
      <c r="D44" s="7">
        <v>47.309810191357172</v>
      </c>
      <c r="E44">
        <f t="shared" si="1"/>
        <v>43</v>
      </c>
      <c r="F44">
        <f t="shared" si="0"/>
        <v>0.19318181818181818</v>
      </c>
      <c r="G44">
        <f t="shared" si="2"/>
        <v>55.989379488266593</v>
      </c>
      <c r="H44" s="7">
        <v>47.309810191357172</v>
      </c>
    </row>
    <row r="45" spans="1:8" x14ac:dyDescent="0.3">
      <c r="A45" s="7">
        <v>559.30186430069296</v>
      </c>
      <c r="B45" s="7">
        <v>35.329960883656234</v>
      </c>
      <c r="C45" s="7">
        <v>559.30186430069296</v>
      </c>
      <c r="D45" s="7">
        <v>47.763901772940734</v>
      </c>
      <c r="E45">
        <f t="shared" si="1"/>
        <v>44</v>
      </c>
      <c r="F45">
        <f t="shared" si="0"/>
        <v>0.19772727272727272</v>
      </c>
      <c r="G45">
        <f t="shared" si="2"/>
        <v>57.463010031425327</v>
      </c>
      <c r="H45" s="7">
        <v>47.763901772940734</v>
      </c>
    </row>
    <row r="46" spans="1:8" x14ac:dyDescent="0.3">
      <c r="A46" s="7">
        <v>271.1825800073899</v>
      </c>
      <c r="B46" s="7">
        <v>503.82848053577789</v>
      </c>
      <c r="C46" s="7">
        <v>271.1825800073899</v>
      </c>
      <c r="D46" s="7">
        <v>52.562037557110322</v>
      </c>
      <c r="E46">
        <f t="shared" si="1"/>
        <v>45</v>
      </c>
      <c r="F46">
        <f t="shared" si="0"/>
        <v>0.20227272727272727</v>
      </c>
      <c r="G46">
        <f t="shared" si="2"/>
        <v>58.945013520320963</v>
      </c>
      <c r="H46" s="7">
        <v>52.562037557110322</v>
      </c>
    </row>
    <row r="47" spans="1:8" x14ac:dyDescent="0.3">
      <c r="A47" s="7">
        <v>109.54444732953708</v>
      </c>
      <c r="B47" s="7">
        <v>4.0180055565069814</v>
      </c>
      <c r="C47" s="7">
        <v>109.54444732953708</v>
      </c>
      <c r="D47" s="7">
        <v>55.294857702526166</v>
      </c>
      <c r="E47">
        <f t="shared" si="1"/>
        <v>46</v>
      </c>
      <c r="F47">
        <f t="shared" si="0"/>
        <v>0.20681818181818182</v>
      </c>
      <c r="G47">
        <f t="shared" si="2"/>
        <v>60.435485646538673</v>
      </c>
      <c r="H47" s="7">
        <v>55.294857702526166</v>
      </c>
    </row>
    <row r="48" spans="1:8" x14ac:dyDescent="0.3">
      <c r="A48" s="7">
        <v>146.33335996576764</v>
      </c>
      <c r="B48" s="7">
        <v>84.234228563407925</v>
      </c>
      <c r="C48" s="7">
        <v>146.33335996576764</v>
      </c>
      <c r="D48" s="7">
        <v>57.121507112954916</v>
      </c>
      <c r="E48">
        <f t="shared" si="1"/>
        <v>47</v>
      </c>
      <c r="F48">
        <f t="shared" si="0"/>
        <v>0.21136363636363636</v>
      </c>
      <c r="G48">
        <f t="shared" si="2"/>
        <v>61.934523751536588</v>
      </c>
      <c r="H48" s="7">
        <v>57.121507112954916</v>
      </c>
    </row>
    <row r="49" spans="1:8" x14ac:dyDescent="0.3">
      <c r="A49" s="7">
        <v>589.20670532744555</v>
      </c>
      <c r="B49" s="7">
        <v>176.87205765205559</v>
      </c>
      <c r="C49" s="7">
        <v>589.20670532744555</v>
      </c>
      <c r="D49" s="7">
        <v>59.370383111264118</v>
      </c>
      <c r="E49">
        <f t="shared" si="1"/>
        <v>48</v>
      </c>
      <c r="F49">
        <f t="shared" si="0"/>
        <v>0.21590909090909091</v>
      </c>
      <c r="G49">
        <f t="shared" si="2"/>
        <v>63.442226864793525</v>
      </c>
      <c r="H49" s="7">
        <v>59.370383111264118</v>
      </c>
    </row>
    <row r="50" spans="1:8" x14ac:dyDescent="0.3">
      <c r="A50" s="7">
        <v>686.98346734082895</v>
      </c>
      <c r="B50" s="7">
        <v>314.86799385952821</v>
      </c>
      <c r="C50" s="7">
        <v>686.98346734082895</v>
      </c>
      <c r="D50" s="7">
        <v>61.433794491425687</v>
      </c>
      <c r="E50">
        <f t="shared" si="1"/>
        <v>49</v>
      </c>
      <c r="F50">
        <f t="shared" si="0"/>
        <v>0.22045454545454546</v>
      </c>
      <c r="G50">
        <f t="shared" si="2"/>
        <v>64.958695743066045</v>
      </c>
      <c r="H50" s="7">
        <v>61.433794491425687</v>
      </c>
    </row>
    <row r="51" spans="1:8" x14ac:dyDescent="0.3">
      <c r="A51" s="7">
        <v>229.03741387207157</v>
      </c>
      <c r="B51" s="7">
        <v>95.380703999852997</v>
      </c>
      <c r="C51" s="7">
        <v>229.03741387207157</v>
      </c>
      <c r="D51" s="7">
        <v>61.973771452539786</v>
      </c>
      <c r="E51">
        <f t="shared" si="1"/>
        <v>50</v>
      </c>
      <c r="F51">
        <f t="shared" si="0"/>
        <v>0.22500000000000001</v>
      </c>
      <c r="G51">
        <f t="shared" si="2"/>
        <v>66.484032910793047</v>
      </c>
      <c r="H51" s="7">
        <v>61.973771452539786</v>
      </c>
    </row>
    <row r="52" spans="1:8" x14ac:dyDescent="0.3">
      <c r="A52" s="7">
        <v>61.433794491425687</v>
      </c>
      <c r="B52" s="7">
        <v>158.37995909548604</v>
      </c>
      <c r="C52" s="7">
        <v>61.433794491425687</v>
      </c>
      <c r="D52" s="7">
        <v>61.980908272342681</v>
      </c>
      <c r="E52">
        <f t="shared" si="1"/>
        <v>51</v>
      </c>
      <c r="F52">
        <f t="shared" si="0"/>
        <v>0.22954545454545455</v>
      </c>
      <c r="G52">
        <f t="shared" si="2"/>
        <v>68.018342701688937</v>
      </c>
      <c r="H52" s="7">
        <v>61.980908272342681</v>
      </c>
    </row>
    <row r="53" spans="1:8" x14ac:dyDescent="0.3">
      <c r="A53" s="7">
        <v>145.11872759231775</v>
      </c>
      <c r="B53" s="7">
        <v>323.51214683118519</v>
      </c>
      <c r="C53" s="7">
        <v>145.11872759231775</v>
      </c>
      <c r="D53" s="7">
        <v>62.023668226120364</v>
      </c>
      <c r="E53">
        <f t="shared" si="1"/>
        <v>52</v>
      </c>
      <c r="F53">
        <f t="shared" si="0"/>
        <v>0.2340909090909091</v>
      </c>
      <c r="G53">
        <f t="shared" si="2"/>
        <v>69.561731301567335</v>
      </c>
      <c r="H53" s="7">
        <v>62.023668226120364</v>
      </c>
    </row>
    <row r="54" spans="1:8" x14ac:dyDescent="0.3">
      <c r="A54" s="7">
        <v>202.80612603397947</v>
      </c>
      <c r="B54" s="7">
        <v>120.20447401917562</v>
      </c>
      <c r="C54" s="7">
        <v>202.80612603397947</v>
      </c>
      <c r="D54" s="7">
        <v>64.370576896188823</v>
      </c>
      <c r="E54">
        <f t="shared" si="1"/>
        <v>53</v>
      </c>
      <c r="F54">
        <f t="shared" si="0"/>
        <v>0.23863636363636365</v>
      </c>
      <c r="G54">
        <f t="shared" si="2"/>
        <v>71.114306792439208</v>
      </c>
      <c r="H54" s="7">
        <v>64.370576896188823</v>
      </c>
    </row>
    <row r="55" spans="1:8" x14ac:dyDescent="0.3">
      <c r="A55" s="7">
        <v>180.08803716948384</v>
      </c>
      <c r="B55" s="7">
        <v>110.51218330733488</v>
      </c>
      <c r="C55" s="7">
        <v>180.08803716948384</v>
      </c>
      <c r="D55" s="7">
        <v>71.944054731751933</v>
      </c>
      <c r="E55">
        <f t="shared" si="1"/>
        <v>54</v>
      </c>
      <c r="F55">
        <f t="shared" si="0"/>
        <v>0.24318181818181819</v>
      </c>
      <c r="G55">
        <f t="shared" si="2"/>
        <v>72.676179197931631</v>
      </c>
      <c r="H55" s="7">
        <v>71.944054731751933</v>
      </c>
    </row>
    <row r="56" spans="1:8" x14ac:dyDescent="0.3">
      <c r="A56" s="7">
        <v>187.41431398813069</v>
      </c>
      <c r="B56" s="7">
        <v>14.163829624187343</v>
      </c>
      <c r="C56" s="7">
        <v>187.41431398813069</v>
      </c>
      <c r="D56" s="7">
        <v>74.016688812951088</v>
      </c>
      <c r="E56">
        <f t="shared" si="1"/>
        <v>55</v>
      </c>
      <c r="F56">
        <f t="shared" si="0"/>
        <v>0.24772727272727274</v>
      </c>
      <c r="G56">
        <f t="shared" si="2"/>
        <v>74.247460530074321</v>
      </c>
      <c r="H56" s="7">
        <v>74.016688812951088</v>
      </c>
    </row>
    <row r="57" spans="1:8" x14ac:dyDescent="0.3">
      <c r="A57" s="7">
        <v>200.07086263929733</v>
      </c>
      <c r="B57" s="7">
        <v>168.94629378114848</v>
      </c>
      <c r="C57" s="7">
        <v>200.07086263929733</v>
      </c>
      <c r="D57" s="7">
        <v>76.898543673550535</v>
      </c>
      <c r="E57">
        <f t="shared" si="1"/>
        <v>56</v>
      </c>
      <c r="F57">
        <f t="shared" si="0"/>
        <v>0.25227272727272726</v>
      </c>
      <c r="G57">
        <f t="shared" si="2"/>
        <v>75.828264837503937</v>
      </c>
      <c r="H57" s="7">
        <v>76.898543673550535</v>
      </c>
    </row>
    <row r="58" spans="1:8" x14ac:dyDescent="0.3">
      <c r="A58" s="7">
        <v>28.251231368556777</v>
      </c>
      <c r="B58" s="7">
        <v>40.988717880004025</v>
      </c>
      <c r="C58" s="7">
        <v>28.251231368556777</v>
      </c>
      <c r="D58" s="7">
        <v>77.116852826038325</v>
      </c>
      <c r="E58">
        <f t="shared" si="1"/>
        <v>57</v>
      </c>
      <c r="F58">
        <f t="shared" si="0"/>
        <v>0.25681818181818183</v>
      </c>
      <c r="G58">
        <f t="shared" si="2"/>
        <v>77.41870825513854</v>
      </c>
      <c r="H58" s="7">
        <v>77.116852826038325</v>
      </c>
    </row>
    <row r="59" spans="1:8" x14ac:dyDescent="0.3">
      <c r="A59" s="7">
        <v>32.446917394613259</v>
      </c>
      <c r="B59" s="7">
        <v>135.30484218039311</v>
      </c>
      <c r="C59" s="7">
        <v>32.446917394613259</v>
      </c>
      <c r="D59" s="7">
        <v>83.935558201474407</v>
      </c>
      <c r="E59">
        <f t="shared" si="1"/>
        <v>58</v>
      </c>
      <c r="F59">
        <f t="shared" si="0"/>
        <v>0.26136363636363635</v>
      </c>
      <c r="G59">
        <f t="shared" si="2"/>
        <v>79.018909055375019</v>
      </c>
      <c r="H59" s="7">
        <v>83.935558201474407</v>
      </c>
    </row>
    <row r="60" spans="1:8" x14ac:dyDescent="0.3">
      <c r="A60" s="7">
        <v>2.8721323094051892</v>
      </c>
      <c r="B60" s="7">
        <v>24.542333417722617</v>
      </c>
      <c r="C60" s="7">
        <v>2.8721323094051892</v>
      </c>
      <c r="D60" s="7">
        <v>84.234228563407925</v>
      </c>
      <c r="E60">
        <f t="shared" si="1"/>
        <v>59</v>
      </c>
      <c r="F60">
        <f t="shared" si="0"/>
        <v>0.26590909090909093</v>
      </c>
      <c r="G60">
        <f t="shared" si="2"/>
        <v>80.628987700867512</v>
      </c>
      <c r="H60" s="7">
        <v>84.234228563407925</v>
      </c>
    </row>
    <row r="61" spans="1:8" x14ac:dyDescent="0.3">
      <c r="A61" s="7">
        <v>106.94727797513208</v>
      </c>
      <c r="B61" s="7">
        <v>409.70519823216461</v>
      </c>
      <c r="C61" s="7">
        <v>106.94727797513208</v>
      </c>
      <c r="D61" s="7">
        <v>85.809754311972839</v>
      </c>
      <c r="E61">
        <f t="shared" si="1"/>
        <v>60</v>
      </c>
      <c r="F61">
        <f t="shared" si="0"/>
        <v>0.27045454545454545</v>
      </c>
      <c r="G61">
        <f t="shared" si="2"/>
        <v>82.249066898944491</v>
      </c>
      <c r="H61" s="7">
        <v>85.809754311972839</v>
      </c>
    </row>
    <row r="62" spans="1:8" x14ac:dyDescent="0.3">
      <c r="A62" s="7">
        <v>143.74932590323883</v>
      </c>
      <c r="B62" s="7">
        <v>191.48949447442604</v>
      </c>
      <c r="C62" s="7">
        <v>143.74932590323883</v>
      </c>
      <c r="D62" s="7">
        <v>93.969338886401772</v>
      </c>
      <c r="E62">
        <f t="shared" si="1"/>
        <v>61</v>
      </c>
      <c r="F62">
        <f t="shared" si="0"/>
        <v>0.27500000000000002</v>
      </c>
      <c r="G62">
        <f t="shared" si="2"/>
        <v>83.879271657726463</v>
      </c>
      <c r="H62" s="7">
        <v>93.969338886401772</v>
      </c>
    </row>
    <row r="63" spans="1:8" x14ac:dyDescent="0.3">
      <c r="A63" s="7">
        <v>47.763901772940734</v>
      </c>
      <c r="B63" s="7">
        <v>432.35699530101101</v>
      </c>
      <c r="C63" s="7">
        <v>47.763901772940734</v>
      </c>
      <c r="D63" s="7">
        <v>95.380703999852997</v>
      </c>
      <c r="E63">
        <f t="shared" si="1"/>
        <v>62</v>
      </c>
      <c r="F63">
        <f t="shared" si="0"/>
        <v>0.27954545454545454</v>
      </c>
      <c r="G63">
        <f t="shared" si="2"/>
        <v>85.519729344008553</v>
      </c>
      <c r="H63" s="7">
        <v>95.380703999852997</v>
      </c>
    </row>
    <row r="64" spans="1:8" x14ac:dyDescent="0.3">
      <c r="A64" s="7">
        <v>36.532791195524794</v>
      </c>
      <c r="B64" s="7">
        <v>155.36991330689935</v>
      </c>
      <c r="C64" s="7">
        <v>36.532791195524794</v>
      </c>
      <c r="D64" s="7">
        <v>95.525403028677204</v>
      </c>
      <c r="E64">
        <f t="shared" si="1"/>
        <v>63</v>
      </c>
      <c r="F64">
        <f t="shared" si="0"/>
        <v>0.28409090909090912</v>
      </c>
      <c r="G64">
        <f t="shared" si="2"/>
        <v>87.170569742974806</v>
      </c>
      <c r="H64" s="7">
        <v>95.525403028677204</v>
      </c>
    </row>
    <row r="65" spans="1:8" x14ac:dyDescent="0.3">
      <c r="A65" s="7">
        <v>32.082414522447458</v>
      </c>
      <c r="B65" s="7">
        <v>323.60207563627256</v>
      </c>
      <c r="C65" s="7">
        <v>32.082414522447458</v>
      </c>
      <c r="D65" s="7">
        <v>98.057985752142258</v>
      </c>
      <c r="E65">
        <f t="shared" si="1"/>
        <v>64</v>
      </c>
      <c r="F65">
        <f t="shared" si="0"/>
        <v>0.28863636363636364</v>
      </c>
      <c r="G65">
        <f t="shared" si="2"/>
        <v>88.831925119813974</v>
      </c>
      <c r="H65" s="7">
        <v>98.057985752142258</v>
      </c>
    </row>
    <row r="66" spans="1:8" x14ac:dyDescent="0.3">
      <c r="A66" s="7">
        <v>335.27677367007601</v>
      </c>
      <c r="B66" s="7">
        <v>362.27915361103055</v>
      </c>
      <c r="C66" s="7">
        <v>335.27677367007601</v>
      </c>
      <c r="D66" s="7">
        <v>99.142475656076343</v>
      </c>
      <c r="E66">
        <f t="shared" si="1"/>
        <v>65</v>
      </c>
      <c r="F66">
        <f t="shared" ref="F66:F129" si="3">(E66-0.5)/$K$17</f>
        <v>0.29318181818181815</v>
      </c>
      <c r="G66">
        <f t="shared" si="2"/>
        <v>90.50393028331095</v>
      </c>
      <c r="H66" s="7">
        <v>99.142475656076343</v>
      </c>
    </row>
    <row r="67" spans="1:8" x14ac:dyDescent="0.3">
      <c r="A67" s="7">
        <v>341.10630934791925</v>
      </c>
      <c r="B67" s="7">
        <v>127.97692244092123</v>
      </c>
      <c r="C67" s="7">
        <v>341.10630934791925</v>
      </c>
      <c r="D67" s="7">
        <v>99.499310261207242</v>
      </c>
      <c r="E67">
        <f t="shared" ref="E67:E130" si="4">ROW()-1</f>
        <v>66</v>
      </c>
      <c r="F67">
        <f t="shared" si="3"/>
        <v>0.29772727272727273</v>
      </c>
      <c r="G67">
        <f t="shared" ref="G67:G130" si="5">(-1/(1/$K$18))*LN(1-F67)</f>
        <v>92.186722651488466</v>
      </c>
      <c r="H67" s="7">
        <v>99.499310261207242</v>
      </c>
    </row>
    <row r="68" spans="1:8" x14ac:dyDescent="0.3">
      <c r="A68" s="7">
        <v>137.02652044245141</v>
      </c>
      <c r="B68" s="7">
        <v>59.370383111264118</v>
      </c>
      <c r="C68" s="7">
        <v>137.02652044245141</v>
      </c>
      <c r="D68" s="7">
        <v>102.25862812300787</v>
      </c>
      <c r="E68">
        <f t="shared" si="4"/>
        <v>67</v>
      </c>
      <c r="F68">
        <f t="shared" si="3"/>
        <v>0.30227272727272725</v>
      </c>
      <c r="G68">
        <f t="shared" si="5"/>
        <v>93.880442319381132</v>
      </c>
      <c r="H68" s="7">
        <v>102.25862812300787</v>
      </c>
    </row>
    <row r="69" spans="1:8" x14ac:dyDescent="0.3">
      <c r="A69" s="7">
        <v>118.10602514769921</v>
      </c>
      <c r="B69" s="7">
        <v>387.39836418761308</v>
      </c>
      <c r="C69" s="7">
        <v>118.10602514769921</v>
      </c>
      <c r="D69" s="7">
        <v>103.06379143090044</v>
      </c>
      <c r="E69">
        <f t="shared" si="4"/>
        <v>68</v>
      </c>
      <c r="F69">
        <f t="shared" si="3"/>
        <v>0.30681818181818182</v>
      </c>
      <c r="G69">
        <f t="shared" si="5"/>
        <v>95.585232129023794</v>
      </c>
      <c r="H69" s="7">
        <v>103.06379143090044</v>
      </c>
    </row>
    <row r="70" spans="1:8" x14ac:dyDescent="0.3">
      <c r="A70" s="7">
        <v>417.21893297307247</v>
      </c>
      <c r="B70" s="7">
        <v>384.12258673724426</v>
      </c>
      <c r="C70" s="7">
        <v>417.21893297307247</v>
      </c>
      <c r="D70" s="7">
        <v>105.24011394334343</v>
      </c>
      <c r="E70">
        <f t="shared" si="4"/>
        <v>69</v>
      </c>
      <c r="F70">
        <f t="shared" si="3"/>
        <v>0.31136363636363634</v>
      </c>
      <c r="G70">
        <f t="shared" si="5"/>
        <v>97.301237741742099</v>
      </c>
      <c r="H70" s="7">
        <v>105.24011394334343</v>
      </c>
    </row>
    <row r="71" spans="1:8" x14ac:dyDescent="0.3">
      <c r="A71" s="7">
        <v>307.39549746825332</v>
      </c>
      <c r="B71" s="7">
        <v>694.12069567880803</v>
      </c>
      <c r="C71" s="7">
        <v>307.39549746825332</v>
      </c>
      <c r="D71" s="7">
        <v>106.94727797513208</v>
      </c>
      <c r="E71">
        <f t="shared" si="4"/>
        <v>70</v>
      </c>
      <c r="F71">
        <f t="shared" si="3"/>
        <v>0.31590909090909092</v>
      </c>
      <c r="G71">
        <f t="shared" si="5"/>
        <v>99.028607712837498</v>
      </c>
      <c r="H71" s="7">
        <v>106.94727797513208</v>
      </c>
    </row>
    <row r="72" spans="1:8" x14ac:dyDescent="0.3">
      <c r="A72" s="7">
        <v>20.471396298223699</v>
      </c>
      <c r="B72" s="7">
        <v>306.96358086726042</v>
      </c>
      <c r="C72" s="7">
        <v>20.471396298223699</v>
      </c>
      <c r="D72" s="7">
        <v>109.54444732953708</v>
      </c>
      <c r="E72">
        <f t="shared" si="4"/>
        <v>71</v>
      </c>
      <c r="F72">
        <f t="shared" si="3"/>
        <v>0.32045454545454544</v>
      </c>
      <c r="G72">
        <f t="shared" si="5"/>
        <v>100.76749356876073</v>
      </c>
      <c r="H72" s="7">
        <v>109.54444732953708</v>
      </c>
    </row>
    <row r="73" spans="1:8" x14ac:dyDescent="0.3">
      <c r="A73" s="7">
        <v>848.63778781752035</v>
      </c>
      <c r="B73" s="7">
        <v>123.87113265807479</v>
      </c>
      <c r="C73" s="7">
        <v>848.63778781752035</v>
      </c>
      <c r="D73" s="7">
        <v>110.51218330733488</v>
      </c>
      <c r="E73">
        <f t="shared" si="4"/>
        <v>72</v>
      </c>
      <c r="F73">
        <f t="shared" si="3"/>
        <v>0.32500000000000001</v>
      </c>
      <c r="G73">
        <f t="shared" si="5"/>
        <v>102.51804988687621</v>
      </c>
      <c r="H73" s="7">
        <v>110.51218330733488</v>
      </c>
    </row>
    <row r="74" spans="1:8" x14ac:dyDescent="0.3">
      <c r="A74" s="7">
        <v>25.626423705409298</v>
      </c>
      <c r="B74" s="7">
        <v>47.169970620150195</v>
      </c>
      <c r="C74" s="7">
        <v>25.626423705409298</v>
      </c>
      <c r="D74" s="7">
        <v>111.05349341386423</v>
      </c>
      <c r="E74">
        <f t="shared" si="4"/>
        <v>73</v>
      </c>
      <c r="F74">
        <f t="shared" si="3"/>
        <v>0.32954545454545453</v>
      </c>
      <c r="G74">
        <f t="shared" si="5"/>
        <v>104.28043437792053</v>
      </c>
      <c r="H74" s="7">
        <v>111.05349341386423</v>
      </c>
    </row>
    <row r="75" spans="1:8" x14ac:dyDescent="0.3">
      <c r="A75" s="7">
        <v>25.528118907763719</v>
      </c>
      <c r="B75" s="7">
        <v>479.49339538854025</v>
      </c>
      <c r="C75" s="7">
        <v>25.528118907763719</v>
      </c>
      <c r="D75" s="7">
        <v>113.913176200005</v>
      </c>
      <c r="E75">
        <f t="shared" si="4"/>
        <v>74</v>
      </c>
      <c r="F75">
        <f t="shared" si="3"/>
        <v>0.33409090909090911</v>
      </c>
      <c r="G75">
        <f t="shared" si="5"/>
        <v>106.05480797126576</v>
      </c>
      <c r="H75" s="7">
        <v>113.913176200005</v>
      </c>
    </row>
    <row r="76" spans="1:8" x14ac:dyDescent="0.3">
      <c r="A76" s="7">
        <v>227.83031293809196</v>
      </c>
      <c r="B76" s="7">
        <v>85.809754311972839</v>
      </c>
      <c r="C76" s="7">
        <v>227.83031293809196</v>
      </c>
      <c r="D76" s="7">
        <v>117.57422493752077</v>
      </c>
      <c r="E76">
        <f t="shared" si="4"/>
        <v>75</v>
      </c>
      <c r="F76">
        <f t="shared" si="3"/>
        <v>0.33863636363636362</v>
      </c>
      <c r="G76">
        <f t="shared" si="5"/>
        <v>107.84133490310319</v>
      </c>
      <c r="H76" s="7">
        <v>117.57422493752077</v>
      </c>
    </row>
    <row r="77" spans="1:8" x14ac:dyDescent="0.3">
      <c r="A77" s="7">
        <v>24.736740350216945</v>
      </c>
      <c r="B77" s="7">
        <v>384.50592506198325</v>
      </c>
      <c r="C77" s="7">
        <v>24.736740350216945</v>
      </c>
      <c r="D77" s="7">
        <v>118.10602514769921</v>
      </c>
      <c r="E77">
        <f t="shared" si="4"/>
        <v>76</v>
      </c>
      <c r="F77">
        <f t="shared" si="3"/>
        <v>0.3431818181818182</v>
      </c>
      <c r="G77">
        <f t="shared" si="5"/>
        <v>109.64018280766763</v>
      </c>
      <c r="H77" s="7">
        <v>118.10602514769921</v>
      </c>
    </row>
    <row r="78" spans="1:8" x14ac:dyDescent="0.3">
      <c r="A78" s="7">
        <v>222.51526058534077</v>
      </c>
      <c r="B78" s="7">
        <v>356.68510689676873</v>
      </c>
      <c r="C78" s="7">
        <v>222.51526058534077</v>
      </c>
      <c r="D78" s="7">
        <v>120.20447401917562</v>
      </c>
      <c r="E78">
        <f t="shared" si="4"/>
        <v>77</v>
      </c>
      <c r="F78">
        <f t="shared" si="3"/>
        <v>0.34772727272727272</v>
      </c>
      <c r="G78">
        <f t="shared" si="5"/>
        <v>111.45152281162912</v>
      </c>
      <c r="H78" s="7">
        <v>120.20447401917562</v>
      </c>
    </row>
    <row r="79" spans="1:8" x14ac:dyDescent="0.3">
      <c r="A79" s="7">
        <v>275.33325198055451</v>
      </c>
      <c r="B79" s="7">
        <v>784.93540376998089</v>
      </c>
      <c r="C79" s="7">
        <v>275.33325198055451</v>
      </c>
      <c r="D79" s="7">
        <v>123.87113265807479</v>
      </c>
      <c r="E79">
        <f t="shared" si="4"/>
        <v>78</v>
      </c>
      <c r="F79">
        <f t="shared" si="3"/>
        <v>0.35227272727272729</v>
      </c>
      <c r="G79">
        <f t="shared" si="5"/>
        <v>113.275529631786</v>
      </c>
      <c r="H79" s="7">
        <v>123.87113265807479</v>
      </c>
    </row>
    <row r="80" spans="1:8" x14ac:dyDescent="0.3">
      <c r="A80" s="7">
        <v>780.90356781881042</v>
      </c>
      <c r="B80" s="7">
        <v>28.276289360027501</v>
      </c>
      <c r="C80" s="7">
        <v>780.90356781881042</v>
      </c>
      <c r="D80" s="7">
        <v>127.97692244092123</v>
      </c>
      <c r="E80">
        <f t="shared" si="4"/>
        <v>79</v>
      </c>
      <c r="F80">
        <f t="shared" si="3"/>
        <v>0.35681818181818181</v>
      </c>
      <c r="G80">
        <f t="shared" si="5"/>
        <v>115.11238167619658</v>
      </c>
      <c r="H80" s="7">
        <v>127.97692244092123</v>
      </c>
    </row>
    <row r="81" spans="1:8" x14ac:dyDescent="0.3">
      <c r="A81" s="7">
        <v>1391.8707839681153</v>
      </c>
      <c r="B81" s="7">
        <v>367.87653079233587</v>
      </c>
      <c r="C81" s="7">
        <v>1391.8707839681153</v>
      </c>
      <c r="D81" s="7">
        <v>131.59153684542682</v>
      </c>
      <c r="E81">
        <f t="shared" si="4"/>
        <v>80</v>
      </c>
      <c r="F81">
        <f t="shared" si="3"/>
        <v>0.36136363636363639</v>
      </c>
      <c r="G81">
        <f t="shared" si="5"/>
        <v>116.96226114889849</v>
      </c>
      <c r="H81" s="7">
        <v>131.59153684542682</v>
      </c>
    </row>
    <row r="82" spans="1:8" x14ac:dyDescent="0.3">
      <c r="A82" s="7">
        <v>1115.9812792010875</v>
      </c>
      <c r="B82" s="7">
        <v>288.60426104161212</v>
      </c>
      <c r="C82" s="7">
        <v>1115.9812792010875</v>
      </c>
      <c r="D82" s="7">
        <v>132.57163951298966</v>
      </c>
      <c r="E82">
        <f t="shared" si="4"/>
        <v>81</v>
      </c>
      <c r="F82">
        <f t="shared" si="3"/>
        <v>0.36590909090909091</v>
      </c>
      <c r="G82">
        <f t="shared" si="5"/>
        <v>118.82535415836733</v>
      </c>
      <c r="H82" s="7">
        <v>132.57163951298966</v>
      </c>
    </row>
    <row r="83" spans="1:8" x14ac:dyDescent="0.3">
      <c r="A83" s="7">
        <v>837.37259705158613</v>
      </c>
      <c r="B83" s="7">
        <v>270.59287608869766</v>
      </c>
      <c r="C83" s="7">
        <v>837.37259705158613</v>
      </c>
      <c r="D83" s="7">
        <v>135.30484218039311</v>
      </c>
      <c r="E83">
        <f t="shared" si="4"/>
        <v>82</v>
      </c>
      <c r="F83">
        <f t="shared" si="3"/>
        <v>0.37045454545454548</v>
      </c>
      <c r="G83">
        <f t="shared" si="5"/>
        <v>120.70185082987675</v>
      </c>
      <c r="H83" s="7">
        <v>135.30484218039311</v>
      </c>
    </row>
    <row r="84" spans="1:8" x14ac:dyDescent="0.3">
      <c r="A84" s="7">
        <v>174.42072665653438</v>
      </c>
      <c r="B84" s="7">
        <v>316.07089099626268</v>
      </c>
      <c r="C84" s="7">
        <v>174.42072665653438</v>
      </c>
      <c r="D84" s="7">
        <v>137.02652044245141</v>
      </c>
      <c r="E84">
        <f t="shared" si="4"/>
        <v>83</v>
      </c>
      <c r="F84">
        <f t="shared" si="3"/>
        <v>0.375</v>
      </c>
      <c r="G84">
        <f t="shared" si="5"/>
        <v>122.59194542193029</v>
      </c>
      <c r="H84" s="7">
        <v>137.02652044245141</v>
      </c>
    </row>
    <row r="85" spans="1:8" x14ac:dyDescent="0.3">
      <c r="A85" s="7">
        <v>209.05305386542437</v>
      </c>
      <c r="B85" s="7">
        <v>502.66908806439437</v>
      </c>
      <c r="C85" s="7">
        <v>209.05305386542437</v>
      </c>
      <c r="D85" s="7">
        <v>138.16538053812724</v>
      </c>
      <c r="E85">
        <f t="shared" si="4"/>
        <v>84</v>
      </c>
      <c r="F85">
        <f t="shared" si="3"/>
        <v>0.37954545454545452</v>
      </c>
      <c r="G85">
        <f t="shared" si="5"/>
        <v>124.49583644694196</v>
      </c>
      <c r="H85" s="7">
        <v>138.16538053812724</v>
      </c>
    </row>
    <row r="86" spans="1:8" x14ac:dyDescent="0.3">
      <c r="A86" s="7">
        <v>151.83363470961825</v>
      </c>
      <c r="B86" s="7">
        <v>191.10758323928007</v>
      </c>
      <c r="C86" s="7">
        <v>151.83363470961825</v>
      </c>
      <c r="D86" s="7">
        <v>143.74932590323883</v>
      </c>
      <c r="E86">
        <f t="shared" si="4"/>
        <v>85</v>
      </c>
      <c r="F86">
        <f t="shared" si="3"/>
        <v>0.38409090909090909</v>
      </c>
      <c r="G86">
        <f t="shared" si="5"/>
        <v>126.41372679635425</v>
      </c>
      <c r="H86" s="7">
        <v>143.74932590323883</v>
      </c>
    </row>
    <row r="87" spans="1:8" x14ac:dyDescent="0.3">
      <c r="A87" s="7">
        <v>265.58160853720312</v>
      </c>
      <c r="B87" s="7">
        <v>259.78407749441357</v>
      </c>
      <c r="C87" s="7">
        <v>265.58160853720312</v>
      </c>
      <c r="D87" s="7">
        <v>145.11872759231775</v>
      </c>
      <c r="E87">
        <f t="shared" si="4"/>
        <v>86</v>
      </c>
      <c r="F87">
        <f t="shared" si="3"/>
        <v>0.38863636363636361</v>
      </c>
      <c r="G87">
        <f t="shared" si="5"/>
        <v>128.34582387038986</v>
      </c>
      <c r="H87" s="7">
        <v>145.11872759231775</v>
      </c>
    </row>
    <row r="88" spans="1:8" x14ac:dyDescent="0.3">
      <c r="A88" s="7">
        <v>920.46129209760727</v>
      </c>
      <c r="B88" s="7">
        <v>805.77009754385256</v>
      </c>
      <c r="C88" s="7">
        <v>920.46129209760727</v>
      </c>
      <c r="D88" s="7">
        <v>146.33335996576764</v>
      </c>
      <c r="E88">
        <f t="shared" si="4"/>
        <v>87</v>
      </c>
      <c r="F88">
        <f t="shared" si="3"/>
        <v>0.39318181818181819</v>
      </c>
      <c r="G88">
        <f t="shared" si="5"/>
        <v>130.29233971264523</v>
      </c>
      <c r="H88" s="7">
        <v>146.33335996576764</v>
      </c>
    </row>
    <row r="89" spans="1:8" x14ac:dyDescent="0.3">
      <c r="A89" s="7">
        <v>163.0676880370695</v>
      </c>
      <c r="B89" s="7">
        <v>14.648787759512009</v>
      </c>
      <c r="C89" s="7">
        <v>163.0676880370695</v>
      </c>
      <c r="D89" s="7">
        <v>146.57433299276926</v>
      </c>
      <c r="E89">
        <f t="shared" si="4"/>
        <v>88</v>
      </c>
      <c r="F89">
        <f t="shared" si="3"/>
        <v>0.39772727272727271</v>
      </c>
      <c r="G89">
        <f t="shared" si="5"/>
        <v>132.25349114974435</v>
      </c>
      <c r="H89" s="7">
        <v>146.57433299276926</v>
      </c>
    </row>
    <row r="90" spans="1:8" x14ac:dyDescent="0.3">
      <c r="A90" s="7">
        <v>33.016154391904564</v>
      </c>
      <c r="B90" s="7">
        <v>28.313173788077492</v>
      </c>
      <c r="C90" s="7">
        <v>33.016154391904564</v>
      </c>
      <c r="D90" s="7">
        <v>151.47134784024283</v>
      </c>
      <c r="E90">
        <f t="shared" si="4"/>
        <v>89</v>
      </c>
      <c r="F90">
        <f t="shared" si="3"/>
        <v>0.40227272727272728</v>
      </c>
      <c r="G90">
        <f t="shared" si="5"/>
        <v>134.2294999362822</v>
      </c>
      <c r="H90" s="7">
        <v>151.47134784024283</v>
      </c>
    </row>
    <row r="91" spans="1:8" x14ac:dyDescent="0.3">
      <c r="A91" s="7">
        <v>409.77586102819822</v>
      </c>
      <c r="B91" s="7">
        <v>421.93328729311719</v>
      </c>
      <c r="C91" s="7">
        <v>409.77586102819822</v>
      </c>
      <c r="D91" s="7">
        <v>151.60892740906721</v>
      </c>
      <c r="E91">
        <f t="shared" si="4"/>
        <v>90</v>
      </c>
      <c r="F91">
        <f t="shared" si="3"/>
        <v>0.4068181818181818</v>
      </c>
      <c r="G91">
        <f t="shared" si="5"/>
        <v>136.22059290530066</v>
      </c>
      <c r="H91" s="7">
        <v>151.60892740906721</v>
      </c>
    </row>
    <row r="92" spans="1:8" x14ac:dyDescent="0.3">
      <c r="A92" s="7">
        <v>371.79336540506876</v>
      </c>
      <c r="B92" s="7">
        <v>11.317421819663258</v>
      </c>
      <c r="C92" s="7">
        <v>371.79336540506876</v>
      </c>
      <c r="D92" s="7">
        <v>151.83363470961825</v>
      </c>
      <c r="E92">
        <f t="shared" si="4"/>
        <v>91</v>
      </c>
      <c r="F92">
        <f t="shared" si="3"/>
        <v>0.41136363636363638</v>
      </c>
      <c r="G92">
        <f t="shared" si="5"/>
        <v>138.22700212455266</v>
      </c>
      <c r="H92" s="7">
        <v>151.83363470961825</v>
      </c>
    </row>
    <row r="93" spans="1:8" x14ac:dyDescent="0.3">
      <c r="A93" s="7">
        <v>1869.4811263835827</v>
      </c>
      <c r="B93" s="7">
        <v>910.95078971239309</v>
      </c>
      <c r="C93" s="7">
        <v>1869.4811263835827</v>
      </c>
      <c r="D93" s="7">
        <v>153.15672700265327</v>
      </c>
      <c r="E93">
        <f t="shared" si="4"/>
        <v>92</v>
      </c>
      <c r="F93">
        <f t="shared" si="3"/>
        <v>0.41590909090909089</v>
      </c>
      <c r="G93">
        <f t="shared" si="5"/>
        <v>140.24896505882214</v>
      </c>
      <c r="H93" s="7">
        <v>153.15672700265327</v>
      </c>
    </row>
    <row r="94" spans="1:8" x14ac:dyDescent="0.3">
      <c r="A94" s="7">
        <v>454.28873824287729</v>
      </c>
      <c r="B94" s="7">
        <v>177.12082549458097</v>
      </c>
      <c r="C94" s="7">
        <v>454.28873824287729</v>
      </c>
      <c r="D94" s="7">
        <v>154.67909755857639</v>
      </c>
      <c r="E94">
        <f t="shared" si="4"/>
        <v>93</v>
      </c>
      <c r="F94">
        <f t="shared" si="3"/>
        <v>0.42045454545454547</v>
      </c>
      <c r="G94">
        <f t="shared" si="5"/>
        <v>142.28672473858603</v>
      </c>
      <c r="H94" s="7">
        <v>154.67909755857639</v>
      </c>
    </row>
    <row r="95" spans="1:8" x14ac:dyDescent="0.3">
      <c r="A95" s="7">
        <v>206.41128298708483</v>
      </c>
      <c r="B95" s="7">
        <v>154.67909755857639</v>
      </c>
      <c r="C95" s="7">
        <v>206.41128298708483</v>
      </c>
      <c r="D95" s="7">
        <v>155.36991330689935</v>
      </c>
      <c r="E95">
        <f t="shared" si="4"/>
        <v>94</v>
      </c>
      <c r="F95">
        <f t="shared" si="3"/>
        <v>0.42499999999999999</v>
      </c>
      <c r="G95">
        <f t="shared" si="5"/>
        <v>144.340529935316</v>
      </c>
      <c r="H95" s="7">
        <v>155.36991330689935</v>
      </c>
    </row>
    <row r="96" spans="1:8" x14ac:dyDescent="0.3">
      <c r="A96" s="7">
        <v>35.589515531718838</v>
      </c>
      <c r="B96" s="7">
        <v>151.47134784024283</v>
      </c>
      <c r="C96" s="7">
        <v>35.589515531718838</v>
      </c>
      <c r="D96" s="7">
        <v>156.325729930553</v>
      </c>
      <c r="E96">
        <f t="shared" si="4"/>
        <v>95</v>
      </c>
      <c r="F96">
        <f t="shared" si="3"/>
        <v>0.42954545454545456</v>
      </c>
      <c r="G96">
        <f t="shared" si="5"/>
        <v>146.41063534373669</v>
      </c>
      <c r="H96" s="7">
        <v>156.325729930553</v>
      </c>
    </row>
    <row r="97" spans="1:8" x14ac:dyDescent="0.3">
      <c r="A97" s="7">
        <v>190.35523513068475</v>
      </c>
      <c r="B97" s="7">
        <v>138.16538053812724</v>
      </c>
      <c r="C97" s="7">
        <v>190.35523513068475</v>
      </c>
      <c r="D97" s="7">
        <v>156.85508121543924</v>
      </c>
      <c r="E97">
        <f t="shared" si="4"/>
        <v>96</v>
      </c>
      <c r="F97">
        <f t="shared" si="3"/>
        <v>0.43409090909090908</v>
      </c>
      <c r="G97">
        <f t="shared" si="5"/>
        <v>148.49730177137516</v>
      </c>
      <c r="H97" s="7">
        <v>156.85508121543924</v>
      </c>
    </row>
    <row r="98" spans="1:8" x14ac:dyDescent="0.3">
      <c r="A98" s="7">
        <v>1.2090318306554604</v>
      </c>
      <c r="B98" s="7">
        <v>192.24645054943855</v>
      </c>
      <c r="C98" s="7">
        <v>1.2090318306554604</v>
      </c>
      <c r="D98" s="7">
        <v>157.62584688180601</v>
      </c>
      <c r="E98">
        <f t="shared" si="4"/>
        <v>97</v>
      </c>
      <c r="F98">
        <f t="shared" si="3"/>
        <v>0.43863636363636366</v>
      </c>
      <c r="G98">
        <f t="shared" si="5"/>
        <v>150.60079633575324</v>
      </c>
      <c r="H98" s="7">
        <v>157.62584688180601</v>
      </c>
    </row>
    <row r="99" spans="1:8" x14ac:dyDescent="0.3">
      <c r="A99" s="7">
        <v>105.24011394334343</v>
      </c>
      <c r="B99" s="7">
        <v>1296.9860369290125</v>
      </c>
      <c r="C99" s="7">
        <v>105.24011394334343</v>
      </c>
      <c r="D99" s="7">
        <v>157.91445997806372</v>
      </c>
      <c r="E99">
        <f t="shared" si="4"/>
        <v>98</v>
      </c>
      <c r="F99">
        <f t="shared" si="3"/>
        <v>0.44318181818181818</v>
      </c>
      <c r="G99">
        <f t="shared" si="5"/>
        <v>152.72139266959576</v>
      </c>
      <c r="H99" s="7">
        <v>157.91445997806372</v>
      </c>
    </row>
    <row r="100" spans="1:8" x14ac:dyDescent="0.3">
      <c r="A100" s="7">
        <v>167.68677977127859</v>
      </c>
      <c r="B100" s="7">
        <v>47.309810191357172</v>
      </c>
      <c r="C100" s="7">
        <v>167.68677977127859</v>
      </c>
      <c r="D100" s="7">
        <v>158.37995909548604</v>
      </c>
      <c r="E100">
        <f t="shared" si="4"/>
        <v>99</v>
      </c>
      <c r="F100">
        <f t="shared" si="3"/>
        <v>0.44772727272727275</v>
      </c>
      <c r="G100">
        <f t="shared" si="5"/>
        <v>154.8593711344505</v>
      </c>
      <c r="H100" s="7">
        <v>158.37995909548604</v>
      </c>
    </row>
    <row r="101" spans="1:8" x14ac:dyDescent="0.3">
      <c r="A101" s="7">
        <v>146.57433299276926</v>
      </c>
      <c r="B101" s="7">
        <v>192.06988342256858</v>
      </c>
      <c r="C101" s="7">
        <v>146.57433299276926</v>
      </c>
      <c r="D101" s="7">
        <v>160.24608864476605</v>
      </c>
      <c r="E101">
        <f t="shared" si="4"/>
        <v>100</v>
      </c>
      <c r="F101">
        <f t="shared" si="3"/>
        <v>0.45227272727272727</v>
      </c>
      <c r="G101">
        <f t="shared" si="5"/>
        <v>157.01501904313378</v>
      </c>
      <c r="H101" s="7">
        <v>160.24608864476605</v>
      </c>
    </row>
    <row r="102" spans="1:8" x14ac:dyDescent="0.3">
      <c r="A102" s="7">
        <v>64.370576896188823</v>
      </c>
      <c r="B102" s="7">
        <v>35.659463553186235</v>
      </c>
      <c r="C102" s="7">
        <v>64.370576896188823</v>
      </c>
      <c r="D102" s="7">
        <v>162.31136848268932</v>
      </c>
      <c r="E102">
        <f t="shared" si="4"/>
        <v>101</v>
      </c>
      <c r="F102">
        <f t="shared" si="3"/>
        <v>0.45681818181818185</v>
      </c>
      <c r="G102">
        <f t="shared" si="5"/>
        <v>159.18863089144699</v>
      </c>
      <c r="H102" s="7">
        <v>162.31136848268932</v>
      </c>
    </row>
    <row r="103" spans="1:8" x14ac:dyDescent="0.3">
      <c r="A103" s="7">
        <v>617.99130493553787</v>
      </c>
      <c r="B103" s="7">
        <v>662.50518999689541</v>
      </c>
      <c r="C103" s="7">
        <v>617.99130493553787</v>
      </c>
      <c r="D103" s="7">
        <v>163.0676880370695</v>
      </c>
      <c r="E103">
        <f t="shared" si="4"/>
        <v>102</v>
      </c>
      <c r="F103">
        <f t="shared" si="3"/>
        <v>0.46136363636363636</v>
      </c>
      <c r="G103">
        <f t="shared" si="5"/>
        <v>161.38050859962786</v>
      </c>
      <c r="H103" s="7">
        <v>163.0676880370695</v>
      </c>
    </row>
    <row r="104" spans="1:8" x14ac:dyDescent="0.3">
      <c r="A104" s="7">
        <v>52.562037557110322</v>
      </c>
      <c r="B104" s="7">
        <v>113.913176200005</v>
      </c>
      <c r="C104" s="7">
        <v>52.562037557110322</v>
      </c>
      <c r="D104" s="7">
        <v>167.68677977127859</v>
      </c>
      <c r="E104">
        <f t="shared" si="4"/>
        <v>103</v>
      </c>
      <c r="F104">
        <f t="shared" si="3"/>
        <v>0.46590909090909088</v>
      </c>
      <c r="G104">
        <f t="shared" si="5"/>
        <v>163.59096176403369</v>
      </c>
      <c r="H104" s="7">
        <v>167.68677977127859</v>
      </c>
    </row>
    <row r="105" spans="1:8" x14ac:dyDescent="0.3">
      <c r="A105" s="7">
        <v>379.60702441612466</v>
      </c>
      <c r="B105" s="7">
        <v>305.38476351150518</v>
      </c>
      <c r="C105" s="7">
        <v>379.60702441612466</v>
      </c>
      <c r="D105" s="7">
        <v>168.94629378114848</v>
      </c>
      <c r="E105">
        <f t="shared" si="4"/>
        <v>104</v>
      </c>
      <c r="F105">
        <f t="shared" si="3"/>
        <v>0.47045454545454546</v>
      </c>
      <c r="G105">
        <f t="shared" si="5"/>
        <v>165.82030791958113</v>
      </c>
      <c r="H105" s="7">
        <v>168.94629378114848</v>
      </c>
    </row>
    <row r="106" spans="1:8" x14ac:dyDescent="0.3">
      <c r="A106" s="7">
        <v>162.31136848268932</v>
      </c>
      <c r="B106" s="7">
        <v>660.33633723491641</v>
      </c>
      <c r="C106" s="7">
        <v>162.31136848268932</v>
      </c>
      <c r="D106" s="7">
        <v>169.33658938230082</v>
      </c>
      <c r="E106">
        <f t="shared" si="4"/>
        <v>105</v>
      </c>
      <c r="F106">
        <f t="shared" si="3"/>
        <v>0.47499999999999998</v>
      </c>
      <c r="G106">
        <f t="shared" si="5"/>
        <v>168.06887281349722</v>
      </c>
      <c r="H106" s="7">
        <v>169.33658938230082</v>
      </c>
    </row>
    <row r="107" spans="1:8" x14ac:dyDescent="0.3">
      <c r="A107" s="7">
        <v>534.71991220124085</v>
      </c>
      <c r="B107" s="7">
        <v>181.77475427586427</v>
      </c>
      <c r="C107" s="7">
        <v>534.71991220124085</v>
      </c>
      <c r="D107" s="7">
        <v>174.32706114191799</v>
      </c>
      <c r="E107">
        <f t="shared" si="4"/>
        <v>106</v>
      </c>
      <c r="F107">
        <f t="shared" si="3"/>
        <v>0.47954545454545455</v>
      </c>
      <c r="G107">
        <f t="shared" si="5"/>
        <v>170.33699069097452</v>
      </c>
      <c r="H107" s="7">
        <v>174.32706114191799</v>
      </c>
    </row>
    <row r="108" spans="1:8" x14ac:dyDescent="0.3">
      <c r="A108" s="7">
        <v>98.057985752142258</v>
      </c>
      <c r="B108" s="7">
        <v>42.11899451394909</v>
      </c>
      <c r="C108" s="7">
        <v>98.057985752142258</v>
      </c>
      <c r="D108" s="7">
        <v>174.42072665653438</v>
      </c>
      <c r="E108">
        <f t="shared" si="4"/>
        <v>107</v>
      </c>
      <c r="F108">
        <f t="shared" si="3"/>
        <v>0.48409090909090907</v>
      </c>
      <c r="G108">
        <f t="shared" si="5"/>
        <v>172.62500459335428</v>
      </c>
      <c r="H108" s="7">
        <v>174.42072665653438</v>
      </c>
    </row>
    <row r="109" spans="1:8" x14ac:dyDescent="0.3">
      <c r="A109" s="7">
        <v>547.24938533537704</v>
      </c>
      <c r="B109" s="7">
        <v>652.58030383453558</v>
      </c>
      <c r="C109" s="7">
        <v>547.24938533537704</v>
      </c>
      <c r="D109" s="7">
        <v>176.87205765205559</v>
      </c>
      <c r="E109">
        <f t="shared" si="4"/>
        <v>108</v>
      </c>
      <c r="F109">
        <f t="shared" si="3"/>
        <v>0.48863636363636365</v>
      </c>
      <c r="G109">
        <f t="shared" si="5"/>
        <v>174.93326666950452</v>
      </c>
      <c r="H109" s="7">
        <v>176.87205765205559</v>
      </c>
    </row>
    <row r="110" spans="1:8" x14ac:dyDescent="0.3">
      <c r="A110" s="7">
        <v>228.67962100393473</v>
      </c>
      <c r="B110" s="7">
        <v>151.60892740906721</v>
      </c>
      <c r="C110" s="7">
        <v>228.67962100393473</v>
      </c>
      <c r="D110" s="7">
        <v>177.12082549458097</v>
      </c>
      <c r="E110">
        <f t="shared" si="4"/>
        <v>109</v>
      </c>
      <c r="F110">
        <f t="shared" si="3"/>
        <v>0.49318181818181817</v>
      </c>
      <c r="G110">
        <f t="shared" si="5"/>
        <v>177.26213850109986</v>
      </c>
      <c r="H110" s="7">
        <v>177.12082549458097</v>
      </c>
    </row>
    <row r="111" spans="1:8" x14ac:dyDescent="0.3">
      <c r="A111" s="7"/>
      <c r="B111" s="7">
        <v>275.56492433747917</v>
      </c>
      <c r="C111" s="7">
        <v>348.11300959256238</v>
      </c>
      <c r="D111" s="7">
        <v>178.62942527728489</v>
      </c>
      <c r="E111">
        <f t="shared" si="4"/>
        <v>110</v>
      </c>
      <c r="F111">
        <f t="shared" si="3"/>
        <v>0.49772727272727274</v>
      </c>
      <c r="G111">
        <f t="shared" si="5"/>
        <v>179.61199144255329</v>
      </c>
      <c r="H111" s="7">
        <v>178.62942527728489</v>
      </c>
    </row>
    <row r="112" spans="1:8" x14ac:dyDescent="0.3">
      <c r="A112" s="7"/>
      <c r="B112" s="7">
        <v>102.25862812300787</v>
      </c>
      <c r="C112" s="7">
        <v>111.05349341386423</v>
      </c>
      <c r="D112" s="7">
        <v>180.08803716948384</v>
      </c>
      <c r="E112">
        <f t="shared" si="4"/>
        <v>111</v>
      </c>
      <c r="F112">
        <f t="shared" si="3"/>
        <v>0.50227272727272732</v>
      </c>
      <c r="G112">
        <f t="shared" si="5"/>
        <v>181.98320697640079</v>
      </c>
      <c r="H112" s="7">
        <v>180.08803716948384</v>
      </c>
    </row>
    <row r="113" spans="1:8" x14ac:dyDescent="0.3">
      <c r="A113" s="7"/>
      <c r="B113" s="7"/>
      <c r="C113" s="7">
        <v>37.517977292607235</v>
      </c>
      <c r="D113" s="7">
        <v>181.77475427586427</v>
      </c>
      <c r="E113">
        <f t="shared" si="4"/>
        <v>112</v>
      </c>
      <c r="F113">
        <f t="shared" si="3"/>
        <v>0.50681818181818183</v>
      </c>
      <c r="G113">
        <f t="shared" si="5"/>
        <v>184.37617708498834</v>
      </c>
      <c r="H113" s="7">
        <v>181.77475427586427</v>
      </c>
    </row>
    <row r="114" spans="1:8" x14ac:dyDescent="0.3">
      <c r="A114" s="7"/>
      <c r="B114" s="7"/>
      <c r="C114" s="7">
        <v>61.980908272342681</v>
      </c>
      <c r="D114" s="7">
        <v>182.66728780934767</v>
      </c>
      <c r="E114">
        <f t="shared" si="4"/>
        <v>113</v>
      </c>
      <c r="F114">
        <f t="shared" si="3"/>
        <v>0.51136363636363635</v>
      </c>
      <c r="G114">
        <f t="shared" si="5"/>
        <v>186.79130463936724</v>
      </c>
      <c r="H114" s="7">
        <v>182.66728780934767</v>
      </c>
    </row>
    <row r="115" spans="1:8" x14ac:dyDescent="0.3">
      <c r="A115" s="7"/>
      <c r="B115" s="7"/>
      <c r="C115" s="7">
        <v>13.705427005410687</v>
      </c>
      <c r="D115" s="7">
        <v>187.41431398813069</v>
      </c>
      <c r="E115">
        <f t="shared" si="4"/>
        <v>114</v>
      </c>
      <c r="F115">
        <f t="shared" si="3"/>
        <v>0.51590909090909087</v>
      </c>
      <c r="G115">
        <f t="shared" si="5"/>
        <v>189.22900380636332</v>
      </c>
      <c r="H115" s="7">
        <v>187.41431398813069</v>
      </c>
    </row>
    <row r="116" spans="1:8" x14ac:dyDescent="0.3">
      <c r="A116" s="7"/>
      <c r="B116" s="7"/>
      <c r="C116" s="7">
        <v>156.85508121543924</v>
      </c>
      <c r="D116" s="7">
        <v>189.95838413149525</v>
      </c>
      <c r="E116">
        <f t="shared" si="4"/>
        <v>115</v>
      </c>
      <c r="F116">
        <f t="shared" si="3"/>
        <v>0.5204545454545455</v>
      </c>
      <c r="G116">
        <f t="shared" si="5"/>
        <v>191.68970047484791</v>
      </c>
      <c r="H116" s="7">
        <v>189.95838413149525</v>
      </c>
    </row>
    <row r="117" spans="1:8" x14ac:dyDescent="0.3">
      <c r="A117" s="7"/>
      <c r="B117" s="7"/>
      <c r="C117" s="7">
        <v>749.34475278495313</v>
      </c>
      <c r="D117" s="7">
        <v>190.35523513068475</v>
      </c>
      <c r="E117">
        <f t="shared" si="4"/>
        <v>116</v>
      </c>
      <c r="F117">
        <f t="shared" si="3"/>
        <v>0.52500000000000002</v>
      </c>
      <c r="G117">
        <f t="shared" si="5"/>
        <v>194.17383270230846</v>
      </c>
      <c r="H117" s="7">
        <v>190.35523513068475</v>
      </c>
    </row>
    <row r="118" spans="1:8" x14ac:dyDescent="0.3">
      <c r="A118" s="7"/>
      <c r="B118" s="7"/>
      <c r="C118" s="7">
        <v>430.47086025472225</v>
      </c>
      <c r="D118" s="7">
        <v>191.10758323928007</v>
      </c>
      <c r="E118">
        <f t="shared" si="4"/>
        <v>117</v>
      </c>
      <c r="F118">
        <f t="shared" si="3"/>
        <v>0.52954545454545454</v>
      </c>
      <c r="G118">
        <f t="shared" si="5"/>
        <v>196.68185118289023</v>
      </c>
      <c r="H118" s="7">
        <v>191.10758323928007</v>
      </c>
    </row>
    <row r="119" spans="1:8" x14ac:dyDescent="0.3">
      <c r="A119" s="7"/>
      <c r="B119" s="7"/>
      <c r="C119" s="7">
        <v>844.85002359446298</v>
      </c>
      <c r="D119" s="7">
        <v>191.48949447442604</v>
      </c>
      <c r="E119">
        <f t="shared" si="4"/>
        <v>118</v>
      </c>
      <c r="F119">
        <f t="shared" si="3"/>
        <v>0.53409090909090906</v>
      </c>
      <c r="G119">
        <f t="shared" si="5"/>
        <v>199.21421973815887</v>
      </c>
      <c r="H119" s="7">
        <v>191.48949447442604</v>
      </c>
    </row>
    <row r="120" spans="1:8" x14ac:dyDescent="0.3">
      <c r="A120" s="7"/>
      <c r="B120" s="7"/>
      <c r="C120" s="7">
        <v>77.116852826038325</v>
      </c>
      <c r="D120" s="7">
        <v>192.06988342256858</v>
      </c>
      <c r="E120">
        <f t="shared" si="4"/>
        <v>119</v>
      </c>
      <c r="F120">
        <f t="shared" si="3"/>
        <v>0.53863636363636369</v>
      </c>
      <c r="G120">
        <f t="shared" si="5"/>
        <v>201.77141583192176</v>
      </c>
      <c r="H120" s="7">
        <v>192.06988342256858</v>
      </c>
    </row>
    <row r="121" spans="1:8" x14ac:dyDescent="0.3">
      <c r="A121" s="7"/>
      <c r="B121" s="7"/>
      <c r="C121" s="7">
        <v>42.282098578514102</v>
      </c>
      <c r="D121" s="7">
        <v>192.24645054943855</v>
      </c>
      <c r="E121">
        <f t="shared" si="4"/>
        <v>120</v>
      </c>
      <c r="F121">
        <f t="shared" si="3"/>
        <v>0.54318181818181821</v>
      </c>
      <c r="G121">
        <f t="shared" si="5"/>
        <v>204.35393111053594</v>
      </c>
      <c r="H121" s="7">
        <v>192.24645054943855</v>
      </c>
    </row>
    <row r="122" spans="1:8" x14ac:dyDescent="0.3">
      <c r="A122" s="7"/>
      <c r="B122" s="7"/>
      <c r="C122" s="7">
        <v>44.717824922776657</v>
      </c>
      <c r="D122" s="7">
        <v>199.35363586169444</v>
      </c>
      <c r="E122">
        <f t="shared" si="4"/>
        <v>121</v>
      </c>
      <c r="F122">
        <f t="shared" si="3"/>
        <v>0.54772727272727273</v>
      </c>
      <c r="G122">
        <f t="shared" si="5"/>
        <v>206.9622719702339</v>
      </c>
      <c r="H122" s="7">
        <v>199.35363586169444</v>
      </c>
    </row>
    <row r="123" spans="1:8" x14ac:dyDescent="0.3">
      <c r="A123" s="7"/>
      <c r="B123" s="7"/>
      <c r="C123" s="7">
        <v>99.142475656076343</v>
      </c>
      <c r="D123" s="7">
        <v>199.43654820580653</v>
      </c>
      <c r="E123">
        <f t="shared" si="4"/>
        <v>122</v>
      </c>
      <c r="F123">
        <f t="shared" si="3"/>
        <v>0.55227272727272725</v>
      </c>
      <c r="G123">
        <f t="shared" si="5"/>
        <v>209.59696015310266</v>
      </c>
      <c r="H123" s="7">
        <v>199.43654820580653</v>
      </c>
    </row>
    <row r="124" spans="1:8" x14ac:dyDescent="0.3">
      <c r="A124" s="7"/>
      <c r="B124" s="7"/>
      <c r="C124" s="7">
        <v>459.52050371806547</v>
      </c>
      <c r="D124" s="7">
        <v>199.89001377310674</v>
      </c>
      <c r="E124">
        <f t="shared" si="4"/>
        <v>123</v>
      </c>
      <c r="F124">
        <f t="shared" si="3"/>
        <v>0.55681818181818177</v>
      </c>
      <c r="G124">
        <f t="shared" si="5"/>
        <v>212.25853337347169</v>
      </c>
      <c r="H124" s="7">
        <v>199.89001377310674</v>
      </c>
    </row>
    <row r="125" spans="1:8" x14ac:dyDescent="0.3">
      <c r="A125" s="7"/>
      <c r="B125" s="7"/>
      <c r="C125" s="7">
        <v>395.84013910900495</v>
      </c>
      <c r="D125" s="7">
        <v>200.07086263929733</v>
      </c>
      <c r="E125">
        <f t="shared" si="4"/>
        <v>124</v>
      </c>
      <c r="F125">
        <f t="shared" si="3"/>
        <v>0.5613636363636364</v>
      </c>
      <c r="G125">
        <f t="shared" si="5"/>
        <v>214.9475459765911</v>
      </c>
      <c r="H125" s="7">
        <v>200.07086263929733</v>
      </c>
    </row>
    <row r="126" spans="1:8" x14ac:dyDescent="0.3">
      <c r="A126" s="7"/>
      <c r="B126" s="7"/>
      <c r="C126" s="7">
        <v>99.499310261207242</v>
      </c>
      <c r="D126" s="7">
        <v>202.80612603397947</v>
      </c>
      <c r="E126">
        <f t="shared" si="4"/>
        <v>125</v>
      </c>
      <c r="F126">
        <f t="shared" si="3"/>
        <v>0.56590909090909092</v>
      </c>
      <c r="G126">
        <f t="shared" si="5"/>
        <v>217.66456963161679</v>
      </c>
      <c r="H126" s="7">
        <v>202.80612603397947</v>
      </c>
    </row>
    <row r="127" spans="1:8" x14ac:dyDescent="0.3">
      <c r="A127" s="7"/>
      <c r="B127" s="7"/>
      <c r="C127" s="7">
        <v>199.89001377310674</v>
      </c>
      <c r="D127" s="7">
        <v>206.41128298708483</v>
      </c>
      <c r="E127">
        <f t="shared" si="4"/>
        <v>126</v>
      </c>
      <c r="F127">
        <f t="shared" si="3"/>
        <v>0.57045454545454544</v>
      </c>
      <c r="G127">
        <f t="shared" si="5"/>
        <v>220.41019406107148</v>
      </c>
      <c r="H127" s="7">
        <v>206.41128298708483</v>
      </c>
    </row>
    <row r="128" spans="1:8" x14ac:dyDescent="0.3">
      <c r="A128" s="7"/>
      <c r="B128" s="7"/>
      <c r="C128" s="7">
        <v>328.7091322078922</v>
      </c>
      <c r="D128" s="7">
        <v>208.89098546535823</v>
      </c>
      <c r="E128">
        <f t="shared" si="4"/>
        <v>127</v>
      </c>
      <c r="F128">
        <f t="shared" si="3"/>
        <v>0.57499999999999996</v>
      </c>
      <c r="G128">
        <f t="shared" si="5"/>
        <v>223.1850278091085</v>
      </c>
      <c r="H128" s="7">
        <v>208.89098546535823</v>
      </c>
    </row>
    <row r="129" spans="1:8" x14ac:dyDescent="0.3">
      <c r="A129" s="7"/>
      <c r="B129" s="7"/>
      <c r="C129" s="7">
        <v>76.898543673550535</v>
      </c>
      <c r="D129" s="7">
        <v>209.05305386542437</v>
      </c>
      <c r="E129">
        <f t="shared" si="4"/>
        <v>128</v>
      </c>
      <c r="F129">
        <f t="shared" si="3"/>
        <v>0.57954545454545459</v>
      </c>
      <c r="G129">
        <f t="shared" si="5"/>
        <v>225.98969905108243</v>
      </c>
      <c r="H129" s="7">
        <v>209.05305386542437</v>
      </c>
    </row>
    <row r="130" spans="1:8" x14ac:dyDescent="0.3">
      <c r="A130" s="7"/>
      <c r="B130" s="7"/>
      <c r="C130" s="7">
        <v>345.24038714339923</v>
      </c>
      <c r="D130" s="7">
        <v>212.15148698039005</v>
      </c>
      <c r="E130">
        <f t="shared" si="4"/>
        <v>129</v>
      </c>
      <c r="F130">
        <f t="shared" ref="F130:F193" si="6">(E130-0.5)/$K$17</f>
        <v>0.58409090909090911</v>
      </c>
      <c r="G130">
        <f t="shared" si="5"/>
        <v>228.82485644712051</v>
      </c>
      <c r="H130" s="7">
        <v>212.15148698039005</v>
      </c>
    </row>
    <row r="131" spans="1:8" x14ac:dyDescent="0.3">
      <c r="A131" s="7"/>
      <c r="B131" s="7"/>
      <c r="C131" s="7">
        <v>294.74332553180699</v>
      </c>
      <c r="D131" s="7">
        <v>220.83874632567409</v>
      </c>
      <c r="E131">
        <f t="shared" ref="E131:E194" si="7">ROW()-1</f>
        <v>130</v>
      </c>
      <c r="F131">
        <f t="shared" si="6"/>
        <v>0.58863636363636362</v>
      </c>
      <c r="G131">
        <f t="shared" ref="G131:G194" si="8">(-1/(1/$K$18))*LN(1-F131)</f>
        <v>231.69117004259695</v>
      </c>
      <c r="H131" s="7">
        <v>220.83874632567409</v>
      </c>
    </row>
    <row r="132" spans="1:8" x14ac:dyDescent="0.3">
      <c r="A132" s="7"/>
      <c r="B132" s="7"/>
      <c r="C132" s="7">
        <v>61.973771452539786</v>
      </c>
      <c r="D132" s="7">
        <v>222.51526058534077</v>
      </c>
      <c r="E132">
        <f t="shared" si="7"/>
        <v>131</v>
      </c>
      <c r="F132">
        <f t="shared" si="6"/>
        <v>0.59318181818181814</v>
      </c>
      <c r="G132">
        <f t="shared" si="8"/>
        <v>234.58933221863592</v>
      </c>
      <c r="H132" s="7">
        <v>222.51526058534077</v>
      </c>
    </row>
    <row r="133" spans="1:8" x14ac:dyDescent="0.3">
      <c r="A133" s="7"/>
      <c r="B133" s="7"/>
      <c r="C133" s="7">
        <v>160.24608864476605</v>
      </c>
      <c r="D133" s="7">
        <v>224.16043477901852</v>
      </c>
      <c r="E133">
        <f t="shared" si="7"/>
        <v>132</v>
      </c>
      <c r="F133">
        <f t="shared" si="6"/>
        <v>0.59772727272727277</v>
      </c>
      <c r="G133">
        <f t="shared" si="8"/>
        <v>237.52005869601726</v>
      </c>
      <c r="H133" s="7">
        <v>224.16043477901852</v>
      </c>
    </row>
    <row r="134" spans="1:8" x14ac:dyDescent="0.3">
      <c r="A134" s="7"/>
      <c r="B134" s="7"/>
      <c r="C134" s="7">
        <v>349.19242204791021</v>
      </c>
      <c r="D134" s="7">
        <v>227.83031293809196</v>
      </c>
      <c r="E134">
        <f t="shared" si="7"/>
        <v>133</v>
      </c>
      <c r="F134">
        <f t="shared" si="6"/>
        <v>0.60227272727272729</v>
      </c>
      <c r="G134">
        <f t="shared" si="8"/>
        <v>240.48408959612556</v>
      </c>
      <c r="H134" s="7">
        <v>227.83031293809196</v>
      </c>
    </row>
    <row r="135" spans="1:8" x14ac:dyDescent="0.3">
      <c r="C135" s="7">
        <v>212.15148698039005</v>
      </c>
      <c r="D135" s="7">
        <v>228.67962100393473</v>
      </c>
      <c r="E135">
        <f t="shared" si="7"/>
        <v>134</v>
      </c>
      <c r="F135">
        <f t="shared" si="6"/>
        <v>0.60681818181818181</v>
      </c>
      <c r="G135">
        <f t="shared" si="8"/>
        <v>243.48219056287772</v>
      </c>
      <c r="H135" s="7">
        <v>228.67962100393473</v>
      </c>
    </row>
    <row r="136" spans="1:8" x14ac:dyDescent="0.3">
      <c r="C136" s="7">
        <v>43.815977682870354</v>
      </c>
      <c r="D136" s="7">
        <v>229.03741387207157</v>
      </c>
      <c r="E136">
        <f t="shared" si="7"/>
        <v>135</v>
      </c>
      <c r="F136">
        <f t="shared" si="6"/>
        <v>0.61136363636363633</v>
      </c>
      <c r="G136">
        <f t="shared" si="8"/>
        <v>246.51515394988266</v>
      </c>
      <c r="H136" s="7">
        <v>229.03741387207157</v>
      </c>
    </row>
    <row r="137" spans="1:8" x14ac:dyDescent="0.3">
      <c r="C137" s="7">
        <v>55.294857702526166</v>
      </c>
      <c r="D137" s="7">
        <v>245.47299434061475</v>
      </c>
      <c r="E137">
        <f t="shared" si="7"/>
        <v>136</v>
      </c>
      <c r="F137">
        <f t="shared" si="6"/>
        <v>0.61590909090909096</v>
      </c>
      <c r="G137">
        <f t="shared" si="8"/>
        <v>249.58380007743901</v>
      </c>
      <c r="H137" s="7">
        <v>245.47299434061475</v>
      </c>
    </row>
    <row r="138" spans="1:8" x14ac:dyDescent="0.3">
      <c r="C138" s="7">
        <v>32.957683021632526</v>
      </c>
      <c r="D138" s="7">
        <v>257.13434701021799</v>
      </c>
      <c r="E138">
        <f t="shared" si="7"/>
        <v>137</v>
      </c>
      <c r="F138">
        <f t="shared" si="6"/>
        <v>0.62045454545454548</v>
      </c>
      <c r="G138">
        <f t="shared" si="8"/>
        <v>252.68897856435854</v>
      </c>
      <c r="H138" s="7">
        <v>257.13434701021799</v>
      </c>
    </row>
    <row r="139" spans="1:8" x14ac:dyDescent="0.3">
      <c r="C139" s="7">
        <v>83.935558201474407</v>
      </c>
      <c r="D139" s="7">
        <v>259.78407749441357</v>
      </c>
      <c r="E139">
        <f t="shared" si="7"/>
        <v>138</v>
      </c>
      <c r="F139">
        <f t="shared" si="6"/>
        <v>0.625</v>
      </c>
      <c r="G139">
        <f t="shared" si="8"/>
        <v>255.83156974002699</v>
      </c>
      <c r="H139" s="7">
        <v>259.78407749441357</v>
      </c>
    </row>
    <row r="140" spans="1:8" x14ac:dyDescent="0.3">
      <c r="C140" s="7">
        <v>385.43102407660189</v>
      </c>
      <c r="D140" s="7">
        <v>265.25359907012182</v>
      </c>
      <c r="E140">
        <f t="shared" si="7"/>
        <v>139</v>
      </c>
      <c r="F140">
        <f t="shared" si="6"/>
        <v>0.62954545454545452</v>
      </c>
      <c r="G140">
        <f t="shared" si="8"/>
        <v>259.01248614257088</v>
      </c>
      <c r="H140" s="7">
        <v>265.25359907012182</v>
      </c>
    </row>
    <row r="141" spans="1:8" x14ac:dyDescent="0.3">
      <c r="C141" s="7">
        <v>265.25359907012182</v>
      </c>
      <c r="D141" s="7">
        <v>265.58160853720312</v>
      </c>
      <c r="E141">
        <f t="shared" si="7"/>
        <v>140</v>
      </c>
      <c r="F141">
        <f t="shared" si="6"/>
        <v>0.63409090909090904</v>
      </c>
      <c r="G141">
        <f t="shared" si="8"/>
        <v>262.23267410951127</v>
      </c>
      <c r="H141" s="7">
        <v>265.58160853720312</v>
      </c>
    </row>
    <row r="142" spans="1:8" x14ac:dyDescent="0.3">
      <c r="C142" s="7">
        <v>329.05112977342986</v>
      </c>
      <c r="D142" s="7">
        <v>270.59287608869766</v>
      </c>
      <c r="E142">
        <f t="shared" si="7"/>
        <v>141</v>
      </c>
      <c r="F142">
        <f t="shared" si="6"/>
        <v>0.63863636363636367</v>
      </c>
      <c r="G142">
        <f t="shared" si="8"/>
        <v>265.49311546784111</v>
      </c>
      <c r="H142" s="7">
        <v>270.59287608869766</v>
      </c>
    </row>
    <row r="143" spans="1:8" x14ac:dyDescent="0.3">
      <c r="C143" s="7">
        <v>39.808171863407829</v>
      </c>
      <c r="D143" s="7">
        <v>271.1825800073899</v>
      </c>
      <c r="E143">
        <f t="shared" si="7"/>
        <v>142</v>
      </c>
      <c r="F143">
        <f t="shared" si="6"/>
        <v>0.64318181818181819</v>
      </c>
      <c r="G143">
        <f t="shared" si="8"/>
        <v>268.79482933107727</v>
      </c>
      <c r="H143" s="7">
        <v>271.1825800073899</v>
      </c>
    </row>
    <row r="144" spans="1:8" x14ac:dyDescent="0.3">
      <c r="C144" s="7">
        <v>37.93020687596789</v>
      </c>
      <c r="D144" s="7">
        <v>275.33325198055451</v>
      </c>
      <c r="E144">
        <f t="shared" si="7"/>
        <v>143</v>
      </c>
      <c r="F144">
        <f t="shared" si="6"/>
        <v>0.64772727272727271</v>
      </c>
      <c r="G144">
        <f t="shared" si="8"/>
        <v>272.13887401151806</v>
      </c>
      <c r="H144" s="7">
        <v>275.33325198055451</v>
      </c>
    </row>
    <row r="145" spans="3:8" x14ac:dyDescent="0.3">
      <c r="C145" s="7">
        <v>515.13648873670309</v>
      </c>
      <c r="D145" s="7">
        <v>275.35656135094086</v>
      </c>
      <c r="E145">
        <f t="shared" si="7"/>
        <v>144</v>
      </c>
      <c r="F145">
        <f t="shared" si="6"/>
        <v>0.65227272727272723</v>
      </c>
      <c r="G145">
        <f t="shared" si="8"/>
        <v>275.5263490566827</v>
      </c>
      <c r="H145" s="7">
        <v>275.35656135094086</v>
      </c>
    </row>
    <row r="146" spans="3:8" x14ac:dyDescent="0.3">
      <c r="C146" s="7">
        <v>44.82488232629855</v>
      </c>
      <c r="D146" s="7">
        <v>275.56492433747917</v>
      </c>
      <c r="E146">
        <f t="shared" si="7"/>
        <v>145</v>
      </c>
      <c r="F146">
        <f t="shared" si="6"/>
        <v>0.65681818181818186</v>
      </c>
      <c r="G146">
        <f t="shared" si="8"/>
        <v>278.95839741973919</v>
      </c>
      <c r="H146" s="7">
        <v>275.56492433747917</v>
      </c>
    </row>
    <row r="147" spans="3:8" x14ac:dyDescent="0.3">
      <c r="C147" s="7">
        <v>189.95838413149525</v>
      </c>
      <c r="D147" s="7">
        <v>277.20637435624656</v>
      </c>
      <c r="E147">
        <f t="shared" si="7"/>
        <v>146</v>
      </c>
      <c r="F147">
        <f t="shared" si="6"/>
        <v>0.66136363636363638</v>
      </c>
      <c r="G147">
        <f t="shared" si="8"/>
        <v>282.43620777463855</v>
      </c>
      <c r="H147" s="7">
        <v>277.20637435624656</v>
      </c>
    </row>
    <row r="148" spans="3:8" x14ac:dyDescent="0.3">
      <c r="C148" s="7">
        <v>199.43654820580653</v>
      </c>
      <c r="D148" s="7">
        <v>288.60426104161212</v>
      </c>
      <c r="E148">
        <f t="shared" si="7"/>
        <v>147</v>
      </c>
      <c r="F148">
        <f t="shared" si="6"/>
        <v>0.66590909090909089</v>
      </c>
      <c r="G148">
        <f t="shared" si="8"/>
        <v>285.96101698769252</v>
      </c>
      <c r="H148" s="7">
        <v>288.60426104161212</v>
      </c>
    </row>
    <row r="149" spans="3:8" x14ac:dyDescent="0.3">
      <c r="C149" s="7">
        <v>948.40220446832041</v>
      </c>
      <c r="D149" s="7">
        <v>294.74332553180699</v>
      </c>
      <c r="E149">
        <f t="shared" si="7"/>
        <v>148</v>
      </c>
      <c r="F149">
        <f t="shared" si="6"/>
        <v>0.67045454545454541</v>
      </c>
      <c r="G149">
        <f t="shared" si="8"/>
        <v>289.53411275845144</v>
      </c>
      <c r="H149" s="7">
        <v>294.74332553180699</v>
      </c>
    </row>
    <row r="150" spans="3:8" x14ac:dyDescent="0.3">
      <c r="C150" s="7">
        <v>199.35363586169444</v>
      </c>
      <c r="D150" s="7">
        <v>305.38476351150518</v>
      </c>
      <c r="E150">
        <f t="shared" si="7"/>
        <v>149</v>
      </c>
      <c r="F150">
        <f t="shared" si="6"/>
        <v>0.67500000000000004</v>
      </c>
      <c r="G150">
        <f t="shared" si="8"/>
        <v>293.15683644399428</v>
      </c>
      <c r="H150" s="7">
        <v>305.38476351150518</v>
      </c>
    </row>
    <row r="151" spans="3:8" x14ac:dyDescent="0.3">
      <c r="C151" s="7">
        <v>132.57163951298966</v>
      </c>
      <c r="D151" s="7">
        <v>306.96358086726042</v>
      </c>
      <c r="E151">
        <f t="shared" si="7"/>
        <v>150</v>
      </c>
      <c r="F151">
        <f t="shared" si="6"/>
        <v>0.67954545454545456</v>
      </c>
      <c r="G151">
        <f t="shared" si="8"/>
        <v>296.83058608213048</v>
      </c>
      <c r="H151" s="7">
        <v>306.96358086726042</v>
      </c>
    </row>
    <row r="152" spans="3:8" x14ac:dyDescent="0.3">
      <c r="C152" s="7">
        <v>174.32706114191799</v>
      </c>
      <c r="D152" s="7">
        <v>307.39549746825332</v>
      </c>
      <c r="E152">
        <f t="shared" si="7"/>
        <v>151</v>
      </c>
      <c r="F152">
        <f t="shared" si="6"/>
        <v>0.68409090909090908</v>
      </c>
      <c r="G152">
        <f t="shared" si="8"/>
        <v>300.55681963056753</v>
      </c>
      <c r="H152" s="7">
        <v>307.39549746825332</v>
      </c>
    </row>
    <row r="153" spans="3:8" x14ac:dyDescent="0.3">
      <c r="C153" s="7">
        <v>498.42568585662576</v>
      </c>
      <c r="D153" s="7">
        <v>313.34236139926963</v>
      </c>
      <c r="E153">
        <f t="shared" si="7"/>
        <v>152</v>
      </c>
      <c r="F153">
        <f t="shared" si="6"/>
        <v>0.6886363636363636</v>
      </c>
      <c r="G153">
        <f t="shared" si="8"/>
        <v>304.33705844082357</v>
      </c>
      <c r="H153" s="7">
        <v>313.34236139926963</v>
      </c>
    </row>
    <row r="154" spans="3:8" x14ac:dyDescent="0.3">
      <c r="C154" s="7">
        <v>35.329960883656234</v>
      </c>
      <c r="D154" s="7">
        <v>314.86799385952821</v>
      </c>
      <c r="E154">
        <f t="shared" si="7"/>
        <v>153</v>
      </c>
      <c r="F154">
        <f t="shared" si="6"/>
        <v>0.69318181818181823</v>
      </c>
      <c r="G154">
        <f t="shared" si="8"/>
        <v>308.17289098760131</v>
      </c>
      <c r="H154" s="7">
        <v>314.86799385952821</v>
      </c>
    </row>
    <row r="155" spans="3:8" x14ac:dyDescent="0.3">
      <c r="C155" s="7">
        <v>503.82848053577789</v>
      </c>
      <c r="D155" s="7">
        <v>316.07089099626268</v>
      </c>
      <c r="E155">
        <f t="shared" si="7"/>
        <v>154</v>
      </c>
      <c r="F155">
        <f t="shared" si="6"/>
        <v>0.69772727272727275</v>
      </c>
      <c r="G155">
        <f t="shared" si="8"/>
        <v>312.06597687650378</v>
      </c>
      <c r="H155" s="7">
        <v>316.07089099626268</v>
      </c>
    </row>
    <row r="156" spans="3:8" x14ac:dyDescent="0.3">
      <c r="C156" s="7">
        <v>4.0180055565069814</v>
      </c>
      <c r="D156" s="7">
        <v>323.51214683118519</v>
      </c>
      <c r="E156">
        <f t="shared" si="7"/>
        <v>155</v>
      </c>
      <c r="F156">
        <f t="shared" si="6"/>
        <v>0.70227272727272727</v>
      </c>
      <c r="G156">
        <f t="shared" si="8"/>
        <v>316.01805115539878</v>
      </c>
      <c r="H156" s="7">
        <v>323.51214683118519</v>
      </c>
    </row>
    <row r="157" spans="3:8" x14ac:dyDescent="0.3">
      <c r="C157" s="7">
        <v>84.234228563407925</v>
      </c>
      <c r="D157" s="7">
        <v>323.60207563627256</v>
      </c>
      <c r="E157">
        <f t="shared" si="7"/>
        <v>156</v>
      </c>
      <c r="F157">
        <f t="shared" si="6"/>
        <v>0.70681818181818179</v>
      </c>
      <c r="G157">
        <f t="shared" si="8"/>
        <v>320.03092895746391</v>
      </c>
      <c r="H157" s="7">
        <v>323.60207563627256</v>
      </c>
    </row>
    <row r="158" spans="3:8" x14ac:dyDescent="0.3">
      <c r="C158" s="7">
        <v>176.87205765205559</v>
      </c>
      <c r="D158" s="7">
        <v>328.7091322078922</v>
      </c>
      <c r="E158">
        <f t="shared" si="7"/>
        <v>157</v>
      </c>
      <c r="F158">
        <f t="shared" si="6"/>
        <v>0.71136363636363631</v>
      </c>
      <c r="G158">
        <f t="shared" si="8"/>
        <v>324.1065105070125</v>
      </c>
      <c r="H158" s="7">
        <v>328.7091322078922</v>
      </c>
    </row>
    <row r="159" spans="3:8" x14ac:dyDescent="0.3">
      <c r="C159" s="7">
        <v>314.86799385952821</v>
      </c>
      <c r="D159" s="7">
        <v>329.05112977342986</v>
      </c>
      <c r="E159">
        <f t="shared" si="7"/>
        <v>158</v>
      </c>
      <c r="F159">
        <f t="shared" si="6"/>
        <v>0.71590909090909094</v>
      </c>
      <c r="G159">
        <f t="shared" si="8"/>
        <v>328.24678652265533</v>
      </c>
      <c r="H159" s="7">
        <v>329.05112977342986</v>
      </c>
    </row>
    <row r="160" spans="3:8" x14ac:dyDescent="0.3">
      <c r="C160" s="7">
        <v>95.380703999852997</v>
      </c>
      <c r="D160" s="7">
        <v>335.27677367007601</v>
      </c>
      <c r="E160">
        <f t="shared" si="7"/>
        <v>159</v>
      </c>
      <c r="F160">
        <f t="shared" si="6"/>
        <v>0.72045454545454546</v>
      </c>
      <c r="G160">
        <f t="shared" si="8"/>
        <v>332.45384405625566</v>
      </c>
      <c r="H160" s="7">
        <v>335.27677367007601</v>
      </c>
    </row>
    <row r="161" spans="3:8" x14ac:dyDescent="0.3">
      <c r="C161" s="7">
        <v>158.37995909548604</v>
      </c>
      <c r="D161" s="7">
        <v>341.10630934791925</v>
      </c>
      <c r="E161">
        <f t="shared" si="7"/>
        <v>160</v>
      </c>
      <c r="F161">
        <f t="shared" si="6"/>
        <v>0.72499999999999998</v>
      </c>
      <c r="G161">
        <f t="shared" si="8"/>
        <v>336.72987281054941</v>
      </c>
      <c r="H161" s="7">
        <v>341.10630934791925</v>
      </c>
    </row>
    <row r="162" spans="3:8" x14ac:dyDescent="0.3">
      <c r="C162" s="7">
        <v>323.51214683118519</v>
      </c>
      <c r="D162" s="7">
        <v>345.24038714339923</v>
      </c>
      <c r="E162">
        <f t="shared" si="7"/>
        <v>161</v>
      </c>
      <c r="F162">
        <f t="shared" si="6"/>
        <v>0.7295454545454545</v>
      </c>
      <c r="G162">
        <f t="shared" si="8"/>
        <v>341.07717198330374</v>
      </c>
      <c r="H162" s="7">
        <v>345.24038714339923</v>
      </c>
    </row>
    <row r="163" spans="3:8" x14ac:dyDescent="0.3">
      <c r="C163" s="7">
        <v>120.20447401917562</v>
      </c>
      <c r="D163" s="7">
        <v>348.11300959256238</v>
      </c>
      <c r="E163">
        <f t="shared" si="7"/>
        <v>162</v>
      </c>
      <c r="F163">
        <f t="shared" si="6"/>
        <v>0.73409090909090913</v>
      </c>
      <c r="G163">
        <f t="shared" si="8"/>
        <v>345.49815769156851</v>
      </c>
      <c r="H163" s="7">
        <v>348.11300959256238</v>
      </c>
    </row>
    <row r="164" spans="3:8" x14ac:dyDescent="0.3">
      <c r="C164" s="7">
        <v>110.51218330733488</v>
      </c>
      <c r="D164" s="7">
        <v>349.19242204791021</v>
      </c>
      <c r="E164">
        <f t="shared" si="7"/>
        <v>163</v>
      </c>
      <c r="F164">
        <f t="shared" si="6"/>
        <v>0.73863636363636365</v>
      </c>
      <c r="G164">
        <f t="shared" si="8"/>
        <v>349.99537103604098</v>
      </c>
      <c r="H164" s="7">
        <v>349.19242204791021</v>
      </c>
    </row>
    <row r="165" spans="3:8" x14ac:dyDescent="0.3">
      <c r="C165" s="7">
        <v>14.163829624187343</v>
      </c>
      <c r="D165" s="7">
        <v>356.68510689676873</v>
      </c>
      <c r="E165">
        <f t="shared" si="7"/>
        <v>164</v>
      </c>
      <c r="F165">
        <f t="shared" si="6"/>
        <v>0.74318181818181817</v>
      </c>
      <c r="G165">
        <f t="shared" si="8"/>
        <v>354.57148687293648</v>
      </c>
      <c r="H165" s="7">
        <v>356.68510689676873</v>
      </c>
    </row>
    <row r="166" spans="3:8" x14ac:dyDescent="0.3">
      <c r="C166" s="7">
        <v>168.94629378114848</v>
      </c>
      <c r="D166" s="7">
        <v>362.27915361103055</v>
      </c>
      <c r="E166">
        <f t="shared" si="7"/>
        <v>165</v>
      </c>
      <c r="F166">
        <f t="shared" si="6"/>
        <v>0.74772727272727268</v>
      </c>
      <c r="G166">
        <f t="shared" si="8"/>
        <v>359.2293233691791</v>
      </c>
      <c r="H166" s="7">
        <v>362.27915361103055</v>
      </c>
    </row>
    <row r="167" spans="3:8" x14ac:dyDescent="0.3">
      <c r="C167" s="7">
        <v>40.988717880004025</v>
      </c>
      <c r="D167" s="7">
        <v>367.87653079233587</v>
      </c>
      <c r="E167">
        <f t="shared" si="7"/>
        <v>166</v>
      </c>
      <c r="F167">
        <f t="shared" si="6"/>
        <v>0.75227272727272732</v>
      </c>
      <c r="G167">
        <f t="shared" si="8"/>
        <v>363.97185242638608</v>
      </c>
      <c r="H167" s="7">
        <v>367.87653079233587</v>
      </c>
    </row>
    <row r="168" spans="3:8" x14ac:dyDescent="0.3">
      <c r="C168" s="7">
        <v>135.30484218039311</v>
      </c>
      <c r="D168" s="7">
        <v>369.77140571702864</v>
      </c>
      <c r="E168">
        <f t="shared" si="7"/>
        <v>167</v>
      </c>
      <c r="F168">
        <f t="shared" si="6"/>
        <v>0.75681818181818183</v>
      </c>
      <c r="G168">
        <f t="shared" si="8"/>
        <v>368.80221107019202</v>
      </c>
      <c r="H168" s="7">
        <v>369.77140571702864</v>
      </c>
    </row>
    <row r="169" spans="3:8" x14ac:dyDescent="0.3">
      <c r="C169" s="7">
        <v>24.542333417722617</v>
      </c>
      <c r="D169" s="7">
        <v>371.79336540506876</v>
      </c>
      <c r="E169">
        <f t="shared" si="7"/>
        <v>168</v>
      </c>
      <c r="F169">
        <f t="shared" si="6"/>
        <v>0.76136363636363635</v>
      </c>
      <c r="G169">
        <f t="shared" si="8"/>
        <v>373.72371391422223</v>
      </c>
      <c r="H169" s="7">
        <v>371.79336540506876</v>
      </c>
    </row>
    <row r="170" spans="3:8" x14ac:dyDescent="0.3">
      <c r="C170" s="7">
        <v>409.70519823216461</v>
      </c>
      <c r="D170" s="7">
        <v>379.60702441612466</v>
      </c>
      <c r="E170">
        <f t="shared" si="7"/>
        <v>169</v>
      </c>
      <c r="F170">
        <f t="shared" si="6"/>
        <v>0.76590909090909087</v>
      </c>
      <c r="G170">
        <f t="shared" si="8"/>
        <v>378.73986682273591</v>
      </c>
      <c r="H170" s="7">
        <v>379.60702441612466</v>
      </c>
    </row>
    <row r="171" spans="3:8" x14ac:dyDescent="0.3">
      <c r="C171" s="7">
        <v>191.48949447442604</v>
      </c>
      <c r="D171" s="7">
        <v>380.23976358812087</v>
      </c>
      <c r="E171">
        <f t="shared" si="7"/>
        <v>170</v>
      </c>
      <c r="F171">
        <f t="shared" si="6"/>
        <v>0.7704545454545455</v>
      </c>
      <c r="G171">
        <f t="shared" si="8"/>
        <v>383.85438191298971</v>
      </c>
      <c r="H171" s="7">
        <v>380.23976358812087</v>
      </c>
    </row>
    <row r="172" spans="3:8" x14ac:dyDescent="0.3">
      <c r="C172" s="7">
        <v>432.35699530101101</v>
      </c>
      <c r="D172" s="7">
        <v>381.91836893483423</v>
      </c>
      <c r="E172">
        <f t="shared" si="7"/>
        <v>171</v>
      </c>
      <c r="F172">
        <f t="shared" si="6"/>
        <v>0.77500000000000002</v>
      </c>
      <c r="G172">
        <f t="shared" si="8"/>
        <v>389.07119405812369</v>
      </c>
      <c r="H172" s="7">
        <v>381.91836893483423</v>
      </c>
    </row>
    <row r="173" spans="3:8" x14ac:dyDescent="0.3">
      <c r="C173" s="7">
        <v>155.36991330689935</v>
      </c>
      <c r="D173" s="7">
        <v>384.12258673724426</v>
      </c>
      <c r="E173">
        <f t="shared" si="7"/>
        <v>172</v>
      </c>
      <c r="F173">
        <f t="shared" si="6"/>
        <v>0.77954545454545454</v>
      </c>
      <c r="G173">
        <f t="shared" si="8"/>
        <v>394.39447907435073</v>
      </c>
      <c r="H173" s="7">
        <v>384.12258673724426</v>
      </c>
    </row>
    <row r="174" spans="3:8" x14ac:dyDescent="0.3">
      <c r="C174" s="7">
        <v>323.60207563627256</v>
      </c>
      <c r="D174" s="7">
        <v>384.50592506198325</v>
      </c>
      <c r="E174">
        <f t="shared" si="7"/>
        <v>173</v>
      </c>
      <c r="F174">
        <f t="shared" si="6"/>
        <v>0.78409090909090906</v>
      </c>
      <c r="G174">
        <f t="shared" si="8"/>
        <v>399.82867380303344</v>
      </c>
      <c r="H174" s="7">
        <v>384.50592506198325</v>
      </c>
    </row>
    <row r="175" spans="3:8" x14ac:dyDescent="0.3">
      <c r="C175" s="7">
        <v>362.27915361103055</v>
      </c>
      <c r="D175" s="7">
        <v>385.43102407660189</v>
      </c>
      <c r="E175">
        <f t="shared" si="7"/>
        <v>174</v>
      </c>
      <c r="F175">
        <f t="shared" si="6"/>
        <v>0.78863636363636369</v>
      </c>
      <c r="G175">
        <f t="shared" si="8"/>
        <v>405.37849832961484</v>
      </c>
      <c r="H175" s="7">
        <v>385.43102407660189</v>
      </c>
    </row>
    <row r="176" spans="3:8" x14ac:dyDescent="0.3">
      <c r="C176" s="7">
        <v>127.97692244092123</v>
      </c>
      <c r="D176" s="7">
        <v>387.39836418761308</v>
      </c>
      <c r="E176">
        <f t="shared" si="7"/>
        <v>175</v>
      </c>
      <c r="F176">
        <f t="shared" si="6"/>
        <v>0.79318181818181821</v>
      </c>
      <c r="G176">
        <f t="shared" si="8"/>
        <v>411.04898061818955</v>
      </c>
      <c r="H176" s="7">
        <v>387.39836418761308</v>
      </c>
    </row>
    <row r="177" spans="3:8" x14ac:dyDescent="0.3">
      <c r="C177" s="7">
        <v>59.370383111264118</v>
      </c>
      <c r="D177" s="7">
        <v>391.99206756968789</v>
      </c>
      <c r="E177">
        <f t="shared" si="7"/>
        <v>176</v>
      </c>
      <c r="F177">
        <f t="shared" si="6"/>
        <v>0.79772727272727273</v>
      </c>
      <c r="G177">
        <f t="shared" si="8"/>
        <v>416.84548388389277</v>
      </c>
      <c r="H177" s="7">
        <v>391.99206756968789</v>
      </c>
    </row>
    <row r="178" spans="3:8" x14ac:dyDescent="0.3">
      <c r="C178" s="7">
        <v>387.39836418761308</v>
      </c>
      <c r="D178" s="7">
        <v>395.84013910900495</v>
      </c>
      <c r="E178">
        <f t="shared" si="7"/>
        <v>177</v>
      </c>
      <c r="F178">
        <f t="shared" si="6"/>
        <v>0.80227272727272725</v>
      </c>
      <c r="G178">
        <f t="shared" si="8"/>
        <v>422.77373707654817</v>
      </c>
      <c r="H178" s="7">
        <v>395.84013910900495</v>
      </c>
    </row>
    <row r="179" spans="3:8" x14ac:dyDescent="0.3">
      <c r="C179" s="7">
        <v>384.12258673724426</v>
      </c>
      <c r="D179" s="7">
        <v>404.4707095288075</v>
      </c>
      <c r="E179">
        <f t="shared" si="7"/>
        <v>178</v>
      </c>
      <c r="F179">
        <f t="shared" si="6"/>
        <v>0.80681818181818177</v>
      </c>
      <c r="G179">
        <f t="shared" si="8"/>
        <v>428.83986890983346</v>
      </c>
      <c r="H179" s="7">
        <v>404.4707095288075</v>
      </c>
    </row>
    <row r="180" spans="3:8" x14ac:dyDescent="0.3">
      <c r="C180" s="7">
        <v>694.12069567880803</v>
      </c>
      <c r="D180" s="7">
        <v>407.21099673031398</v>
      </c>
      <c r="E180">
        <f t="shared" si="7"/>
        <v>179</v>
      </c>
      <c r="F180">
        <f t="shared" si="6"/>
        <v>0.8113636363636364</v>
      </c>
      <c r="G180">
        <f t="shared" si="8"/>
        <v>435.05044594262273</v>
      </c>
      <c r="H180" s="7">
        <v>407.21099673031398</v>
      </c>
    </row>
    <row r="181" spans="3:8" x14ac:dyDescent="0.3">
      <c r="C181" s="7">
        <v>306.96358086726042</v>
      </c>
      <c r="D181" s="7">
        <v>409.70519823216461</v>
      </c>
      <c r="E181">
        <f t="shared" si="7"/>
        <v>180</v>
      </c>
      <c r="F181">
        <f t="shared" si="6"/>
        <v>0.81590909090909092</v>
      </c>
      <c r="G181">
        <f t="shared" si="8"/>
        <v>441.41251530569792</v>
      </c>
      <c r="H181" s="7">
        <v>409.70519823216461</v>
      </c>
    </row>
    <row r="182" spans="3:8" x14ac:dyDescent="0.3">
      <c r="C182" s="7">
        <v>123.87113265807479</v>
      </c>
      <c r="D182" s="7">
        <v>409.77586102819822</v>
      </c>
      <c r="E182">
        <f t="shared" si="7"/>
        <v>181</v>
      </c>
      <c r="F182">
        <f t="shared" si="6"/>
        <v>0.82045454545454544</v>
      </c>
      <c r="G182">
        <f t="shared" si="8"/>
        <v>447.93365277087531</v>
      </c>
      <c r="H182" s="7">
        <v>409.77586102819822</v>
      </c>
    </row>
    <row r="183" spans="3:8" x14ac:dyDescent="0.3">
      <c r="C183" s="7">
        <v>47.169970620150195</v>
      </c>
      <c r="D183" s="7">
        <v>417.21893297307247</v>
      </c>
      <c r="E183">
        <f t="shared" si="7"/>
        <v>182</v>
      </c>
      <c r="F183">
        <f t="shared" si="6"/>
        <v>0.82499999999999996</v>
      </c>
      <c r="G183">
        <f t="shared" si="8"/>
        <v>454.62201698474468</v>
      </c>
      <c r="H183" s="7">
        <v>417.21893297307247</v>
      </c>
    </row>
    <row r="184" spans="3:8" x14ac:dyDescent="0.3">
      <c r="C184" s="7">
        <v>479.49339538854025</v>
      </c>
      <c r="D184" s="7">
        <v>421.93328729311719</v>
      </c>
      <c r="E184">
        <f t="shared" si="7"/>
        <v>183</v>
      </c>
      <c r="F184">
        <f t="shared" si="6"/>
        <v>0.82954545454545459</v>
      </c>
      <c r="G184">
        <f t="shared" si="8"/>
        <v>461.48641084075206</v>
      </c>
      <c r="H184" s="7">
        <v>421.93328729311719</v>
      </c>
    </row>
    <row r="185" spans="3:8" x14ac:dyDescent="0.3">
      <c r="C185" s="7">
        <v>85.809754311972839</v>
      </c>
      <c r="D185" s="7">
        <v>430.47086025472225</v>
      </c>
      <c r="E185">
        <f t="shared" si="7"/>
        <v>184</v>
      </c>
      <c r="F185">
        <f t="shared" si="6"/>
        <v>0.83409090909090911</v>
      </c>
      <c r="G185">
        <f t="shared" si="8"/>
        <v>468.5363511476483</v>
      </c>
      <c r="H185" s="7">
        <v>430.47086025472225</v>
      </c>
    </row>
    <row r="186" spans="3:8" x14ac:dyDescent="0.3">
      <c r="C186" s="7">
        <v>384.50592506198325</v>
      </c>
      <c r="D186" s="7">
        <v>432.35699530101101</v>
      </c>
      <c r="E186">
        <f t="shared" si="7"/>
        <v>185</v>
      </c>
      <c r="F186">
        <f t="shared" si="6"/>
        <v>0.83863636363636362</v>
      </c>
      <c r="G186">
        <f t="shared" si="8"/>
        <v>475.7821479776108</v>
      </c>
      <c r="H186" s="7">
        <v>432.35699530101101</v>
      </c>
    </row>
    <row r="187" spans="3:8" x14ac:dyDescent="0.3">
      <c r="C187" s="7">
        <v>356.68510689676873</v>
      </c>
      <c r="D187" s="7">
        <v>454.28873824287729</v>
      </c>
      <c r="E187">
        <f t="shared" si="7"/>
        <v>186</v>
      </c>
      <c r="F187">
        <f t="shared" si="6"/>
        <v>0.84318181818181814</v>
      </c>
      <c r="G187">
        <f t="shared" si="8"/>
        <v>483.23499535413765</v>
      </c>
      <c r="H187" s="7">
        <v>454.28873824287729</v>
      </c>
    </row>
    <row r="188" spans="3:8" x14ac:dyDescent="0.3">
      <c r="C188" s="7">
        <v>784.93540376998089</v>
      </c>
      <c r="D188" s="7">
        <v>459.52050371806547</v>
      </c>
      <c r="E188">
        <f t="shared" si="7"/>
        <v>187</v>
      </c>
      <c r="F188">
        <f t="shared" si="6"/>
        <v>0.84772727272727277</v>
      </c>
      <c r="G188">
        <f t="shared" si="8"/>
        <v>490.90707528178353</v>
      </c>
      <c r="H188" s="7">
        <v>459.52050371806547</v>
      </c>
    </row>
    <row r="189" spans="3:8" x14ac:dyDescent="0.3">
      <c r="C189" s="7">
        <v>28.276289360027501</v>
      </c>
      <c r="D189" s="7">
        <v>479.49339538854025</v>
      </c>
      <c r="E189">
        <f t="shared" si="7"/>
        <v>188</v>
      </c>
      <c r="F189">
        <f t="shared" si="6"/>
        <v>0.85227272727272729</v>
      </c>
      <c r="G189">
        <f t="shared" si="8"/>
        <v>498.81167754471926</v>
      </c>
      <c r="H189" s="7">
        <v>479.49339538854025</v>
      </c>
    </row>
    <row r="190" spans="3:8" x14ac:dyDescent="0.3">
      <c r="C190" s="7">
        <v>367.87653079233587</v>
      </c>
      <c r="D190" s="7">
        <v>498.42568585662576</v>
      </c>
      <c r="E190">
        <f t="shared" si="7"/>
        <v>189</v>
      </c>
      <c r="F190">
        <f t="shared" si="6"/>
        <v>0.85681818181818181</v>
      </c>
      <c r="G190">
        <f t="shared" si="8"/>
        <v>506.96333823231896</v>
      </c>
      <c r="H190" s="7">
        <v>498.42568585662576</v>
      </c>
    </row>
    <row r="191" spans="3:8" x14ac:dyDescent="0.3">
      <c r="C191" s="7">
        <v>288.60426104161212</v>
      </c>
      <c r="D191" s="7">
        <v>502.66908806439437</v>
      </c>
      <c r="E191">
        <f t="shared" si="7"/>
        <v>190</v>
      </c>
      <c r="F191">
        <f t="shared" si="6"/>
        <v>0.86136363636363633</v>
      </c>
      <c r="G191">
        <f t="shared" si="8"/>
        <v>515.37800061836799</v>
      </c>
      <c r="H191" s="7">
        <v>502.66908806439437</v>
      </c>
    </row>
    <row r="192" spans="3:8" x14ac:dyDescent="0.3">
      <c r="C192" s="7">
        <v>270.59287608869766</v>
      </c>
      <c r="D192" s="7">
        <v>502.73467446524381</v>
      </c>
      <c r="E192">
        <f t="shared" si="7"/>
        <v>191</v>
      </c>
      <c r="F192">
        <f t="shared" si="6"/>
        <v>0.86590909090909096</v>
      </c>
      <c r="G192">
        <f t="shared" si="8"/>
        <v>524.07320286726485</v>
      </c>
      <c r="H192" s="7">
        <v>502.73467446524381</v>
      </c>
    </row>
    <row r="193" spans="3:8" x14ac:dyDescent="0.3">
      <c r="C193" s="7">
        <v>316.07089099626268</v>
      </c>
      <c r="D193" s="7">
        <v>503.82848053577789</v>
      </c>
      <c r="E193">
        <f t="shared" si="7"/>
        <v>192</v>
      </c>
      <c r="F193">
        <f t="shared" si="6"/>
        <v>0.87045454545454548</v>
      </c>
      <c r="G193">
        <f t="shared" si="8"/>
        <v>533.06829812113028</v>
      </c>
      <c r="H193" s="7">
        <v>503.82848053577789</v>
      </c>
    </row>
    <row r="194" spans="3:8" x14ac:dyDescent="0.3">
      <c r="C194" s="7">
        <v>502.66908806439437</v>
      </c>
      <c r="D194" s="7">
        <v>515.13648873670309</v>
      </c>
      <c r="E194">
        <f t="shared" si="7"/>
        <v>193</v>
      </c>
      <c r="F194">
        <f t="shared" ref="F194:F221" si="9">(E194-0.5)/$K$17</f>
        <v>0.875</v>
      </c>
      <c r="G194">
        <f t="shared" si="8"/>
        <v>542.3847139112745</v>
      </c>
      <c r="H194" s="7">
        <v>515.13648873670309</v>
      </c>
    </row>
    <row r="195" spans="3:8" x14ac:dyDescent="0.3">
      <c r="C195" s="7">
        <v>191.10758323928007</v>
      </c>
      <c r="D195" s="7">
        <v>527.79439993096719</v>
      </c>
      <c r="E195">
        <f t="shared" ref="E195:E221" si="10">ROW()-1</f>
        <v>194</v>
      </c>
      <c r="F195">
        <f t="shared" si="9"/>
        <v>0.87954545454545452</v>
      </c>
      <c r="G195">
        <f t="shared" ref="G195:G221" si="11">(-1/(1/$K$18))*LN(1-F195)</f>
        <v>552.04625963908859</v>
      </c>
      <c r="H195" s="7">
        <v>527.79439993096719</v>
      </c>
    </row>
    <row r="196" spans="3:8" x14ac:dyDescent="0.3">
      <c r="C196" s="7">
        <v>259.78407749441357</v>
      </c>
      <c r="D196" s="7">
        <v>534.71991220124085</v>
      </c>
      <c r="E196">
        <f t="shared" si="10"/>
        <v>195</v>
      </c>
      <c r="F196">
        <f t="shared" si="9"/>
        <v>0.88409090909090904</v>
      </c>
      <c r="G196">
        <f t="shared" si="11"/>
        <v>562.07949322793024</v>
      </c>
      <c r="H196" s="7">
        <v>534.71991220124085</v>
      </c>
    </row>
    <row r="197" spans="3:8" x14ac:dyDescent="0.3">
      <c r="C197" s="7">
        <v>805.77009754385256</v>
      </c>
      <c r="D197" s="7">
        <v>547.24938533537704</v>
      </c>
      <c r="E197">
        <f t="shared" si="10"/>
        <v>196</v>
      </c>
      <c r="F197">
        <f t="shared" si="9"/>
        <v>0.88863636363636367</v>
      </c>
      <c r="G197">
        <f t="shared" si="11"/>
        <v>572.51416115894006</v>
      </c>
      <c r="H197" s="7">
        <v>547.24938533537704</v>
      </c>
    </row>
    <row r="198" spans="3:8" x14ac:dyDescent="0.3">
      <c r="C198" s="7">
        <v>14.648787759512009</v>
      </c>
      <c r="D198" s="7">
        <v>559.30186430069296</v>
      </c>
      <c r="E198">
        <f t="shared" si="10"/>
        <v>197</v>
      </c>
      <c r="F198">
        <f t="shared" si="9"/>
        <v>0.89318181818181819</v>
      </c>
      <c r="G198">
        <f t="shared" si="11"/>
        <v>583.38373025337796</v>
      </c>
      <c r="H198" s="7">
        <v>559.30186430069296</v>
      </c>
    </row>
    <row r="199" spans="3:8" x14ac:dyDescent="0.3">
      <c r="C199" s="7">
        <v>28.313173788077492</v>
      </c>
      <c r="D199" s="7">
        <v>589.20670532744555</v>
      </c>
      <c r="E199">
        <f t="shared" si="10"/>
        <v>198</v>
      </c>
      <c r="F199">
        <f t="shared" si="9"/>
        <v>0.89772727272727271</v>
      </c>
      <c r="G199">
        <f t="shared" si="11"/>
        <v>594.72603515884873</v>
      </c>
      <c r="H199" s="7">
        <v>589.20670532744555</v>
      </c>
    </row>
    <row r="200" spans="3:8" x14ac:dyDescent="0.3">
      <c r="C200" s="7">
        <v>421.93328729311719</v>
      </c>
      <c r="D200" s="7">
        <v>607.50656557419336</v>
      </c>
      <c r="E200">
        <f t="shared" si="10"/>
        <v>199</v>
      </c>
      <c r="F200">
        <f t="shared" si="9"/>
        <v>0.90227272727272723</v>
      </c>
      <c r="G200">
        <f t="shared" si="11"/>
        <v>606.58407312871134</v>
      </c>
      <c r="H200" s="7">
        <v>607.50656557419336</v>
      </c>
    </row>
    <row r="201" spans="3:8" x14ac:dyDescent="0.3">
      <c r="C201" s="7">
        <v>11.317421819663258</v>
      </c>
      <c r="D201" s="7">
        <v>617.99130493553787</v>
      </c>
      <c r="E201">
        <f t="shared" si="10"/>
        <v>200</v>
      </c>
      <c r="F201">
        <f t="shared" si="9"/>
        <v>0.90681818181818186</v>
      </c>
      <c r="G201">
        <f t="shared" si="11"/>
        <v>619.00698822750326</v>
      </c>
      <c r="H201" s="7">
        <v>617.99130493553787</v>
      </c>
    </row>
    <row r="202" spans="3:8" x14ac:dyDescent="0.3">
      <c r="C202" s="7">
        <v>910.95078971239309</v>
      </c>
      <c r="D202" s="7">
        <v>646.86644187710863</v>
      </c>
      <c r="E202">
        <f t="shared" si="10"/>
        <v>201</v>
      </c>
      <c r="F202">
        <f t="shared" si="9"/>
        <v>0.91136363636363638</v>
      </c>
      <c r="G202">
        <f t="shared" si="11"/>
        <v>632.05130186281599</v>
      </c>
      <c r="H202" s="7">
        <v>646.86644187710863</v>
      </c>
    </row>
    <row r="203" spans="3:8" x14ac:dyDescent="0.3">
      <c r="C203" s="7">
        <v>177.12082549458097</v>
      </c>
      <c r="D203" s="7">
        <v>652.58030383453558</v>
      </c>
      <c r="E203">
        <f t="shared" si="10"/>
        <v>202</v>
      </c>
      <c r="F203">
        <f t="shared" si="9"/>
        <v>0.91590909090909089</v>
      </c>
      <c r="G203">
        <f t="shared" si="11"/>
        <v>645.78246754042652</v>
      </c>
      <c r="H203" s="7">
        <v>652.58030383453558</v>
      </c>
    </row>
    <row r="204" spans="3:8" x14ac:dyDescent="0.3">
      <c r="C204" s="7">
        <v>154.67909755857639</v>
      </c>
      <c r="D204" s="7">
        <v>660.33633723491641</v>
      </c>
      <c r="E204">
        <f t="shared" si="10"/>
        <v>203</v>
      </c>
      <c r="F204">
        <f t="shared" si="9"/>
        <v>0.92045454545454541</v>
      </c>
      <c r="G204">
        <f t="shared" si="11"/>
        <v>660.2768580854696</v>
      </c>
      <c r="H204" s="7">
        <v>660.33633723491641</v>
      </c>
    </row>
    <row r="205" spans="3:8" x14ac:dyDescent="0.3">
      <c r="C205" s="7">
        <v>151.47134784024283</v>
      </c>
      <c r="D205" s="7">
        <v>662.50518999689541</v>
      </c>
      <c r="E205">
        <f t="shared" si="10"/>
        <v>204</v>
      </c>
      <c r="F205">
        <f t="shared" si="9"/>
        <v>0.92500000000000004</v>
      </c>
      <c r="G205">
        <f t="shared" si="11"/>
        <v>675.62433822937135</v>
      </c>
      <c r="H205" s="7">
        <v>662.50518999689541</v>
      </c>
    </row>
    <row r="206" spans="3:8" x14ac:dyDescent="0.3">
      <c r="C206" s="7">
        <v>138.16538053812724</v>
      </c>
      <c r="D206" s="7">
        <v>686.98346734082895</v>
      </c>
      <c r="E206">
        <f t="shared" si="10"/>
        <v>205</v>
      </c>
      <c r="F206">
        <f t="shared" si="9"/>
        <v>0.92954545454545456</v>
      </c>
      <c r="G206">
        <f t="shared" si="11"/>
        <v>691.93164250086227</v>
      </c>
      <c r="H206" s="7">
        <v>686.98346734082895</v>
      </c>
    </row>
    <row r="207" spans="3:8" x14ac:dyDescent="0.3">
      <c r="C207" s="7">
        <v>192.24645054943855</v>
      </c>
      <c r="D207" s="7">
        <v>694.12069567880803</v>
      </c>
      <c r="E207">
        <f t="shared" si="10"/>
        <v>206</v>
      </c>
      <c r="F207">
        <f t="shared" si="9"/>
        <v>0.93409090909090908</v>
      </c>
      <c r="G207">
        <f t="shared" si="11"/>
        <v>709.32688124779565</v>
      </c>
      <c r="H207" s="7">
        <v>694.12069567880803</v>
      </c>
    </row>
    <row r="208" spans="3:8" x14ac:dyDescent="0.3">
      <c r="C208" s="7">
        <v>1296.9860369290125</v>
      </c>
      <c r="D208" s="7">
        <v>749.34475278495313</v>
      </c>
      <c r="E208">
        <f t="shared" si="10"/>
        <v>207</v>
      </c>
      <c r="F208">
        <f t="shared" si="9"/>
        <v>0.9386363636363636</v>
      </c>
      <c r="G208">
        <f t="shared" si="11"/>
        <v>727.96565947694535</v>
      </c>
      <c r="H208" s="7">
        <v>749.34475278495313</v>
      </c>
    </row>
    <row r="209" spans="3:8" x14ac:dyDescent="0.3">
      <c r="C209" s="7">
        <v>47.309810191357172</v>
      </c>
      <c r="D209" s="7">
        <v>780.90356781881042</v>
      </c>
      <c r="E209">
        <f t="shared" si="10"/>
        <v>208</v>
      </c>
      <c r="F209">
        <f t="shared" si="9"/>
        <v>0.94318181818181823</v>
      </c>
      <c r="G209">
        <f t="shared" si="11"/>
        <v>748.03955501199971</v>
      </c>
      <c r="H209" s="7">
        <v>780.90356781881042</v>
      </c>
    </row>
    <row r="210" spans="3:8" x14ac:dyDescent="0.3">
      <c r="C210" s="7">
        <v>192.06988342256858</v>
      </c>
      <c r="D210" s="7">
        <v>784.93540376998089</v>
      </c>
      <c r="E210">
        <f t="shared" si="10"/>
        <v>209</v>
      </c>
      <c r="F210">
        <f t="shared" si="9"/>
        <v>0.94772727272727275</v>
      </c>
      <c r="G210">
        <f t="shared" si="11"/>
        <v>769.78813952538542</v>
      </c>
      <c r="H210" s="7">
        <v>784.93540376998089</v>
      </c>
    </row>
    <row r="211" spans="3:8" x14ac:dyDescent="0.3">
      <c r="C211" s="7">
        <v>35.659463553186235</v>
      </c>
      <c r="D211" s="7">
        <v>805.77009754385256</v>
      </c>
      <c r="E211">
        <f t="shared" si="10"/>
        <v>210</v>
      </c>
      <c r="F211">
        <f t="shared" si="9"/>
        <v>0.95227272727272727</v>
      </c>
      <c r="G211">
        <f t="shared" si="11"/>
        <v>793.51648240356656</v>
      </c>
      <c r="H211" s="7">
        <v>805.77009754385256</v>
      </c>
    </row>
    <row r="212" spans="3:8" x14ac:dyDescent="0.3">
      <c r="C212" s="7">
        <v>662.50518999689541</v>
      </c>
      <c r="D212" s="7">
        <v>837.37259705158613</v>
      </c>
      <c r="E212">
        <f t="shared" si="10"/>
        <v>211</v>
      </c>
      <c r="F212">
        <f t="shared" si="9"/>
        <v>0.95681818181818179</v>
      </c>
      <c r="G212">
        <f t="shared" si="11"/>
        <v>819.62144229237754</v>
      </c>
      <c r="H212" s="7">
        <v>837.37259705158613</v>
      </c>
    </row>
    <row r="213" spans="3:8" x14ac:dyDescent="0.3">
      <c r="C213" s="7">
        <v>113.913176200005</v>
      </c>
      <c r="D213" s="7">
        <v>844.85002359446298</v>
      </c>
      <c r="E213">
        <f t="shared" si="10"/>
        <v>212</v>
      </c>
      <c r="F213">
        <f t="shared" si="9"/>
        <v>0.96136363636363631</v>
      </c>
      <c r="G213">
        <f t="shared" si="11"/>
        <v>848.63263739917738</v>
      </c>
      <c r="H213" s="7">
        <v>844.85002359446298</v>
      </c>
    </row>
    <row r="214" spans="3:8" x14ac:dyDescent="0.3">
      <c r="C214" s="7">
        <v>305.38476351150518</v>
      </c>
      <c r="D214" s="7">
        <v>848.63778781752035</v>
      </c>
      <c r="E214">
        <f t="shared" si="10"/>
        <v>213</v>
      </c>
      <c r="F214">
        <f t="shared" si="9"/>
        <v>0.96590909090909094</v>
      </c>
      <c r="G214">
        <f t="shared" si="11"/>
        <v>881.27917933009655</v>
      </c>
      <c r="H214" s="7">
        <v>848.63778781752035</v>
      </c>
    </row>
    <row r="215" spans="3:8" x14ac:dyDescent="0.3">
      <c r="C215" s="7">
        <v>660.33633723491641</v>
      </c>
      <c r="D215" s="7">
        <v>910.95078971239309</v>
      </c>
      <c r="E215">
        <f t="shared" si="10"/>
        <v>214</v>
      </c>
      <c r="F215">
        <f t="shared" si="9"/>
        <v>0.97045454545454546</v>
      </c>
      <c r="G215">
        <f t="shared" si="11"/>
        <v>918.60444603406347</v>
      </c>
      <c r="H215" s="7">
        <v>910.95078971239309</v>
      </c>
    </row>
    <row r="216" spans="3:8" x14ac:dyDescent="0.3">
      <c r="C216" s="7">
        <v>181.77475427586427</v>
      </c>
      <c r="D216" s="7">
        <v>920.46129209760727</v>
      </c>
      <c r="E216">
        <f t="shared" si="10"/>
        <v>215</v>
      </c>
      <c r="F216">
        <f t="shared" si="9"/>
        <v>0.97499999999999998</v>
      </c>
      <c r="G216">
        <f t="shared" si="11"/>
        <v>962.17748240061849</v>
      </c>
      <c r="H216" s="7">
        <v>920.46129209760727</v>
      </c>
    </row>
    <row r="217" spans="3:8" x14ac:dyDescent="0.3">
      <c r="C217" s="7">
        <v>42.11899451394909</v>
      </c>
      <c r="D217" s="7">
        <v>948.40220446832041</v>
      </c>
      <c r="E217">
        <f t="shared" si="10"/>
        <v>216</v>
      </c>
      <c r="F217">
        <f t="shared" si="9"/>
        <v>0.9795454545454545</v>
      </c>
      <c r="G217">
        <f t="shared" si="11"/>
        <v>1014.5188036481924</v>
      </c>
      <c r="H217" s="7">
        <v>948.40220446832041</v>
      </c>
    </row>
    <row r="218" spans="3:8" x14ac:dyDescent="0.3">
      <c r="C218" s="7">
        <v>652.58030383453558</v>
      </c>
      <c r="D218" s="7">
        <v>1115.9812792010875</v>
      </c>
      <c r="E218">
        <f t="shared" si="10"/>
        <v>217</v>
      </c>
      <c r="F218">
        <f t="shared" si="9"/>
        <v>0.98409090909090913</v>
      </c>
      <c r="G218">
        <f t="shared" si="11"/>
        <v>1080.0696265748145</v>
      </c>
      <c r="H218" s="7">
        <v>1115.9812792010875</v>
      </c>
    </row>
    <row r="219" spans="3:8" x14ac:dyDescent="0.3">
      <c r="C219" s="7">
        <v>151.60892740906721</v>
      </c>
      <c r="D219" s="7">
        <v>1296.9860369290125</v>
      </c>
      <c r="E219">
        <f t="shared" si="10"/>
        <v>218</v>
      </c>
      <c r="F219">
        <f t="shared" si="9"/>
        <v>0.98863636363636365</v>
      </c>
      <c r="G219">
        <f t="shared" si="11"/>
        <v>1167.832323501344</v>
      </c>
      <c r="H219" s="7">
        <v>1296.9860369290125</v>
      </c>
    </row>
    <row r="220" spans="3:8" x14ac:dyDescent="0.3">
      <c r="C220" s="7">
        <v>275.56492433747917</v>
      </c>
      <c r="D220" s="7">
        <v>1391.8707839681153</v>
      </c>
      <c r="E220">
        <f t="shared" si="10"/>
        <v>219</v>
      </c>
      <c r="F220">
        <f t="shared" si="9"/>
        <v>0.99318181818181817</v>
      </c>
      <c r="G220">
        <f t="shared" si="11"/>
        <v>1301.0719478194399</v>
      </c>
      <c r="H220" s="7">
        <v>1391.8707839681153</v>
      </c>
    </row>
    <row r="221" spans="3:8" x14ac:dyDescent="0.3">
      <c r="C221" s="7">
        <v>102.25862812300787</v>
      </c>
      <c r="D221" s="7">
        <v>1869.4811263835827</v>
      </c>
      <c r="E221">
        <f t="shared" si="10"/>
        <v>220</v>
      </c>
      <c r="F221">
        <f t="shared" si="9"/>
        <v>0.99772727272727268</v>
      </c>
      <c r="G221">
        <f t="shared" si="11"/>
        <v>1587.6250919906829</v>
      </c>
      <c r="H221" s="7">
        <v>1869.4811263835827</v>
      </c>
    </row>
  </sheetData>
  <sortState xmlns:xlrd2="http://schemas.microsoft.com/office/spreadsheetml/2017/richdata2" ref="D2:D221">
    <sortCondition ref="D1:D22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Karahan Sarıtaş</dc:creator>
  <cp:lastModifiedBy>Karahan Sarıtaş</cp:lastModifiedBy>
  <dcterms:created xsi:type="dcterms:W3CDTF">2015-06-05T18:17:20Z</dcterms:created>
  <dcterms:modified xsi:type="dcterms:W3CDTF">2022-05-12T14:21:38Z</dcterms:modified>
</cp:coreProperties>
</file>