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00"/>
  </bookViews>
  <sheets>
    <sheet name="Reporting" sheetId="1" r:id="rId1"/>
  </sheets>
  <calcPr calcId="144525"/>
</workbook>
</file>

<file path=xl/sharedStrings.xml><?xml version="1.0" encoding="utf-8"?>
<sst xmlns="http://schemas.openxmlformats.org/spreadsheetml/2006/main" count="21" uniqueCount="17">
  <si>
    <t>Cash Management</t>
  </si>
  <si>
    <t>in TEUR</t>
  </si>
  <si>
    <t>Cash Beginning</t>
  </si>
  <si>
    <t>Incoming</t>
  </si>
  <si>
    <t>Sales</t>
  </si>
  <si>
    <t>Advances</t>
  </si>
  <si>
    <t>Other income</t>
  </si>
  <si>
    <t>Loan</t>
  </si>
  <si>
    <t>Interest</t>
  </si>
  <si>
    <t>Other</t>
  </si>
  <si>
    <t>Outgoing</t>
  </si>
  <si>
    <t>Merchandise</t>
  </si>
  <si>
    <t>OPEX</t>
  </si>
  <si>
    <t>Payroll</t>
  </si>
  <si>
    <t>Investments</t>
  </si>
  <si>
    <t>Taxes</t>
  </si>
  <si>
    <t>Cash End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</si>
</sst>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-* #,##0_-;\-* #,##0_-;_-* &quot;-&quot;??_-;_-@_-"/>
    <numFmt numFmtId="177" formatCode="_ * #,##0_ ;_ * \-#,##0_ ;_ * &quot;-&quot;_ ;_ @_ "/>
    <numFmt numFmtId="178" formatCode="_ * #,##0.00_ ;_ * \-#,##0.00_ ;_ * &quot;-&quot;??_ ;_ @_ "/>
    <numFmt numFmtId="179" formatCode="[$-409]mmm\-yy;@"/>
    <numFmt numFmtId="180" formatCode="_ * #,##0_ ;_ * \-#,##0_ ;_ * &quot;-&quot;??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color theme="1"/>
      <name val="Calibri"/>
      <charset val="134"/>
      <scheme val="minor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>
      <alignment vertical="center" wrapText="1"/>
    </xf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3" fillId="2" borderId="0" xfId="0" applyNumberFormat="1" applyFont="1" applyFill="1" applyAlignment="1">
      <alignment horizontal="center" vertical="center"/>
    </xf>
    <xf numFmtId="16" fontId="1" fillId="0" borderId="0" xfId="0" applyNumberFormat="1" applyFont="1">
      <alignment vertical="center"/>
    </xf>
    <xf numFmtId="3" fontId="4" fillId="3" borderId="1" xfId="0" applyNumberFormat="1" applyFont="1" applyFill="1" applyBorder="1" applyAlignment="1">
      <alignment vertical="center" wrapText="1"/>
    </xf>
    <xf numFmtId="3" fontId="4" fillId="0" borderId="0" xfId="0" applyNumberFormat="1" applyFont="1">
      <alignment vertical="center"/>
    </xf>
    <xf numFmtId="176" fontId="4" fillId="3" borderId="1" xfId="44" applyNumberFormat="1" applyFont="1" applyFill="1" applyBorder="1" applyAlignment="1">
      <alignment vertical="center"/>
    </xf>
    <xf numFmtId="180" fontId="1" fillId="0" borderId="0" xfId="44" applyNumberFormat="1" applyFont="1">
      <alignment vertical="center"/>
    </xf>
    <xf numFmtId="0" fontId="1" fillId="0" borderId="1" xfId="0" applyFont="1" applyBorder="1">
      <alignment vertical="center"/>
    </xf>
    <xf numFmtId="180" fontId="1" fillId="0" borderId="1" xfId="44" applyNumberFormat="1" applyFont="1" applyBorder="1">
      <alignment vertical="center"/>
    </xf>
    <xf numFmtId="9" fontId="2" fillId="0" borderId="0" xfId="47" applyFont="1" applyFill="1" applyBorder="1" applyAlignment="1">
      <alignment horizontal="right"/>
    </xf>
    <xf numFmtId="0" fontId="2" fillId="0" borderId="0" xfId="0" applyFont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8EA9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773"/>
  <sheetViews>
    <sheetView showGridLines="0" tabSelected="1" workbookViewId="0">
      <selection activeCell="J9" sqref="J9"/>
    </sheetView>
  </sheetViews>
  <sheetFormatPr defaultColWidth="9" defaultRowHeight="12.6"/>
  <cols>
    <col min="1" max="1" width="3.42857142857143" style="1" customWidth="1"/>
    <col min="2" max="2" width="25.7142857142857" style="1" customWidth="1"/>
    <col min="3" max="3" width="1.57142857142857" style="2" customWidth="1"/>
    <col min="4" max="15" width="12.1428571428571" style="1" customWidth="1"/>
    <col min="16" max="16384" width="9" style="1"/>
  </cols>
  <sheetData>
    <row r="2" spans="2:15">
      <c r="B2" s="3" t="s">
        <v>0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>
      <c r="B3" s="3" t="s">
        <v>1</v>
      </c>
      <c r="C3" s="6"/>
      <c r="D3" s="7">
        <v>44592</v>
      </c>
      <c r="E3" s="7">
        <v>44620</v>
      </c>
      <c r="F3" s="7">
        <v>44651</v>
      </c>
      <c r="G3" s="7">
        <v>44681</v>
      </c>
      <c r="H3" s="7">
        <v>44712</v>
      </c>
      <c r="I3" s="7">
        <v>44742</v>
      </c>
      <c r="J3" s="7">
        <v>44773</v>
      </c>
      <c r="K3" s="7">
        <v>44804</v>
      </c>
      <c r="L3" s="7">
        <v>44834</v>
      </c>
      <c r="M3" s="7">
        <v>44865</v>
      </c>
      <c r="N3" s="7">
        <v>44895</v>
      </c>
      <c r="O3" s="7">
        <v>44926</v>
      </c>
    </row>
    <row r="4" spans="4:1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>
      <c r="B5" s="9" t="s">
        <v>2</v>
      </c>
      <c r="C5" s="10"/>
      <c r="D5" s="11">
        <f>1000000/1000</f>
        <v>1000</v>
      </c>
      <c r="E5" s="11">
        <f>+D37</f>
        <v>1000</v>
      </c>
      <c r="F5" s="11">
        <f t="shared" ref="F5:O5" si="0">+E37</f>
        <v>1000</v>
      </c>
      <c r="G5" s="11">
        <f t="shared" si="0"/>
        <v>1000</v>
      </c>
      <c r="H5" s="11">
        <f t="shared" si="0"/>
        <v>1000</v>
      </c>
      <c r="I5" s="11">
        <f t="shared" si="0"/>
        <v>1000</v>
      </c>
      <c r="J5" s="11">
        <f t="shared" si="0"/>
        <v>1000</v>
      </c>
      <c r="K5" s="11">
        <f t="shared" si="0"/>
        <v>1000</v>
      </c>
      <c r="L5" s="11">
        <f t="shared" si="0"/>
        <v>1000</v>
      </c>
      <c r="M5" s="11">
        <f t="shared" si="0"/>
        <v>1000</v>
      </c>
      <c r="N5" s="11">
        <f t="shared" si="0"/>
        <v>1000</v>
      </c>
      <c r="O5" s="11">
        <f t="shared" si="0"/>
        <v>1000</v>
      </c>
    </row>
    <row r="6" spans="3:15">
      <c r="C6" s="1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15">
      <c r="B7" s="13" t="s">
        <v>3</v>
      </c>
      <c r="C7" s="10"/>
      <c r="D7" s="14">
        <f>+SUM(D8:D18)</f>
        <v>0</v>
      </c>
      <c r="E7" s="14">
        <f t="shared" ref="E7:O7" si="1">+SUM(E8:E18)</f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</row>
    <row r="8" spans="3:15">
      <c r="C8" s="1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2:15">
      <c r="B9" s="1" t="s">
        <v>4</v>
      </c>
      <c r="C9" s="1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2:15">
      <c r="B10" s="1" t="s">
        <v>5</v>
      </c>
      <c r="C10" s="1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3:15">
      <c r="C11" s="10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>
      <c r="B12" s="1" t="s">
        <v>6</v>
      </c>
      <c r="C12" s="10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3:15">
      <c r="C13" s="1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2:15">
      <c r="B14" s="1" t="s">
        <v>7</v>
      </c>
      <c r="C14" s="1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2:15">
      <c r="B15" s="1" t="s">
        <v>8</v>
      </c>
      <c r="C15" s="1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3:15">
      <c r="C16" s="10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2:15">
      <c r="B17" s="1" t="s">
        <v>9</v>
      </c>
      <c r="C17" s="10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3:15">
      <c r="C18" s="10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2:15">
      <c r="B19" s="13" t="s">
        <v>10</v>
      </c>
      <c r="C19" s="10"/>
      <c r="D19" s="14">
        <f>+SUM(D20:D36)</f>
        <v>0</v>
      </c>
      <c r="E19" s="14">
        <f t="shared" ref="E19:O19" si="2">+SUM(E20:E36)</f>
        <v>0</v>
      </c>
      <c r="F19" s="14">
        <f t="shared" si="2"/>
        <v>0</v>
      </c>
      <c r="G19" s="14">
        <f t="shared" si="2"/>
        <v>0</v>
      </c>
      <c r="H19" s="14">
        <f t="shared" si="2"/>
        <v>0</v>
      </c>
      <c r="I19" s="14">
        <f t="shared" si="2"/>
        <v>0</v>
      </c>
      <c r="J19" s="14">
        <f t="shared" si="2"/>
        <v>0</v>
      </c>
      <c r="K19" s="14">
        <f t="shared" si="2"/>
        <v>0</v>
      </c>
      <c r="L19" s="14">
        <f t="shared" si="2"/>
        <v>0</v>
      </c>
      <c r="M19" s="14">
        <f t="shared" si="2"/>
        <v>0</v>
      </c>
      <c r="N19" s="14">
        <f t="shared" si="2"/>
        <v>0</v>
      </c>
      <c r="O19" s="14">
        <f t="shared" si="2"/>
        <v>0</v>
      </c>
    </row>
    <row r="20" spans="3:15">
      <c r="C20" s="1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2:15">
      <c r="B21" s="1" t="s">
        <v>11</v>
      </c>
      <c r="C21" s="10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2:15">
      <c r="B22" s="1" t="s">
        <v>5</v>
      </c>
      <c r="C22" s="10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3:15">
      <c r="C23" s="1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2:15">
      <c r="B24" s="1" t="s">
        <v>12</v>
      </c>
      <c r="C24" s="10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3:15">
      <c r="C25" s="10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2:15">
      <c r="B26" s="1" t="s">
        <v>13</v>
      </c>
      <c r="C26" s="10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3:15">
      <c r="C27" s="10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2:15">
      <c r="B28" s="1" t="s">
        <v>14</v>
      </c>
      <c r="C28" s="10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3:15">
      <c r="C29" s="1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2:15">
      <c r="B30" s="1" t="s">
        <v>7</v>
      </c>
      <c r="C30" s="1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2:15">
      <c r="B31" s="1" t="s">
        <v>8</v>
      </c>
      <c r="C31" s="1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3:15">
      <c r="C32" s="1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2:15">
      <c r="B33" s="1" t="s">
        <v>15</v>
      </c>
      <c r="C33" s="10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3:15">
      <c r="C34" s="10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2:15">
      <c r="B35" s="1" t="s">
        <v>9</v>
      </c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3:15">
      <c r="C36" s="1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2:15">
      <c r="B37" s="9" t="s">
        <v>16</v>
      </c>
      <c r="C37" s="10"/>
      <c r="D37" s="11">
        <f>+D5+D7+D19</f>
        <v>1000</v>
      </c>
      <c r="E37" s="11">
        <f t="shared" ref="E37:O37" si="3">+E5+E7+E19</f>
        <v>1000</v>
      </c>
      <c r="F37" s="11">
        <f t="shared" si="3"/>
        <v>1000</v>
      </c>
      <c r="G37" s="11">
        <f t="shared" si="3"/>
        <v>1000</v>
      </c>
      <c r="H37" s="11">
        <f t="shared" si="3"/>
        <v>1000</v>
      </c>
      <c r="I37" s="11">
        <f t="shared" si="3"/>
        <v>1000</v>
      </c>
      <c r="J37" s="11">
        <f t="shared" si="3"/>
        <v>1000</v>
      </c>
      <c r="K37" s="11">
        <f t="shared" si="3"/>
        <v>1000</v>
      </c>
      <c r="L37" s="11">
        <f t="shared" si="3"/>
        <v>1000</v>
      </c>
      <c r="M37" s="11">
        <f t="shared" si="3"/>
        <v>1000</v>
      </c>
      <c r="N37" s="11">
        <f t="shared" si="3"/>
        <v>1000</v>
      </c>
      <c r="O37" s="11">
        <f t="shared" si="3"/>
        <v>1000</v>
      </c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3">
      <c r="C49" s="10"/>
    </row>
    <row r="50" spans="3:3">
      <c r="C50" s="10"/>
    </row>
    <row r="51" spans="3:3">
      <c r="C51" s="10"/>
    </row>
    <row r="52" spans="3:3">
      <c r="C52" s="10"/>
    </row>
    <row r="53" spans="3:3">
      <c r="C53" s="10"/>
    </row>
    <row r="54" spans="3:3">
      <c r="C54" s="10"/>
    </row>
    <row r="55" spans="3:3">
      <c r="C55" s="10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  <row r="60" spans="3:3">
      <c r="C60" s="10"/>
    </row>
    <row r="61" spans="3:3">
      <c r="C61" s="10"/>
    </row>
    <row r="62" spans="3:3">
      <c r="C62" s="10"/>
    </row>
    <row r="63" spans="3:3">
      <c r="C63" s="10"/>
    </row>
    <row r="64" spans="3:3">
      <c r="C64" s="10"/>
    </row>
    <row r="65" spans="3:3">
      <c r="C65" s="10"/>
    </row>
    <row r="66" spans="3:3">
      <c r="C66" s="10"/>
    </row>
    <row r="67" spans="3:3">
      <c r="C67" s="10"/>
    </row>
    <row r="68" spans="3:3">
      <c r="C68" s="10"/>
    </row>
    <row r="69" spans="3:3">
      <c r="C69" s="10"/>
    </row>
    <row r="70" spans="3:3">
      <c r="C70" s="10"/>
    </row>
    <row r="71" spans="3:3">
      <c r="C71" s="10"/>
    </row>
    <row r="72" spans="3:3">
      <c r="C72" s="10"/>
    </row>
    <row r="73" spans="3:3">
      <c r="C73" s="10"/>
    </row>
    <row r="74" spans="3:3">
      <c r="C74" s="10"/>
    </row>
    <row r="75" spans="3:3">
      <c r="C75" s="10"/>
    </row>
    <row r="76" spans="3:3">
      <c r="C76" s="10"/>
    </row>
    <row r="77" spans="3:3">
      <c r="C77" s="10"/>
    </row>
    <row r="78" spans="3:3">
      <c r="C78" s="10"/>
    </row>
    <row r="79" spans="3:3">
      <c r="C79" s="10"/>
    </row>
    <row r="80" spans="3:3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3">
      <c r="C87" s="10"/>
    </row>
    <row r="88" spans="3:3">
      <c r="C88" s="10"/>
    </row>
    <row r="89" spans="3:3">
      <c r="C89" s="10"/>
    </row>
    <row r="90" spans="3:3">
      <c r="C90" s="10"/>
    </row>
    <row r="91" spans="3:3">
      <c r="C91" s="10"/>
    </row>
    <row r="92" spans="3:3">
      <c r="C92" s="10"/>
    </row>
    <row r="93" spans="3:3">
      <c r="C93" s="10"/>
    </row>
    <row r="94" spans="3:3">
      <c r="C94" s="10"/>
    </row>
    <row r="95" spans="3:3">
      <c r="C95" s="10"/>
    </row>
    <row r="96" spans="3:3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>
      <c r="C108" s="10"/>
    </row>
    <row r="109" spans="3:3">
      <c r="C109" s="10"/>
    </row>
    <row r="110" spans="3:3">
      <c r="C110" s="10"/>
    </row>
    <row r="111" spans="3:3">
      <c r="C111" s="10"/>
    </row>
    <row r="112" spans="3:3">
      <c r="C112" s="10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2" spans="3:3">
      <c r="C122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64" spans="3:3">
      <c r="C364" s="10"/>
    </row>
    <row r="365" spans="3:3">
      <c r="C365" s="15"/>
    </row>
    <row r="367" spans="3:3">
      <c r="C367" s="10"/>
    </row>
    <row r="419" spans="3:3">
      <c r="C419" s="16"/>
    </row>
    <row r="420" spans="3:3">
      <c r="C420" s="15"/>
    </row>
    <row r="421" spans="3:3">
      <c r="C421" s="16"/>
    </row>
    <row r="422" spans="3:3">
      <c r="C422" s="10"/>
    </row>
    <row r="631" spans="3:3">
      <c r="C631" s="10"/>
    </row>
    <row r="669" spans="3:3">
      <c r="C669" s="10"/>
    </row>
    <row r="670" spans="3:3">
      <c r="C670" s="15"/>
    </row>
    <row r="671" spans="3:3">
      <c r="C671" s="15"/>
    </row>
    <row r="672" spans="3:3">
      <c r="C672" s="15"/>
    </row>
    <row r="675" spans="3:3">
      <c r="C675" s="10"/>
    </row>
    <row r="677" spans="3:3">
      <c r="C677" s="10"/>
    </row>
    <row r="678" spans="3:3">
      <c r="C678" s="10"/>
    </row>
    <row r="740" spans="3:3">
      <c r="C740" s="10"/>
    </row>
    <row r="773" spans="3:3">
      <c r="C773" s="10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spl1nes</cp:lastModifiedBy>
  <dcterms:created xsi:type="dcterms:W3CDTF">2018-05-25T13:28:00Z</dcterms:created>
  <dcterms:modified xsi:type="dcterms:W3CDTF">2022-11-26T10:06:29Z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