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eichhornd\Desktop\Projekte\"/>
    </mc:Choice>
  </mc:AlternateContent>
  <xr:revisionPtr revIDLastSave="0" documentId="13_ncr:1_{6C6C45EF-69DA-424D-85CF-5A43BB31B30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ttings" sheetId="5" r:id="rId1"/>
    <sheet name="Overview" sheetId="4" r:id="rId2"/>
    <sheet name="details" sheetId="1" r:id="rId3"/>
    <sheet name="masterfile" sheetId="2" r:id="rId4"/>
  </sheets>
  <externalReferences>
    <externalReference r:id="rId5"/>
  </externalReferences>
  <definedNames>
    <definedName name="Channel">masterfile!$A:$A</definedName>
    <definedName name="MediaType">masterfile!$B:$B</definedName>
    <definedName name="Segment">masterfile!$C:$C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1" i="4" l="1"/>
  <c r="R121" i="4" s="1"/>
  <c r="O121" i="4"/>
  <c r="N121" i="4"/>
  <c r="P120" i="4"/>
  <c r="Q120" i="4" s="1"/>
  <c r="O120" i="4"/>
  <c r="N120" i="4"/>
  <c r="P119" i="4"/>
  <c r="Q119" i="4" s="1"/>
  <c r="O119" i="4"/>
  <c r="N119" i="4"/>
  <c r="P116" i="4"/>
  <c r="R116" i="4" s="1"/>
  <c r="O116" i="4"/>
  <c r="N116" i="4"/>
  <c r="P115" i="4"/>
  <c r="O115" i="4"/>
  <c r="N115" i="4"/>
  <c r="P114" i="4"/>
  <c r="Q114" i="4" s="1"/>
  <c r="O114" i="4"/>
  <c r="N114" i="4"/>
  <c r="P111" i="4"/>
  <c r="R111" i="4" s="1"/>
  <c r="O111" i="4"/>
  <c r="N111" i="4"/>
  <c r="P110" i="4"/>
  <c r="R110" i="4" s="1"/>
  <c r="O110" i="4"/>
  <c r="N110" i="4"/>
  <c r="P109" i="4"/>
  <c r="O109" i="4"/>
  <c r="N109" i="4"/>
  <c r="P106" i="4"/>
  <c r="Q106" i="4" s="1"/>
  <c r="O106" i="4"/>
  <c r="N106" i="4"/>
  <c r="P105" i="4"/>
  <c r="O105" i="4"/>
  <c r="N105" i="4"/>
  <c r="P104" i="4"/>
  <c r="Q104" i="4" s="1"/>
  <c r="O104" i="4"/>
  <c r="N104" i="4"/>
  <c r="P101" i="4"/>
  <c r="P100" i="4"/>
  <c r="P99" i="4"/>
  <c r="O101" i="4"/>
  <c r="O100" i="4"/>
  <c r="O125" i="4" s="1"/>
  <c r="O99" i="4"/>
  <c r="N101" i="4"/>
  <c r="N100" i="4"/>
  <c r="N99" i="4"/>
  <c r="N125" i="4"/>
  <c r="P88" i="4"/>
  <c r="Q88" i="4" s="1"/>
  <c r="O88" i="4"/>
  <c r="N88" i="4"/>
  <c r="P87" i="4"/>
  <c r="R87" i="4" s="1"/>
  <c r="O87" i="4"/>
  <c r="N87" i="4"/>
  <c r="P86" i="4"/>
  <c r="O86" i="4"/>
  <c r="N86" i="4"/>
  <c r="R86" i="4" s="1"/>
  <c r="P83" i="4"/>
  <c r="R83" i="4" s="1"/>
  <c r="O83" i="4"/>
  <c r="N83" i="4"/>
  <c r="P82" i="4"/>
  <c r="O82" i="4"/>
  <c r="N82" i="4"/>
  <c r="P81" i="4"/>
  <c r="Q81" i="4" s="1"/>
  <c r="O81" i="4"/>
  <c r="N81" i="4"/>
  <c r="P78" i="4"/>
  <c r="Q78" i="4" s="1"/>
  <c r="O78" i="4"/>
  <c r="N78" i="4"/>
  <c r="P77" i="4"/>
  <c r="O77" i="4"/>
  <c r="N77" i="4"/>
  <c r="P76" i="4"/>
  <c r="O76" i="4"/>
  <c r="Q76" i="4" s="1"/>
  <c r="N76" i="4"/>
  <c r="R76" i="4" s="1"/>
  <c r="P73" i="4"/>
  <c r="R73" i="4" s="1"/>
  <c r="O73" i="4"/>
  <c r="N73" i="4"/>
  <c r="P72" i="4"/>
  <c r="O72" i="4"/>
  <c r="N72" i="4"/>
  <c r="P71" i="4"/>
  <c r="R71" i="4" s="1"/>
  <c r="O71" i="4"/>
  <c r="N71" i="4"/>
  <c r="P68" i="4"/>
  <c r="R68" i="4" s="1"/>
  <c r="O68" i="4"/>
  <c r="N68" i="4"/>
  <c r="P67" i="4"/>
  <c r="R67" i="4" s="1"/>
  <c r="O67" i="4"/>
  <c r="Q67" i="4" s="1"/>
  <c r="N67" i="4"/>
  <c r="P66" i="4"/>
  <c r="R66" i="4" s="1"/>
  <c r="O66" i="4"/>
  <c r="Q66" i="4" s="1"/>
  <c r="N66" i="4"/>
  <c r="P63" i="4"/>
  <c r="R63" i="4" s="1"/>
  <c r="O63" i="4"/>
  <c r="N63" i="4"/>
  <c r="P62" i="4"/>
  <c r="O62" i="4"/>
  <c r="N62" i="4"/>
  <c r="P61" i="4"/>
  <c r="Q61" i="4" s="1"/>
  <c r="O61" i="4"/>
  <c r="N61" i="4"/>
  <c r="P58" i="4"/>
  <c r="Q58" i="4" s="1"/>
  <c r="O58" i="4"/>
  <c r="N58" i="4"/>
  <c r="P57" i="4"/>
  <c r="O57" i="4"/>
  <c r="N57" i="4"/>
  <c r="P56" i="4"/>
  <c r="Q56" i="4" s="1"/>
  <c r="O56" i="4"/>
  <c r="N56" i="4"/>
  <c r="R56" i="4" s="1"/>
  <c r="P53" i="4"/>
  <c r="R53" i="4" s="1"/>
  <c r="O53" i="4"/>
  <c r="N53" i="4"/>
  <c r="P52" i="4"/>
  <c r="O52" i="4"/>
  <c r="N52" i="4"/>
  <c r="P51" i="4"/>
  <c r="R51" i="4" s="1"/>
  <c r="O51" i="4"/>
  <c r="N51" i="4"/>
  <c r="P48" i="4"/>
  <c r="R48" i="4" s="1"/>
  <c r="O48" i="4"/>
  <c r="N48" i="4"/>
  <c r="P47" i="4"/>
  <c r="R47" i="4" s="1"/>
  <c r="O47" i="4"/>
  <c r="Q47" i="4" s="1"/>
  <c r="N47" i="4"/>
  <c r="P46" i="4"/>
  <c r="R46" i="4" s="1"/>
  <c r="O46" i="4"/>
  <c r="Q46" i="4" s="1"/>
  <c r="N46" i="4"/>
  <c r="P43" i="4"/>
  <c r="R43" i="4" s="1"/>
  <c r="O43" i="4"/>
  <c r="N43" i="4"/>
  <c r="P42" i="4"/>
  <c r="O42" i="4"/>
  <c r="N42" i="4"/>
  <c r="P41" i="4"/>
  <c r="Q41" i="4" s="1"/>
  <c r="O41" i="4"/>
  <c r="N41" i="4"/>
  <c r="O38" i="4"/>
  <c r="O37" i="4"/>
  <c r="O36" i="4"/>
  <c r="P38" i="4"/>
  <c r="P37" i="4"/>
  <c r="P36" i="4"/>
  <c r="N38" i="4"/>
  <c r="N37" i="4"/>
  <c r="N36" i="4"/>
  <c r="P25" i="4"/>
  <c r="R25" i="4" s="1"/>
  <c r="O25" i="4"/>
  <c r="N25" i="4"/>
  <c r="P24" i="4"/>
  <c r="O24" i="4"/>
  <c r="N24" i="4"/>
  <c r="P23" i="4"/>
  <c r="R23" i="4" s="1"/>
  <c r="O23" i="4"/>
  <c r="N23" i="4"/>
  <c r="P20" i="4"/>
  <c r="R20" i="4" s="1"/>
  <c r="O20" i="4"/>
  <c r="N20" i="4"/>
  <c r="P19" i="4"/>
  <c r="O19" i="4"/>
  <c r="N19" i="4"/>
  <c r="P18" i="4"/>
  <c r="O18" i="4"/>
  <c r="N18" i="4"/>
  <c r="R18" i="4" s="1"/>
  <c r="P15" i="4"/>
  <c r="Q15" i="4" s="1"/>
  <c r="O15" i="4"/>
  <c r="N15" i="4"/>
  <c r="P14" i="4"/>
  <c r="Q14" i="4" s="1"/>
  <c r="O14" i="4"/>
  <c r="N14" i="4"/>
  <c r="P13" i="4"/>
  <c r="O13" i="4"/>
  <c r="N13" i="4"/>
  <c r="R13" i="4" s="1"/>
  <c r="O10" i="4"/>
  <c r="O9" i="4"/>
  <c r="O8" i="4"/>
  <c r="Q8" i="4" s="1"/>
  <c r="P10" i="4"/>
  <c r="P9" i="4"/>
  <c r="P8" i="4"/>
  <c r="N10" i="4"/>
  <c r="N9" i="4"/>
  <c r="N8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R120" i="4"/>
  <c r="R115" i="4"/>
  <c r="Q115" i="4"/>
  <c r="R114" i="4"/>
  <c r="Q110" i="4"/>
  <c r="R109" i="4"/>
  <c r="Q109" i="4"/>
  <c r="R105" i="4"/>
  <c r="Q105" i="4"/>
  <c r="R104" i="4"/>
  <c r="Q87" i="4"/>
  <c r="Q86" i="4"/>
  <c r="R82" i="4"/>
  <c r="Q82" i="4"/>
  <c r="R81" i="4"/>
  <c r="R77" i="4"/>
  <c r="Q77" i="4"/>
  <c r="R72" i="4"/>
  <c r="Q72" i="4"/>
  <c r="R62" i="4"/>
  <c r="Q62" i="4"/>
  <c r="R61" i="4"/>
  <c r="R57" i="4"/>
  <c r="Q57" i="4"/>
  <c r="R52" i="4"/>
  <c r="Q52" i="4"/>
  <c r="R42" i="4"/>
  <c r="Q42" i="4"/>
  <c r="R41" i="4"/>
  <c r="R24" i="4"/>
  <c r="Q24" i="4"/>
  <c r="R19" i="4"/>
  <c r="Q19" i="4"/>
  <c r="Q18" i="4"/>
  <c r="Q13" i="4"/>
  <c r="Q9" i="4"/>
  <c r="Q121" i="4" l="1"/>
  <c r="O124" i="4"/>
  <c r="R119" i="4"/>
  <c r="Q116" i="4"/>
  <c r="Q111" i="4"/>
  <c r="P124" i="4"/>
  <c r="P125" i="4"/>
  <c r="Q125" i="4" s="1"/>
  <c r="P126" i="4"/>
  <c r="R126" i="4" s="1"/>
  <c r="R106" i="4"/>
  <c r="N124" i="4"/>
  <c r="R100" i="4"/>
  <c r="Q100" i="4"/>
  <c r="R99" i="4"/>
  <c r="R101" i="4"/>
  <c r="Q101" i="4"/>
  <c r="Q99" i="4"/>
  <c r="O126" i="4"/>
  <c r="N126" i="4"/>
  <c r="R88" i="4"/>
  <c r="Q83" i="4"/>
  <c r="R78" i="4"/>
  <c r="Q73" i="4"/>
  <c r="Q71" i="4"/>
  <c r="Q68" i="4"/>
  <c r="Q63" i="4"/>
  <c r="R58" i="4"/>
  <c r="Q53" i="4"/>
  <c r="Q51" i="4"/>
  <c r="P92" i="4"/>
  <c r="Q48" i="4"/>
  <c r="O91" i="4"/>
  <c r="O92" i="4"/>
  <c r="Q43" i="4"/>
  <c r="N91" i="4"/>
  <c r="N92" i="4"/>
  <c r="Q36" i="4"/>
  <c r="P91" i="4"/>
  <c r="Q37" i="4"/>
  <c r="R37" i="4"/>
  <c r="R36" i="4"/>
  <c r="R38" i="4"/>
  <c r="Q38" i="4"/>
  <c r="Q23" i="4"/>
  <c r="N29" i="4"/>
  <c r="O29" i="4"/>
  <c r="Q25" i="4"/>
  <c r="Q20" i="4"/>
  <c r="P28" i="4"/>
  <c r="Q28" i="4" s="1"/>
  <c r="R15" i="4"/>
  <c r="P30" i="4"/>
  <c r="N30" i="4"/>
  <c r="P29" i="4"/>
  <c r="Q29" i="4" s="1"/>
  <c r="R14" i="4"/>
  <c r="O30" i="4"/>
  <c r="O28" i="4"/>
  <c r="Q10" i="4"/>
  <c r="R10" i="4"/>
  <c r="R9" i="4"/>
  <c r="N28" i="4"/>
  <c r="R8" i="4"/>
  <c r="R124" i="4" l="1"/>
  <c r="Q126" i="4"/>
  <c r="R125" i="4"/>
  <c r="Q124" i="4"/>
  <c r="Q92" i="4"/>
  <c r="R92" i="4"/>
  <c r="Q91" i="4"/>
  <c r="R91" i="4"/>
  <c r="R28" i="4"/>
  <c r="R29" i="4"/>
  <c r="R30" i="4"/>
  <c r="Q30" i="4"/>
  <c r="D121" i="4" l="1"/>
  <c r="D120" i="4"/>
  <c r="D119" i="4"/>
  <c r="D116" i="4"/>
  <c r="D115" i="4"/>
  <c r="D114" i="4"/>
  <c r="D111" i="4"/>
  <c r="D110" i="4"/>
  <c r="D109" i="4"/>
  <c r="D106" i="4"/>
  <c r="D105" i="4"/>
  <c r="D104" i="4"/>
  <c r="D93" i="4"/>
  <c r="D101" i="4"/>
  <c r="D100" i="4"/>
  <c r="D99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D124" i="4" l="1"/>
  <c r="D125" i="4"/>
  <c r="D126" i="4"/>
  <c r="B40" i="4"/>
  <c r="B45" i="4"/>
  <c r="B50" i="4"/>
  <c r="B55" i="4"/>
  <c r="B60" i="4"/>
  <c r="B65" i="4"/>
  <c r="B70" i="4"/>
  <c r="B75" i="4"/>
  <c r="B80" i="4"/>
  <c r="B85" i="4"/>
  <c r="B35" i="4"/>
  <c r="B17" i="4"/>
  <c r="B22" i="4"/>
  <c r="B12" i="4"/>
  <c r="B7" i="4"/>
  <c r="H3" i="4"/>
  <c r="E2" i="4"/>
  <c r="D66" i="4" l="1"/>
  <c r="D67" i="4"/>
  <c r="E68" i="4"/>
  <c r="D68" i="4"/>
  <c r="E66" i="4"/>
  <c r="E67" i="4"/>
  <c r="D82" i="4"/>
  <c r="E83" i="4"/>
  <c r="D83" i="4"/>
  <c r="E81" i="4"/>
  <c r="D81" i="4"/>
  <c r="E82" i="4"/>
  <c r="D62" i="4"/>
  <c r="E63" i="4"/>
  <c r="D63" i="4"/>
  <c r="E61" i="4"/>
  <c r="F62" i="4"/>
  <c r="E62" i="4"/>
  <c r="D61" i="4"/>
  <c r="D52" i="4"/>
  <c r="E51" i="4"/>
  <c r="E53" i="4"/>
  <c r="E52" i="4"/>
  <c r="F53" i="4"/>
  <c r="D53" i="4"/>
  <c r="D51" i="4"/>
  <c r="F46" i="4"/>
  <c r="D46" i="4"/>
  <c r="D47" i="4"/>
  <c r="E48" i="4"/>
  <c r="D48" i="4"/>
  <c r="E47" i="4"/>
  <c r="E46" i="4"/>
  <c r="E78" i="4"/>
  <c r="D76" i="4"/>
  <c r="F77" i="4"/>
  <c r="D77" i="4"/>
  <c r="E77" i="4"/>
  <c r="E76" i="4"/>
  <c r="D78" i="4"/>
  <c r="E43" i="4"/>
  <c r="D43" i="4"/>
  <c r="F41" i="4"/>
  <c r="E41" i="4"/>
  <c r="D41" i="4"/>
  <c r="F42" i="4"/>
  <c r="D42" i="4"/>
  <c r="E42" i="4"/>
  <c r="F2" i="4"/>
  <c r="F83" i="4" s="1"/>
  <c r="E99" i="4"/>
  <c r="E116" i="4"/>
  <c r="E110" i="4"/>
  <c r="E104" i="4"/>
  <c r="E119" i="4"/>
  <c r="E111" i="4"/>
  <c r="E105" i="4"/>
  <c r="E101" i="4"/>
  <c r="E120" i="4"/>
  <c r="E114" i="4"/>
  <c r="E106" i="4"/>
  <c r="E100" i="4"/>
  <c r="E121" i="4"/>
  <c r="E115" i="4"/>
  <c r="E109" i="4"/>
  <c r="E93" i="4"/>
  <c r="E18" i="4"/>
  <c r="D19" i="4"/>
  <c r="F19" i="4"/>
  <c r="D20" i="4"/>
  <c r="D18" i="4"/>
  <c r="F18" i="4"/>
  <c r="E19" i="4"/>
  <c r="E20" i="4"/>
  <c r="D72" i="4"/>
  <c r="F71" i="4"/>
  <c r="E71" i="4"/>
  <c r="E73" i="4"/>
  <c r="D73" i="4"/>
  <c r="E72" i="4"/>
  <c r="D71" i="4"/>
  <c r="F73" i="4"/>
  <c r="F72" i="4"/>
  <c r="E25" i="4"/>
  <c r="F23" i="4"/>
  <c r="D23" i="4"/>
  <c r="E23" i="4"/>
  <c r="E24" i="4"/>
  <c r="F24" i="4"/>
  <c r="F25" i="4"/>
  <c r="D25" i="4"/>
  <c r="D24" i="4"/>
  <c r="F58" i="4"/>
  <c r="E58" i="4"/>
  <c r="F56" i="4"/>
  <c r="D56" i="4"/>
  <c r="F57" i="4"/>
  <c r="D57" i="4"/>
  <c r="E56" i="4"/>
  <c r="E57" i="4"/>
  <c r="D58" i="4"/>
  <c r="E10" i="4"/>
  <c r="F8" i="4"/>
  <c r="D10" i="4"/>
  <c r="D9" i="4"/>
  <c r="F9" i="4"/>
  <c r="D8" i="4"/>
  <c r="F10" i="4"/>
  <c r="E9" i="4"/>
  <c r="E8" i="4"/>
  <c r="E14" i="4"/>
  <c r="D15" i="4"/>
  <c r="D14" i="4"/>
  <c r="E15" i="4"/>
  <c r="D13" i="4"/>
  <c r="F14" i="4"/>
  <c r="E13" i="4"/>
  <c r="F13" i="4"/>
  <c r="F37" i="4"/>
  <c r="E37" i="4"/>
  <c r="D38" i="4"/>
  <c r="D37" i="4"/>
  <c r="D92" i="4" s="1"/>
  <c r="F36" i="4"/>
  <c r="D36" i="4"/>
  <c r="E36" i="4"/>
  <c r="E38" i="4"/>
  <c r="F86" i="4"/>
  <c r="D86" i="4"/>
  <c r="F87" i="4"/>
  <c r="E87" i="4"/>
  <c r="F88" i="4"/>
  <c r="D87" i="4"/>
  <c r="E88" i="4"/>
  <c r="D88" i="4"/>
  <c r="E86" i="4"/>
  <c r="D91" i="4" l="1"/>
  <c r="E124" i="4"/>
  <c r="D30" i="4"/>
  <c r="E125" i="4"/>
  <c r="G2" i="4"/>
  <c r="F116" i="4"/>
  <c r="F110" i="4"/>
  <c r="F104" i="4"/>
  <c r="F119" i="4"/>
  <c r="F111" i="4"/>
  <c r="F105" i="4"/>
  <c r="F101" i="4"/>
  <c r="F120" i="4"/>
  <c r="F114" i="4"/>
  <c r="F106" i="4"/>
  <c r="F100" i="4"/>
  <c r="F93" i="4"/>
  <c r="F109" i="4"/>
  <c r="F115" i="4"/>
  <c r="F121" i="4"/>
  <c r="F99" i="4"/>
  <c r="F78" i="4"/>
  <c r="F28" i="4"/>
  <c r="F52" i="4"/>
  <c r="F63" i="4"/>
  <c r="F38" i="4"/>
  <c r="E91" i="4"/>
  <c r="E92" i="4"/>
  <c r="E28" i="4"/>
  <c r="F20" i="4"/>
  <c r="F15" i="4"/>
  <c r="E29" i="4"/>
  <c r="F43" i="4"/>
  <c r="F48" i="4"/>
  <c r="F61" i="4"/>
  <c r="F66" i="4"/>
  <c r="F29" i="4"/>
  <c r="F47" i="4"/>
  <c r="F92" i="4" s="1"/>
  <c r="F68" i="4"/>
  <c r="E126" i="4"/>
  <c r="D28" i="4"/>
  <c r="E30" i="4"/>
  <c r="F76" i="4"/>
  <c r="D29" i="4"/>
  <c r="F51" i="4"/>
  <c r="F91" i="4" s="1"/>
  <c r="F82" i="4"/>
  <c r="F81" i="4"/>
  <c r="F67" i="4"/>
  <c r="F30" i="4" l="1"/>
  <c r="F125" i="4"/>
  <c r="F126" i="4"/>
  <c r="F124" i="4"/>
  <c r="G111" i="4"/>
  <c r="T111" i="4" s="1"/>
  <c r="G119" i="4"/>
  <c r="T119" i="4" s="1"/>
  <c r="G114" i="4"/>
  <c r="T114" i="4" s="1"/>
  <c r="G106" i="4"/>
  <c r="T106" i="4" s="1"/>
  <c r="G120" i="4"/>
  <c r="T120" i="4" s="1"/>
  <c r="G100" i="4"/>
  <c r="G115" i="4"/>
  <c r="T115" i="4" s="1"/>
  <c r="G109" i="4"/>
  <c r="T109" i="4" s="1"/>
  <c r="G121" i="4"/>
  <c r="T121" i="4" s="1"/>
  <c r="G93" i="4"/>
  <c r="G116" i="4"/>
  <c r="T116" i="4" s="1"/>
  <c r="G105" i="4"/>
  <c r="T105" i="4" s="1"/>
  <c r="G101" i="4"/>
  <c r="G99" i="4"/>
  <c r="G110" i="4"/>
  <c r="T110" i="4" s="1"/>
  <c r="G104" i="4"/>
  <c r="T104" i="4" s="1"/>
  <c r="G82" i="4"/>
  <c r="T82" i="4" s="1"/>
  <c r="G43" i="4"/>
  <c r="T43" i="4" s="1"/>
  <c r="G72" i="4"/>
  <c r="T72" i="4" s="1"/>
  <c r="G24" i="4"/>
  <c r="T24" i="4" s="1"/>
  <c r="G73" i="4"/>
  <c r="T73" i="4" s="1"/>
  <c r="G23" i="4"/>
  <c r="T23" i="4" s="1"/>
  <c r="G88" i="4"/>
  <c r="T88" i="4" s="1"/>
  <c r="G66" i="4"/>
  <c r="T66" i="4" s="1"/>
  <c r="G68" i="4"/>
  <c r="T68" i="4" s="1"/>
  <c r="G62" i="4"/>
  <c r="T62" i="4" s="1"/>
  <c r="G53" i="4"/>
  <c r="T53" i="4" s="1"/>
  <c r="G78" i="4"/>
  <c r="T78" i="4" s="1"/>
  <c r="G41" i="4"/>
  <c r="T41" i="4" s="1"/>
  <c r="G57" i="4"/>
  <c r="T57" i="4" s="1"/>
  <c r="G37" i="4"/>
  <c r="G46" i="4"/>
  <c r="T46" i="4" s="1"/>
  <c r="G48" i="4"/>
  <c r="T48" i="4" s="1"/>
  <c r="H2" i="4"/>
  <c r="G8" i="4"/>
  <c r="G14" i="4"/>
  <c r="T14" i="4" s="1"/>
  <c r="G13" i="4"/>
  <c r="T13" i="4" s="1"/>
  <c r="G61" i="4"/>
  <c r="T61" i="4" s="1"/>
  <c r="G77" i="4"/>
  <c r="T77" i="4" s="1"/>
  <c r="G19" i="4"/>
  <c r="T19" i="4" s="1"/>
  <c r="G10" i="4"/>
  <c r="G20" i="4"/>
  <c r="T20" i="4" s="1"/>
  <c r="G63" i="4"/>
  <c r="T63" i="4" s="1"/>
  <c r="G42" i="4"/>
  <c r="T42" i="4" s="1"/>
  <c r="G18" i="4"/>
  <c r="T18" i="4" s="1"/>
  <c r="G58" i="4"/>
  <c r="T58" i="4" s="1"/>
  <c r="G38" i="4"/>
  <c r="T38" i="4" s="1"/>
  <c r="G87" i="4"/>
  <c r="T87" i="4" s="1"/>
  <c r="T2" i="4"/>
  <c r="T93" i="4" s="1"/>
  <c r="G9" i="4"/>
  <c r="P2" i="4"/>
  <c r="P93" i="4" s="1"/>
  <c r="G52" i="4"/>
  <c r="T52" i="4" s="1"/>
  <c r="G25" i="4"/>
  <c r="T25" i="4" s="1"/>
  <c r="N2" i="4"/>
  <c r="N93" i="4" s="1"/>
  <c r="G67" i="4"/>
  <c r="T67" i="4" s="1"/>
  <c r="G81" i="4"/>
  <c r="T81" i="4" s="1"/>
  <c r="G71" i="4"/>
  <c r="T71" i="4" s="1"/>
  <c r="G15" i="4"/>
  <c r="T15" i="4" s="1"/>
  <c r="G56" i="4"/>
  <c r="T56" i="4" s="1"/>
  <c r="G51" i="4"/>
  <c r="T51" i="4" s="1"/>
  <c r="G36" i="4"/>
  <c r="G86" i="4"/>
  <c r="T86" i="4" s="1"/>
  <c r="G76" i="4"/>
  <c r="T76" i="4" s="1"/>
  <c r="G83" i="4"/>
  <c r="T83" i="4" s="1"/>
  <c r="G47" i="4"/>
  <c r="T47" i="4" s="1"/>
  <c r="G28" i="4" l="1"/>
  <c r="T8" i="4"/>
  <c r="T28" i="4" s="1"/>
  <c r="H119" i="4"/>
  <c r="H111" i="4"/>
  <c r="H105" i="4"/>
  <c r="H101" i="4"/>
  <c r="H120" i="4"/>
  <c r="H114" i="4"/>
  <c r="H106" i="4"/>
  <c r="H100" i="4"/>
  <c r="H121" i="4"/>
  <c r="H115" i="4"/>
  <c r="H109" i="4"/>
  <c r="H93" i="4"/>
  <c r="H116" i="4"/>
  <c r="H110" i="4"/>
  <c r="H104" i="4"/>
  <c r="H99" i="4"/>
  <c r="H124" i="4" s="1"/>
  <c r="H51" i="4"/>
  <c r="V51" i="4" s="1"/>
  <c r="H47" i="4"/>
  <c r="V47" i="4" s="1"/>
  <c r="H76" i="4"/>
  <c r="V76" i="4" s="1"/>
  <c r="H58" i="4"/>
  <c r="V58" i="4" s="1"/>
  <c r="H57" i="4"/>
  <c r="V57" i="4" s="1"/>
  <c r="H78" i="4"/>
  <c r="V78" i="4" s="1"/>
  <c r="H19" i="4"/>
  <c r="V19" i="4" s="1"/>
  <c r="H13" i="4"/>
  <c r="V13" i="4" s="1"/>
  <c r="H67" i="4"/>
  <c r="V67" i="4" s="1"/>
  <c r="H48" i="4"/>
  <c r="V48" i="4" s="1"/>
  <c r="H72" i="4"/>
  <c r="V72" i="4" s="1"/>
  <c r="H24" i="4"/>
  <c r="V24" i="4" s="1"/>
  <c r="H56" i="4"/>
  <c r="V56" i="4" s="1"/>
  <c r="H14" i="4"/>
  <c r="V14" i="4" s="1"/>
  <c r="H86" i="4"/>
  <c r="H23" i="4"/>
  <c r="V23" i="4" s="1"/>
  <c r="H46" i="4"/>
  <c r="V46" i="4" s="1"/>
  <c r="H15" i="4"/>
  <c r="V15" i="4" s="1"/>
  <c r="H87" i="4"/>
  <c r="H52" i="4"/>
  <c r="V52" i="4" s="1"/>
  <c r="H37" i="4"/>
  <c r="H82" i="4"/>
  <c r="H61" i="4"/>
  <c r="V61" i="4" s="1"/>
  <c r="H77" i="4"/>
  <c r="V77" i="4" s="1"/>
  <c r="H43" i="4"/>
  <c r="V43" i="4" s="1"/>
  <c r="H38" i="4"/>
  <c r="V38" i="4" s="1"/>
  <c r="H63" i="4"/>
  <c r="V63" i="4" s="1"/>
  <c r="H36" i="4"/>
  <c r="H10" i="4"/>
  <c r="H83" i="4"/>
  <c r="H81" i="4"/>
  <c r="H9" i="4"/>
  <c r="H42" i="4"/>
  <c r="V42" i="4" s="1"/>
  <c r="H62" i="4"/>
  <c r="V62" i="4" s="1"/>
  <c r="H18" i="4"/>
  <c r="V18" i="4" s="1"/>
  <c r="H71" i="4"/>
  <c r="V71" i="4" s="1"/>
  <c r="H20" i="4"/>
  <c r="V20" i="4" s="1"/>
  <c r="H73" i="4"/>
  <c r="V73" i="4" s="1"/>
  <c r="H25" i="4"/>
  <c r="V25" i="4" s="1"/>
  <c r="H41" i="4"/>
  <c r="V41" i="4" s="1"/>
  <c r="H66" i="4"/>
  <c r="V66" i="4" s="1"/>
  <c r="H8" i="4"/>
  <c r="H88" i="4"/>
  <c r="H68" i="4"/>
  <c r="V68" i="4" s="1"/>
  <c r="H53" i="4"/>
  <c r="V53" i="4" s="1"/>
  <c r="O2" i="4"/>
  <c r="O93" i="4" s="1"/>
  <c r="Q93" i="4" s="1"/>
  <c r="I2" i="4"/>
  <c r="U2" i="4"/>
  <c r="G91" i="4"/>
  <c r="T36" i="4"/>
  <c r="T91" i="4" s="1"/>
  <c r="T37" i="4"/>
  <c r="T92" i="4" s="1"/>
  <c r="G92" i="4"/>
  <c r="T100" i="4"/>
  <c r="T125" i="4" s="1"/>
  <c r="G125" i="4"/>
  <c r="G30" i="4"/>
  <c r="T10" i="4"/>
  <c r="T30" i="4" s="1"/>
  <c r="R93" i="4"/>
  <c r="G29" i="4"/>
  <c r="T9" i="4"/>
  <c r="T29" i="4" s="1"/>
  <c r="G124" i="4"/>
  <c r="T99" i="4"/>
  <c r="T124" i="4" s="1"/>
  <c r="T101" i="4"/>
  <c r="T126" i="4" s="1"/>
  <c r="G126" i="4"/>
  <c r="X53" i="4" l="1"/>
  <c r="X42" i="4"/>
  <c r="H92" i="4"/>
  <c r="V37" i="4"/>
  <c r="X67" i="4"/>
  <c r="V8" i="4"/>
  <c r="H28" i="4"/>
  <c r="X78" i="4"/>
  <c r="X15" i="4"/>
  <c r="X66" i="4"/>
  <c r="H30" i="4"/>
  <c r="V10" i="4"/>
  <c r="X46" i="4"/>
  <c r="X57" i="4"/>
  <c r="X41" i="4"/>
  <c r="H91" i="4"/>
  <c r="V36" i="4"/>
  <c r="X23" i="4"/>
  <c r="X58" i="4"/>
  <c r="H125" i="4"/>
  <c r="X63" i="4"/>
  <c r="X76" i="4"/>
  <c r="X25" i="4"/>
  <c r="X38" i="4"/>
  <c r="X14" i="4"/>
  <c r="X47" i="4"/>
  <c r="X73" i="4"/>
  <c r="X43" i="4"/>
  <c r="X56" i="4"/>
  <c r="X51" i="4"/>
  <c r="X48" i="4"/>
  <c r="H126" i="4"/>
  <c r="X20" i="4"/>
  <c r="V2" i="4"/>
  <c r="U120" i="4"/>
  <c r="U100" i="4"/>
  <c r="U119" i="4"/>
  <c r="U99" i="4"/>
  <c r="U116" i="4"/>
  <c r="U93" i="4"/>
  <c r="U115" i="4"/>
  <c r="U114" i="4"/>
  <c r="U111" i="4"/>
  <c r="U110" i="4"/>
  <c r="U109" i="4"/>
  <c r="U106" i="4"/>
  <c r="U104" i="4"/>
  <c r="U121" i="4"/>
  <c r="U105" i="4"/>
  <c r="U101" i="4"/>
  <c r="U77" i="4"/>
  <c r="U43" i="4"/>
  <c r="W43" i="4" s="1"/>
  <c r="U71" i="4"/>
  <c r="W71" i="4" s="1"/>
  <c r="U66" i="4"/>
  <c r="W66" i="4" s="1"/>
  <c r="U63" i="4"/>
  <c r="W63" i="4" s="1"/>
  <c r="U51" i="4"/>
  <c r="U47" i="4"/>
  <c r="W47" i="4" s="1"/>
  <c r="U76" i="4"/>
  <c r="W76" i="4" s="1"/>
  <c r="U56" i="4"/>
  <c r="W56" i="4" s="1"/>
  <c r="U25" i="4"/>
  <c r="W25" i="4" s="1"/>
  <c r="U9" i="4"/>
  <c r="U15" i="4"/>
  <c r="W15" i="4" s="1"/>
  <c r="U37" i="4"/>
  <c r="U88" i="4"/>
  <c r="U57" i="4"/>
  <c r="W57" i="4" s="1"/>
  <c r="U58" i="4"/>
  <c r="W58" i="4" s="1"/>
  <c r="U8" i="4"/>
  <c r="U86" i="4"/>
  <c r="U81" i="4"/>
  <c r="U42" i="4"/>
  <c r="W42" i="4" s="1"/>
  <c r="U24" i="4"/>
  <c r="U62" i="4"/>
  <c r="W62" i="4" s="1"/>
  <c r="U46" i="4"/>
  <c r="W46" i="4" s="1"/>
  <c r="U36" i="4"/>
  <c r="U20" i="4"/>
  <c r="W20" i="4" s="1"/>
  <c r="U68" i="4"/>
  <c r="W68" i="4" s="1"/>
  <c r="U23" i="4"/>
  <c r="W23" i="4" s="1"/>
  <c r="U10" i="4"/>
  <c r="U14" i="4"/>
  <c r="W14" i="4" s="1"/>
  <c r="U83" i="4"/>
  <c r="U41" i="4"/>
  <c r="W41" i="4" s="1"/>
  <c r="U61" i="4"/>
  <c r="U19" i="4"/>
  <c r="U73" i="4"/>
  <c r="W73" i="4" s="1"/>
  <c r="U18" i="4"/>
  <c r="U53" i="4"/>
  <c r="W53" i="4" s="1"/>
  <c r="U48" i="4"/>
  <c r="W48" i="4" s="1"/>
  <c r="U87" i="4"/>
  <c r="U72" i="4"/>
  <c r="U67" i="4"/>
  <c r="W67" i="4" s="1"/>
  <c r="U13" i="4"/>
  <c r="W13" i="4" s="1"/>
  <c r="U38" i="4"/>
  <c r="W38" i="4" s="1"/>
  <c r="U78" i="4"/>
  <c r="W78" i="4" s="1"/>
  <c r="U82" i="4"/>
  <c r="U52" i="4"/>
  <c r="X71" i="4"/>
  <c r="X77" i="4"/>
  <c r="W77" i="4"/>
  <c r="X24" i="4"/>
  <c r="W24" i="4"/>
  <c r="J2" i="4"/>
  <c r="I119" i="4"/>
  <c r="I111" i="4"/>
  <c r="I105" i="4"/>
  <c r="I101" i="4"/>
  <c r="I100" i="4"/>
  <c r="I120" i="4"/>
  <c r="I114" i="4"/>
  <c r="I106" i="4"/>
  <c r="I121" i="4"/>
  <c r="I115" i="4"/>
  <c r="I109" i="4"/>
  <c r="I93" i="4"/>
  <c r="I116" i="4"/>
  <c r="I99" i="4"/>
  <c r="I124" i="4" s="1"/>
  <c r="I104" i="4"/>
  <c r="I110" i="4"/>
  <c r="I82" i="4"/>
  <c r="I52" i="4"/>
  <c r="I57" i="4"/>
  <c r="I77" i="4"/>
  <c r="I56" i="4"/>
  <c r="I14" i="4"/>
  <c r="I81" i="4"/>
  <c r="I46" i="4"/>
  <c r="I19" i="4"/>
  <c r="I10" i="4"/>
  <c r="I30" i="4" s="1"/>
  <c r="I86" i="4"/>
  <c r="I25" i="4"/>
  <c r="I58" i="4"/>
  <c r="I9" i="4"/>
  <c r="I15" i="4"/>
  <c r="I36" i="4"/>
  <c r="I87" i="4"/>
  <c r="I63" i="4"/>
  <c r="I43" i="4"/>
  <c r="I20" i="4"/>
  <c r="I67" i="4"/>
  <c r="I42" i="4"/>
  <c r="I18" i="4"/>
  <c r="I13" i="4"/>
  <c r="I88" i="4"/>
  <c r="I66" i="4"/>
  <c r="I62" i="4"/>
  <c r="I71" i="4"/>
  <c r="I83" i="4"/>
  <c r="I51" i="4"/>
  <c r="I8" i="4"/>
  <c r="I37" i="4"/>
  <c r="I73" i="4"/>
  <c r="I78" i="4"/>
  <c r="I68" i="4"/>
  <c r="I47" i="4"/>
  <c r="I76" i="4"/>
  <c r="I53" i="4"/>
  <c r="I38" i="4"/>
  <c r="I72" i="4"/>
  <c r="I24" i="4"/>
  <c r="I23" i="4"/>
  <c r="I48" i="4"/>
  <c r="I41" i="4"/>
  <c r="I61" i="4"/>
  <c r="X18" i="4"/>
  <c r="W18" i="4"/>
  <c r="X61" i="4"/>
  <c r="W61" i="4"/>
  <c r="W72" i="4"/>
  <c r="X72" i="4"/>
  <c r="X62" i="4"/>
  <c r="X68" i="4"/>
  <c r="V9" i="4"/>
  <c r="H29" i="4"/>
  <c r="W52" i="4"/>
  <c r="X52" i="4"/>
  <c r="X13" i="4"/>
  <c r="W19" i="4"/>
  <c r="X19" i="4"/>
  <c r="U29" i="4" l="1"/>
  <c r="U125" i="4"/>
  <c r="W9" i="4"/>
  <c r="X9" i="4"/>
  <c r="V29" i="4"/>
  <c r="I92" i="4"/>
  <c r="I29" i="4"/>
  <c r="I125" i="4"/>
  <c r="U92" i="4"/>
  <c r="I126" i="4"/>
  <c r="V115" i="4"/>
  <c r="V114" i="4"/>
  <c r="V111" i="4"/>
  <c r="V110" i="4"/>
  <c r="V109" i="4"/>
  <c r="V106" i="4"/>
  <c r="V105" i="4"/>
  <c r="V104" i="4"/>
  <c r="V121" i="4"/>
  <c r="V101" i="4"/>
  <c r="V119" i="4"/>
  <c r="V99" i="4"/>
  <c r="V120" i="4"/>
  <c r="V116" i="4"/>
  <c r="V100" i="4"/>
  <c r="V93" i="4"/>
  <c r="V88" i="4"/>
  <c r="V83" i="4"/>
  <c r="V87" i="4"/>
  <c r="V82" i="4"/>
  <c r="V86" i="4"/>
  <c r="V81" i="4"/>
  <c r="X8" i="4"/>
  <c r="W8" i="4"/>
  <c r="V28" i="4"/>
  <c r="I91" i="4"/>
  <c r="U91" i="4"/>
  <c r="U28" i="4"/>
  <c r="W10" i="4"/>
  <c r="X10" i="4"/>
  <c r="V30" i="4"/>
  <c r="X37" i="4"/>
  <c r="W37" i="4"/>
  <c r="V92" i="4"/>
  <c r="K2" i="4"/>
  <c r="J114" i="4"/>
  <c r="J106" i="4"/>
  <c r="J120" i="4"/>
  <c r="J99" i="4"/>
  <c r="J115" i="4"/>
  <c r="J109" i="4"/>
  <c r="J121" i="4"/>
  <c r="J93" i="4"/>
  <c r="J100" i="4"/>
  <c r="J110" i="4"/>
  <c r="J116" i="4"/>
  <c r="J104" i="4"/>
  <c r="J105" i="4"/>
  <c r="J101" i="4"/>
  <c r="J111" i="4"/>
  <c r="J119" i="4"/>
  <c r="J68" i="4"/>
  <c r="J25" i="4"/>
  <c r="J67" i="4"/>
  <c r="J63" i="4"/>
  <c r="J46" i="4"/>
  <c r="J42" i="4"/>
  <c r="J8" i="4"/>
  <c r="J88" i="4"/>
  <c r="J62" i="4"/>
  <c r="J19" i="4"/>
  <c r="J71" i="4"/>
  <c r="J37" i="4"/>
  <c r="J9" i="4"/>
  <c r="J51" i="4"/>
  <c r="J18" i="4"/>
  <c r="J66" i="4"/>
  <c r="J47" i="4"/>
  <c r="J20" i="4"/>
  <c r="J36" i="4"/>
  <c r="J76" i="4"/>
  <c r="J73" i="4"/>
  <c r="J24" i="4"/>
  <c r="J23" i="4"/>
  <c r="J15" i="4"/>
  <c r="J48" i="4"/>
  <c r="J53" i="4"/>
  <c r="J41" i="4"/>
  <c r="J82" i="4"/>
  <c r="J61" i="4"/>
  <c r="J72" i="4"/>
  <c r="J13" i="4"/>
  <c r="J38" i="4"/>
  <c r="J83" i="4"/>
  <c r="J52" i="4"/>
  <c r="J57" i="4"/>
  <c r="J58" i="4"/>
  <c r="J10" i="4"/>
  <c r="J30" i="4" s="1"/>
  <c r="J87" i="4"/>
  <c r="J56" i="4"/>
  <c r="J77" i="4"/>
  <c r="J78" i="4"/>
  <c r="J43" i="4"/>
  <c r="J14" i="4"/>
  <c r="J86" i="4"/>
  <c r="J81" i="4"/>
  <c r="U30" i="4"/>
  <c r="I28" i="4"/>
  <c r="W51" i="4"/>
  <c r="X36" i="4"/>
  <c r="W36" i="4"/>
  <c r="V91" i="4"/>
  <c r="U126" i="4"/>
  <c r="U124" i="4"/>
  <c r="X116" i="4" l="1"/>
  <c r="W116" i="4"/>
  <c r="X114" i="4"/>
  <c r="W114" i="4"/>
  <c r="J126" i="4"/>
  <c r="X28" i="4"/>
  <c r="W28" i="4"/>
  <c r="X120" i="4"/>
  <c r="W120" i="4"/>
  <c r="W115" i="4"/>
  <c r="X115" i="4"/>
  <c r="J29" i="4"/>
  <c r="X99" i="4"/>
  <c r="W99" i="4"/>
  <c r="V124" i="4"/>
  <c r="L2" i="4"/>
  <c r="K120" i="4"/>
  <c r="K114" i="4"/>
  <c r="K106" i="4"/>
  <c r="K121" i="4"/>
  <c r="K115" i="4"/>
  <c r="K109" i="4"/>
  <c r="K99" i="4"/>
  <c r="K93" i="4"/>
  <c r="K116" i="4"/>
  <c r="K110" i="4"/>
  <c r="K104" i="4"/>
  <c r="K100" i="4"/>
  <c r="K119" i="4"/>
  <c r="K111" i="4"/>
  <c r="K105" i="4"/>
  <c r="K101" i="4"/>
  <c r="K126" i="4" s="1"/>
  <c r="K19" i="4"/>
  <c r="K10" i="4"/>
  <c r="K72" i="4"/>
  <c r="K23" i="4"/>
  <c r="K15" i="4"/>
  <c r="K77" i="4"/>
  <c r="K25" i="4"/>
  <c r="K9" i="4"/>
  <c r="K36" i="4"/>
  <c r="K68" i="4"/>
  <c r="K41" i="4"/>
  <c r="K73" i="4"/>
  <c r="K14" i="4"/>
  <c r="K37" i="4"/>
  <c r="K53" i="4"/>
  <c r="K47" i="4"/>
  <c r="K42" i="4"/>
  <c r="K24" i="4"/>
  <c r="K8" i="4"/>
  <c r="K13" i="4"/>
  <c r="K82" i="4"/>
  <c r="K83" i="4"/>
  <c r="K38" i="4"/>
  <c r="K88" i="4"/>
  <c r="K87" i="4"/>
  <c r="K52" i="4"/>
  <c r="K48" i="4"/>
  <c r="K18" i="4"/>
  <c r="K58" i="4"/>
  <c r="K57" i="4"/>
  <c r="K78" i="4"/>
  <c r="K66" i="4"/>
  <c r="K61" i="4"/>
  <c r="K20" i="4"/>
  <c r="K71" i="4"/>
  <c r="K86" i="4"/>
  <c r="K67" i="4"/>
  <c r="K43" i="4"/>
  <c r="K56" i="4"/>
  <c r="K81" i="4"/>
  <c r="K63" i="4"/>
  <c r="K51" i="4"/>
  <c r="K46" i="4"/>
  <c r="K76" i="4"/>
  <c r="K62" i="4"/>
  <c r="X119" i="4"/>
  <c r="W119" i="4"/>
  <c r="X91" i="4"/>
  <c r="W91" i="4"/>
  <c r="W92" i="4"/>
  <c r="X92" i="4"/>
  <c r="X81" i="4"/>
  <c r="W81" i="4"/>
  <c r="W101" i="4"/>
  <c r="X101" i="4"/>
  <c r="V126" i="4"/>
  <c r="X86" i="4"/>
  <c r="W86" i="4"/>
  <c r="W121" i="4"/>
  <c r="X121" i="4"/>
  <c r="J125" i="4"/>
  <c r="W82" i="4"/>
  <c r="X82" i="4"/>
  <c r="X104" i="4"/>
  <c r="W104" i="4"/>
  <c r="J91" i="4"/>
  <c r="J28" i="4"/>
  <c r="X30" i="4"/>
  <c r="W30" i="4"/>
  <c r="X87" i="4"/>
  <c r="W87" i="4"/>
  <c r="W105" i="4"/>
  <c r="X105" i="4"/>
  <c r="W29" i="4"/>
  <c r="X29" i="4"/>
  <c r="X83" i="4"/>
  <c r="W83" i="4"/>
  <c r="X106" i="4"/>
  <c r="W106" i="4"/>
  <c r="X88" i="4"/>
  <c r="W88" i="4"/>
  <c r="X109" i="4"/>
  <c r="W109" i="4"/>
  <c r="X93" i="4"/>
  <c r="W93" i="4"/>
  <c r="X110" i="4"/>
  <c r="W110" i="4"/>
  <c r="J92" i="4"/>
  <c r="J124" i="4"/>
  <c r="X100" i="4"/>
  <c r="W100" i="4"/>
  <c r="V125" i="4"/>
  <c r="X111" i="4"/>
  <c r="W111" i="4"/>
  <c r="K124" i="4" l="1"/>
  <c r="K30" i="4"/>
  <c r="K92" i="4"/>
  <c r="K91" i="4"/>
  <c r="W125" i="4"/>
  <c r="X125" i="4"/>
  <c r="X126" i="4"/>
  <c r="W126" i="4"/>
  <c r="K29" i="4"/>
  <c r="K125" i="4"/>
  <c r="L120" i="4"/>
  <c r="L114" i="4"/>
  <c r="L106" i="4"/>
  <c r="L121" i="4"/>
  <c r="L115" i="4"/>
  <c r="L109" i="4"/>
  <c r="L93" i="4"/>
  <c r="L99" i="4"/>
  <c r="L116" i="4"/>
  <c r="L110" i="4"/>
  <c r="L104" i="4"/>
  <c r="L100" i="4"/>
  <c r="L101" i="4"/>
  <c r="L105" i="4"/>
  <c r="L111" i="4"/>
  <c r="L119" i="4"/>
  <c r="L68" i="4"/>
  <c r="L51" i="4"/>
  <c r="L19" i="4"/>
  <c r="L67" i="4"/>
  <c r="L82" i="4"/>
  <c r="L73" i="4"/>
  <c r="L53" i="4"/>
  <c r="L43" i="4"/>
  <c r="L38" i="4"/>
  <c r="L23" i="4"/>
  <c r="L37" i="4"/>
  <c r="L41" i="4"/>
  <c r="L13" i="4"/>
  <c r="L63" i="4"/>
  <c r="L48" i="4"/>
  <c r="L77" i="4"/>
  <c r="L8" i="4"/>
  <c r="L28" i="4" s="1"/>
  <c r="L72" i="4"/>
  <c r="L58" i="4"/>
  <c r="L9" i="4"/>
  <c r="L52" i="4"/>
  <c r="L66" i="4"/>
  <c r="L61" i="4"/>
  <c r="L78" i="4"/>
  <c r="L18" i="4"/>
  <c r="L15" i="4"/>
  <c r="L86" i="4"/>
  <c r="L25" i="4"/>
  <c r="L83" i="4"/>
  <c r="L47" i="4"/>
  <c r="L24" i="4"/>
  <c r="L14" i="4"/>
  <c r="L88" i="4"/>
  <c r="L71" i="4"/>
  <c r="L56" i="4"/>
  <c r="L81" i="4"/>
  <c r="L46" i="4"/>
  <c r="L76" i="4"/>
  <c r="L42" i="4"/>
  <c r="L57" i="4"/>
  <c r="L10" i="4"/>
  <c r="L30" i="4" s="1"/>
  <c r="L36" i="4"/>
  <c r="L87" i="4"/>
  <c r="L20" i="4"/>
  <c r="L62" i="4"/>
  <c r="X124" i="4"/>
  <c r="W124" i="4"/>
  <c r="K28" i="4"/>
  <c r="L126" i="4" l="1"/>
  <c r="L29" i="4"/>
  <c r="L125" i="4"/>
  <c r="L91" i="4"/>
  <c r="L124" i="4"/>
  <c r="L92" i="4"/>
</calcChain>
</file>

<file path=xl/sharedStrings.xml><?xml version="1.0" encoding="utf-8"?>
<sst xmlns="http://schemas.openxmlformats.org/spreadsheetml/2006/main" count="143" uniqueCount="49">
  <si>
    <t>Channel</t>
  </si>
  <si>
    <t>Media Type</t>
  </si>
  <si>
    <t>Segment</t>
  </si>
  <si>
    <t>Description</t>
  </si>
  <si>
    <t>Quantity</t>
  </si>
  <si>
    <t>Details</t>
  </si>
  <si>
    <t>Online</t>
  </si>
  <si>
    <t>Social media</t>
  </si>
  <si>
    <t>Print</t>
  </si>
  <si>
    <t>Website</t>
  </si>
  <si>
    <t>In person</t>
  </si>
  <si>
    <t>Search engine</t>
  </si>
  <si>
    <t>Merchandise</t>
  </si>
  <si>
    <t>Article</t>
  </si>
  <si>
    <t>Other</t>
  </si>
  <si>
    <t>Newsletter</t>
  </si>
  <si>
    <t>Catalog</t>
  </si>
  <si>
    <t>Flyer</t>
  </si>
  <si>
    <t>Trade fair</t>
  </si>
  <si>
    <t>Seminar</t>
  </si>
  <si>
    <t>Budget</t>
  </si>
  <si>
    <t>in TEUR</t>
  </si>
  <si>
    <t>B</t>
  </si>
  <si>
    <t>PY YTD</t>
  </si>
  <si>
    <t>B YTD</t>
  </si>
  <si>
    <t>A YTD</t>
  </si>
  <si>
    <t>Δ %</t>
  </si>
  <si>
    <t>PY</t>
  </si>
  <si>
    <t>FC</t>
  </si>
  <si>
    <t>Marketing</t>
  </si>
  <si>
    <t>Actual Income</t>
  </si>
  <si>
    <t>Expected Income</t>
  </si>
  <si>
    <t>Total</t>
  </si>
  <si>
    <t>Costs</t>
  </si>
  <si>
    <t>Revenue</t>
  </si>
  <si>
    <t>Project count</t>
  </si>
  <si>
    <t>Segment 1</t>
  </si>
  <si>
    <t>Segment 2</t>
  </si>
  <si>
    <t>Segment 3</t>
  </si>
  <si>
    <t>Segment 4</t>
  </si>
  <si>
    <t>Segment 5</t>
  </si>
  <si>
    <t>Date</t>
  </si>
  <si>
    <t>Year</t>
  </si>
  <si>
    <t>Expected Costs</t>
  </si>
  <si>
    <t>Actual Costs</t>
  </si>
  <si>
    <t>Basis year</t>
  </si>
  <si>
    <t>Current Year</t>
  </si>
  <si>
    <t>Current Month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</si>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</sst>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-* #,##0_-;\-* #,##0_-;_-* &quot;-&quot;??_-;_-@_-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4" fillId="2" borderId="0" xfId="0" applyFont="1" applyFill="1" applyAlignment="1">
      <alignment vertical="center" wrapText="1"/>
    </xf>
    <xf numFmtId="1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3" fontId="6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3" fontId="6" fillId="3" borderId="1" xfId="0" applyNumberFormat="1" applyFont="1" applyFill="1" applyBorder="1" applyAlignment="1">
      <alignment vertical="center" wrapText="1"/>
    </xf>
    <xf numFmtId="165" fontId="6" fillId="3" borderId="1" xfId="1" applyNumberFormat="1" applyFont="1" applyFill="1" applyBorder="1" applyAlignment="1">
      <alignment vertical="center"/>
    </xf>
    <xf numFmtId="9" fontId="6" fillId="3" borderId="1" xfId="2" applyFont="1" applyFill="1" applyBorder="1" applyAlignment="1">
      <alignment horizontal="right" vertical="center"/>
    </xf>
    <xf numFmtId="3" fontId="6" fillId="4" borderId="1" xfId="0" applyNumberFormat="1" applyFont="1" applyFill="1" applyBorder="1" applyAlignment="1">
      <alignment vertical="center" wrapText="1"/>
    </xf>
    <xf numFmtId="164" fontId="6" fillId="4" borderId="1" xfId="1" applyFont="1" applyFill="1" applyBorder="1" applyAlignment="1">
      <alignment vertical="center"/>
    </xf>
    <xf numFmtId="164" fontId="6" fillId="0" borderId="0" xfId="1" applyFont="1" applyAlignment="1">
      <alignment vertical="center"/>
    </xf>
    <xf numFmtId="9" fontId="6" fillId="4" borderId="1" xfId="2" applyFont="1" applyFill="1" applyBorder="1" applyAlignment="1">
      <alignment horizontal="right" vertical="center"/>
    </xf>
    <xf numFmtId="0" fontId="2" fillId="0" borderId="0" xfId="0" applyFont="1">
      <alignment vertical="center"/>
    </xf>
    <xf numFmtId="164" fontId="5" fillId="0" borderId="0" xfId="1" applyFont="1">
      <alignment vertical="center"/>
    </xf>
    <xf numFmtId="164" fontId="5" fillId="0" borderId="0" xfId="0" applyNumberFormat="1" applyFont="1">
      <alignment vertical="center"/>
    </xf>
    <xf numFmtId="9" fontId="5" fillId="0" borderId="0" xfId="2" applyFont="1" applyAlignment="1">
      <alignment horizontal="right"/>
    </xf>
    <xf numFmtId="0" fontId="0" fillId="5" borderId="0" xfId="0" applyFill="1" applyAlignment="1"/>
    <xf numFmtId="0" fontId="0" fillId="6" borderId="2" xfId="0" applyFill="1" applyBorder="1" applyAlignment="1"/>
    <xf numFmtId="0" fontId="1" fillId="0" borderId="0" xfId="0" applyFont="1">
      <alignment vertical="center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rukt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ettings"/>
      <sheetName val="PL-tc"/>
      <sheetName val="PL-tc-m"/>
      <sheetName val="PC-tc"/>
      <sheetName val="Balance"/>
      <sheetName val="Sales"/>
      <sheetName val="CF"/>
      <sheetName val="HR"/>
      <sheetName val="FinanceKPI"/>
      <sheetName val="Investments"/>
      <sheetName val="Assets"/>
      <sheetName val="pl-data"/>
      <sheetName val="b-data"/>
      <sheetName val="s-data"/>
      <sheetName val="l-data"/>
      <sheetName val="i-data"/>
      <sheetName val="postings"/>
      <sheetName val="hr-data"/>
      <sheetName val="pc-dist"/>
      <sheetName val="helper"/>
      <sheetName val="dict"/>
      <sheetName val="masterf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663">
          <cell r="C1663" t="str">
            <v>FC</v>
          </cell>
        </row>
      </sheetData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4110-1AD3-4EB9-B186-2D60FC818030}">
  <sheetPr>
    <tabColor theme="3" tint="0.59999389629810485"/>
  </sheetPr>
  <dimension ref="B2:C4"/>
  <sheetViews>
    <sheetView workbookViewId="0">
      <selection sqref="A1:XFD1048576"/>
    </sheetView>
  </sheetViews>
  <sheetFormatPr baseColWidth="10" defaultColWidth="11.42578125" defaultRowHeight="15"/>
  <cols>
    <col min="1" max="1" width="11.42578125" style="21"/>
    <col min="2" max="2" width="15.42578125" style="21" bestFit="1" customWidth="1"/>
    <col min="3" max="16384" width="11.42578125" style="21"/>
  </cols>
  <sheetData>
    <row r="2" spans="2:3">
      <c r="B2" s="21" t="s">
        <v>45</v>
      </c>
      <c r="C2" s="22">
        <v>2017</v>
      </c>
    </row>
    <row r="3" spans="2:3">
      <c r="B3" s="21" t="s">
        <v>46</v>
      </c>
      <c r="C3" s="22">
        <v>2022</v>
      </c>
    </row>
    <row r="4" spans="2:3">
      <c r="B4" s="21" t="s">
        <v>47</v>
      </c>
      <c r="C4" s="22">
        <v>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6398-7B11-49D2-ABC8-F33AF7EBEB39}">
  <sheetPr>
    <tabColor rgb="FF92D050"/>
  </sheetPr>
  <dimension ref="B2:X127"/>
  <sheetViews>
    <sheetView showGridLines="0"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10.85546875" defaultRowHeight="12"/>
  <cols>
    <col min="1" max="1" width="2.7109375" style="8" customWidth="1"/>
    <col min="2" max="2" width="15.28515625" style="8" customWidth="1"/>
    <col min="3" max="3" width="1.5703125" style="6" customWidth="1"/>
    <col min="4" max="12" width="10.85546875" style="8"/>
    <col min="13" max="13" width="1.5703125" style="6" customWidth="1"/>
    <col min="14" max="18" width="10.85546875" style="8"/>
    <col min="19" max="19" width="1.5703125" style="6" customWidth="1"/>
    <col min="20" max="16384" width="10.85546875" style="8"/>
  </cols>
  <sheetData>
    <row r="2" spans="2:24">
      <c r="B2" s="1" t="s">
        <v>29</v>
      </c>
      <c r="C2" s="2"/>
      <c r="D2" s="4">
        <v>2018</v>
      </c>
      <c r="E2" s="4">
        <f t="shared" ref="E2:G2" si="0">D2+1</f>
        <v>2019</v>
      </c>
      <c r="F2" s="4">
        <f t="shared" si="0"/>
        <v>2020</v>
      </c>
      <c r="G2" s="4">
        <f t="shared" si="0"/>
        <v>2021</v>
      </c>
      <c r="H2" s="4">
        <f>G2+1</f>
        <v>2022</v>
      </c>
      <c r="I2" s="4">
        <f>H2+1</f>
        <v>2023</v>
      </c>
      <c r="J2" s="4">
        <f t="shared" ref="J2" si="1">I2+1</f>
        <v>2024</v>
      </c>
      <c r="K2" s="4">
        <f>J2+1</f>
        <v>2025</v>
      </c>
      <c r="L2" s="4">
        <f>K2+1</f>
        <v>2026</v>
      </c>
      <c r="M2" s="2"/>
      <c r="N2" s="4">
        <f>+G2</f>
        <v>2021</v>
      </c>
      <c r="O2" s="4">
        <f>+H2</f>
        <v>2022</v>
      </c>
      <c r="P2" s="4">
        <f>G2+1</f>
        <v>2022</v>
      </c>
      <c r="Q2" s="4" t="s">
        <v>20</v>
      </c>
      <c r="R2" s="3" t="s">
        <v>27</v>
      </c>
      <c r="S2" s="2"/>
      <c r="T2" s="4">
        <f>+G2</f>
        <v>2021</v>
      </c>
      <c r="U2" s="4">
        <f>+H2</f>
        <v>2022</v>
      </c>
      <c r="V2" s="4">
        <f>+U2</f>
        <v>2022</v>
      </c>
      <c r="W2" s="4" t="s">
        <v>20</v>
      </c>
      <c r="X2" s="3" t="s">
        <v>27</v>
      </c>
    </row>
    <row r="3" spans="2:24">
      <c r="B3" s="1" t="s">
        <v>21</v>
      </c>
      <c r="C3" s="5"/>
      <c r="D3" s="3" t="s">
        <v>27</v>
      </c>
      <c r="E3" s="3" t="s">
        <v>27</v>
      </c>
      <c r="F3" s="3" t="s">
        <v>27</v>
      </c>
      <c r="G3" s="3" t="s">
        <v>27</v>
      </c>
      <c r="H3" s="3" t="str">
        <f>+[1]dict!$C$1663</f>
        <v>FC</v>
      </c>
      <c r="I3" s="3" t="s">
        <v>22</v>
      </c>
      <c r="J3" s="3" t="s">
        <v>22</v>
      </c>
      <c r="K3" s="3" t="s">
        <v>22</v>
      </c>
      <c r="L3" s="3" t="s">
        <v>22</v>
      </c>
      <c r="M3" s="5"/>
      <c r="N3" s="3" t="s">
        <v>23</v>
      </c>
      <c r="O3" s="3" t="s">
        <v>24</v>
      </c>
      <c r="P3" s="3" t="s">
        <v>25</v>
      </c>
      <c r="Q3" s="3" t="s">
        <v>26</v>
      </c>
      <c r="R3" s="3" t="s">
        <v>26</v>
      </c>
      <c r="S3" s="5"/>
      <c r="T3" s="3" t="s">
        <v>27</v>
      </c>
      <c r="U3" s="3" t="s">
        <v>22</v>
      </c>
      <c r="V3" s="3" t="s">
        <v>28</v>
      </c>
      <c r="W3" s="3" t="s">
        <v>26</v>
      </c>
      <c r="X3" s="3" t="s">
        <v>26</v>
      </c>
    </row>
    <row r="5" spans="2:24">
      <c r="B5" s="10" t="s">
        <v>0</v>
      </c>
      <c r="D5" s="11"/>
      <c r="E5" s="11"/>
      <c r="F5" s="11"/>
      <c r="G5" s="11"/>
      <c r="H5" s="11"/>
      <c r="I5" s="11"/>
      <c r="J5" s="11"/>
      <c r="K5" s="11"/>
      <c r="L5" s="11"/>
      <c r="N5" s="11"/>
      <c r="O5" s="11"/>
      <c r="P5" s="11"/>
      <c r="Q5" s="12"/>
      <c r="R5" s="12"/>
      <c r="T5" s="11"/>
      <c r="U5" s="11"/>
      <c r="V5" s="11"/>
      <c r="W5" s="12"/>
      <c r="X5" s="12"/>
    </row>
    <row r="7" spans="2:24">
      <c r="B7" s="13" t="str">
        <f>+masterfile!A2</f>
        <v>Online</v>
      </c>
      <c r="C7" s="7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6"/>
      <c r="R7" s="16"/>
      <c r="S7" s="7"/>
      <c r="T7" s="14"/>
      <c r="U7" s="14"/>
      <c r="V7" s="14"/>
      <c r="W7" s="16"/>
      <c r="X7" s="16"/>
    </row>
    <row r="8" spans="2:24">
      <c r="B8" s="9" t="s">
        <v>33</v>
      </c>
      <c r="D8" s="18">
        <f>+SUMIFS(details!$G:$G,details!$A:$A,Overview!$B7,details!$L:$L,Overview!D$2)</f>
        <v>0</v>
      </c>
      <c r="E8" s="18">
        <f>+SUMIFS(details!$G:$G,details!$A:$A,Overview!$B7,details!$L:$L,Overview!E$2)</f>
        <v>0</v>
      </c>
      <c r="F8" s="18">
        <f>+SUMIFS(details!$G:$G,details!$A:$A,Overview!$B7,details!$L:$L,Overview!F$2)</f>
        <v>0</v>
      </c>
      <c r="G8" s="18">
        <f>+SUMIFS(details!$G:$G,details!$A:$A,Overview!$B7,details!$L:$L,Overview!G$2)</f>
        <v>0</v>
      </c>
      <c r="H8" s="18">
        <f>+SUMIFS(details!$G:$G,details!$A:$A,Overview!$B7,details!$L:$L,Overview!H$2)</f>
        <v>0</v>
      </c>
      <c r="I8" s="18">
        <f>+SUMIFS(details!$F:$F,details!$A:$A,Overview!$B7,details!$L:$L,Overview!I$2)</f>
        <v>0</v>
      </c>
      <c r="J8" s="18">
        <f>+SUMIFS(details!$F:$F,details!$A:$A,Overview!$B7,details!$L:$L,Overview!J$2)</f>
        <v>0</v>
      </c>
      <c r="K8" s="18">
        <f>+SUMIFS(details!$F:$F,details!$A:$A,Overview!$B7,details!$L:$L,Overview!K$2)</f>
        <v>0</v>
      </c>
      <c r="L8" s="18">
        <f>+SUMIFS(details!$F:$F,details!$A:$A,Overview!$B7,details!$L:$L,Overview!L$2)</f>
        <v>0</v>
      </c>
      <c r="N8" s="18">
        <f>+SUMIFS(details!$G:$G,details!$A:$A,Overview!$B7,details!$L:$L,Overview!N$2,details!$K:$K,"&lt;="&amp;Settings!$C$4)</f>
        <v>0</v>
      </c>
      <c r="O8" s="18">
        <f>+SUMIFS(details!$F:$F,details!$A:$A,Overview!$B7,details!$L:$L,Overview!O$2,details!$K:$K,"&lt;="&amp;Settings!$C$4)</f>
        <v>0</v>
      </c>
      <c r="P8" s="18">
        <f>+SUMIFS(details!$G:$G,details!$A:$A,Overview!$B7,details!$L:$L,Overview!P$2,details!$K:$K,"&lt;="&amp;Settings!$C$4)</f>
        <v>0</v>
      </c>
      <c r="Q8" s="20" t="str">
        <f t="shared" ref="Q8:Q10" si="2">IFERROR(P8/O8-1,"n/a")</f>
        <v>n/a</v>
      </c>
      <c r="R8" s="20" t="str">
        <f t="shared" ref="R8:R10" si="3">IFERROR(P8/N8-1,"n/a")</f>
        <v>n/a</v>
      </c>
      <c r="T8" s="19">
        <f>+G8</f>
        <v>0</v>
      </c>
      <c r="U8" s="18">
        <f>+SUMIFS(details!$F:$F,details!$A:$A,Overview!$B7,details!$L:$L,Overview!U$2)</f>
        <v>0</v>
      </c>
      <c r="V8" s="19">
        <f>+H8</f>
        <v>0</v>
      </c>
      <c r="W8" s="20" t="str">
        <f t="shared" ref="W8:W10" si="4">IFERROR(V8/U8-1,"n/a")</f>
        <v>n/a</v>
      </c>
      <c r="X8" s="20" t="str">
        <f t="shared" ref="X8:X10" si="5">IFERROR(V8/T8-1,"n/a")</f>
        <v>n/a</v>
      </c>
    </row>
    <row r="9" spans="2:24">
      <c r="B9" s="9" t="s">
        <v>34</v>
      </c>
      <c r="D9" s="18">
        <f>+SUMIFS(details!$I:$I,details!$A:$A,Overview!$B7,details!$L:$L,Overview!D$2)</f>
        <v>0</v>
      </c>
      <c r="E9" s="18">
        <f>+SUMIFS(details!$I:$I,details!$A:$A,Overview!$B7,details!$L:$L,Overview!E$2)</f>
        <v>0</v>
      </c>
      <c r="F9" s="18">
        <f>+SUMIFS(details!$I:$I,details!$A:$A,Overview!$B7,details!$L:$L,Overview!F$2)</f>
        <v>0</v>
      </c>
      <c r="G9" s="18">
        <f>+SUMIFS(details!$I:$I,details!$A:$A,Overview!$B7,details!$L:$L,Overview!G$2)</f>
        <v>0</v>
      </c>
      <c r="H9" s="18">
        <f>+SUMIFS(details!$I:$I,details!$A:$A,Overview!$B7,details!$L:$L,Overview!H$2)</f>
        <v>0</v>
      </c>
      <c r="I9" s="18">
        <f>+SUMIFS(details!$H:$H,details!$A:$A,Overview!$B7,details!$L:$L,Overview!I$2)</f>
        <v>0</v>
      </c>
      <c r="J9" s="18">
        <f>+SUMIFS(details!$H:$H,details!$A:$A,Overview!$B7,details!$L:$L,Overview!J$2)</f>
        <v>0</v>
      </c>
      <c r="K9" s="18">
        <f>+SUMIFS(details!$H:$H,details!$A:$A,Overview!$B7,details!$L:$L,Overview!K$2)</f>
        <v>0</v>
      </c>
      <c r="L9" s="18">
        <f>+SUMIFS(details!$H:$H,details!$A:$A,Overview!$B7,details!$L:$L,Overview!L$2)</f>
        <v>0</v>
      </c>
      <c r="N9" s="18">
        <f>+SUMIFS(details!$I:$I,details!$A:$A,Overview!$B7,details!$L:$L,Overview!N$2,details!$K:$K,"&lt;="&amp;Settings!$C$4)</f>
        <v>0</v>
      </c>
      <c r="O9" s="18">
        <f>+SUMIFS(details!$H:$H,details!$A:$A,Overview!$B7,details!$L:$L,Overview!O$2,details!$K:$K,"&lt;="&amp;Settings!$C$4)</f>
        <v>0</v>
      </c>
      <c r="P9" s="18">
        <f>+SUMIFS(details!$I:$I,details!$A:$A,Overview!$B7,details!$L:$L,Overview!P$2,details!$K:$K,"&lt;="&amp;Settings!$C$4)</f>
        <v>0</v>
      </c>
      <c r="Q9" s="20" t="str">
        <f t="shared" si="2"/>
        <v>n/a</v>
      </c>
      <c r="R9" s="20" t="str">
        <f t="shared" si="3"/>
        <v>n/a</v>
      </c>
      <c r="T9" s="19">
        <f t="shared" ref="T9:T10" si="6">+G9</f>
        <v>0</v>
      </c>
      <c r="U9" s="18">
        <f>+SUMIFS(details!$H:$H,details!$A:$A,Overview!$B7,details!$L:$L,Overview!U$2)</f>
        <v>0</v>
      </c>
      <c r="V9" s="19">
        <f t="shared" ref="V9:V10" si="7">+H9</f>
        <v>0</v>
      </c>
      <c r="W9" s="20" t="str">
        <f t="shared" si="4"/>
        <v>n/a</v>
      </c>
      <c r="X9" s="20" t="str">
        <f t="shared" si="5"/>
        <v>n/a</v>
      </c>
    </row>
    <row r="10" spans="2:24">
      <c r="B10" s="9" t="s">
        <v>35</v>
      </c>
      <c r="C10" s="7"/>
      <c r="D10" s="18">
        <f>+COUNTIFS(details!$A:$A,Overview!$B7,details!$L:$L,Overview!D$2)</f>
        <v>0</v>
      </c>
      <c r="E10" s="18">
        <f>+COUNTIFS(details!$A:$A,Overview!$B7,details!$L:$L,Overview!E$2)</f>
        <v>0</v>
      </c>
      <c r="F10" s="18">
        <f>+COUNTIFS(details!$A:$A,Overview!$B7,details!$L:$L,Overview!F$2)</f>
        <v>0</v>
      </c>
      <c r="G10" s="18">
        <f>+COUNTIFS(details!$A:$A,Overview!$B7,details!$L:$L,Overview!G$2)</f>
        <v>0</v>
      </c>
      <c r="H10" s="18">
        <f>+COUNTIFS(details!$A:$A,Overview!$B7,details!$L:$L,Overview!H$2)</f>
        <v>0</v>
      </c>
      <c r="I10" s="18">
        <f>+COUNTIFS(details!$A:$A,Overview!$B7,details!$L:$L,Overview!I$2)</f>
        <v>0</v>
      </c>
      <c r="J10" s="18">
        <f>+COUNTIFS(details!$A:$A,Overview!$B7,details!$L:$L,Overview!J$2)</f>
        <v>0</v>
      </c>
      <c r="K10" s="18">
        <f>+COUNTIFS(details!$A:$A,Overview!$B7,details!$L:$L,Overview!K$2)</f>
        <v>0</v>
      </c>
      <c r="L10" s="18">
        <f>+COUNTIFS(details!$A:$A,Overview!$B7,details!$L:$L,Overview!L$2)</f>
        <v>0</v>
      </c>
      <c r="M10" s="7"/>
      <c r="N10" s="18">
        <f>+COUNTIFS(details!$A:$A,Overview!$B7,details!$L:$L,Overview!G$2,details!$K:$K,"&lt;="&amp;Settings!$C$4)</f>
        <v>0</v>
      </c>
      <c r="O10" s="18">
        <f>+COUNTIFS(details!$A:$A,Overview!$B7,details!$L:$L,Overview!O$2,details!$K:$K,"&lt;="&amp;Settings!$C$4)</f>
        <v>0</v>
      </c>
      <c r="P10" s="18">
        <f>+COUNTIFS(details!$A:$A,Overview!$B7,details!$L:$L,Overview!I$2,details!$K:$K,"&lt;="&amp;Settings!$C$4)</f>
        <v>0</v>
      </c>
      <c r="Q10" s="20" t="str">
        <f t="shared" si="2"/>
        <v>n/a</v>
      </c>
      <c r="R10" s="20" t="str">
        <f t="shared" si="3"/>
        <v>n/a</v>
      </c>
      <c r="S10" s="7"/>
      <c r="T10" s="19">
        <f t="shared" si="6"/>
        <v>0</v>
      </c>
      <c r="U10" s="18">
        <f>+COUNTIFS(details!$A:$A,Overview!$B7,details!$L:$L,Overview!U$2)</f>
        <v>0</v>
      </c>
      <c r="V10" s="19">
        <f t="shared" si="7"/>
        <v>0</v>
      </c>
      <c r="W10" s="20" t="str">
        <f t="shared" si="4"/>
        <v>n/a</v>
      </c>
      <c r="X10" s="20" t="str">
        <f t="shared" si="5"/>
        <v>n/a</v>
      </c>
    </row>
    <row r="11" spans="2:24">
      <c r="C11" s="7"/>
      <c r="M11" s="7"/>
      <c r="S11" s="7"/>
    </row>
    <row r="12" spans="2:24">
      <c r="B12" s="13" t="str">
        <f>+masterfile!A3</f>
        <v>Print</v>
      </c>
      <c r="C12" s="7"/>
      <c r="D12" s="14"/>
      <c r="E12" s="14"/>
      <c r="F12" s="14"/>
      <c r="G12" s="14"/>
      <c r="H12" s="14"/>
      <c r="I12" s="14"/>
      <c r="J12" s="14"/>
      <c r="K12" s="14"/>
      <c r="L12" s="14"/>
      <c r="M12" s="15"/>
      <c r="N12" s="14"/>
      <c r="O12" s="14"/>
      <c r="P12" s="14"/>
      <c r="Q12" s="16"/>
      <c r="R12" s="16"/>
      <c r="S12" s="7"/>
      <c r="T12" s="14"/>
      <c r="U12" s="14"/>
      <c r="V12" s="14"/>
      <c r="W12" s="16"/>
      <c r="X12" s="16"/>
    </row>
    <row r="13" spans="2:24">
      <c r="B13" s="9" t="s">
        <v>33</v>
      </c>
      <c r="C13" s="7"/>
      <c r="D13" s="18">
        <f>+SUMIFS(details!$G:$G,details!$A:$A,Overview!$B12,details!$L:$L,Overview!D$2)</f>
        <v>0</v>
      </c>
      <c r="E13" s="18">
        <f>+SUMIFS(details!$G:$G,details!$A:$A,Overview!$B12,details!$L:$L,Overview!E$2)</f>
        <v>0</v>
      </c>
      <c r="F13" s="18">
        <f>+SUMIFS(details!$G:$G,details!$A:$A,Overview!$B12,details!$L:$L,Overview!F$2)</f>
        <v>0</v>
      </c>
      <c r="G13" s="18">
        <f>+SUMIFS(details!$G:$G,details!$A:$A,Overview!$B12,details!$L:$L,Overview!G$2)</f>
        <v>0</v>
      </c>
      <c r="H13" s="18">
        <f>+SUMIFS(details!$G:$G,details!$A:$A,Overview!$B12,details!$L:$L,Overview!H$2)</f>
        <v>0</v>
      </c>
      <c r="I13" s="18">
        <f>+SUMIFS(details!$F:$F,details!$A:$A,Overview!$B12,details!$L:$L,Overview!I$2)</f>
        <v>0</v>
      </c>
      <c r="J13" s="18">
        <f>+SUMIFS(details!$F:$F,details!$A:$A,Overview!$B12,details!$L:$L,Overview!J$2)</f>
        <v>0</v>
      </c>
      <c r="K13" s="18">
        <f>+SUMIFS(details!$F:$F,details!$A:$A,Overview!$B12,details!$L:$L,Overview!K$2)</f>
        <v>0</v>
      </c>
      <c r="L13" s="18">
        <f>+SUMIFS(details!$F:$F,details!$A:$A,Overview!$B12,details!$L:$L,Overview!L$2)</f>
        <v>0</v>
      </c>
      <c r="M13" s="7"/>
      <c r="N13" s="18">
        <f>+SUMIFS(details!$G:$G,details!$A:$A,Overview!$B12,details!$L:$L,Overview!N$2,details!$K:$K,"&lt;="&amp;Settings!$C$4)</f>
        <v>0</v>
      </c>
      <c r="O13" s="18">
        <f>+SUMIFS(details!$F:$F,details!$A:$A,Overview!$B12,details!$L:$L,Overview!O$2,details!$K:$K,"&lt;="&amp;Settings!$C$4)</f>
        <v>0</v>
      </c>
      <c r="P13" s="18">
        <f>+SUMIFS(details!$G:$G,details!$A:$A,Overview!$B12,details!$L:$L,Overview!P$2,details!$K:$K,"&lt;="&amp;Settings!$C$4)</f>
        <v>0</v>
      </c>
      <c r="Q13" s="20" t="str">
        <f t="shared" ref="Q13:Q15" si="8">IFERROR(P13/O13-1,"n/a")</f>
        <v>n/a</v>
      </c>
      <c r="R13" s="20" t="str">
        <f t="shared" ref="R13:R15" si="9">IFERROR(P13/N13-1,"n/a")</f>
        <v>n/a</v>
      </c>
      <c r="S13" s="7"/>
      <c r="T13" s="19">
        <f t="shared" ref="T13:T15" si="10">+G13</f>
        <v>0</v>
      </c>
      <c r="U13" s="18">
        <f>+SUMIFS(details!$F:$F,details!$A:$A,Overview!$B12,details!$L:$L,Overview!U$2)</f>
        <v>0</v>
      </c>
      <c r="V13" s="19">
        <f t="shared" ref="V13:V15" si="11">+H13</f>
        <v>0</v>
      </c>
      <c r="W13" s="20" t="str">
        <f t="shared" ref="W13:W15" si="12">IFERROR(V13/U13-1,"n/a")</f>
        <v>n/a</v>
      </c>
      <c r="X13" s="20" t="str">
        <f t="shared" ref="X13:X15" si="13">IFERROR(V13/T13-1,"n/a")</f>
        <v>n/a</v>
      </c>
    </row>
    <row r="14" spans="2:24">
      <c r="B14" s="9" t="s">
        <v>34</v>
      </c>
      <c r="C14" s="7"/>
      <c r="D14" s="18">
        <f>+SUMIFS(details!$I:$I,details!$A:$A,Overview!$B12,details!$L:$L,Overview!D$2)</f>
        <v>0</v>
      </c>
      <c r="E14" s="18">
        <f>+SUMIFS(details!$I:$I,details!$A:$A,Overview!$B12,details!$L:$L,Overview!E$2)</f>
        <v>0</v>
      </c>
      <c r="F14" s="18">
        <f>+SUMIFS(details!$I:$I,details!$A:$A,Overview!$B12,details!$L:$L,Overview!F$2)</f>
        <v>0</v>
      </c>
      <c r="G14" s="18">
        <f>+SUMIFS(details!$I:$I,details!$A:$A,Overview!$B12,details!$L:$L,Overview!G$2)</f>
        <v>0</v>
      </c>
      <c r="H14" s="18">
        <f>+SUMIFS(details!$I:$I,details!$A:$A,Overview!$B12,details!$L:$L,Overview!H$2)</f>
        <v>0</v>
      </c>
      <c r="I14" s="18">
        <f>+SUMIFS(details!$H:$H,details!$A:$A,Overview!$B12,details!$L:$L,Overview!I$2)</f>
        <v>0</v>
      </c>
      <c r="J14" s="18">
        <f>+SUMIFS(details!$H:$H,details!$A:$A,Overview!$B12,details!$L:$L,Overview!J$2)</f>
        <v>0</v>
      </c>
      <c r="K14" s="18">
        <f>+SUMIFS(details!$H:$H,details!$A:$A,Overview!$B12,details!$L:$L,Overview!K$2)</f>
        <v>0</v>
      </c>
      <c r="L14" s="18">
        <f>+SUMIFS(details!$H:$H,details!$A:$A,Overview!$B12,details!$L:$L,Overview!L$2)</f>
        <v>0</v>
      </c>
      <c r="M14" s="7"/>
      <c r="N14" s="18">
        <f>+SUMIFS(details!$I:$I,details!$A:$A,Overview!$B12,details!$L:$L,Overview!N$2,details!$K:$K,"&lt;="&amp;Settings!$C$4)</f>
        <v>0</v>
      </c>
      <c r="O14" s="18">
        <f>+SUMIFS(details!$H:$H,details!$A:$A,Overview!$B12,details!$L:$L,Overview!O$2,details!$K:$K,"&lt;="&amp;Settings!$C$4)</f>
        <v>0</v>
      </c>
      <c r="P14" s="18">
        <f>+SUMIFS(details!$I:$I,details!$A:$A,Overview!$B12,details!$L:$L,Overview!P$2,details!$K:$K,"&lt;="&amp;Settings!$C$4)</f>
        <v>0</v>
      </c>
      <c r="Q14" s="20" t="str">
        <f t="shared" si="8"/>
        <v>n/a</v>
      </c>
      <c r="R14" s="20" t="str">
        <f t="shared" si="9"/>
        <v>n/a</v>
      </c>
      <c r="S14" s="7"/>
      <c r="T14" s="19">
        <f t="shared" si="10"/>
        <v>0</v>
      </c>
      <c r="U14" s="18">
        <f>+SUMIFS(details!$H:$H,details!$A:$A,Overview!$B12,details!$L:$L,Overview!U$2)</f>
        <v>0</v>
      </c>
      <c r="V14" s="19">
        <f t="shared" si="11"/>
        <v>0</v>
      </c>
      <c r="W14" s="20" t="str">
        <f t="shared" si="12"/>
        <v>n/a</v>
      </c>
      <c r="X14" s="20" t="str">
        <f t="shared" si="13"/>
        <v>n/a</v>
      </c>
    </row>
    <row r="15" spans="2:24">
      <c r="B15" s="9" t="s">
        <v>35</v>
      </c>
      <c r="C15" s="7"/>
      <c r="D15" s="18">
        <f>+COUNTIFS(details!$A:$A,Overview!$B12,details!$L:$L,Overview!D$2)</f>
        <v>0</v>
      </c>
      <c r="E15" s="18">
        <f>+COUNTIFS(details!$A:$A,Overview!$B12,details!$L:$L,Overview!E$2)</f>
        <v>0</v>
      </c>
      <c r="F15" s="18">
        <f>+COUNTIFS(details!$A:$A,Overview!$B12,details!$L:$L,Overview!F$2)</f>
        <v>0</v>
      </c>
      <c r="G15" s="18">
        <f>+COUNTIFS(details!$A:$A,Overview!$B12,details!$L:$L,Overview!G$2)</f>
        <v>0</v>
      </c>
      <c r="H15" s="18">
        <f>+COUNTIFS(details!$A:$A,Overview!$B12,details!$L:$L,Overview!H$2)</f>
        <v>0</v>
      </c>
      <c r="I15" s="18">
        <f>+COUNTIFS(details!$A:$A,Overview!$B12,details!$L:$L,Overview!I$2)</f>
        <v>0</v>
      </c>
      <c r="J15" s="18">
        <f>+COUNTIFS(details!$A:$A,Overview!$B12,details!$L:$L,Overview!J$2)</f>
        <v>0</v>
      </c>
      <c r="K15" s="18">
        <f>+COUNTIFS(details!$A:$A,Overview!$B12,details!$L:$L,Overview!K$2)</f>
        <v>0</v>
      </c>
      <c r="L15" s="18">
        <f>+COUNTIFS(details!$A:$A,Overview!$B12,details!$L:$L,Overview!L$2)</f>
        <v>0</v>
      </c>
      <c r="M15" s="7"/>
      <c r="N15" s="18">
        <f>+COUNTIFS(details!$A:$A,Overview!$B12,details!$L:$L,Overview!G$2,details!$K:$K,"&lt;="&amp;Settings!$C$4)</f>
        <v>0</v>
      </c>
      <c r="O15" s="18">
        <f>+COUNTIFS(details!$A:$A,Overview!$B12,details!$L:$L,Overview!O$2,details!$K:$K,"&lt;="&amp;Settings!$C$4)</f>
        <v>0</v>
      </c>
      <c r="P15" s="18">
        <f>+COUNTIFS(details!$A:$A,Overview!$B12,details!$L:$L,Overview!I$2,details!$K:$K,"&lt;="&amp;Settings!$C$4)</f>
        <v>0</v>
      </c>
      <c r="Q15" s="20" t="str">
        <f t="shared" si="8"/>
        <v>n/a</v>
      </c>
      <c r="R15" s="20" t="str">
        <f t="shared" si="9"/>
        <v>n/a</v>
      </c>
      <c r="S15" s="7"/>
      <c r="T15" s="19">
        <f t="shared" si="10"/>
        <v>0</v>
      </c>
      <c r="U15" s="18">
        <f>+COUNTIFS(details!$A:$A,Overview!$B12,details!$L:$L,Overview!U$2)</f>
        <v>0</v>
      </c>
      <c r="V15" s="19">
        <f t="shared" si="11"/>
        <v>0</v>
      </c>
      <c r="W15" s="20" t="str">
        <f t="shared" si="12"/>
        <v>n/a</v>
      </c>
      <c r="X15" s="20" t="str">
        <f t="shared" si="13"/>
        <v>n/a</v>
      </c>
    </row>
    <row r="16" spans="2:24">
      <c r="C16" s="7"/>
      <c r="M16" s="7"/>
      <c r="S16" s="7"/>
    </row>
    <row r="17" spans="2:24">
      <c r="B17" s="13" t="str">
        <f>+masterfile!A4</f>
        <v>In person</v>
      </c>
      <c r="C17" s="7"/>
      <c r="D17" s="14"/>
      <c r="E17" s="14"/>
      <c r="F17" s="14"/>
      <c r="G17" s="14"/>
      <c r="H17" s="14"/>
      <c r="I17" s="14"/>
      <c r="J17" s="14"/>
      <c r="K17" s="14"/>
      <c r="L17" s="14"/>
      <c r="M17" s="15"/>
      <c r="N17" s="14"/>
      <c r="O17" s="14"/>
      <c r="P17" s="14"/>
      <c r="Q17" s="16"/>
      <c r="R17" s="16"/>
      <c r="S17" s="7"/>
      <c r="T17" s="14"/>
      <c r="U17" s="14"/>
      <c r="V17" s="14"/>
      <c r="W17" s="16"/>
      <c r="X17" s="16"/>
    </row>
    <row r="18" spans="2:24">
      <c r="B18" s="9" t="s">
        <v>33</v>
      </c>
      <c r="C18" s="7"/>
      <c r="D18" s="18">
        <f>+SUMIFS(details!$G:$G,details!$A:$A,Overview!$B17,details!$L:$L,Overview!D$2)</f>
        <v>0</v>
      </c>
      <c r="E18" s="18">
        <f>+SUMIFS(details!$G:$G,details!$A:$A,Overview!$B17,details!$L:$L,Overview!E$2)</f>
        <v>0</v>
      </c>
      <c r="F18" s="18">
        <f>+SUMIFS(details!$G:$G,details!$A:$A,Overview!$B17,details!$L:$L,Overview!F$2)</f>
        <v>0</v>
      </c>
      <c r="G18" s="18">
        <f>+SUMIFS(details!$G:$G,details!$A:$A,Overview!$B17,details!$L:$L,Overview!G$2)</f>
        <v>0</v>
      </c>
      <c r="H18" s="18">
        <f>+SUMIFS(details!$G:$G,details!$A:$A,Overview!$B17,details!$L:$L,Overview!H$2)</f>
        <v>0</v>
      </c>
      <c r="I18" s="18">
        <f>+SUMIFS(details!$F:$F,details!$A:$A,Overview!$B17,details!$L:$L,Overview!I$2)</f>
        <v>0</v>
      </c>
      <c r="J18" s="18">
        <f>+SUMIFS(details!$F:$F,details!$A:$A,Overview!$B17,details!$L:$L,Overview!J$2)</f>
        <v>0</v>
      </c>
      <c r="K18" s="18">
        <f>+SUMIFS(details!$F:$F,details!$A:$A,Overview!$B17,details!$L:$L,Overview!K$2)</f>
        <v>0</v>
      </c>
      <c r="L18" s="18">
        <f>+SUMIFS(details!$F:$F,details!$A:$A,Overview!$B17,details!$L:$L,Overview!L$2)</f>
        <v>0</v>
      </c>
      <c r="M18" s="7"/>
      <c r="N18" s="18">
        <f>+SUMIFS(details!$G:$G,details!$A:$A,Overview!$B17,details!$L:$L,Overview!N$2,details!$K:$K,"&lt;="&amp;Settings!$C$4)</f>
        <v>0</v>
      </c>
      <c r="O18" s="18">
        <f>+SUMIFS(details!$F:$F,details!$A:$A,Overview!$B17,details!$L:$L,Overview!O$2,details!$K:$K,"&lt;="&amp;Settings!$C$4)</f>
        <v>0</v>
      </c>
      <c r="P18" s="18">
        <f>+SUMIFS(details!$G:$G,details!$A:$A,Overview!$B17,details!$L:$L,Overview!P$2,details!$K:$K,"&lt;="&amp;Settings!$C$4)</f>
        <v>0</v>
      </c>
      <c r="Q18" s="20" t="str">
        <f t="shared" ref="Q18:Q20" si="14">IFERROR(P18/O18-1,"n/a")</f>
        <v>n/a</v>
      </c>
      <c r="R18" s="20" t="str">
        <f t="shared" ref="R18:R20" si="15">IFERROR(P18/N18-1,"n/a")</f>
        <v>n/a</v>
      </c>
      <c r="S18" s="7"/>
      <c r="T18" s="19">
        <f t="shared" ref="T18:T20" si="16">+G18</f>
        <v>0</v>
      </c>
      <c r="U18" s="18">
        <f>+SUMIFS(details!$F:$F,details!$A:$A,Overview!$B17,details!$L:$L,Overview!U$2)</f>
        <v>0</v>
      </c>
      <c r="V18" s="19">
        <f t="shared" ref="V18:V20" si="17">+H18</f>
        <v>0</v>
      </c>
      <c r="W18" s="20" t="str">
        <f t="shared" ref="W18:W20" si="18">IFERROR(V18/U18-1,"n/a")</f>
        <v>n/a</v>
      </c>
      <c r="X18" s="20" t="str">
        <f t="shared" ref="X18:X20" si="19">IFERROR(V18/T18-1,"n/a")</f>
        <v>n/a</v>
      </c>
    </row>
    <row r="19" spans="2:24">
      <c r="B19" s="9" t="s">
        <v>34</v>
      </c>
      <c r="C19" s="7"/>
      <c r="D19" s="18">
        <f>+SUMIFS(details!$I:$I,details!$A:$A,Overview!$B17,details!$L:$L,Overview!D$2)</f>
        <v>0</v>
      </c>
      <c r="E19" s="18">
        <f>+SUMIFS(details!$I:$I,details!$A:$A,Overview!$B17,details!$L:$L,Overview!E$2)</f>
        <v>0</v>
      </c>
      <c r="F19" s="18">
        <f>+SUMIFS(details!$I:$I,details!$A:$A,Overview!$B17,details!$L:$L,Overview!F$2)</f>
        <v>0</v>
      </c>
      <c r="G19" s="18">
        <f>+SUMIFS(details!$I:$I,details!$A:$A,Overview!$B17,details!$L:$L,Overview!G$2)</f>
        <v>0</v>
      </c>
      <c r="H19" s="18">
        <f>+SUMIFS(details!$I:$I,details!$A:$A,Overview!$B17,details!$L:$L,Overview!H$2)</f>
        <v>0</v>
      </c>
      <c r="I19" s="18">
        <f>+SUMIFS(details!$H:$H,details!$A:$A,Overview!$B17,details!$L:$L,Overview!I$2)</f>
        <v>0</v>
      </c>
      <c r="J19" s="18">
        <f>+SUMIFS(details!$H:$H,details!$A:$A,Overview!$B17,details!$L:$L,Overview!J$2)</f>
        <v>0</v>
      </c>
      <c r="K19" s="18">
        <f>+SUMIFS(details!$H:$H,details!$A:$A,Overview!$B17,details!$L:$L,Overview!K$2)</f>
        <v>0</v>
      </c>
      <c r="L19" s="18">
        <f>+SUMIFS(details!$H:$H,details!$A:$A,Overview!$B17,details!$L:$L,Overview!L$2)</f>
        <v>0</v>
      </c>
      <c r="M19" s="7"/>
      <c r="N19" s="18">
        <f>+SUMIFS(details!$I:$I,details!$A:$A,Overview!$B17,details!$L:$L,Overview!N$2,details!$K:$K,"&lt;="&amp;Settings!$C$4)</f>
        <v>0</v>
      </c>
      <c r="O19" s="18">
        <f>+SUMIFS(details!$H:$H,details!$A:$A,Overview!$B17,details!$L:$L,Overview!O$2,details!$K:$K,"&lt;="&amp;Settings!$C$4)</f>
        <v>0</v>
      </c>
      <c r="P19" s="18">
        <f>+SUMIFS(details!$I:$I,details!$A:$A,Overview!$B17,details!$L:$L,Overview!P$2,details!$K:$K,"&lt;="&amp;Settings!$C$4)</f>
        <v>0</v>
      </c>
      <c r="Q19" s="20" t="str">
        <f t="shared" si="14"/>
        <v>n/a</v>
      </c>
      <c r="R19" s="20" t="str">
        <f t="shared" si="15"/>
        <v>n/a</v>
      </c>
      <c r="S19" s="7"/>
      <c r="T19" s="19">
        <f t="shared" si="16"/>
        <v>0</v>
      </c>
      <c r="U19" s="18">
        <f>+SUMIFS(details!$H:$H,details!$A:$A,Overview!$B17,details!$L:$L,Overview!U$2)</f>
        <v>0</v>
      </c>
      <c r="V19" s="19">
        <f t="shared" si="17"/>
        <v>0</v>
      </c>
      <c r="W19" s="20" t="str">
        <f t="shared" si="18"/>
        <v>n/a</v>
      </c>
      <c r="X19" s="20" t="str">
        <f t="shared" si="19"/>
        <v>n/a</v>
      </c>
    </row>
    <row r="20" spans="2:24">
      <c r="B20" s="9" t="s">
        <v>35</v>
      </c>
      <c r="C20" s="7"/>
      <c r="D20" s="18">
        <f>+COUNTIFS(details!$A:$A,Overview!$B17,details!$L:$L,Overview!D$2)</f>
        <v>0</v>
      </c>
      <c r="E20" s="18">
        <f>+COUNTIFS(details!$A:$A,Overview!$B17,details!$L:$L,Overview!E$2)</f>
        <v>0</v>
      </c>
      <c r="F20" s="18">
        <f>+COUNTIFS(details!$A:$A,Overview!$B17,details!$L:$L,Overview!F$2)</f>
        <v>0</v>
      </c>
      <c r="G20" s="18">
        <f>+COUNTIFS(details!$A:$A,Overview!$B17,details!$L:$L,Overview!G$2)</f>
        <v>0</v>
      </c>
      <c r="H20" s="18">
        <f>+COUNTIFS(details!$A:$A,Overview!$B17,details!$L:$L,Overview!H$2)</f>
        <v>0</v>
      </c>
      <c r="I20" s="18">
        <f>+COUNTIFS(details!$A:$A,Overview!$B17,details!$L:$L,Overview!I$2)</f>
        <v>0</v>
      </c>
      <c r="J20" s="18">
        <f>+COUNTIFS(details!$A:$A,Overview!$B17,details!$L:$L,Overview!J$2)</f>
        <v>0</v>
      </c>
      <c r="K20" s="18">
        <f>+COUNTIFS(details!$A:$A,Overview!$B17,details!$L:$L,Overview!K$2)</f>
        <v>0</v>
      </c>
      <c r="L20" s="18">
        <f>+COUNTIFS(details!$A:$A,Overview!$B17,details!$L:$L,Overview!L$2)</f>
        <v>0</v>
      </c>
      <c r="M20" s="7"/>
      <c r="N20" s="18">
        <f>+COUNTIFS(details!$A:$A,Overview!$B17,details!$L:$L,Overview!G$2,details!$K:$K,"&lt;="&amp;Settings!$C$4)</f>
        <v>0</v>
      </c>
      <c r="O20" s="18">
        <f>+COUNTIFS(details!$A:$A,Overview!$B17,details!$L:$L,Overview!O$2,details!$K:$K,"&lt;="&amp;Settings!$C$4)</f>
        <v>0</v>
      </c>
      <c r="P20" s="18">
        <f>+COUNTIFS(details!$A:$A,Overview!$B17,details!$L:$L,Overview!I$2,details!$K:$K,"&lt;="&amp;Settings!$C$4)</f>
        <v>0</v>
      </c>
      <c r="Q20" s="20" t="str">
        <f t="shared" si="14"/>
        <v>n/a</v>
      </c>
      <c r="R20" s="20" t="str">
        <f t="shared" si="15"/>
        <v>n/a</v>
      </c>
      <c r="S20" s="7"/>
      <c r="T20" s="19">
        <f t="shared" si="16"/>
        <v>0</v>
      </c>
      <c r="U20" s="18">
        <f>+COUNTIFS(details!$A:$A,Overview!$B17,details!$L:$L,Overview!U$2)</f>
        <v>0</v>
      </c>
      <c r="V20" s="19">
        <f t="shared" si="17"/>
        <v>0</v>
      </c>
      <c r="W20" s="20" t="str">
        <f t="shared" si="18"/>
        <v>n/a</v>
      </c>
      <c r="X20" s="20" t="str">
        <f t="shared" si="19"/>
        <v>n/a</v>
      </c>
    </row>
    <row r="21" spans="2:24">
      <c r="C21" s="7"/>
      <c r="M21" s="7"/>
      <c r="S21" s="7"/>
    </row>
    <row r="22" spans="2:24">
      <c r="B22" s="13" t="str">
        <f>+masterfile!A5</f>
        <v>Merchandise</v>
      </c>
      <c r="C22" s="7"/>
      <c r="D22" s="14"/>
      <c r="E22" s="14"/>
      <c r="F22" s="14"/>
      <c r="G22" s="14"/>
      <c r="H22" s="14"/>
      <c r="I22" s="14"/>
      <c r="J22" s="14"/>
      <c r="K22" s="14"/>
      <c r="L22" s="14"/>
      <c r="M22" s="15"/>
      <c r="N22" s="14"/>
      <c r="O22" s="14"/>
      <c r="P22" s="14"/>
      <c r="Q22" s="16"/>
      <c r="R22" s="16"/>
      <c r="S22" s="7"/>
      <c r="T22" s="14"/>
      <c r="U22" s="14"/>
      <c r="V22" s="14"/>
      <c r="W22" s="16"/>
      <c r="X22" s="16"/>
    </row>
    <row r="23" spans="2:24">
      <c r="B23" s="9" t="s">
        <v>33</v>
      </c>
      <c r="C23" s="7"/>
      <c r="D23" s="18">
        <f>+SUMIFS(details!$G:$G,details!$A:$A,Overview!$B22,details!$L:$L,Overview!D$2)</f>
        <v>0</v>
      </c>
      <c r="E23" s="18">
        <f>+SUMIFS(details!$G:$G,details!$A:$A,Overview!$B22,details!$L:$L,Overview!E$2)</f>
        <v>0</v>
      </c>
      <c r="F23" s="18">
        <f>+SUMIFS(details!$G:$G,details!$A:$A,Overview!$B22,details!$L:$L,Overview!F$2)</f>
        <v>0</v>
      </c>
      <c r="G23" s="18">
        <f>+SUMIFS(details!$G:$G,details!$A:$A,Overview!$B22,details!$L:$L,Overview!G$2)</f>
        <v>0</v>
      </c>
      <c r="H23" s="18">
        <f>+SUMIFS(details!$G:$G,details!$A:$A,Overview!$B22,details!$L:$L,Overview!H$2)</f>
        <v>0</v>
      </c>
      <c r="I23" s="18">
        <f>+SUMIFS(details!$F:$F,details!$A:$A,Overview!$B22,details!$L:$L,Overview!I$2)</f>
        <v>0</v>
      </c>
      <c r="J23" s="18">
        <f>+SUMIFS(details!$F:$F,details!$A:$A,Overview!$B22,details!$L:$L,Overview!J$2)</f>
        <v>0</v>
      </c>
      <c r="K23" s="18">
        <f>+SUMIFS(details!$F:$F,details!$A:$A,Overview!$B22,details!$L:$L,Overview!K$2)</f>
        <v>0</v>
      </c>
      <c r="L23" s="18">
        <f>+SUMIFS(details!$F:$F,details!$A:$A,Overview!$B22,details!$L:$L,Overview!L$2)</f>
        <v>0</v>
      </c>
      <c r="M23" s="7"/>
      <c r="N23" s="18">
        <f>+SUMIFS(details!$G:$G,details!$A:$A,Overview!$B22,details!$L:$L,Overview!N$2,details!$K:$K,"&lt;="&amp;Settings!$C$4)</f>
        <v>0</v>
      </c>
      <c r="O23" s="18">
        <f>+SUMIFS(details!$F:$F,details!$A:$A,Overview!$B22,details!$L:$L,Overview!O$2,details!$K:$K,"&lt;="&amp;Settings!$C$4)</f>
        <v>0</v>
      </c>
      <c r="P23" s="18">
        <f>+SUMIFS(details!$G:$G,details!$A:$A,Overview!$B22,details!$L:$L,Overview!P$2,details!$K:$K,"&lt;="&amp;Settings!$C$4)</f>
        <v>0</v>
      </c>
      <c r="Q23" s="20" t="str">
        <f t="shared" ref="Q23:Q25" si="20">IFERROR(P23/O23-1,"n/a")</f>
        <v>n/a</v>
      </c>
      <c r="R23" s="20" t="str">
        <f t="shared" ref="R23:R25" si="21">IFERROR(P23/N23-1,"n/a")</f>
        <v>n/a</v>
      </c>
      <c r="S23" s="7"/>
      <c r="T23" s="19">
        <f t="shared" ref="T23:T25" si="22">+G23</f>
        <v>0</v>
      </c>
      <c r="U23" s="18">
        <f>+SUMIFS(details!$F:$F,details!$A:$A,Overview!$B22,details!$L:$L,Overview!U$2)</f>
        <v>0</v>
      </c>
      <c r="V23" s="19">
        <f t="shared" ref="V23:V25" si="23">+H23</f>
        <v>0</v>
      </c>
      <c r="W23" s="20" t="str">
        <f t="shared" ref="W23:W25" si="24">IFERROR(V23/U23-1,"n/a")</f>
        <v>n/a</v>
      </c>
      <c r="X23" s="20" t="str">
        <f t="shared" ref="X23:X25" si="25">IFERROR(V23/T23-1,"n/a")</f>
        <v>n/a</v>
      </c>
    </row>
    <row r="24" spans="2:24">
      <c r="B24" s="9" t="s">
        <v>34</v>
      </c>
      <c r="C24" s="7"/>
      <c r="D24" s="18">
        <f>+SUMIFS(details!$I:$I,details!$A:$A,Overview!$B22,details!$L:$L,Overview!D$2)</f>
        <v>0</v>
      </c>
      <c r="E24" s="18">
        <f>+SUMIFS(details!$I:$I,details!$A:$A,Overview!$B22,details!$L:$L,Overview!E$2)</f>
        <v>0</v>
      </c>
      <c r="F24" s="18">
        <f>+SUMIFS(details!$I:$I,details!$A:$A,Overview!$B22,details!$L:$L,Overview!F$2)</f>
        <v>0</v>
      </c>
      <c r="G24" s="18">
        <f>+SUMIFS(details!$I:$I,details!$A:$A,Overview!$B22,details!$L:$L,Overview!G$2)</f>
        <v>0</v>
      </c>
      <c r="H24" s="18">
        <f>+SUMIFS(details!$I:$I,details!$A:$A,Overview!$B22,details!$L:$L,Overview!H$2)</f>
        <v>0</v>
      </c>
      <c r="I24" s="18">
        <f>+SUMIFS(details!$H:$H,details!$A:$A,Overview!$B22,details!$L:$L,Overview!I$2)</f>
        <v>0</v>
      </c>
      <c r="J24" s="18">
        <f>+SUMIFS(details!$H:$H,details!$A:$A,Overview!$B22,details!$L:$L,Overview!J$2)</f>
        <v>0</v>
      </c>
      <c r="K24" s="18">
        <f>+SUMIFS(details!$H:$H,details!$A:$A,Overview!$B22,details!$L:$L,Overview!K$2)</f>
        <v>0</v>
      </c>
      <c r="L24" s="18">
        <f>+SUMIFS(details!$H:$H,details!$A:$A,Overview!$B22,details!$L:$L,Overview!L$2)</f>
        <v>0</v>
      </c>
      <c r="M24" s="7"/>
      <c r="N24" s="18">
        <f>+SUMIFS(details!$I:$I,details!$A:$A,Overview!$B22,details!$L:$L,Overview!N$2,details!$K:$K,"&lt;="&amp;Settings!$C$4)</f>
        <v>0</v>
      </c>
      <c r="O24" s="18">
        <f>+SUMIFS(details!$H:$H,details!$A:$A,Overview!$B22,details!$L:$L,Overview!O$2,details!$K:$K,"&lt;="&amp;Settings!$C$4)</f>
        <v>0</v>
      </c>
      <c r="P24" s="18">
        <f>+SUMIFS(details!$I:$I,details!$A:$A,Overview!$B22,details!$L:$L,Overview!P$2,details!$K:$K,"&lt;="&amp;Settings!$C$4)</f>
        <v>0</v>
      </c>
      <c r="Q24" s="20" t="str">
        <f t="shared" si="20"/>
        <v>n/a</v>
      </c>
      <c r="R24" s="20" t="str">
        <f t="shared" si="21"/>
        <v>n/a</v>
      </c>
      <c r="S24" s="7"/>
      <c r="T24" s="19">
        <f t="shared" si="22"/>
        <v>0</v>
      </c>
      <c r="U24" s="18">
        <f>+SUMIFS(details!$H:$H,details!$A:$A,Overview!$B22,details!$L:$L,Overview!U$2)</f>
        <v>0</v>
      </c>
      <c r="V24" s="19">
        <f t="shared" si="23"/>
        <v>0</v>
      </c>
      <c r="W24" s="20" t="str">
        <f t="shared" si="24"/>
        <v>n/a</v>
      </c>
      <c r="X24" s="20" t="str">
        <f t="shared" si="25"/>
        <v>n/a</v>
      </c>
    </row>
    <row r="25" spans="2:24">
      <c r="B25" s="9" t="s">
        <v>35</v>
      </c>
      <c r="C25" s="7"/>
      <c r="D25" s="18">
        <f>+COUNTIFS(details!$A:$A,Overview!$B22,details!$L:$L,Overview!D$2)</f>
        <v>0</v>
      </c>
      <c r="E25" s="18">
        <f>+COUNTIFS(details!$A:$A,Overview!$B22,details!$L:$L,Overview!E$2)</f>
        <v>0</v>
      </c>
      <c r="F25" s="18">
        <f>+COUNTIFS(details!$A:$A,Overview!$B22,details!$L:$L,Overview!F$2)</f>
        <v>0</v>
      </c>
      <c r="G25" s="18">
        <f>+COUNTIFS(details!$A:$A,Overview!$B22,details!$L:$L,Overview!G$2)</f>
        <v>0</v>
      </c>
      <c r="H25" s="18">
        <f>+COUNTIFS(details!$A:$A,Overview!$B22,details!$L:$L,Overview!H$2)</f>
        <v>0</v>
      </c>
      <c r="I25" s="18">
        <f>+COUNTIFS(details!$A:$A,Overview!$B22,details!$L:$L,Overview!I$2)</f>
        <v>0</v>
      </c>
      <c r="J25" s="18">
        <f>+COUNTIFS(details!$A:$A,Overview!$B22,details!$L:$L,Overview!J$2)</f>
        <v>0</v>
      </c>
      <c r="K25" s="18">
        <f>+COUNTIFS(details!$A:$A,Overview!$B22,details!$L:$L,Overview!K$2)</f>
        <v>0</v>
      </c>
      <c r="L25" s="18">
        <f>+COUNTIFS(details!$A:$A,Overview!$B22,details!$L:$L,Overview!L$2)</f>
        <v>0</v>
      </c>
      <c r="M25" s="7"/>
      <c r="N25" s="18">
        <f>+COUNTIFS(details!$A:$A,Overview!$B22,details!$L:$L,Overview!G$2,details!$K:$K,"&lt;="&amp;Settings!$C$4)</f>
        <v>0</v>
      </c>
      <c r="O25" s="18">
        <f>+COUNTIFS(details!$A:$A,Overview!$B22,details!$L:$L,Overview!O$2,details!$K:$K,"&lt;="&amp;Settings!$C$4)</f>
        <v>0</v>
      </c>
      <c r="P25" s="18">
        <f>+COUNTIFS(details!$A:$A,Overview!$B22,details!$L:$L,Overview!I$2,details!$K:$K,"&lt;="&amp;Settings!$C$4)</f>
        <v>0</v>
      </c>
      <c r="Q25" s="20" t="str">
        <f t="shared" si="20"/>
        <v>n/a</v>
      </c>
      <c r="R25" s="20" t="str">
        <f t="shared" si="21"/>
        <v>n/a</v>
      </c>
      <c r="S25" s="7"/>
      <c r="T25" s="19">
        <f t="shared" si="22"/>
        <v>0</v>
      </c>
      <c r="U25" s="18">
        <f>+COUNTIFS(details!$A:$A,Overview!$B22,details!$L:$L,Overview!U$2)</f>
        <v>0</v>
      </c>
      <c r="V25" s="19">
        <f t="shared" si="23"/>
        <v>0</v>
      </c>
      <c r="W25" s="20" t="str">
        <f t="shared" si="24"/>
        <v>n/a</v>
      </c>
      <c r="X25" s="20" t="str">
        <f t="shared" si="25"/>
        <v>n/a</v>
      </c>
    </row>
    <row r="26" spans="2:24">
      <c r="C26" s="7"/>
      <c r="M26" s="7"/>
      <c r="S26" s="7"/>
    </row>
    <row r="27" spans="2:24">
      <c r="B27" s="13" t="s">
        <v>32</v>
      </c>
      <c r="C27" s="7"/>
      <c r="D27" s="14"/>
      <c r="E27" s="14"/>
      <c r="F27" s="14"/>
      <c r="G27" s="14"/>
      <c r="H27" s="14"/>
      <c r="I27" s="14"/>
      <c r="J27" s="14"/>
      <c r="K27" s="14"/>
      <c r="L27" s="14"/>
      <c r="M27" s="15"/>
      <c r="N27" s="14"/>
      <c r="O27" s="14"/>
      <c r="P27" s="14"/>
      <c r="Q27" s="16"/>
      <c r="R27" s="16"/>
      <c r="S27" s="7"/>
      <c r="T27" s="14"/>
      <c r="U27" s="14"/>
      <c r="V27" s="14"/>
      <c r="W27" s="16"/>
      <c r="X27" s="16"/>
    </row>
    <row r="28" spans="2:24">
      <c r="B28" s="9" t="s">
        <v>33</v>
      </c>
      <c r="C28" s="7"/>
      <c r="D28" s="18">
        <f>+D8+D13+D18+D23</f>
        <v>0</v>
      </c>
      <c r="E28" s="18">
        <f t="shared" ref="E28:L28" si="26">+E8+E13+E18+E23</f>
        <v>0</v>
      </c>
      <c r="F28" s="18">
        <f t="shared" si="26"/>
        <v>0</v>
      </c>
      <c r="G28" s="18">
        <f t="shared" si="26"/>
        <v>0</v>
      </c>
      <c r="H28" s="18">
        <f t="shared" si="26"/>
        <v>0</v>
      </c>
      <c r="I28" s="18">
        <f t="shared" si="26"/>
        <v>0</v>
      </c>
      <c r="J28" s="18">
        <f t="shared" si="26"/>
        <v>0</v>
      </c>
      <c r="K28" s="18">
        <f t="shared" si="26"/>
        <v>0</v>
      </c>
      <c r="L28" s="18">
        <f t="shared" si="26"/>
        <v>0</v>
      </c>
      <c r="M28" s="7"/>
      <c r="N28" s="18">
        <f t="shared" ref="N28:P30" si="27">+N8+N13+N18+N23</f>
        <v>0</v>
      </c>
      <c r="O28" s="18">
        <f t="shared" si="27"/>
        <v>0</v>
      </c>
      <c r="P28" s="18">
        <f t="shared" si="27"/>
        <v>0</v>
      </c>
      <c r="Q28" s="20" t="str">
        <f t="shared" ref="Q28:Q30" si="28">IFERROR(P28/O28-1,"n/a")</f>
        <v>n/a</v>
      </c>
      <c r="R28" s="20" t="str">
        <f t="shared" ref="R28:R30" si="29">IFERROR(P28/N28-1,"n/a")</f>
        <v>n/a</v>
      </c>
      <c r="S28" s="7"/>
      <c r="T28" s="18">
        <f t="shared" ref="T28:U28" si="30">+T8+T13+T18+T23</f>
        <v>0</v>
      </c>
      <c r="U28" s="18">
        <f t="shared" si="30"/>
        <v>0</v>
      </c>
      <c r="V28" s="18">
        <f t="shared" ref="V28" si="31">+V8+V13+V18+V23</f>
        <v>0</v>
      </c>
      <c r="W28" s="20" t="str">
        <f t="shared" ref="W28:W30" si="32">IFERROR(V28/U28-1,"n/a")</f>
        <v>n/a</v>
      </c>
      <c r="X28" s="20" t="str">
        <f t="shared" ref="X28:X30" si="33">IFERROR(V28/T28-1,"n/a")</f>
        <v>n/a</v>
      </c>
    </row>
    <row r="29" spans="2:24">
      <c r="B29" s="9" t="s">
        <v>34</v>
      </c>
      <c r="C29" s="7"/>
      <c r="D29" s="18">
        <f>+D9+D14+D19+D24</f>
        <v>0</v>
      </c>
      <c r="E29" s="18">
        <f t="shared" ref="E29:L29" si="34">+E9+E14+E19+E24</f>
        <v>0</v>
      </c>
      <c r="F29" s="18">
        <f t="shared" si="34"/>
        <v>0</v>
      </c>
      <c r="G29" s="18">
        <f t="shared" si="34"/>
        <v>0</v>
      </c>
      <c r="H29" s="18">
        <f t="shared" si="34"/>
        <v>0</v>
      </c>
      <c r="I29" s="18">
        <f t="shared" si="34"/>
        <v>0</v>
      </c>
      <c r="J29" s="18">
        <f t="shared" si="34"/>
        <v>0</v>
      </c>
      <c r="K29" s="18">
        <f t="shared" si="34"/>
        <v>0</v>
      </c>
      <c r="L29" s="18">
        <f t="shared" si="34"/>
        <v>0</v>
      </c>
      <c r="M29" s="7"/>
      <c r="N29" s="18">
        <f t="shared" ref="N29:O29" si="35">+N9+N14+N19+N24</f>
        <v>0</v>
      </c>
      <c r="O29" s="18">
        <f t="shared" si="35"/>
        <v>0</v>
      </c>
      <c r="P29" s="18">
        <f t="shared" si="27"/>
        <v>0</v>
      </c>
      <c r="Q29" s="20" t="str">
        <f t="shared" si="28"/>
        <v>n/a</v>
      </c>
      <c r="R29" s="20" t="str">
        <f t="shared" si="29"/>
        <v>n/a</v>
      </c>
      <c r="S29" s="7"/>
      <c r="T29" s="18">
        <f t="shared" ref="T29:U29" si="36">+T9+T14+T19+T24</f>
        <v>0</v>
      </c>
      <c r="U29" s="18">
        <f t="shared" si="36"/>
        <v>0</v>
      </c>
      <c r="V29" s="18">
        <f t="shared" ref="V29" si="37">+V9+V14+V19+V24</f>
        <v>0</v>
      </c>
      <c r="W29" s="20" t="str">
        <f t="shared" si="32"/>
        <v>n/a</v>
      </c>
      <c r="X29" s="20" t="str">
        <f t="shared" si="33"/>
        <v>n/a</v>
      </c>
    </row>
    <row r="30" spans="2:24">
      <c r="B30" s="9" t="s">
        <v>35</v>
      </c>
      <c r="C30" s="7"/>
      <c r="D30" s="18">
        <f>+D10+D15+D20+D25</f>
        <v>0</v>
      </c>
      <c r="E30" s="18">
        <f t="shared" ref="E30:L30" si="38">+E10+E15+E20+E25</f>
        <v>0</v>
      </c>
      <c r="F30" s="18">
        <f t="shared" si="38"/>
        <v>0</v>
      </c>
      <c r="G30" s="18">
        <f t="shared" si="38"/>
        <v>0</v>
      </c>
      <c r="H30" s="18">
        <f t="shared" si="38"/>
        <v>0</v>
      </c>
      <c r="I30" s="18">
        <f t="shared" si="38"/>
        <v>0</v>
      </c>
      <c r="J30" s="18">
        <f t="shared" si="38"/>
        <v>0</v>
      </c>
      <c r="K30" s="18">
        <f t="shared" si="38"/>
        <v>0</v>
      </c>
      <c r="L30" s="18">
        <f t="shared" si="38"/>
        <v>0</v>
      </c>
      <c r="M30" s="7"/>
      <c r="N30" s="18">
        <f t="shared" ref="N30:O30" si="39">+N10+N15+N20+N25</f>
        <v>0</v>
      </c>
      <c r="O30" s="18">
        <f t="shared" si="39"/>
        <v>0</v>
      </c>
      <c r="P30" s="18">
        <f t="shared" si="27"/>
        <v>0</v>
      </c>
      <c r="Q30" s="20" t="str">
        <f t="shared" si="28"/>
        <v>n/a</v>
      </c>
      <c r="R30" s="20" t="str">
        <f t="shared" si="29"/>
        <v>n/a</v>
      </c>
      <c r="S30" s="7"/>
      <c r="T30" s="18">
        <f t="shared" ref="T30:U30" si="40">+T10+T15+T20+T25</f>
        <v>0</v>
      </c>
      <c r="U30" s="18">
        <f t="shared" si="40"/>
        <v>0</v>
      </c>
      <c r="V30" s="18">
        <f t="shared" ref="V30" si="41">+V10+V15+V20+V25</f>
        <v>0</v>
      </c>
      <c r="W30" s="20" t="str">
        <f t="shared" si="32"/>
        <v>n/a</v>
      </c>
      <c r="X30" s="20" t="str">
        <f t="shared" si="33"/>
        <v>n/a</v>
      </c>
    </row>
    <row r="31" spans="2:24">
      <c r="C31" s="7"/>
      <c r="M31" s="7"/>
      <c r="S31" s="7"/>
    </row>
    <row r="32" spans="2:24">
      <c r="C32" s="7"/>
      <c r="M32" s="7"/>
      <c r="S32" s="7"/>
    </row>
    <row r="33" spans="2:24">
      <c r="B33" s="10" t="s">
        <v>1</v>
      </c>
      <c r="D33" s="11"/>
      <c r="E33" s="11"/>
      <c r="F33" s="11"/>
      <c r="G33" s="11"/>
      <c r="H33" s="11"/>
      <c r="I33" s="11"/>
      <c r="J33" s="11"/>
      <c r="K33" s="11"/>
      <c r="L33" s="11"/>
      <c r="N33" s="11"/>
      <c r="O33" s="11"/>
      <c r="P33" s="11"/>
      <c r="Q33" s="12"/>
      <c r="R33" s="12"/>
      <c r="T33" s="11"/>
      <c r="U33" s="11"/>
      <c r="V33" s="11"/>
      <c r="W33" s="12"/>
      <c r="X33" s="12"/>
    </row>
    <row r="34" spans="2:24">
      <c r="C34" s="7"/>
      <c r="M34" s="7"/>
      <c r="S34" s="7"/>
    </row>
    <row r="35" spans="2:24">
      <c r="B35" s="13" t="str">
        <f>+masterfile!B2</f>
        <v>Social media</v>
      </c>
      <c r="C35" s="7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4"/>
      <c r="O35" s="14"/>
      <c r="P35" s="14"/>
      <c r="Q35" s="16"/>
      <c r="R35" s="16"/>
      <c r="S35" s="7"/>
      <c r="T35" s="14"/>
      <c r="U35" s="14"/>
      <c r="V35" s="14"/>
      <c r="W35" s="16"/>
      <c r="X35" s="16"/>
    </row>
    <row r="36" spans="2:24">
      <c r="B36" s="9" t="s">
        <v>33</v>
      </c>
      <c r="C36" s="7"/>
      <c r="D36" s="18">
        <f>+SUMIFS(details!$G:$G,details!$B:$B,Overview!$B35,details!$L:$L,Overview!D$2)</f>
        <v>0</v>
      </c>
      <c r="E36" s="18">
        <f>+SUMIFS(details!$G:$G,details!$A:$A,Overview!$B35,details!$L:$L,Overview!E$2)</f>
        <v>0</v>
      </c>
      <c r="F36" s="18">
        <f>+SUMIFS(details!$G:$G,details!$A:$A,Overview!$B35,details!$L:$L,Overview!F$2)</f>
        <v>0</v>
      </c>
      <c r="G36" s="18">
        <f>+SUMIFS(details!$G:$G,details!$A:$A,Overview!$B35,details!$L:$L,Overview!G$2)</f>
        <v>0</v>
      </c>
      <c r="H36" s="18">
        <f>+SUMIFS(details!$G:$G,details!$A:$A,Overview!$B35,details!$L:$L,Overview!H$2)</f>
        <v>0</v>
      </c>
      <c r="I36" s="18">
        <f>+SUMIFS(details!$F:$F,details!$B:$B,Overview!$B35,details!$L:$L,Overview!I$2)</f>
        <v>0</v>
      </c>
      <c r="J36" s="18">
        <f>+SUMIFS(details!$F:$F,details!$B:$B,Overview!$B35,details!$L:$L,Overview!J$2)</f>
        <v>0</v>
      </c>
      <c r="K36" s="18">
        <f>+SUMIFS(details!$F:$F,details!$B:$B,Overview!$B35,details!$L:$L,Overview!K$2)</f>
        <v>0</v>
      </c>
      <c r="L36" s="18">
        <f>+SUMIFS(details!$F:$F,details!$B:$B,Overview!$B35,details!$L:$L,Overview!L$2)</f>
        <v>0</v>
      </c>
      <c r="M36" s="7"/>
      <c r="N36" s="18">
        <f>+SUMIFS(details!$G:$G,details!$A:$A,Overview!$B35,details!$L:$L,Overview!N$2,details!$K:$K,"&lt;="&amp;Settings!$C$4)</f>
        <v>0</v>
      </c>
      <c r="O36" s="18">
        <f>+SUMIFS(details!$F:$F,details!$B:$B,Overview!$B35,details!$L:$L,Overview!O$2,details!$K:$K,"&lt;="&amp;Settings!$C$4)</f>
        <v>0</v>
      </c>
      <c r="P36" s="18">
        <f>+SUMIFS(details!$G:$G,details!$A:$A,Overview!$B35,details!$L:$L,Overview!P$2,details!$K:$K,"&lt;="&amp;Settings!$C$4)</f>
        <v>0</v>
      </c>
      <c r="Q36" s="20" t="str">
        <f t="shared" ref="Q36:Q38" si="42">IFERROR(P36/O36-1,"n/a")</f>
        <v>n/a</v>
      </c>
      <c r="R36" s="20" t="str">
        <f t="shared" ref="R36:R38" si="43">IFERROR(P36/N36-1,"n/a")</f>
        <v>n/a</v>
      </c>
      <c r="S36" s="7"/>
      <c r="T36" s="19">
        <f t="shared" ref="T36:T38" si="44">+G36</f>
        <v>0</v>
      </c>
      <c r="U36" s="18">
        <f>+SUMIFS(details!$F:$F,details!$B:$B,Overview!$B35,details!$L:$L,Overview!U$2)</f>
        <v>0</v>
      </c>
      <c r="V36" s="19">
        <f t="shared" ref="V36:V38" si="45">+H36</f>
        <v>0</v>
      </c>
      <c r="W36" s="20" t="str">
        <f t="shared" ref="W36:W38" si="46">IFERROR(V36/U36-1,"n/a")</f>
        <v>n/a</v>
      </c>
      <c r="X36" s="20" t="str">
        <f t="shared" ref="X36:X38" si="47">IFERROR(V36/T36-1,"n/a")</f>
        <v>n/a</v>
      </c>
    </row>
    <row r="37" spans="2:24">
      <c r="B37" s="9" t="s">
        <v>34</v>
      </c>
      <c r="C37" s="7"/>
      <c r="D37" s="18">
        <f>+SUMIFS(details!$I:$I,details!$B:$B,Overview!$B35,details!$L:$L,Overview!D$2)</f>
        <v>0</v>
      </c>
      <c r="E37" s="18">
        <f>+SUMIFS(details!$I:$I,details!$A:$A,Overview!$B35,details!$L:$L,Overview!E$2)</f>
        <v>0</v>
      </c>
      <c r="F37" s="18">
        <f>+SUMIFS(details!$I:$I,details!$A:$A,Overview!$B35,details!$L:$L,Overview!F$2)</f>
        <v>0</v>
      </c>
      <c r="G37" s="18">
        <f>+SUMIFS(details!$I:$I,details!$A:$A,Overview!$B35,details!$L:$L,Overview!G$2)</f>
        <v>0</v>
      </c>
      <c r="H37" s="18">
        <f>+SUMIFS(details!$I:$I,details!$A:$A,Overview!$B35,details!$L:$L,Overview!H$2)</f>
        <v>0</v>
      </c>
      <c r="I37" s="18">
        <f>+SUMIFS(details!$H:$H,details!$B:$B,Overview!$B35,details!$L:$L,Overview!I$2)</f>
        <v>0</v>
      </c>
      <c r="J37" s="18">
        <f>+SUMIFS(details!$H:$H,details!$B:$B,Overview!$B35,details!$L:$L,Overview!J$2)</f>
        <v>0</v>
      </c>
      <c r="K37" s="18">
        <f>+SUMIFS(details!$H:$H,details!$B:$B,Overview!$B35,details!$L:$L,Overview!K$2)</f>
        <v>0</v>
      </c>
      <c r="L37" s="18">
        <f>+SUMIFS(details!$H:$H,details!$B:$B,Overview!$B35,details!$L:$L,Overview!L$2)</f>
        <v>0</v>
      </c>
      <c r="M37" s="7"/>
      <c r="N37" s="18">
        <f>+SUMIFS(details!$I:$I,details!$A:$A,Overview!$B35,details!$L:$L,Overview!N$2,details!$K:$K,"&lt;="&amp;Settings!$C$4)</f>
        <v>0</v>
      </c>
      <c r="O37" s="18">
        <f>+SUMIFS(details!$H:$H,details!$B:$B,Overview!$B35,details!$L:$L,Overview!O$2,details!$K:$K,"&lt;="&amp;Settings!$C$4)</f>
        <v>0</v>
      </c>
      <c r="P37" s="18">
        <f>+SUMIFS(details!$I:$I,details!$A:$A,Overview!$B35,details!$L:$L,Overview!P$2,details!$K:$K,"&lt;="&amp;Settings!$C$4)</f>
        <v>0</v>
      </c>
      <c r="Q37" s="20" t="str">
        <f t="shared" si="42"/>
        <v>n/a</v>
      </c>
      <c r="R37" s="20" t="str">
        <f t="shared" si="43"/>
        <v>n/a</v>
      </c>
      <c r="S37" s="7"/>
      <c r="T37" s="19">
        <f t="shared" si="44"/>
        <v>0</v>
      </c>
      <c r="U37" s="18">
        <f>+SUMIFS(details!$H:$H,details!$B:$B,Overview!$B35,details!$L:$L,Overview!U$2)</f>
        <v>0</v>
      </c>
      <c r="V37" s="19">
        <f t="shared" si="45"/>
        <v>0</v>
      </c>
      <c r="W37" s="20" t="str">
        <f t="shared" si="46"/>
        <v>n/a</v>
      </c>
      <c r="X37" s="20" t="str">
        <f t="shared" si="47"/>
        <v>n/a</v>
      </c>
    </row>
    <row r="38" spans="2:24">
      <c r="B38" s="9" t="s">
        <v>35</v>
      </c>
      <c r="C38" s="7"/>
      <c r="D38" s="18">
        <f>+COUNTIFS(details!$B:$B,Overview!$B35,details!$L:$L,Overview!D$2)</f>
        <v>0</v>
      </c>
      <c r="E38" s="18">
        <f>+COUNTIFS(details!$A:$A,Overview!$B35,details!$L:$L,Overview!E$2)</f>
        <v>0</v>
      </c>
      <c r="F38" s="18">
        <f>+COUNTIFS(details!$A:$A,Overview!$B35,details!$L:$L,Overview!F$2)</f>
        <v>0</v>
      </c>
      <c r="G38" s="18">
        <f>+COUNTIFS(details!$A:$A,Overview!$B35,details!$L:$L,Overview!G$2)</f>
        <v>0</v>
      </c>
      <c r="H38" s="18">
        <f>+COUNTIFS(details!$A:$A,Overview!$B35,details!$L:$L,Overview!H$2)</f>
        <v>0</v>
      </c>
      <c r="I38" s="18">
        <f>+COUNTIFS(details!$B:$B,Overview!$B35,details!$L:$L,Overview!I$2)</f>
        <v>0</v>
      </c>
      <c r="J38" s="18">
        <f>+COUNTIFS(details!$B:$B,Overview!$B35,details!$L:$L,Overview!J$2)</f>
        <v>0</v>
      </c>
      <c r="K38" s="18">
        <f>+COUNTIFS(details!$B:$B,Overview!$B35,details!$L:$L,Overview!K$2)</f>
        <v>0</v>
      </c>
      <c r="L38" s="18">
        <f>+COUNTIFS(details!$B:$B,Overview!$B35,details!$L:$L,Overview!L$2)</f>
        <v>0</v>
      </c>
      <c r="M38" s="7"/>
      <c r="N38" s="18">
        <f>+COUNTIFS(details!$A:$A,Overview!$B35,details!$L:$L,Overview!N$2,details!$K:$K,"&lt;="&amp;Settings!$C$4)</f>
        <v>0</v>
      </c>
      <c r="O38" s="18">
        <f>+COUNTIFS(details!$B:$B,Overview!$B35,details!$L:$L,Overview!O$2,details!$K:$K,"&lt;="&amp;Settings!$C$4)</f>
        <v>0</v>
      </c>
      <c r="P38" s="18">
        <f>+COUNTIFS(details!$A:$A,Overview!$B35,details!$L:$L,Overview!P$2,details!$K:$K,"&lt;="&amp;Settings!$C$4)</f>
        <v>0</v>
      </c>
      <c r="Q38" s="20" t="str">
        <f t="shared" si="42"/>
        <v>n/a</v>
      </c>
      <c r="R38" s="20" t="str">
        <f t="shared" si="43"/>
        <v>n/a</v>
      </c>
      <c r="S38" s="7"/>
      <c r="T38" s="19">
        <f t="shared" si="44"/>
        <v>0</v>
      </c>
      <c r="U38" s="18">
        <f>+COUNTIFS(details!$B:$B,Overview!$B35,details!$L:$L,Overview!U$2)</f>
        <v>0</v>
      </c>
      <c r="V38" s="19">
        <f t="shared" si="45"/>
        <v>0</v>
      </c>
      <c r="W38" s="20" t="str">
        <f t="shared" si="46"/>
        <v>n/a</v>
      </c>
      <c r="X38" s="20" t="str">
        <f t="shared" si="47"/>
        <v>n/a</v>
      </c>
    </row>
    <row r="39" spans="2:24">
      <c r="C39" s="7"/>
      <c r="M39" s="7"/>
      <c r="S39" s="7"/>
    </row>
    <row r="40" spans="2:24">
      <c r="B40" s="13" t="str">
        <f>+masterfile!B3</f>
        <v>Website</v>
      </c>
      <c r="C40" s="7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4"/>
      <c r="O40" s="14"/>
      <c r="P40" s="14"/>
      <c r="Q40" s="16"/>
      <c r="R40" s="16"/>
      <c r="S40" s="7"/>
      <c r="T40" s="14"/>
      <c r="U40" s="14"/>
      <c r="V40" s="14"/>
      <c r="W40" s="16"/>
      <c r="X40" s="16"/>
    </row>
    <row r="41" spans="2:24">
      <c r="B41" s="9" t="s">
        <v>33</v>
      </c>
      <c r="D41" s="18">
        <f>+SUMIFS(details!$G:$G,details!$B:$B,Overview!$B40,details!$L:$L,Overview!D$2)</f>
        <v>0</v>
      </c>
      <c r="E41" s="18">
        <f>+SUMIFS(details!$G:$G,details!$A:$A,Overview!$B40,details!$L:$L,Overview!E$2)</f>
        <v>0</v>
      </c>
      <c r="F41" s="18">
        <f>+SUMIFS(details!$G:$G,details!$A:$A,Overview!$B40,details!$L:$L,Overview!F$2)</f>
        <v>0</v>
      </c>
      <c r="G41" s="18">
        <f>+SUMIFS(details!$G:$G,details!$A:$A,Overview!$B40,details!$L:$L,Overview!G$2)</f>
        <v>0</v>
      </c>
      <c r="H41" s="18">
        <f>+SUMIFS(details!$G:$G,details!$A:$A,Overview!$B40,details!$L:$L,Overview!H$2)</f>
        <v>0</v>
      </c>
      <c r="I41" s="18">
        <f>+SUMIFS(details!$F:$F,details!$B:$B,Overview!$B40,details!$L:$L,Overview!I$2)</f>
        <v>0</v>
      </c>
      <c r="J41" s="18">
        <f>+SUMIFS(details!$F:$F,details!$B:$B,Overview!$B40,details!$L:$L,Overview!J$2)</f>
        <v>0</v>
      </c>
      <c r="K41" s="18">
        <f>+SUMIFS(details!$F:$F,details!$B:$B,Overview!$B40,details!$L:$L,Overview!K$2)</f>
        <v>0</v>
      </c>
      <c r="L41" s="18">
        <f>+SUMIFS(details!$F:$F,details!$B:$B,Overview!$B40,details!$L:$L,Overview!L$2)</f>
        <v>0</v>
      </c>
      <c r="N41" s="18">
        <f>+SUMIFS(details!$G:$G,details!$A:$A,Overview!$B40,details!$L:$L,Overview!N$2,details!$K:$K,"&lt;="&amp;Settings!$C$4)</f>
        <v>0</v>
      </c>
      <c r="O41" s="18">
        <f>+SUMIFS(details!$F:$F,details!$B:$B,Overview!$B40,details!$L:$L,Overview!O$2,details!$K:$K,"&lt;="&amp;Settings!$C$4)</f>
        <v>0</v>
      </c>
      <c r="P41" s="18">
        <f>+SUMIFS(details!$G:$G,details!$A:$A,Overview!$B40,details!$L:$L,Overview!P$2,details!$K:$K,"&lt;="&amp;Settings!$C$4)</f>
        <v>0</v>
      </c>
      <c r="Q41" s="20" t="str">
        <f t="shared" ref="Q41:Q43" si="48">IFERROR(P41/O41-1,"n/a")</f>
        <v>n/a</v>
      </c>
      <c r="R41" s="20" t="str">
        <f t="shared" ref="R41:R43" si="49">IFERROR(P41/N41-1,"n/a")</f>
        <v>n/a</v>
      </c>
      <c r="T41" s="19">
        <f t="shared" ref="T41:T43" si="50">+G41</f>
        <v>0</v>
      </c>
      <c r="U41" s="18">
        <f>+SUMIFS(details!$F:$F,details!$B:$B,Overview!$B40,details!$L:$L,Overview!U$2)</f>
        <v>0</v>
      </c>
      <c r="V41" s="19">
        <f t="shared" ref="V41:V43" si="51">+H41</f>
        <v>0</v>
      </c>
      <c r="W41" s="20" t="str">
        <f t="shared" ref="W41:W43" si="52">IFERROR(V41/U41-1,"n/a")</f>
        <v>n/a</v>
      </c>
      <c r="X41" s="20" t="str">
        <f t="shared" ref="X41:X43" si="53">IFERROR(V41/T41-1,"n/a")</f>
        <v>n/a</v>
      </c>
    </row>
    <row r="42" spans="2:24">
      <c r="B42" s="9" t="s">
        <v>34</v>
      </c>
      <c r="D42" s="18">
        <f>+SUMIFS(details!$I:$I,details!$B:$B,Overview!$B40,details!$L:$L,Overview!D$2)</f>
        <v>0</v>
      </c>
      <c r="E42" s="18">
        <f>+SUMIFS(details!$I:$I,details!$A:$A,Overview!$B40,details!$L:$L,Overview!E$2)</f>
        <v>0</v>
      </c>
      <c r="F42" s="18">
        <f>+SUMIFS(details!$I:$I,details!$A:$A,Overview!$B40,details!$L:$L,Overview!F$2)</f>
        <v>0</v>
      </c>
      <c r="G42" s="18">
        <f>+SUMIFS(details!$I:$I,details!$A:$A,Overview!$B40,details!$L:$L,Overview!G$2)</f>
        <v>0</v>
      </c>
      <c r="H42" s="18">
        <f>+SUMIFS(details!$I:$I,details!$A:$A,Overview!$B40,details!$L:$L,Overview!H$2)</f>
        <v>0</v>
      </c>
      <c r="I42" s="18">
        <f>+SUMIFS(details!$H:$H,details!$B:$B,Overview!$B40,details!$L:$L,Overview!I$2)</f>
        <v>0</v>
      </c>
      <c r="J42" s="18">
        <f>+SUMIFS(details!$H:$H,details!$B:$B,Overview!$B40,details!$L:$L,Overview!J$2)</f>
        <v>0</v>
      </c>
      <c r="K42" s="18">
        <f>+SUMIFS(details!$H:$H,details!$B:$B,Overview!$B40,details!$L:$L,Overview!K$2)</f>
        <v>0</v>
      </c>
      <c r="L42" s="18">
        <f>+SUMIFS(details!$H:$H,details!$B:$B,Overview!$B40,details!$L:$L,Overview!L$2)</f>
        <v>0</v>
      </c>
      <c r="N42" s="18">
        <f>+SUMIFS(details!$I:$I,details!$A:$A,Overview!$B40,details!$L:$L,Overview!N$2,details!$K:$K,"&lt;="&amp;Settings!$C$4)</f>
        <v>0</v>
      </c>
      <c r="O42" s="18">
        <f>+SUMIFS(details!$H:$H,details!$B:$B,Overview!$B40,details!$L:$L,Overview!O$2,details!$K:$K,"&lt;="&amp;Settings!$C$4)</f>
        <v>0</v>
      </c>
      <c r="P42" s="18">
        <f>+SUMIFS(details!$I:$I,details!$A:$A,Overview!$B40,details!$L:$L,Overview!P$2,details!$K:$K,"&lt;="&amp;Settings!$C$4)</f>
        <v>0</v>
      </c>
      <c r="Q42" s="20" t="str">
        <f t="shared" si="48"/>
        <v>n/a</v>
      </c>
      <c r="R42" s="20" t="str">
        <f t="shared" si="49"/>
        <v>n/a</v>
      </c>
      <c r="T42" s="19">
        <f t="shared" si="50"/>
        <v>0</v>
      </c>
      <c r="U42" s="18">
        <f>+SUMIFS(details!$H:$H,details!$B:$B,Overview!$B40,details!$L:$L,Overview!U$2)</f>
        <v>0</v>
      </c>
      <c r="V42" s="19">
        <f t="shared" si="51"/>
        <v>0</v>
      </c>
      <c r="W42" s="20" t="str">
        <f t="shared" si="52"/>
        <v>n/a</v>
      </c>
      <c r="X42" s="20" t="str">
        <f t="shared" si="53"/>
        <v>n/a</v>
      </c>
    </row>
    <row r="43" spans="2:24">
      <c r="B43" s="9" t="s">
        <v>35</v>
      </c>
      <c r="D43" s="18">
        <f>+COUNTIFS(details!$B:$B,Overview!$B40,details!$L:$L,Overview!D$2)</f>
        <v>0</v>
      </c>
      <c r="E43" s="18">
        <f>+COUNTIFS(details!$A:$A,Overview!$B40,details!$L:$L,Overview!E$2)</f>
        <v>0</v>
      </c>
      <c r="F43" s="18">
        <f>+COUNTIFS(details!$A:$A,Overview!$B40,details!$L:$L,Overview!F$2)</f>
        <v>0</v>
      </c>
      <c r="G43" s="18">
        <f>+COUNTIFS(details!$A:$A,Overview!$B40,details!$L:$L,Overview!G$2)</f>
        <v>0</v>
      </c>
      <c r="H43" s="18">
        <f>+COUNTIFS(details!$A:$A,Overview!$B40,details!$L:$L,Overview!H$2)</f>
        <v>0</v>
      </c>
      <c r="I43" s="18">
        <f>+COUNTIFS(details!$B:$B,Overview!$B40,details!$L:$L,Overview!I$2)</f>
        <v>0</v>
      </c>
      <c r="J43" s="18">
        <f>+COUNTIFS(details!$B:$B,Overview!$B40,details!$L:$L,Overview!J$2)</f>
        <v>0</v>
      </c>
      <c r="K43" s="18">
        <f>+COUNTIFS(details!$B:$B,Overview!$B40,details!$L:$L,Overview!K$2)</f>
        <v>0</v>
      </c>
      <c r="L43" s="18">
        <f>+COUNTIFS(details!$B:$B,Overview!$B40,details!$L:$L,Overview!L$2)</f>
        <v>0</v>
      </c>
      <c r="N43" s="18">
        <f>+COUNTIFS(details!$A:$A,Overview!$B40,details!$L:$L,Overview!N$2,details!$K:$K,"&lt;="&amp;Settings!$C$4)</f>
        <v>0</v>
      </c>
      <c r="O43" s="18">
        <f>+COUNTIFS(details!$B:$B,Overview!$B40,details!$L:$L,Overview!O$2,details!$K:$K,"&lt;="&amp;Settings!$C$4)</f>
        <v>0</v>
      </c>
      <c r="P43" s="18">
        <f>+COUNTIFS(details!$A:$A,Overview!$B40,details!$L:$L,Overview!P$2,details!$K:$K,"&lt;="&amp;Settings!$C$4)</f>
        <v>0</v>
      </c>
      <c r="Q43" s="20" t="str">
        <f t="shared" si="48"/>
        <v>n/a</v>
      </c>
      <c r="R43" s="20" t="str">
        <f t="shared" si="49"/>
        <v>n/a</v>
      </c>
      <c r="T43" s="19">
        <f t="shared" si="50"/>
        <v>0</v>
      </c>
      <c r="U43" s="18">
        <f>+COUNTIFS(details!$B:$B,Overview!$B40,details!$L:$L,Overview!U$2)</f>
        <v>0</v>
      </c>
      <c r="V43" s="19">
        <f t="shared" si="51"/>
        <v>0</v>
      </c>
      <c r="W43" s="20" t="str">
        <f t="shared" si="52"/>
        <v>n/a</v>
      </c>
      <c r="X43" s="20" t="str">
        <f t="shared" si="53"/>
        <v>n/a</v>
      </c>
    </row>
    <row r="45" spans="2:24">
      <c r="B45" s="13" t="str">
        <f>+masterfile!B4</f>
        <v>Search engine</v>
      </c>
      <c r="C45" s="7"/>
      <c r="D45" s="14"/>
      <c r="E45" s="14"/>
      <c r="F45" s="14"/>
      <c r="G45" s="14"/>
      <c r="H45" s="14"/>
      <c r="I45" s="14"/>
      <c r="J45" s="14"/>
      <c r="K45" s="14"/>
      <c r="L45" s="14"/>
      <c r="M45" s="15"/>
      <c r="N45" s="14"/>
      <c r="O45" s="14"/>
      <c r="P45" s="14"/>
      <c r="Q45" s="16"/>
      <c r="R45" s="16"/>
      <c r="S45" s="7"/>
      <c r="T45" s="14"/>
      <c r="U45" s="14"/>
      <c r="V45" s="14"/>
      <c r="W45" s="16"/>
      <c r="X45" s="16"/>
    </row>
    <row r="46" spans="2:24">
      <c r="B46" s="9" t="s">
        <v>33</v>
      </c>
      <c r="C46" s="7"/>
      <c r="D46" s="18">
        <f>+SUMIFS(details!$G:$G,details!$B:$B,Overview!$B45,details!$L:$L,Overview!D$2)</f>
        <v>0</v>
      </c>
      <c r="E46" s="18">
        <f>+SUMIFS(details!$G:$G,details!$A:$A,Overview!$B45,details!$L:$L,Overview!E$2)</f>
        <v>0</v>
      </c>
      <c r="F46" s="18">
        <f>+SUMIFS(details!$G:$G,details!$A:$A,Overview!$B45,details!$L:$L,Overview!F$2)</f>
        <v>0</v>
      </c>
      <c r="G46" s="18">
        <f>+SUMIFS(details!$G:$G,details!$A:$A,Overview!$B45,details!$L:$L,Overview!G$2)</f>
        <v>0</v>
      </c>
      <c r="H46" s="18">
        <f>+SUMIFS(details!$G:$G,details!$A:$A,Overview!$B45,details!$L:$L,Overview!H$2)</f>
        <v>0</v>
      </c>
      <c r="I46" s="18">
        <f>+SUMIFS(details!$F:$F,details!$B:$B,Overview!$B45,details!$L:$L,Overview!I$2)</f>
        <v>0</v>
      </c>
      <c r="J46" s="18">
        <f>+SUMIFS(details!$F:$F,details!$B:$B,Overview!$B45,details!$L:$L,Overview!J$2)</f>
        <v>0</v>
      </c>
      <c r="K46" s="18">
        <f>+SUMIFS(details!$F:$F,details!$B:$B,Overview!$B45,details!$L:$L,Overview!K$2)</f>
        <v>0</v>
      </c>
      <c r="L46" s="18">
        <f>+SUMIFS(details!$F:$F,details!$B:$B,Overview!$B45,details!$L:$L,Overview!L$2)</f>
        <v>0</v>
      </c>
      <c r="M46" s="7"/>
      <c r="N46" s="18">
        <f>+SUMIFS(details!$G:$G,details!$A:$A,Overview!$B45,details!$L:$L,Overview!N$2,details!$K:$K,"&lt;="&amp;Settings!$C$4)</f>
        <v>0</v>
      </c>
      <c r="O46" s="18">
        <f>+SUMIFS(details!$F:$F,details!$B:$B,Overview!$B45,details!$L:$L,Overview!O$2,details!$K:$K,"&lt;="&amp;Settings!$C$4)</f>
        <v>0</v>
      </c>
      <c r="P46" s="18">
        <f>+SUMIFS(details!$G:$G,details!$A:$A,Overview!$B45,details!$L:$L,Overview!P$2,details!$K:$K,"&lt;="&amp;Settings!$C$4)</f>
        <v>0</v>
      </c>
      <c r="Q46" s="20" t="str">
        <f t="shared" ref="Q46:Q48" si="54">IFERROR(P46/O46-1,"n/a")</f>
        <v>n/a</v>
      </c>
      <c r="R46" s="20" t="str">
        <f t="shared" ref="R46:R48" si="55">IFERROR(P46/N46-1,"n/a")</f>
        <v>n/a</v>
      </c>
      <c r="S46" s="7"/>
      <c r="T46" s="19">
        <f t="shared" ref="T46:T48" si="56">+G46</f>
        <v>0</v>
      </c>
      <c r="U46" s="18">
        <f>+SUMIFS(details!$F:$F,details!$B:$B,Overview!$B45,details!$L:$L,Overview!U$2)</f>
        <v>0</v>
      </c>
      <c r="V46" s="19">
        <f t="shared" ref="V46:V48" si="57">+H46</f>
        <v>0</v>
      </c>
      <c r="W46" s="20" t="str">
        <f t="shared" ref="W46:W48" si="58">IFERROR(V46/U46-1,"n/a")</f>
        <v>n/a</v>
      </c>
      <c r="X46" s="20" t="str">
        <f t="shared" ref="X46:X48" si="59">IFERROR(V46/T46-1,"n/a")</f>
        <v>n/a</v>
      </c>
    </row>
    <row r="47" spans="2:24">
      <c r="B47" s="9" t="s">
        <v>34</v>
      </c>
      <c r="C47" s="7"/>
      <c r="D47" s="18">
        <f>+SUMIFS(details!$I:$I,details!$B:$B,Overview!$B45,details!$L:$L,Overview!D$2)</f>
        <v>0</v>
      </c>
      <c r="E47" s="18">
        <f>+SUMIFS(details!$I:$I,details!$A:$A,Overview!$B45,details!$L:$L,Overview!E$2)</f>
        <v>0</v>
      </c>
      <c r="F47" s="18">
        <f>+SUMIFS(details!$I:$I,details!$A:$A,Overview!$B45,details!$L:$L,Overview!F$2)</f>
        <v>0</v>
      </c>
      <c r="G47" s="18">
        <f>+SUMIFS(details!$I:$I,details!$A:$A,Overview!$B45,details!$L:$L,Overview!G$2)</f>
        <v>0</v>
      </c>
      <c r="H47" s="18">
        <f>+SUMIFS(details!$I:$I,details!$A:$A,Overview!$B45,details!$L:$L,Overview!H$2)</f>
        <v>0</v>
      </c>
      <c r="I47" s="18">
        <f>+SUMIFS(details!$H:$H,details!$B:$B,Overview!$B45,details!$L:$L,Overview!I$2)</f>
        <v>0</v>
      </c>
      <c r="J47" s="18">
        <f>+SUMIFS(details!$H:$H,details!$B:$B,Overview!$B45,details!$L:$L,Overview!J$2)</f>
        <v>0</v>
      </c>
      <c r="K47" s="18">
        <f>+SUMIFS(details!$H:$H,details!$B:$B,Overview!$B45,details!$L:$L,Overview!K$2)</f>
        <v>0</v>
      </c>
      <c r="L47" s="18">
        <f>+SUMIFS(details!$H:$H,details!$B:$B,Overview!$B45,details!$L:$L,Overview!L$2)</f>
        <v>0</v>
      </c>
      <c r="M47" s="7"/>
      <c r="N47" s="18">
        <f>+SUMIFS(details!$I:$I,details!$A:$A,Overview!$B45,details!$L:$L,Overview!N$2,details!$K:$K,"&lt;="&amp;Settings!$C$4)</f>
        <v>0</v>
      </c>
      <c r="O47" s="18">
        <f>+SUMIFS(details!$H:$H,details!$B:$B,Overview!$B45,details!$L:$L,Overview!O$2,details!$K:$K,"&lt;="&amp;Settings!$C$4)</f>
        <v>0</v>
      </c>
      <c r="P47" s="18">
        <f>+SUMIFS(details!$I:$I,details!$A:$A,Overview!$B45,details!$L:$L,Overview!P$2,details!$K:$K,"&lt;="&amp;Settings!$C$4)</f>
        <v>0</v>
      </c>
      <c r="Q47" s="20" t="str">
        <f t="shared" si="54"/>
        <v>n/a</v>
      </c>
      <c r="R47" s="20" t="str">
        <f t="shared" si="55"/>
        <v>n/a</v>
      </c>
      <c r="S47" s="7"/>
      <c r="T47" s="19">
        <f t="shared" si="56"/>
        <v>0</v>
      </c>
      <c r="U47" s="18">
        <f>+SUMIFS(details!$H:$H,details!$B:$B,Overview!$B45,details!$L:$L,Overview!U$2)</f>
        <v>0</v>
      </c>
      <c r="V47" s="19">
        <f t="shared" si="57"/>
        <v>0</v>
      </c>
      <c r="W47" s="20" t="str">
        <f t="shared" si="58"/>
        <v>n/a</v>
      </c>
      <c r="X47" s="20" t="str">
        <f t="shared" si="59"/>
        <v>n/a</v>
      </c>
    </row>
    <row r="48" spans="2:24">
      <c r="B48" s="9" t="s">
        <v>35</v>
      </c>
      <c r="C48" s="7"/>
      <c r="D48" s="18">
        <f>+COUNTIFS(details!$B:$B,Overview!$B45,details!$L:$L,Overview!D$2)</f>
        <v>0</v>
      </c>
      <c r="E48" s="18">
        <f>+COUNTIFS(details!$A:$A,Overview!$B45,details!$L:$L,Overview!E$2)</f>
        <v>0</v>
      </c>
      <c r="F48" s="18">
        <f>+COUNTIFS(details!$A:$A,Overview!$B45,details!$L:$L,Overview!F$2)</f>
        <v>0</v>
      </c>
      <c r="G48" s="18">
        <f>+COUNTIFS(details!$A:$A,Overview!$B45,details!$L:$L,Overview!G$2)</f>
        <v>0</v>
      </c>
      <c r="H48" s="18">
        <f>+COUNTIFS(details!$A:$A,Overview!$B45,details!$L:$L,Overview!H$2)</f>
        <v>0</v>
      </c>
      <c r="I48" s="18">
        <f>+COUNTIFS(details!$B:$B,Overview!$B45,details!$L:$L,Overview!I$2)</f>
        <v>0</v>
      </c>
      <c r="J48" s="18">
        <f>+COUNTIFS(details!$B:$B,Overview!$B45,details!$L:$L,Overview!J$2)</f>
        <v>0</v>
      </c>
      <c r="K48" s="18">
        <f>+COUNTIFS(details!$B:$B,Overview!$B45,details!$L:$L,Overview!K$2)</f>
        <v>0</v>
      </c>
      <c r="L48" s="18">
        <f>+COUNTIFS(details!$B:$B,Overview!$B45,details!$L:$L,Overview!L$2)</f>
        <v>0</v>
      </c>
      <c r="M48" s="7"/>
      <c r="N48" s="18">
        <f>+COUNTIFS(details!$A:$A,Overview!$B45,details!$L:$L,Overview!N$2,details!$K:$K,"&lt;="&amp;Settings!$C$4)</f>
        <v>0</v>
      </c>
      <c r="O48" s="18">
        <f>+COUNTIFS(details!$B:$B,Overview!$B45,details!$L:$L,Overview!O$2,details!$K:$K,"&lt;="&amp;Settings!$C$4)</f>
        <v>0</v>
      </c>
      <c r="P48" s="18">
        <f>+COUNTIFS(details!$A:$A,Overview!$B45,details!$L:$L,Overview!P$2,details!$K:$K,"&lt;="&amp;Settings!$C$4)</f>
        <v>0</v>
      </c>
      <c r="Q48" s="20" t="str">
        <f t="shared" si="54"/>
        <v>n/a</v>
      </c>
      <c r="R48" s="20" t="str">
        <f t="shared" si="55"/>
        <v>n/a</v>
      </c>
      <c r="S48" s="7"/>
      <c r="T48" s="19">
        <f t="shared" si="56"/>
        <v>0</v>
      </c>
      <c r="U48" s="18">
        <f>+COUNTIFS(details!$B:$B,Overview!$B45,details!$L:$L,Overview!U$2)</f>
        <v>0</v>
      </c>
      <c r="V48" s="19">
        <f t="shared" si="57"/>
        <v>0</v>
      </c>
      <c r="W48" s="20" t="str">
        <f t="shared" si="58"/>
        <v>n/a</v>
      </c>
      <c r="X48" s="20" t="str">
        <f t="shared" si="59"/>
        <v>n/a</v>
      </c>
    </row>
    <row r="49" spans="2:24">
      <c r="C49" s="7"/>
      <c r="M49" s="7"/>
      <c r="S49" s="7"/>
    </row>
    <row r="50" spans="2:24">
      <c r="B50" s="13" t="str">
        <f>+masterfile!B5</f>
        <v>Article</v>
      </c>
      <c r="C50" s="7"/>
      <c r="D50" s="14"/>
      <c r="E50" s="14"/>
      <c r="F50" s="14"/>
      <c r="G50" s="14"/>
      <c r="H50" s="14"/>
      <c r="I50" s="14"/>
      <c r="J50" s="14"/>
      <c r="K50" s="14"/>
      <c r="L50" s="14"/>
      <c r="M50" s="15"/>
      <c r="N50" s="14"/>
      <c r="O50" s="14"/>
      <c r="P50" s="14"/>
      <c r="Q50" s="16"/>
      <c r="R50" s="16"/>
      <c r="S50" s="7"/>
      <c r="T50" s="14"/>
      <c r="U50" s="14"/>
      <c r="V50" s="14"/>
      <c r="W50" s="16"/>
      <c r="X50" s="16"/>
    </row>
    <row r="51" spans="2:24">
      <c r="B51" s="9" t="s">
        <v>33</v>
      </c>
      <c r="C51" s="7"/>
      <c r="D51" s="18">
        <f>+SUMIFS(details!$G:$G,details!$B:$B,Overview!$B50,details!$L:$L,Overview!D$2)</f>
        <v>0</v>
      </c>
      <c r="E51" s="18">
        <f>+SUMIFS(details!$G:$G,details!$A:$A,Overview!$B50,details!$L:$L,Overview!E$2)</f>
        <v>0</v>
      </c>
      <c r="F51" s="18">
        <f>+SUMIFS(details!$G:$G,details!$A:$A,Overview!$B50,details!$L:$L,Overview!F$2)</f>
        <v>0</v>
      </c>
      <c r="G51" s="18">
        <f>+SUMIFS(details!$G:$G,details!$A:$A,Overview!$B50,details!$L:$L,Overview!G$2)</f>
        <v>0</v>
      </c>
      <c r="H51" s="18">
        <f>+SUMIFS(details!$G:$G,details!$A:$A,Overview!$B50,details!$L:$L,Overview!H$2)</f>
        <v>0</v>
      </c>
      <c r="I51" s="18">
        <f>+SUMIFS(details!$F:$F,details!$B:$B,Overview!$B50,details!$L:$L,Overview!I$2)</f>
        <v>0</v>
      </c>
      <c r="J51" s="18">
        <f>+SUMIFS(details!$F:$F,details!$B:$B,Overview!$B50,details!$L:$L,Overview!J$2)</f>
        <v>0</v>
      </c>
      <c r="K51" s="18">
        <f>+SUMIFS(details!$F:$F,details!$B:$B,Overview!$B50,details!$L:$L,Overview!K$2)</f>
        <v>0</v>
      </c>
      <c r="L51" s="18">
        <f>+SUMIFS(details!$F:$F,details!$B:$B,Overview!$B50,details!$L:$L,Overview!L$2)</f>
        <v>0</v>
      </c>
      <c r="M51" s="7"/>
      <c r="N51" s="18">
        <f>+SUMIFS(details!$G:$G,details!$A:$A,Overview!$B50,details!$L:$L,Overview!N$2,details!$K:$K,"&lt;="&amp;Settings!$C$4)</f>
        <v>0</v>
      </c>
      <c r="O51" s="18">
        <f>+SUMIFS(details!$F:$F,details!$B:$B,Overview!$B50,details!$L:$L,Overview!O$2,details!$K:$K,"&lt;="&amp;Settings!$C$4)</f>
        <v>0</v>
      </c>
      <c r="P51" s="18">
        <f>+SUMIFS(details!$G:$G,details!$A:$A,Overview!$B50,details!$L:$L,Overview!P$2,details!$K:$K,"&lt;="&amp;Settings!$C$4)</f>
        <v>0</v>
      </c>
      <c r="Q51" s="20" t="str">
        <f t="shared" ref="Q51:Q53" si="60">IFERROR(P51/O51-1,"n/a")</f>
        <v>n/a</v>
      </c>
      <c r="R51" s="20" t="str">
        <f t="shared" ref="R51:R53" si="61">IFERROR(P51/N51-1,"n/a")</f>
        <v>n/a</v>
      </c>
      <c r="S51" s="7"/>
      <c r="T51" s="19">
        <f t="shared" ref="T51:T53" si="62">+G51</f>
        <v>0</v>
      </c>
      <c r="U51" s="18">
        <f>+SUMIFS(details!$F:$F,details!$B:$B,Overview!$B50,details!$L:$L,Overview!U$2)</f>
        <v>0</v>
      </c>
      <c r="V51" s="19">
        <f t="shared" ref="V51:V53" si="63">+H51</f>
        <v>0</v>
      </c>
      <c r="W51" s="20" t="str">
        <f t="shared" ref="W51:W53" si="64">IFERROR(V51/U51-1,"n/a")</f>
        <v>n/a</v>
      </c>
      <c r="X51" s="20" t="str">
        <f t="shared" ref="X51:X53" si="65">IFERROR(V51/T51-1,"n/a")</f>
        <v>n/a</v>
      </c>
    </row>
    <row r="52" spans="2:24">
      <c r="B52" s="9" t="s">
        <v>34</v>
      </c>
      <c r="C52" s="7"/>
      <c r="D52" s="18">
        <f>+SUMIFS(details!$I:$I,details!$B:$B,Overview!$B50,details!$L:$L,Overview!D$2)</f>
        <v>0</v>
      </c>
      <c r="E52" s="18">
        <f>+SUMIFS(details!$I:$I,details!$A:$A,Overview!$B50,details!$L:$L,Overview!E$2)</f>
        <v>0</v>
      </c>
      <c r="F52" s="18">
        <f>+SUMIFS(details!$I:$I,details!$A:$A,Overview!$B50,details!$L:$L,Overview!F$2)</f>
        <v>0</v>
      </c>
      <c r="G52" s="18">
        <f>+SUMIFS(details!$I:$I,details!$A:$A,Overview!$B50,details!$L:$L,Overview!G$2)</f>
        <v>0</v>
      </c>
      <c r="H52" s="18">
        <f>+SUMIFS(details!$I:$I,details!$A:$A,Overview!$B50,details!$L:$L,Overview!H$2)</f>
        <v>0</v>
      </c>
      <c r="I52" s="18">
        <f>+SUMIFS(details!$H:$H,details!$B:$B,Overview!$B50,details!$L:$L,Overview!I$2)</f>
        <v>0</v>
      </c>
      <c r="J52" s="18">
        <f>+SUMIFS(details!$H:$H,details!$B:$B,Overview!$B50,details!$L:$L,Overview!J$2)</f>
        <v>0</v>
      </c>
      <c r="K52" s="18">
        <f>+SUMIFS(details!$H:$H,details!$B:$B,Overview!$B50,details!$L:$L,Overview!K$2)</f>
        <v>0</v>
      </c>
      <c r="L52" s="18">
        <f>+SUMIFS(details!$H:$H,details!$B:$B,Overview!$B50,details!$L:$L,Overview!L$2)</f>
        <v>0</v>
      </c>
      <c r="M52" s="7"/>
      <c r="N52" s="18">
        <f>+SUMIFS(details!$I:$I,details!$A:$A,Overview!$B50,details!$L:$L,Overview!N$2,details!$K:$K,"&lt;="&amp;Settings!$C$4)</f>
        <v>0</v>
      </c>
      <c r="O52" s="18">
        <f>+SUMIFS(details!$H:$H,details!$B:$B,Overview!$B50,details!$L:$L,Overview!O$2,details!$K:$K,"&lt;="&amp;Settings!$C$4)</f>
        <v>0</v>
      </c>
      <c r="P52" s="18">
        <f>+SUMIFS(details!$I:$I,details!$A:$A,Overview!$B50,details!$L:$L,Overview!P$2,details!$K:$K,"&lt;="&amp;Settings!$C$4)</f>
        <v>0</v>
      </c>
      <c r="Q52" s="20" t="str">
        <f t="shared" si="60"/>
        <v>n/a</v>
      </c>
      <c r="R52" s="20" t="str">
        <f t="shared" si="61"/>
        <v>n/a</v>
      </c>
      <c r="S52" s="7"/>
      <c r="T52" s="19">
        <f t="shared" si="62"/>
        <v>0</v>
      </c>
      <c r="U52" s="18">
        <f>+SUMIFS(details!$H:$H,details!$B:$B,Overview!$B50,details!$L:$L,Overview!U$2)</f>
        <v>0</v>
      </c>
      <c r="V52" s="19">
        <f t="shared" si="63"/>
        <v>0</v>
      </c>
      <c r="W52" s="20" t="str">
        <f t="shared" si="64"/>
        <v>n/a</v>
      </c>
      <c r="X52" s="20" t="str">
        <f t="shared" si="65"/>
        <v>n/a</v>
      </c>
    </row>
    <row r="53" spans="2:24">
      <c r="B53" s="9" t="s">
        <v>35</v>
      </c>
      <c r="C53" s="7"/>
      <c r="D53" s="18">
        <f>+COUNTIFS(details!$B:$B,Overview!$B50,details!$L:$L,Overview!D$2)</f>
        <v>0</v>
      </c>
      <c r="E53" s="18">
        <f>+COUNTIFS(details!$A:$A,Overview!$B50,details!$L:$L,Overview!E$2)</f>
        <v>0</v>
      </c>
      <c r="F53" s="18">
        <f>+COUNTIFS(details!$A:$A,Overview!$B50,details!$L:$L,Overview!F$2)</f>
        <v>0</v>
      </c>
      <c r="G53" s="18">
        <f>+COUNTIFS(details!$A:$A,Overview!$B50,details!$L:$L,Overview!G$2)</f>
        <v>0</v>
      </c>
      <c r="H53" s="18">
        <f>+COUNTIFS(details!$A:$A,Overview!$B50,details!$L:$L,Overview!H$2)</f>
        <v>0</v>
      </c>
      <c r="I53" s="18">
        <f>+COUNTIFS(details!$B:$B,Overview!$B50,details!$L:$L,Overview!I$2)</f>
        <v>0</v>
      </c>
      <c r="J53" s="18">
        <f>+COUNTIFS(details!$B:$B,Overview!$B50,details!$L:$L,Overview!J$2)</f>
        <v>0</v>
      </c>
      <c r="K53" s="18">
        <f>+COUNTIFS(details!$B:$B,Overview!$B50,details!$L:$L,Overview!K$2)</f>
        <v>0</v>
      </c>
      <c r="L53" s="18">
        <f>+COUNTIFS(details!$B:$B,Overview!$B50,details!$L:$L,Overview!L$2)</f>
        <v>0</v>
      </c>
      <c r="M53" s="7"/>
      <c r="N53" s="18">
        <f>+COUNTIFS(details!$A:$A,Overview!$B50,details!$L:$L,Overview!N$2,details!$K:$K,"&lt;="&amp;Settings!$C$4)</f>
        <v>0</v>
      </c>
      <c r="O53" s="18">
        <f>+COUNTIFS(details!$B:$B,Overview!$B50,details!$L:$L,Overview!O$2,details!$K:$K,"&lt;="&amp;Settings!$C$4)</f>
        <v>0</v>
      </c>
      <c r="P53" s="18">
        <f>+COUNTIFS(details!$A:$A,Overview!$B50,details!$L:$L,Overview!P$2,details!$K:$K,"&lt;="&amp;Settings!$C$4)</f>
        <v>0</v>
      </c>
      <c r="Q53" s="20" t="str">
        <f t="shared" si="60"/>
        <v>n/a</v>
      </c>
      <c r="R53" s="20" t="str">
        <f t="shared" si="61"/>
        <v>n/a</v>
      </c>
      <c r="S53" s="7"/>
      <c r="T53" s="19">
        <f t="shared" si="62"/>
        <v>0</v>
      </c>
      <c r="U53" s="18">
        <f>+COUNTIFS(details!$B:$B,Overview!$B50,details!$L:$L,Overview!U$2)</f>
        <v>0</v>
      </c>
      <c r="V53" s="19">
        <f t="shared" si="63"/>
        <v>0</v>
      </c>
      <c r="W53" s="20" t="str">
        <f t="shared" si="64"/>
        <v>n/a</v>
      </c>
      <c r="X53" s="20" t="str">
        <f t="shared" si="65"/>
        <v>n/a</v>
      </c>
    </row>
    <row r="54" spans="2:24">
      <c r="C54" s="7"/>
      <c r="M54" s="7"/>
      <c r="S54" s="7"/>
    </row>
    <row r="55" spans="2:24">
      <c r="B55" s="13" t="str">
        <f>+masterfile!B6</f>
        <v>Other</v>
      </c>
      <c r="C55" s="7"/>
      <c r="D55" s="14"/>
      <c r="E55" s="14"/>
      <c r="F55" s="14"/>
      <c r="G55" s="14"/>
      <c r="H55" s="14"/>
      <c r="I55" s="14"/>
      <c r="J55" s="14"/>
      <c r="K55" s="14"/>
      <c r="L55" s="14"/>
      <c r="M55" s="15"/>
      <c r="N55" s="14"/>
      <c r="O55" s="14"/>
      <c r="P55" s="14"/>
      <c r="Q55" s="16"/>
      <c r="R55" s="16"/>
      <c r="S55" s="7"/>
      <c r="T55" s="14"/>
      <c r="U55" s="14"/>
      <c r="V55" s="14"/>
      <c r="W55" s="16"/>
      <c r="X55" s="16"/>
    </row>
    <row r="56" spans="2:24">
      <c r="B56" s="9" t="s">
        <v>33</v>
      </c>
      <c r="C56" s="7"/>
      <c r="D56" s="18">
        <f>+SUMIFS(details!$G:$G,details!$B:$B,Overview!$B55,details!$L:$L,Overview!D$2)</f>
        <v>0</v>
      </c>
      <c r="E56" s="18">
        <f>+SUMIFS(details!$G:$G,details!$A:$A,Overview!$B55,details!$L:$L,Overview!E$2)</f>
        <v>0</v>
      </c>
      <c r="F56" s="18">
        <f>+SUMIFS(details!$G:$G,details!$A:$A,Overview!$B55,details!$L:$L,Overview!F$2)</f>
        <v>0</v>
      </c>
      <c r="G56" s="18">
        <f>+SUMIFS(details!$G:$G,details!$A:$A,Overview!$B55,details!$L:$L,Overview!G$2)</f>
        <v>0</v>
      </c>
      <c r="H56" s="18">
        <f>+SUMIFS(details!$G:$G,details!$A:$A,Overview!$B55,details!$L:$L,Overview!H$2)</f>
        <v>0</v>
      </c>
      <c r="I56" s="18">
        <f>+SUMIFS(details!$F:$F,details!$B:$B,Overview!$B55,details!$L:$L,Overview!I$2)</f>
        <v>0</v>
      </c>
      <c r="J56" s="18">
        <f>+SUMIFS(details!$F:$F,details!$B:$B,Overview!$B55,details!$L:$L,Overview!J$2)</f>
        <v>0</v>
      </c>
      <c r="K56" s="18">
        <f>+SUMIFS(details!$F:$F,details!$B:$B,Overview!$B55,details!$L:$L,Overview!K$2)</f>
        <v>0</v>
      </c>
      <c r="L56" s="18">
        <f>+SUMIFS(details!$F:$F,details!$B:$B,Overview!$B55,details!$L:$L,Overview!L$2)</f>
        <v>0</v>
      </c>
      <c r="M56" s="7"/>
      <c r="N56" s="18">
        <f>+SUMIFS(details!$G:$G,details!$A:$A,Overview!$B55,details!$L:$L,Overview!N$2,details!$K:$K,"&lt;="&amp;Settings!$C$4)</f>
        <v>0</v>
      </c>
      <c r="O56" s="18">
        <f>+SUMIFS(details!$F:$F,details!$B:$B,Overview!$B55,details!$L:$L,Overview!O$2,details!$K:$K,"&lt;="&amp;Settings!$C$4)</f>
        <v>0</v>
      </c>
      <c r="P56" s="18">
        <f>+SUMIFS(details!$G:$G,details!$A:$A,Overview!$B55,details!$L:$L,Overview!P$2,details!$K:$K,"&lt;="&amp;Settings!$C$4)</f>
        <v>0</v>
      </c>
      <c r="Q56" s="20" t="str">
        <f t="shared" ref="Q56:Q58" si="66">IFERROR(P56/O56-1,"n/a")</f>
        <v>n/a</v>
      </c>
      <c r="R56" s="20" t="str">
        <f t="shared" ref="R56:R58" si="67">IFERROR(P56/N56-1,"n/a")</f>
        <v>n/a</v>
      </c>
      <c r="S56" s="7"/>
      <c r="T56" s="19">
        <f t="shared" ref="T56:T58" si="68">+G56</f>
        <v>0</v>
      </c>
      <c r="U56" s="18">
        <f>+SUMIFS(details!$F:$F,details!$B:$B,Overview!$B55,details!$L:$L,Overview!U$2)</f>
        <v>0</v>
      </c>
      <c r="V56" s="19">
        <f t="shared" ref="V56:V58" si="69">+H56</f>
        <v>0</v>
      </c>
      <c r="W56" s="20" t="str">
        <f t="shared" ref="W56:W58" si="70">IFERROR(V56/U56-1,"n/a")</f>
        <v>n/a</v>
      </c>
      <c r="X56" s="20" t="str">
        <f t="shared" ref="X56:X58" si="71">IFERROR(V56/T56-1,"n/a")</f>
        <v>n/a</v>
      </c>
    </row>
    <row r="57" spans="2:24">
      <c r="B57" s="9" t="s">
        <v>34</v>
      </c>
      <c r="C57" s="7"/>
      <c r="D57" s="18">
        <f>+SUMIFS(details!$I:$I,details!$B:$B,Overview!$B55,details!$L:$L,Overview!D$2)</f>
        <v>0</v>
      </c>
      <c r="E57" s="18">
        <f>+SUMIFS(details!$I:$I,details!$A:$A,Overview!$B55,details!$L:$L,Overview!E$2)</f>
        <v>0</v>
      </c>
      <c r="F57" s="18">
        <f>+SUMIFS(details!$I:$I,details!$A:$A,Overview!$B55,details!$L:$L,Overview!F$2)</f>
        <v>0</v>
      </c>
      <c r="G57" s="18">
        <f>+SUMIFS(details!$I:$I,details!$A:$A,Overview!$B55,details!$L:$L,Overview!G$2)</f>
        <v>0</v>
      </c>
      <c r="H57" s="18">
        <f>+SUMIFS(details!$I:$I,details!$A:$A,Overview!$B55,details!$L:$L,Overview!H$2)</f>
        <v>0</v>
      </c>
      <c r="I57" s="18">
        <f>+SUMIFS(details!$H:$H,details!$B:$B,Overview!$B55,details!$L:$L,Overview!I$2)</f>
        <v>0</v>
      </c>
      <c r="J57" s="18">
        <f>+SUMIFS(details!$H:$H,details!$B:$B,Overview!$B55,details!$L:$L,Overview!J$2)</f>
        <v>0</v>
      </c>
      <c r="K57" s="18">
        <f>+SUMIFS(details!$H:$H,details!$B:$B,Overview!$B55,details!$L:$L,Overview!K$2)</f>
        <v>0</v>
      </c>
      <c r="L57" s="18">
        <f>+SUMIFS(details!$H:$H,details!$B:$B,Overview!$B55,details!$L:$L,Overview!L$2)</f>
        <v>0</v>
      </c>
      <c r="M57" s="7"/>
      <c r="N57" s="18">
        <f>+SUMIFS(details!$I:$I,details!$A:$A,Overview!$B55,details!$L:$L,Overview!N$2,details!$K:$K,"&lt;="&amp;Settings!$C$4)</f>
        <v>0</v>
      </c>
      <c r="O57" s="18">
        <f>+SUMIFS(details!$H:$H,details!$B:$B,Overview!$B55,details!$L:$L,Overview!O$2,details!$K:$K,"&lt;="&amp;Settings!$C$4)</f>
        <v>0</v>
      </c>
      <c r="P57" s="18">
        <f>+SUMIFS(details!$I:$I,details!$A:$A,Overview!$B55,details!$L:$L,Overview!P$2,details!$K:$K,"&lt;="&amp;Settings!$C$4)</f>
        <v>0</v>
      </c>
      <c r="Q57" s="20" t="str">
        <f t="shared" si="66"/>
        <v>n/a</v>
      </c>
      <c r="R57" s="20" t="str">
        <f t="shared" si="67"/>
        <v>n/a</v>
      </c>
      <c r="S57" s="7"/>
      <c r="T57" s="19">
        <f t="shared" si="68"/>
        <v>0</v>
      </c>
      <c r="U57" s="18">
        <f>+SUMIFS(details!$H:$H,details!$B:$B,Overview!$B55,details!$L:$L,Overview!U$2)</f>
        <v>0</v>
      </c>
      <c r="V57" s="19">
        <f t="shared" si="69"/>
        <v>0</v>
      </c>
      <c r="W57" s="20" t="str">
        <f t="shared" si="70"/>
        <v>n/a</v>
      </c>
      <c r="X57" s="20" t="str">
        <f t="shared" si="71"/>
        <v>n/a</v>
      </c>
    </row>
    <row r="58" spans="2:24">
      <c r="B58" s="9" t="s">
        <v>35</v>
      </c>
      <c r="C58" s="7"/>
      <c r="D58" s="18">
        <f>+COUNTIFS(details!$B:$B,Overview!$B55,details!$L:$L,Overview!D$2)</f>
        <v>0</v>
      </c>
      <c r="E58" s="18">
        <f>+COUNTIFS(details!$A:$A,Overview!$B55,details!$L:$L,Overview!E$2)</f>
        <v>0</v>
      </c>
      <c r="F58" s="18">
        <f>+COUNTIFS(details!$A:$A,Overview!$B55,details!$L:$L,Overview!F$2)</f>
        <v>0</v>
      </c>
      <c r="G58" s="18">
        <f>+COUNTIFS(details!$A:$A,Overview!$B55,details!$L:$L,Overview!G$2)</f>
        <v>0</v>
      </c>
      <c r="H58" s="18">
        <f>+COUNTIFS(details!$A:$A,Overview!$B55,details!$L:$L,Overview!H$2)</f>
        <v>0</v>
      </c>
      <c r="I58" s="18">
        <f>+COUNTIFS(details!$B:$B,Overview!$B55,details!$L:$L,Overview!I$2)</f>
        <v>0</v>
      </c>
      <c r="J58" s="18">
        <f>+COUNTIFS(details!$B:$B,Overview!$B55,details!$L:$L,Overview!J$2)</f>
        <v>0</v>
      </c>
      <c r="K58" s="18">
        <f>+COUNTIFS(details!$B:$B,Overview!$B55,details!$L:$L,Overview!K$2)</f>
        <v>0</v>
      </c>
      <c r="L58" s="18">
        <f>+COUNTIFS(details!$B:$B,Overview!$B55,details!$L:$L,Overview!L$2)</f>
        <v>0</v>
      </c>
      <c r="M58" s="7"/>
      <c r="N58" s="18">
        <f>+COUNTIFS(details!$A:$A,Overview!$B55,details!$L:$L,Overview!N$2,details!$K:$K,"&lt;="&amp;Settings!$C$4)</f>
        <v>0</v>
      </c>
      <c r="O58" s="18">
        <f>+COUNTIFS(details!$B:$B,Overview!$B55,details!$L:$L,Overview!O$2,details!$K:$K,"&lt;="&amp;Settings!$C$4)</f>
        <v>0</v>
      </c>
      <c r="P58" s="18">
        <f>+COUNTIFS(details!$A:$A,Overview!$B55,details!$L:$L,Overview!P$2,details!$K:$K,"&lt;="&amp;Settings!$C$4)</f>
        <v>0</v>
      </c>
      <c r="Q58" s="20" t="str">
        <f t="shared" si="66"/>
        <v>n/a</v>
      </c>
      <c r="R58" s="20" t="str">
        <f t="shared" si="67"/>
        <v>n/a</v>
      </c>
      <c r="S58" s="7"/>
      <c r="T58" s="19">
        <f t="shared" si="68"/>
        <v>0</v>
      </c>
      <c r="U58" s="18">
        <f>+COUNTIFS(details!$B:$B,Overview!$B55,details!$L:$L,Overview!U$2)</f>
        <v>0</v>
      </c>
      <c r="V58" s="19">
        <f t="shared" si="69"/>
        <v>0</v>
      </c>
      <c r="W58" s="20" t="str">
        <f t="shared" si="70"/>
        <v>n/a</v>
      </c>
      <c r="X58" s="20" t="str">
        <f t="shared" si="71"/>
        <v>n/a</v>
      </c>
    </row>
    <row r="59" spans="2:24">
      <c r="C59" s="7"/>
      <c r="M59" s="7"/>
      <c r="S59" s="7"/>
    </row>
    <row r="60" spans="2:24">
      <c r="B60" s="13" t="str">
        <f>+masterfile!B7</f>
        <v>Newsletter</v>
      </c>
      <c r="C60" s="7"/>
      <c r="D60" s="14"/>
      <c r="E60" s="14"/>
      <c r="F60" s="14"/>
      <c r="G60" s="14"/>
      <c r="H60" s="14"/>
      <c r="I60" s="14"/>
      <c r="J60" s="14"/>
      <c r="K60" s="14"/>
      <c r="L60" s="14"/>
      <c r="M60" s="15"/>
      <c r="N60" s="14"/>
      <c r="O60" s="14"/>
      <c r="P60" s="14"/>
      <c r="Q60" s="16"/>
      <c r="R60" s="16"/>
      <c r="S60" s="7"/>
      <c r="T60" s="14"/>
      <c r="U60" s="14"/>
      <c r="V60" s="14"/>
      <c r="W60" s="16"/>
      <c r="X60" s="16"/>
    </row>
    <row r="61" spans="2:24">
      <c r="B61" s="9" t="s">
        <v>33</v>
      </c>
      <c r="C61" s="7"/>
      <c r="D61" s="18">
        <f>+SUMIFS(details!$G:$G,details!$B:$B,Overview!$B60,details!$L:$L,Overview!D$2)</f>
        <v>0</v>
      </c>
      <c r="E61" s="18">
        <f>+SUMIFS(details!$G:$G,details!$A:$A,Overview!$B60,details!$L:$L,Overview!E$2)</f>
        <v>0</v>
      </c>
      <c r="F61" s="18">
        <f>+SUMIFS(details!$G:$G,details!$A:$A,Overview!$B60,details!$L:$L,Overview!F$2)</f>
        <v>0</v>
      </c>
      <c r="G61" s="18">
        <f>+SUMIFS(details!$G:$G,details!$A:$A,Overview!$B60,details!$L:$L,Overview!G$2)</f>
        <v>0</v>
      </c>
      <c r="H61" s="18">
        <f>+SUMIFS(details!$G:$G,details!$A:$A,Overview!$B60,details!$L:$L,Overview!H$2)</f>
        <v>0</v>
      </c>
      <c r="I61" s="18">
        <f>+SUMIFS(details!$F:$F,details!$B:$B,Overview!$B60,details!$L:$L,Overview!I$2)</f>
        <v>0</v>
      </c>
      <c r="J61" s="18">
        <f>+SUMIFS(details!$F:$F,details!$B:$B,Overview!$B60,details!$L:$L,Overview!J$2)</f>
        <v>0</v>
      </c>
      <c r="K61" s="18">
        <f>+SUMIFS(details!$F:$F,details!$B:$B,Overview!$B60,details!$L:$L,Overview!K$2)</f>
        <v>0</v>
      </c>
      <c r="L61" s="18">
        <f>+SUMIFS(details!$F:$F,details!$B:$B,Overview!$B60,details!$L:$L,Overview!L$2)</f>
        <v>0</v>
      </c>
      <c r="M61" s="7"/>
      <c r="N61" s="18">
        <f>+SUMIFS(details!$G:$G,details!$A:$A,Overview!$B60,details!$L:$L,Overview!N$2,details!$K:$K,"&lt;="&amp;Settings!$C$4)</f>
        <v>0</v>
      </c>
      <c r="O61" s="18">
        <f>+SUMIFS(details!$F:$F,details!$B:$B,Overview!$B60,details!$L:$L,Overview!O$2,details!$K:$K,"&lt;="&amp;Settings!$C$4)</f>
        <v>0</v>
      </c>
      <c r="P61" s="18">
        <f>+SUMIFS(details!$G:$G,details!$A:$A,Overview!$B60,details!$L:$L,Overview!P$2,details!$K:$K,"&lt;="&amp;Settings!$C$4)</f>
        <v>0</v>
      </c>
      <c r="Q61" s="20" t="str">
        <f t="shared" ref="Q61:Q63" si="72">IFERROR(P61/O61-1,"n/a")</f>
        <v>n/a</v>
      </c>
      <c r="R61" s="20" t="str">
        <f t="shared" ref="R61:R63" si="73">IFERROR(P61/N61-1,"n/a")</f>
        <v>n/a</v>
      </c>
      <c r="S61" s="7"/>
      <c r="T61" s="19">
        <f t="shared" ref="T61:T63" si="74">+G61</f>
        <v>0</v>
      </c>
      <c r="U61" s="18">
        <f>+SUMIFS(details!$F:$F,details!$B:$B,Overview!$B60,details!$L:$L,Overview!U$2)</f>
        <v>0</v>
      </c>
      <c r="V61" s="19">
        <f t="shared" ref="V61:V63" si="75">+H61</f>
        <v>0</v>
      </c>
      <c r="W61" s="20" t="str">
        <f t="shared" ref="W61:W63" si="76">IFERROR(V61/U61-1,"n/a")</f>
        <v>n/a</v>
      </c>
      <c r="X61" s="20" t="str">
        <f t="shared" ref="X61:X63" si="77">IFERROR(V61/T61-1,"n/a")</f>
        <v>n/a</v>
      </c>
    </row>
    <row r="62" spans="2:24">
      <c r="B62" s="9" t="s">
        <v>34</v>
      </c>
      <c r="C62" s="7"/>
      <c r="D62" s="18">
        <f>+SUMIFS(details!$I:$I,details!$B:$B,Overview!$B60,details!$L:$L,Overview!D$2)</f>
        <v>0</v>
      </c>
      <c r="E62" s="18">
        <f>+SUMIFS(details!$I:$I,details!$A:$A,Overview!$B60,details!$L:$L,Overview!E$2)</f>
        <v>0</v>
      </c>
      <c r="F62" s="18">
        <f>+SUMIFS(details!$I:$I,details!$A:$A,Overview!$B60,details!$L:$L,Overview!F$2)</f>
        <v>0</v>
      </c>
      <c r="G62" s="18">
        <f>+SUMIFS(details!$I:$I,details!$A:$A,Overview!$B60,details!$L:$L,Overview!G$2)</f>
        <v>0</v>
      </c>
      <c r="H62" s="18">
        <f>+SUMIFS(details!$I:$I,details!$A:$A,Overview!$B60,details!$L:$L,Overview!H$2)</f>
        <v>0</v>
      </c>
      <c r="I62" s="18">
        <f>+SUMIFS(details!$H:$H,details!$B:$B,Overview!$B60,details!$L:$L,Overview!I$2)</f>
        <v>0</v>
      </c>
      <c r="J62" s="18">
        <f>+SUMIFS(details!$H:$H,details!$B:$B,Overview!$B60,details!$L:$L,Overview!J$2)</f>
        <v>0</v>
      </c>
      <c r="K62" s="18">
        <f>+SUMIFS(details!$H:$H,details!$B:$B,Overview!$B60,details!$L:$L,Overview!K$2)</f>
        <v>0</v>
      </c>
      <c r="L62" s="18">
        <f>+SUMIFS(details!$H:$H,details!$B:$B,Overview!$B60,details!$L:$L,Overview!L$2)</f>
        <v>0</v>
      </c>
      <c r="M62" s="7"/>
      <c r="N62" s="18">
        <f>+SUMIFS(details!$I:$I,details!$A:$A,Overview!$B60,details!$L:$L,Overview!N$2,details!$K:$K,"&lt;="&amp;Settings!$C$4)</f>
        <v>0</v>
      </c>
      <c r="O62" s="18">
        <f>+SUMIFS(details!$H:$H,details!$B:$B,Overview!$B60,details!$L:$L,Overview!O$2,details!$K:$K,"&lt;="&amp;Settings!$C$4)</f>
        <v>0</v>
      </c>
      <c r="P62" s="18">
        <f>+SUMIFS(details!$I:$I,details!$A:$A,Overview!$B60,details!$L:$L,Overview!P$2,details!$K:$K,"&lt;="&amp;Settings!$C$4)</f>
        <v>0</v>
      </c>
      <c r="Q62" s="20" t="str">
        <f t="shared" si="72"/>
        <v>n/a</v>
      </c>
      <c r="R62" s="20" t="str">
        <f t="shared" si="73"/>
        <v>n/a</v>
      </c>
      <c r="S62" s="7"/>
      <c r="T62" s="19">
        <f t="shared" si="74"/>
        <v>0</v>
      </c>
      <c r="U62" s="18">
        <f>+SUMIFS(details!$H:$H,details!$B:$B,Overview!$B60,details!$L:$L,Overview!U$2)</f>
        <v>0</v>
      </c>
      <c r="V62" s="19">
        <f t="shared" si="75"/>
        <v>0</v>
      </c>
      <c r="W62" s="20" t="str">
        <f t="shared" si="76"/>
        <v>n/a</v>
      </c>
      <c r="X62" s="20" t="str">
        <f t="shared" si="77"/>
        <v>n/a</v>
      </c>
    </row>
    <row r="63" spans="2:24">
      <c r="B63" s="9" t="s">
        <v>35</v>
      </c>
      <c r="C63" s="7"/>
      <c r="D63" s="18">
        <f>+COUNTIFS(details!$B:$B,Overview!$B60,details!$L:$L,Overview!D$2)</f>
        <v>0</v>
      </c>
      <c r="E63" s="18">
        <f>+COUNTIFS(details!$A:$A,Overview!$B60,details!$L:$L,Overview!E$2)</f>
        <v>0</v>
      </c>
      <c r="F63" s="18">
        <f>+COUNTIFS(details!$A:$A,Overview!$B60,details!$L:$L,Overview!F$2)</f>
        <v>0</v>
      </c>
      <c r="G63" s="18">
        <f>+COUNTIFS(details!$A:$A,Overview!$B60,details!$L:$L,Overview!G$2)</f>
        <v>0</v>
      </c>
      <c r="H63" s="18">
        <f>+COUNTIFS(details!$A:$A,Overview!$B60,details!$L:$L,Overview!H$2)</f>
        <v>0</v>
      </c>
      <c r="I63" s="18">
        <f>+COUNTIFS(details!$B:$B,Overview!$B60,details!$L:$L,Overview!I$2)</f>
        <v>0</v>
      </c>
      <c r="J63" s="18">
        <f>+COUNTIFS(details!$B:$B,Overview!$B60,details!$L:$L,Overview!J$2)</f>
        <v>0</v>
      </c>
      <c r="K63" s="18">
        <f>+COUNTIFS(details!$B:$B,Overview!$B60,details!$L:$L,Overview!K$2)</f>
        <v>0</v>
      </c>
      <c r="L63" s="18">
        <f>+COUNTIFS(details!$B:$B,Overview!$B60,details!$L:$L,Overview!L$2)</f>
        <v>0</v>
      </c>
      <c r="M63" s="7"/>
      <c r="N63" s="18">
        <f>+COUNTIFS(details!$A:$A,Overview!$B60,details!$L:$L,Overview!N$2,details!$K:$K,"&lt;="&amp;Settings!$C$4)</f>
        <v>0</v>
      </c>
      <c r="O63" s="18">
        <f>+COUNTIFS(details!$B:$B,Overview!$B60,details!$L:$L,Overview!O$2,details!$K:$K,"&lt;="&amp;Settings!$C$4)</f>
        <v>0</v>
      </c>
      <c r="P63" s="18">
        <f>+COUNTIFS(details!$A:$A,Overview!$B60,details!$L:$L,Overview!P$2,details!$K:$K,"&lt;="&amp;Settings!$C$4)</f>
        <v>0</v>
      </c>
      <c r="Q63" s="20" t="str">
        <f t="shared" si="72"/>
        <v>n/a</v>
      </c>
      <c r="R63" s="20" t="str">
        <f t="shared" si="73"/>
        <v>n/a</v>
      </c>
      <c r="S63" s="7"/>
      <c r="T63" s="19">
        <f t="shared" si="74"/>
        <v>0</v>
      </c>
      <c r="U63" s="18">
        <f>+COUNTIFS(details!$B:$B,Overview!$B60,details!$L:$L,Overview!U$2)</f>
        <v>0</v>
      </c>
      <c r="V63" s="19">
        <f t="shared" si="75"/>
        <v>0</v>
      </c>
      <c r="W63" s="20" t="str">
        <f t="shared" si="76"/>
        <v>n/a</v>
      </c>
      <c r="X63" s="20" t="str">
        <f t="shared" si="77"/>
        <v>n/a</v>
      </c>
    </row>
    <row r="64" spans="2:24">
      <c r="C64" s="7"/>
      <c r="M64" s="7"/>
      <c r="S64" s="7"/>
    </row>
    <row r="65" spans="2:24">
      <c r="B65" s="13" t="str">
        <f>+masterfile!B8</f>
        <v>Catalog</v>
      </c>
      <c r="C65" s="7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4"/>
      <c r="O65" s="14"/>
      <c r="P65" s="14"/>
      <c r="Q65" s="16"/>
      <c r="R65" s="16"/>
      <c r="S65" s="7"/>
      <c r="T65" s="14"/>
      <c r="U65" s="14"/>
      <c r="V65" s="14"/>
      <c r="W65" s="16"/>
      <c r="X65" s="16"/>
    </row>
    <row r="66" spans="2:24">
      <c r="B66" s="9" t="s">
        <v>33</v>
      </c>
      <c r="C66" s="7"/>
      <c r="D66" s="18">
        <f>+SUMIFS(details!$G:$G,details!$B:$B,Overview!$B65,details!$L:$L,Overview!D$2)</f>
        <v>0</v>
      </c>
      <c r="E66" s="18">
        <f>+SUMIFS(details!$G:$G,details!$A:$A,Overview!$B65,details!$L:$L,Overview!E$2)</f>
        <v>0</v>
      </c>
      <c r="F66" s="18">
        <f>+SUMIFS(details!$G:$G,details!$A:$A,Overview!$B65,details!$L:$L,Overview!F$2)</f>
        <v>0</v>
      </c>
      <c r="G66" s="18">
        <f>+SUMIFS(details!$G:$G,details!$A:$A,Overview!$B65,details!$L:$L,Overview!G$2)</f>
        <v>0</v>
      </c>
      <c r="H66" s="18">
        <f>+SUMIFS(details!$G:$G,details!$A:$A,Overview!$B65,details!$L:$L,Overview!H$2)</f>
        <v>0</v>
      </c>
      <c r="I66" s="18">
        <f>+SUMIFS(details!$F:$F,details!$B:$B,Overview!$B65,details!$L:$L,Overview!I$2)</f>
        <v>0</v>
      </c>
      <c r="J66" s="18">
        <f>+SUMIFS(details!$F:$F,details!$B:$B,Overview!$B65,details!$L:$L,Overview!J$2)</f>
        <v>0</v>
      </c>
      <c r="K66" s="18">
        <f>+SUMIFS(details!$F:$F,details!$B:$B,Overview!$B65,details!$L:$L,Overview!K$2)</f>
        <v>0</v>
      </c>
      <c r="L66" s="18">
        <f>+SUMIFS(details!$F:$F,details!$B:$B,Overview!$B65,details!$L:$L,Overview!L$2)</f>
        <v>0</v>
      </c>
      <c r="M66" s="7"/>
      <c r="N66" s="18">
        <f>+SUMIFS(details!$G:$G,details!$A:$A,Overview!$B65,details!$L:$L,Overview!N$2,details!$K:$K,"&lt;="&amp;Settings!$C$4)</f>
        <v>0</v>
      </c>
      <c r="O66" s="18">
        <f>+SUMIFS(details!$F:$F,details!$B:$B,Overview!$B65,details!$L:$L,Overview!O$2,details!$K:$K,"&lt;="&amp;Settings!$C$4)</f>
        <v>0</v>
      </c>
      <c r="P66" s="18">
        <f>+SUMIFS(details!$G:$G,details!$A:$A,Overview!$B65,details!$L:$L,Overview!P$2,details!$K:$K,"&lt;="&amp;Settings!$C$4)</f>
        <v>0</v>
      </c>
      <c r="Q66" s="20" t="str">
        <f t="shared" ref="Q66:Q68" si="78">IFERROR(P66/O66-1,"n/a")</f>
        <v>n/a</v>
      </c>
      <c r="R66" s="20" t="str">
        <f t="shared" ref="R66:R68" si="79">IFERROR(P66/N66-1,"n/a")</f>
        <v>n/a</v>
      </c>
      <c r="S66" s="7"/>
      <c r="T66" s="19">
        <f t="shared" ref="T66:T68" si="80">+G66</f>
        <v>0</v>
      </c>
      <c r="U66" s="18">
        <f>+SUMIFS(details!$F:$F,details!$B:$B,Overview!$B65,details!$L:$L,Overview!U$2)</f>
        <v>0</v>
      </c>
      <c r="V66" s="19">
        <f t="shared" ref="V66:V68" si="81">+H66</f>
        <v>0</v>
      </c>
      <c r="W66" s="20" t="str">
        <f t="shared" ref="W66:W68" si="82">IFERROR(V66/U66-1,"n/a")</f>
        <v>n/a</v>
      </c>
      <c r="X66" s="20" t="str">
        <f t="shared" ref="X66:X68" si="83">IFERROR(V66/T66-1,"n/a")</f>
        <v>n/a</v>
      </c>
    </row>
    <row r="67" spans="2:24">
      <c r="B67" s="9" t="s">
        <v>34</v>
      </c>
      <c r="C67" s="7"/>
      <c r="D67" s="18">
        <f>+SUMIFS(details!$I:$I,details!$B:$B,Overview!$B65,details!$L:$L,Overview!D$2)</f>
        <v>0</v>
      </c>
      <c r="E67" s="18">
        <f>+SUMIFS(details!$I:$I,details!$A:$A,Overview!$B65,details!$L:$L,Overview!E$2)</f>
        <v>0</v>
      </c>
      <c r="F67" s="18">
        <f>+SUMIFS(details!$I:$I,details!$A:$A,Overview!$B65,details!$L:$L,Overview!F$2)</f>
        <v>0</v>
      </c>
      <c r="G67" s="18">
        <f>+SUMIFS(details!$I:$I,details!$A:$A,Overview!$B65,details!$L:$L,Overview!G$2)</f>
        <v>0</v>
      </c>
      <c r="H67" s="18">
        <f>+SUMIFS(details!$I:$I,details!$A:$A,Overview!$B65,details!$L:$L,Overview!H$2)</f>
        <v>0</v>
      </c>
      <c r="I67" s="18">
        <f>+SUMIFS(details!$H:$H,details!$B:$B,Overview!$B65,details!$L:$L,Overview!I$2)</f>
        <v>0</v>
      </c>
      <c r="J67" s="18">
        <f>+SUMIFS(details!$H:$H,details!$B:$B,Overview!$B65,details!$L:$L,Overview!J$2)</f>
        <v>0</v>
      </c>
      <c r="K67" s="18">
        <f>+SUMIFS(details!$H:$H,details!$B:$B,Overview!$B65,details!$L:$L,Overview!K$2)</f>
        <v>0</v>
      </c>
      <c r="L67" s="18">
        <f>+SUMIFS(details!$H:$H,details!$B:$B,Overview!$B65,details!$L:$L,Overview!L$2)</f>
        <v>0</v>
      </c>
      <c r="M67" s="7"/>
      <c r="N67" s="18">
        <f>+SUMIFS(details!$I:$I,details!$A:$A,Overview!$B65,details!$L:$L,Overview!N$2,details!$K:$K,"&lt;="&amp;Settings!$C$4)</f>
        <v>0</v>
      </c>
      <c r="O67" s="18">
        <f>+SUMIFS(details!$H:$H,details!$B:$B,Overview!$B65,details!$L:$L,Overview!O$2,details!$K:$K,"&lt;="&amp;Settings!$C$4)</f>
        <v>0</v>
      </c>
      <c r="P67" s="18">
        <f>+SUMIFS(details!$I:$I,details!$A:$A,Overview!$B65,details!$L:$L,Overview!P$2,details!$K:$K,"&lt;="&amp;Settings!$C$4)</f>
        <v>0</v>
      </c>
      <c r="Q67" s="20" t="str">
        <f t="shared" si="78"/>
        <v>n/a</v>
      </c>
      <c r="R67" s="20" t="str">
        <f t="shared" si="79"/>
        <v>n/a</v>
      </c>
      <c r="S67" s="7"/>
      <c r="T67" s="19">
        <f t="shared" si="80"/>
        <v>0</v>
      </c>
      <c r="U67" s="18">
        <f>+SUMIFS(details!$H:$H,details!$B:$B,Overview!$B65,details!$L:$L,Overview!U$2)</f>
        <v>0</v>
      </c>
      <c r="V67" s="19">
        <f t="shared" si="81"/>
        <v>0</v>
      </c>
      <c r="W67" s="20" t="str">
        <f t="shared" si="82"/>
        <v>n/a</v>
      </c>
      <c r="X67" s="20" t="str">
        <f t="shared" si="83"/>
        <v>n/a</v>
      </c>
    </row>
    <row r="68" spans="2:24">
      <c r="B68" s="9" t="s">
        <v>35</v>
      </c>
      <c r="C68" s="7"/>
      <c r="D68" s="18">
        <f>+COUNTIFS(details!$B:$B,Overview!$B65,details!$L:$L,Overview!D$2)</f>
        <v>0</v>
      </c>
      <c r="E68" s="18">
        <f>+COUNTIFS(details!$A:$A,Overview!$B65,details!$L:$L,Overview!E$2)</f>
        <v>0</v>
      </c>
      <c r="F68" s="18">
        <f>+COUNTIFS(details!$A:$A,Overview!$B65,details!$L:$L,Overview!F$2)</f>
        <v>0</v>
      </c>
      <c r="G68" s="18">
        <f>+COUNTIFS(details!$A:$A,Overview!$B65,details!$L:$L,Overview!G$2)</f>
        <v>0</v>
      </c>
      <c r="H68" s="18">
        <f>+COUNTIFS(details!$A:$A,Overview!$B65,details!$L:$L,Overview!H$2)</f>
        <v>0</v>
      </c>
      <c r="I68" s="18">
        <f>+COUNTIFS(details!$B:$B,Overview!$B65,details!$L:$L,Overview!I$2)</f>
        <v>0</v>
      </c>
      <c r="J68" s="18">
        <f>+COUNTIFS(details!$B:$B,Overview!$B65,details!$L:$L,Overview!J$2)</f>
        <v>0</v>
      </c>
      <c r="K68" s="18">
        <f>+COUNTIFS(details!$B:$B,Overview!$B65,details!$L:$L,Overview!K$2)</f>
        <v>0</v>
      </c>
      <c r="L68" s="18">
        <f>+COUNTIFS(details!$B:$B,Overview!$B65,details!$L:$L,Overview!L$2)</f>
        <v>0</v>
      </c>
      <c r="M68" s="7"/>
      <c r="N68" s="18">
        <f>+COUNTIFS(details!$A:$A,Overview!$B65,details!$L:$L,Overview!N$2,details!$K:$K,"&lt;="&amp;Settings!$C$4)</f>
        <v>0</v>
      </c>
      <c r="O68" s="18">
        <f>+COUNTIFS(details!$B:$B,Overview!$B65,details!$L:$L,Overview!O$2,details!$K:$K,"&lt;="&amp;Settings!$C$4)</f>
        <v>0</v>
      </c>
      <c r="P68" s="18">
        <f>+COUNTIFS(details!$A:$A,Overview!$B65,details!$L:$L,Overview!P$2,details!$K:$K,"&lt;="&amp;Settings!$C$4)</f>
        <v>0</v>
      </c>
      <c r="Q68" s="20" t="str">
        <f t="shared" si="78"/>
        <v>n/a</v>
      </c>
      <c r="R68" s="20" t="str">
        <f t="shared" si="79"/>
        <v>n/a</v>
      </c>
      <c r="S68" s="7"/>
      <c r="T68" s="19">
        <f t="shared" si="80"/>
        <v>0</v>
      </c>
      <c r="U68" s="18">
        <f>+COUNTIFS(details!$B:$B,Overview!$B65,details!$L:$L,Overview!U$2)</f>
        <v>0</v>
      </c>
      <c r="V68" s="19">
        <f t="shared" si="81"/>
        <v>0</v>
      </c>
      <c r="W68" s="20" t="str">
        <f t="shared" si="82"/>
        <v>n/a</v>
      </c>
      <c r="X68" s="20" t="str">
        <f t="shared" si="83"/>
        <v>n/a</v>
      </c>
    </row>
    <row r="69" spans="2:24">
      <c r="C69" s="7"/>
      <c r="M69" s="7"/>
      <c r="S69" s="7"/>
    </row>
    <row r="70" spans="2:24">
      <c r="B70" s="13" t="str">
        <f>+masterfile!B9</f>
        <v>Flyer</v>
      </c>
      <c r="C70" s="7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4"/>
      <c r="O70" s="14"/>
      <c r="P70" s="14"/>
      <c r="Q70" s="16"/>
      <c r="R70" s="16"/>
      <c r="S70" s="7"/>
      <c r="T70" s="14"/>
      <c r="U70" s="14"/>
      <c r="V70" s="14"/>
      <c r="W70" s="16"/>
      <c r="X70" s="16"/>
    </row>
    <row r="71" spans="2:24">
      <c r="B71" s="9" t="s">
        <v>33</v>
      </c>
      <c r="C71" s="7"/>
      <c r="D71" s="18">
        <f>+SUMIFS(details!$G:$G,details!$B:$B,Overview!$B70,details!$L:$L,Overview!D$2)</f>
        <v>0</v>
      </c>
      <c r="E71" s="18">
        <f>+SUMIFS(details!$G:$G,details!$A:$A,Overview!$B70,details!$L:$L,Overview!E$2)</f>
        <v>0</v>
      </c>
      <c r="F71" s="18">
        <f>+SUMIFS(details!$G:$G,details!$A:$A,Overview!$B70,details!$L:$L,Overview!F$2)</f>
        <v>0</v>
      </c>
      <c r="G71" s="18">
        <f>+SUMIFS(details!$G:$G,details!$A:$A,Overview!$B70,details!$L:$L,Overview!G$2)</f>
        <v>0</v>
      </c>
      <c r="H71" s="18">
        <f>+SUMIFS(details!$G:$G,details!$A:$A,Overview!$B70,details!$L:$L,Overview!H$2)</f>
        <v>0</v>
      </c>
      <c r="I71" s="18">
        <f>+SUMIFS(details!$F:$F,details!$B:$B,Overview!$B70,details!$L:$L,Overview!I$2)</f>
        <v>0</v>
      </c>
      <c r="J71" s="18">
        <f>+SUMIFS(details!$F:$F,details!$B:$B,Overview!$B70,details!$L:$L,Overview!J$2)</f>
        <v>0</v>
      </c>
      <c r="K71" s="18">
        <f>+SUMIFS(details!$F:$F,details!$B:$B,Overview!$B70,details!$L:$L,Overview!K$2)</f>
        <v>0</v>
      </c>
      <c r="L71" s="18">
        <f>+SUMIFS(details!$F:$F,details!$B:$B,Overview!$B70,details!$L:$L,Overview!L$2)</f>
        <v>0</v>
      </c>
      <c r="M71" s="7"/>
      <c r="N71" s="18">
        <f>+SUMIFS(details!$G:$G,details!$A:$A,Overview!$B70,details!$L:$L,Overview!N$2,details!$K:$K,"&lt;="&amp;Settings!$C$4)</f>
        <v>0</v>
      </c>
      <c r="O71" s="18">
        <f>+SUMIFS(details!$F:$F,details!$B:$B,Overview!$B70,details!$L:$L,Overview!O$2,details!$K:$K,"&lt;="&amp;Settings!$C$4)</f>
        <v>0</v>
      </c>
      <c r="P71" s="18">
        <f>+SUMIFS(details!$G:$G,details!$A:$A,Overview!$B70,details!$L:$L,Overview!P$2,details!$K:$K,"&lt;="&amp;Settings!$C$4)</f>
        <v>0</v>
      </c>
      <c r="Q71" s="20" t="str">
        <f t="shared" ref="Q71:Q73" si="84">IFERROR(P71/O71-1,"n/a")</f>
        <v>n/a</v>
      </c>
      <c r="R71" s="20" t="str">
        <f t="shared" ref="R71:R73" si="85">IFERROR(P71/N71-1,"n/a")</f>
        <v>n/a</v>
      </c>
      <c r="S71" s="7"/>
      <c r="T71" s="19">
        <f t="shared" ref="T71:T73" si="86">+G71</f>
        <v>0</v>
      </c>
      <c r="U71" s="18">
        <f>+SUMIFS(details!$F:$F,details!$B:$B,Overview!$B70,details!$L:$L,Overview!U$2)</f>
        <v>0</v>
      </c>
      <c r="V71" s="19">
        <f t="shared" ref="V71:V73" si="87">+H71</f>
        <v>0</v>
      </c>
      <c r="W71" s="20" t="str">
        <f t="shared" ref="W71:W73" si="88">IFERROR(V71/U71-1,"n/a")</f>
        <v>n/a</v>
      </c>
      <c r="X71" s="20" t="str">
        <f t="shared" ref="X71:X73" si="89">IFERROR(V71/T71-1,"n/a")</f>
        <v>n/a</v>
      </c>
    </row>
    <row r="72" spans="2:24">
      <c r="B72" s="9" t="s">
        <v>34</v>
      </c>
      <c r="C72" s="7"/>
      <c r="D72" s="18">
        <f>+SUMIFS(details!$I:$I,details!$B:$B,Overview!$B70,details!$L:$L,Overview!D$2)</f>
        <v>0</v>
      </c>
      <c r="E72" s="18">
        <f>+SUMIFS(details!$I:$I,details!$A:$A,Overview!$B70,details!$L:$L,Overview!E$2)</f>
        <v>0</v>
      </c>
      <c r="F72" s="18">
        <f>+SUMIFS(details!$I:$I,details!$A:$A,Overview!$B70,details!$L:$L,Overview!F$2)</f>
        <v>0</v>
      </c>
      <c r="G72" s="18">
        <f>+SUMIFS(details!$I:$I,details!$A:$A,Overview!$B70,details!$L:$L,Overview!G$2)</f>
        <v>0</v>
      </c>
      <c r="H72" s="18">
        <f>+SUMIFS(details!$I:$I,details!$A:$A,Overview!$B70,details!$L:$L,Overview!H$2)</f>
        <v>0</v>
      </c>
      <c r="I72" s="18">
        <f>+SUMIFS(details!$H:$H,details!$B:$B,Overview!$B70,details!$L:$L,Overview!I$2)</f>
        <v>0</v>
      </c>
      <c r="J72" s="18">
        <f>+SUMIFS(details!$H:$H,details!$B:$B,Overview!$B70,details!$L:$L,Overview!J$2)</f>
        <v>0</v>
      </c>
      <c r="K72" s="18">
        <f>+SUMIFS(details!$H:$H,details!$B:$B,Overview!$B70,details!$L:$L,Overview!K$2)</f>
        <v>0</v>
      </c>
      <c r="L72" s="18">
        <f>+SUMIFS(details!$H:$H,details!$B:$B,Overview!$B70,details!$L:$L,Overview!L$2)</f>
        <v>0</v>
      </c>
      <c r="M72" s="7"/>
      <c r="N72" s="18">
        <f>+SUMIFS(details!$I:$I,details!$A:$A,Overview!$B70,details!$L:$L,Overview!N$2,details!$K:$K,"&lt;="&amp;Settings!$C$4)</f>
        <v>0</v>
      </c>
      <c r="O72" s="18">
        <f>+SUMIFS(details!$H:$H,details!$B:$B,Overview!$B70,details!$L:$L,Overview!O$2,details!$K:$K,"&lt;="&amp;Settings!$C$4)</f>
        <v>0</v>
      </c>
      <c r="P72" s="18">
        <f>+SUMIFS(details!$I:$I,details!$A:$A,Overview!$B70,details!$L:$L,Overview!P$2,details!$K:$K,"&lt;="&amp;Settings!$C$4)</f>
        <v>0</v>
      </c>
      <c r="Q72" s="20" t="str">
        <f t="shared" si="84"/>
        <v>n/a</v>
      </c>
      <c r="R72" s="20" t="str">
        <f t="shared" si="85"/>
        <v>n/a</v>
      </c>
      <c r="S72" s="7"/>
      <c r="T72" s="19">
        <f t="shared" si="86"/>
        <v>0</v>
      </c>
      <c r="U72" s="18">
        <f>+SUMIFS(details!$H:$H,details!$B:$B,Overview!$B70,details!$L:$L,Overview!U$2)</f>
        <v>0</v>
      </c>
      <c r="V72" s="19">
        <f t="shared" si="87"/>
        <v>0</v>
      </c>
      <c r="W72" s="20" t="str">
        <f t="shared" si="88"/>
        <v>n/a</v>
      </c>
      <c r="X72" s="20" t="str">
        <f t="shared" si="89"/>
        <v>n/a</v>
      </c>
    </row>
    <row r="73" spans="2:24">
      <c r="B73" s="9" t="s">
        <v>35</v>
      </c>
      <c r="C73" s="7"/>
      <c r="D73" s="18">
        <f>+COUNTIFS(details!$B:$B,Overview!$B70,details!$L:$L,Overview!D$2)</f>
        <v>0</v>
      </c>
      <c r="E73" s="18">
        <f>+COUNTIFS(details!$A:$A,Overview!$B70,details!$L:$L,Overview!E$2)</f>
        <v>0</v>
      </c>
      <c r="F73" s="18">
        <f>+COUNTIFS(details!$A:$A,Overview!$B70,details!$L:$L,Overview!F$2)</f>
        <v>0</v>
      </c>
      <c r="G73" s="18">
        <f>+COUNTIFS(details!$A:$A,Overview!$B70,details!$L:$L,Overview!G$2)</f>
        <v>0</v>
      </c>
      <c r="H73" s="18">
        <f>+COUNTIFS(details!$A:$A,Overview!$B70,details!$L:$L,Overview!H$2)</f>
        <v>0</v>
      </c>
      <c r="I73" s="18">
        <f>+COUNTIFS(details!$B:$B,Overview!$B70,details!$L:$L,Overview!I$2)</f>
        <v>0</v>
      </c>
      <c r="J73" s="18">
        <f>+COUNTIFS(details!$B:$B,Overview!$B70,details!$L:$L,Overview!J$2)</f>
        <v>0</v>
      </c>
      <c r="K73" s="18">
        <f>+COUNTIFS(details!$B:$B,Overview!$B70,details!$L:$L,Overview!K$2)</f>
        <v>0</v>
      </c>
      <c r="L73" s="18">
        <f>+COUNTIFS(details!$B:$B,Overview!$B70,details!$L:$L,Overview!L$2)</f>
        <v>0</v>
      </c>
      <c r="M73" s="7"/>
      <c r="N73" s="18">
        <f>+COUNTIFS(details!$A:$A,Overview!$B70,details!$L:$L,Overview!N$2,details!$K:$K,"&lt;="&amp;Settings!$C$4)</f>
        <v>0</v>
      </c>
      <c r="O73" s="18">
        <f>+COUNTIFS(details!$B:$B,Overview!$B70,details!$L:$L,Overview!O$2,details!$K:$K,"&lt;="&amp;Settings!$C$4)</f>
        <v>0</v>
      </c>
      <c r="P73" s="18">
        <f>+COUNTIFS(details!$A:$A,Overview!$B70,details!$L:$L,Overview!P$2,details!$K:$K,"&lt;="&amp;Settings!$C$4)</f>
        <v>0</v>
      </c>
      <c r="Q73" s="20" t="str">
        <f t="shared" si="84"/>
        <v>n/a</v>
      </c>
      <c r="R73" s="20" t="str">
        <f t="shared" si="85"/>
        <v>n/a</v>
      </c>
      <c r="S73" s="7"/>
      <c r="T73" s="19">
        <f t="shared" si="86"/>
        <v>0</v>
      </c>
      <c r="U73" s="18">
        <f>+COUNTIFS(details!$B:$B,Overview!$B70,details!$L:$L,Overview!U$2)</f>
        <v>0</v>
      </c>
      <c r="V73" s="19">
        <f t="shared" si="87"/>
        <v>0</v>
      </c>
      <c r="W73" s="20" t="str">
        <f t="shared" si="88"/>
        <v>n/a</v>
      </c>
      <c r="X73" s="20" t="str">
        <f t="shared" si="89"/>
        <v>n/a</v>
      </c>
    </row>
    <row r="74" spans="2:24">
      <c r="C74" s="7"/>
      <c r="M74" s="7"/>
      <c r="S74" s="7"/>
    </row>
    <row r="75" spans="2:24">
      <c r="B75" s="13" t="str">
        <f>+masterfile!B10</f>
        <v>Merchandise</v>
      </c>
      <c r="C75" s="7"/>
      <c r="D75" s="14"/>
      <c r="E75" s="14"/>
      <c r="F75" s="14"/>
      <c r="G75" s="14"/>
      <c r="H75" s="14"/>
      <c r="I75" s="14"/>
      <c r="J75" s="14"/>
      <c r="K75" s="14"/>
      <c r="L75" s="14"/>
      <c r="M75" s="15"/>
      <c r="N75" s="14"/>
      <c r="O75" s="14"/>
      <c r="P75" s="14"/>
      <c r="Q75" s="16"/>
      <c r="R75" s="16"/>
      <c r="S75" s="7"/>
      <c r="T75" s="14"/>
      <c r="U75" s="14"/>
      <c r="V75" s="14"/>
      <c r="W75" s="16"/>
      <c r="X75" s="16"/>
    </row>
    <row r="76" spans="2:24">
      <c r="B76" s="9" t="s">
        <v>33</v>
      </c>
      <c r="C76" s="7"/>
      <c r="D76" s="18">
        <f>+SUMIFS(details!$G:$G,details!$B:$B,Overview!$B75,details!$L:$L,Overview!D$2)</f>
        <v>0</v>
      </c>
      <c r="E76" s="18">
        <f>+SUMIFS(details!$G:$G,details!$A:$A,Overview!$B75,details!$L:$L,Overview!E$2)</f>
        <v>0</v>
      </c>
      <c r="F76" s="18">
        <f>+SUMIFS(details!$G:$G,details!$A:$A,Overview!$B75,details!$L:$L,Overview!F$2)</f>
        <v>0</v>
      </c>
      <c r="G76" s="18">
        <f>+SUMIFS(details!$G:$G,details!$A:$A,Overview!$B75,details!$L:$L,Overview!G$2)</f>
        <v>0</v>
      </c>
      <c r="H76" s="18">
        <f>+SUMIFS(details!$G:$G,details!$A:$A,Overview!$B75,details!$L:$L,Overview!H$2)</f>
        <v>0</v>
      </c>
      <c r="I76" s="18">
        <f>+SUMIFS(details!$F:$F,details!$B:$B,Overview!$B75,details!$L:$L,Overview!I$2)</f>
        <v>0</v>
      </c>
      <c r="J76" s="18">
        <f>+SUMIFS(details!$F:$F,details!$B:$B,Overview!$B75,details!$L:$L,Overview!J$2)</f>
        <v>0</v>
      </c>
      <c r="K76" s="18">
        <f>+SUMIFS(details!$F:$F,details!$B:$B,Overview!$B75,details!$L:$L,Overview!K$2)</f>
        <v>0</v>
      </c>
      <c r="L76" s="18">
        <f>+SUMIFS(details!$F:$F,details!$B:$B,Overview!$B75,details!$L:$L,Overview!L$2)</f>
        <v>0</v>
      </c>
      <c r="M76" s="7"/>
      <c r="N76" s="18">
        <f>+SUMIFS(details!$G:$G,details!$A:$A,Overview!$B75,details!$L:$L,Overview!N$2,details!$K:$K,"&lt;="&amp;Settings!$C$4)</f>
        <v>0</v>
      </c>
      <c r="O76" s="18">
        <f>+SUMIFS(details!$F:$F,details!$B:$B,Overview!$B75,details!$L:$L,Overview!O$2,details!$K:$K,"&lt;="&amp;Settings!$C$4)</f>
        <v>0</v>
      </c>
      <c r="P76" s="18">
        <f>+SUMIFS(details!$G:$G,details!$A:$A,Overview!$B75,details!$L:$L,Overview!P$2,details!$K:$K,"&lt;="&amp;Settings!$C$4)</f>
        <v>0</v>
      </c>
      <c r="Q76" s="20" t="str">
        <f t="shared" ref="Q76:Q78" si="90">IFERROR(P76/O76-1,"n/a")</f>
        <v>n/a</v>
      </c>
      <c r="R76" s="20" t="str">
        <f t="shared" ref="R76:R78" si="91">IFERROR(P76/N76-1,"n/a")</f>
        <v>n/a</v>
      </c>
      <c r="S76" s="7"/>
      <c r="T76" s="19">
        <f t="shared" ref="T76:T78" si="92">+G76</f>
        <v>0</v>
      </c>
      <c r="U76" s="18">
        <f>+SUMIFS(details!$F:$F,details!$B:$B,Overview!$B75,details!$L:$L,Overview!U$2)</f>
        <v>0</v>
      </c>
      <c r="V76" s="19">
        <f t="shared" ref="V76:V78" si="93">+H76</f>
        <v>0</v>
      </c>
      <c r="W76" s="20" t="str">
        <f t="shared" ref="W76:W78" si="94">IFERROR(V76/U76-1,"n/a")</f>
        <v>n/a</v>
      </c>
      <c r="X76" s="20" t="str">
        <f t="shared" ref="X76:X78" si="95">IFERROR(V76/T76-1,"n/a")</f>
        <v>n/a</v>
      </c>
    </row>
    <row r="77" spans="2:24">
      <c r="B77" s="9" t="s">
        <v>34</v>
      </c>
      <c r="C77" s="7"/>
      <c r="D77" s="18">
        <f>+SUMIFS(details!$I:$I,details!$B:$B,Overview!$B75,details!$L:$L,Overview!D$2)</f>
        <v>0</v>
      </c>
      <c r="E77" s="18">
        <f>+SUMIFS(details!$I:$I,details!$A:$A,Overview!$B75,details!$L:$L,Overview!E$2)</f>
        <v>0</v>
      </c>
      <c r="F77" s="18">
        <f>+SUMIFS(details!$I:$I,details!$A:$A,Overview!$B75,details!$L:$L,Overview!F$2)</f>
        <v>0</v>
      </c>
      <c r="G77" s="18">
        <f>+SUMIFS(details!$I:$I,details!$A:$A,Overview!$B75,details!$L:$L,Overview!G$2)</f>
        <v>0</v>
      </c>
      <c r="H77" s="18">
        <f>+SUMIFS(details!$I:$I,details!$A:$A,Overview!$B75,details!$L:$L,Overview!H$2)</f>
        <v>0</v>
      </c>
      <c r="I77" s="18">
        <f>+SUMIFS(details!$H:$H,details!$B:$B,Overview!$B75,details!$L:$L,Overview!I$2)</f>
        <v>0</v>
      </c>
      <c r="J77" s="18">
        <f>+SUMIFS(details!$H:$H,details!$B:$B,Overview!$B75,details!$L:$L,Overview!J$2)</f>
        <v>0</v>
      </c>
      <c r="K77" s="18">
        <f>+SUMIFS(details!$H:$H,details!$B:$B,Overview!$B75,details!$L:$L,Overview!K$2)</f>
        <v>0</v>
      </c>
      <c r="L77" s="18">
        <f>+SUMIFS(details!$H:$H,details!$B:$B,Overview!$B75,details!$L:$L,Overview!L$2)</f>
        <v>0</v>
      </c>
      <c r="M77" s="7"/>
      <c r="N77" s="18">
        <f>+SUMIFS(details!$I:$I,details!$A:$A,Overview!$B75,details!$L:$L,Overview!N$2,details!$K:$K,"&lt;="&amp;Settings!$C$4)</f>
        <v>0</v>
      </c>
      <c r="O77" s="18">
        <f>+SUMIFS(details!$H:$H,details!$B:$B,Overview!$B75,details!$L:$L,Overview!O$2,details!$K:$K,"&lt;="&amp;Settings!$C$4)</f>
        <v>0</v>
      </c>
      <c r="P77" s="18">
        <f>+SUMIFS(details!$I:$I,details!$A:$A,Overview!$B75,details!$L:$L,Overview!P$2,details!$K:$K,"&lt;="&amp;Settings!$C$4)</f>
        <v>0</v>
      </c>
      <c r="Q77" s="20" t="str">
        <f t="shared" si="90"/>
        <v>n/a</v>
      </c>
      <c r="R77" s="20" t="str">
        <f t="shared" si="91"/>
        <v>n/a</v>
      </c>
      <c r="S77" s="7"/>
      <c r="T77" s="19">
        <f t="shared" si="92"/>
        <v>0</v>
      </c>
      <c r="U77" s="18">
        <f>+SUMIFS(details!$H:$H,details!$B:$B,Overview!$B75,details!$L:$L,Overview!U$2)</f>
        <v>0</v>
      </c>
      <c r="V77" s="19">
        <f t="shared" si="93"/>
        <v>0</v>
      </c>
      <c r="W77" s="20" t="str">
        <f t="shared" si="94"/>
        <v>n/a</v>
      </c>
      <c r="X77" s="20" t="str">
        <f t="shared" si="95"/>
        <v>n/a</v>
      </c>
    </row>
    <row r="78" spans="2:24">
      <c r="B78" s="9" t="s">
        <v>35</v>
      </c>
      <c r="C78" s="7"/>
      <c r="D78" s="18">
        <f>+COUNTIFS(details!$B:$B,Overview!$B75,details!$L:$L,Overview!D$2)</f>
        <v>0</v>
      </c>
      <c r="E78" s="18">
        <f>+COUNTIFS(details!$A:$A,Overview!$B75,details!$L:$L,Overview!E$2)</f>
        <v>0</v>
      </c>
      <c r="F78" s="18">
        <f>+COUNTIFS(details!$A:$A,Overview!$B75,details!$L:$L,Overview!F$2)</f>
        <v>0</v>
      </c>
      <c r="G78" s="18">
        <f>+COUNTIFS(details!$A:$A,Overview!$B75,details!$L:$L,Overview!G$2)</f>
        <v>0</v>
      </c>
      <c r="H78" s="18">
        <f>+COUNTIFS(details!$A:$A,Overview!$B75,details!$L:$L,Overview!H$2)</f>
        <v>0</v>
      </c>
      <c r="I78" s="18">
        <f>+COUNTIFS(details!$B:$B,Overview!$B75,details!$L:$L,Overview!I$2)</f>
        <v>0</v>
      </c>
      <c r="J78" s="18">
        <f>+COUNTIFS(details!$B:$B,Overview!$B75,details!$L:$L,Overview!J$2)</f>
        <v>0</v>
      </c>
      <c r="K78" s="18">
        <f>+COUNTIFS(details!$B:$B,Overview!$B75,details!$L:$L,Overview!K$2)</f>
        <v>0</v>
      </c>
      <c r="L78" s="18">
        <f>+COUNTIFS(details!$B:$B,Overview!$B75,details!$L:$L,Overview!L$2)</f>
        <v>0</v>
      </c>
      <c r="M78" s="7"/>
      <c r="N78" s="18">
        <f>+COUNTIFS(details!$A:$A,Overview!$B75,details!$L:$L,Overview!N$2,details!$K:$K,"&lt;="&amp;Settings!$C$4)</f>
        <v>0</v>
      </c>
      <c r="O78" s="18">
        <f>+COUNTIFS(details!$B:$B,Overview!$B75,details!$L:$L,Overview!O$2,details!$K:$K,"&lt;="&amp;Settings!$C$4)</f>
        <v>0</v>
      </c>
      <c r="P78" s="18">
        <f>+COUNTIFS(details!$A:$A,Overview!$B75,details!$L:$L,Overview!P$2,details!$K:$K,"&lt;="&amp;Settings!$C$4)</f>
        <v>0</v>
      </c>
      <c r="Q78" s="20" t="str">
        <f t="shared" si="90"/>
        <v>n/a</v>
      </c>
      <c r="R78" s="20" t="str">
        <f t="shared" si="91"/>
        <v>n/a</v>
      </c>
      <c r="S78" s="7"/>
      <c r="T78" s="19">
        <f t="shared" si="92"/>
        <v>0</v>
      </c>
      <c r="U78" s="18">
        <f>+COUNTIFS(details!$B:$B,Overview!$B75,details!$L:$L,Overview!U$2)</f>
        <v>0</v>
      </c>
      <c r="V78" s="19">
        <f t="shared" si="93"/>
        <v>0</v>
      </c>
      <c r="W78" s="20" t="str">
        <f t="shared" si="94"/>
        <v>n/a</v>
      </c>
      <c r="X78" s="20" t="str">
        <f t="shared" si="95"/>
        <v>n/a</v>
      </c>
    </row>
    <row r="79" spans="2:24">
      <c r="C79" s="7"/>
      <c r="M79" s="7"/>
      <c r="S79" s="7"/>
    </row>
    <row r="80" spans="2:24">
      <c r="B80" s="13" t="str">
        <f>+masterfile!B11</f>
        <v>Trade fair</v>
      </c>
      <c r="C80" s="7"/>
      <c r="D80" s="14"/>
      <c r="E80" s="14"/>
      <c r="F80" s="14"/>
      <c r="G80" s="14"/>
      <c r="H80" s="14"/>
      <c r="I80" s="14"/>
      <c r="J80" s="14"/>
      <c r="K80" s="14"/>
      <c r="L80" s="14"/>
      <c r="M80" s="15"/>
      <c r="N80" s="14"/>
      <c r="O80" s="14"/>
      <c r="P80" s="14"/>
      <c r="Q80" s="16"/>
      <c r="R80" s="16"/>
      <c r="S80" s="7"/>
      <c r="T80" s="14"/>
      <c r="U80" s="14"/>
      <c r="V80" s="14"/>
      <c r="W80" s="16"/>
      <c r="X80" s="16"/>
    </row>
    <row r="81" spans="2:24">
      <c r="B81" s="9" t="s">
        <v>33</v>
      </c>
      <c r="C81" s="7"/>
      <c r="D81" s="18">
        <f>+SUMIFS(details!$G:$G,details!$B:$B,Overview!$B80,details!$L:$L,Overview!D$2)</f>
        <v>0</v>
      </c>
      <c r="E81" s="18">
        <f>+SUMIFS(details!$G:$G,details!$A:$A,Overview!$B80,details!$L:$L,Overview!E$2)</f>
        <v>0</v>
      </c>
      <c r="F81" s="18">
        <f>+SUMIFS(details!$G:$G,details!$A:$A,Overview!$B80,details!$L:$L,Overview!F$2)</f>
        <v>0</v>
      </c>
      <c r="G81" s="18">
        <f>+SUMIFS(details!$G:$G,details!$A:$A,Overview!$B80,details!$L:$L,Overview!G$2)</f>
        <v>0</v>
      </c>
      <c r="H81" s="18">
        <f>+SUMIFS(details!$G:$G,details!$A:$A,Overview!$B80,details!$L:$L,Overview!H$2)</f>
        <v>0</v>
      </c>
      <c r="I81" s="18">
        <f>+SUMIFS(details!$F:$F,details!$B:$B,Overview!$B80,details!$L:$L,Overview!I$2)</f>
        <v>0</v>
      </c>
      <c r="J81" s="18">
        <f>+SUMIFS(details!$F:$F,details!$B:$B,Overview!$B80,details!$L:$L,Overview!J$2)</f>
        <v>0</v>
      </c>
      <c r="K81" s="18">
        <f>+SUMIFS(details!$F:$F,details!$B:$B,Overview!$B80,details!$L:$L,Overview!K$2)</f>
        <v>0</v>
      </c>
      <c r="L81" s="18">
        <f>+SUMIFS(details!$F:$F,details!$B:$B,Overview!$B80,details!$L:$L,Overview!L$2)</f>
        <v>0</v>
      </c>
      <c r="M81" s="7"/>
      <c r="N81" s="18">
        <f>+SUMIFS(details!$G:$G,details!$A:$A,Overview!$B80,details!$L:$L,Overview!N$2,details!$K:$K,"&lt;="&amp;Settings!$C$4)</f>
        <v>0</v>
      </c>
      <c r="O81" s="18">
        <f>+SUMIFS(details!$F:$F,details!$B:$B,Overview!$B80,details!$L:$L,Overview!O$2,details!$K:$K,"&lt;="&amp;Settings!$C$4)</f>
        <v>0</v>
      </c>
      <c r="P81" s="18">
        <f>+SUMIFS(details!$G:$G,details!$A:$A,Overview!$B80,details!$L:$L,Overview!P$2,details!$K:$K,"&lt;="&amp;Settings!$C$4)</f>
        <v>0</v>
      </c>
      <c r="Q81" s="20" t="str">
        <f t="shared" ref="Q81:Q83" si="96">IFERROR(P81/O81-1,"n/a")</f>
        <v>n/a</v>
      </c>
      <c r="R81" s="20" t="str">
        <f t="shared" ref="R81:R83" si="97">IFERROR(P81/N81-1,"n/a")</f>
        <v>n/a</v>
      </c>
      <c r="S81" s="7"/>
      <c r="T81" s="19">
        <f t="shared" ref="T81:T83" si="98">+G81</f>
        <v>0</v>
      </c>
      <c r="U81" s="18">
        <f>+SUMIFS(details!$F:$F,details!$B:$B,Overview!$B80,details!$L:$L,Overview!U$2)</f>
        <v>0</v>
      </c>
      <c r="V81" s="18">
        <f>+SUMIFS(details!$F:$F,details!$B:$B,Overview!$B80,details!$L:$L,Overview!V$2)</f>
        <v>0</v>
      </c>
      <c r="W81" s="20" t="str">
        <f t="shared" ref="W81:W83" si="99">IFERROR(V81/U81-1,"n/a")</f>
        <v>n/a</v>
      </c>
      <c r="X81" s="20" t="str">
        <f t="shared" ref="X81:X83" si="100">IFERROR(V81/T81-1,"n/a")</f>
        <v>n/a</v>
      </c>
    </row>
    <row r="82" spans="2:24">
      <c r="B82" s="9" t="s">
        <v>34</v>
      </c>
      <c r="C82" s="7"/>
      <c r="D82" s="18">
        <f>+SUMIFS(details!$I:$I,details!$B:$B,Overview!$B80,details!$L:$L,Overview!D$2)</f>
        <v>0</v>
      </c>
      <c r="E82" s="18">
        <f>+SUMIFS(details!$I:$I,details!$A:$A,Overview!$B80,details!$L:$L,Overview!E$2)</f>
        <v>0</v>
      </c>
      <c r="F82" s="18">
        <f>+SUMIFS(details!$I:$I,details!$A:$A,Overview!$B80,details!$L:$L,Overview!F$2)</f>
        <v>0</v>
      </c>
      <c r="G82" s="18">
        <f>+SUMIFS(details!$I:$I,details!$A:$A,Overview!$B80,details!$L:$L,Overview!G$2)</f>
        <v>0</v>
      </c>
      <c r="H82" s="18">
        <f>+SUMIFS(details!$I:$I,details!$A:$A,Overview!$B80,details!$L:$L,Overview!H$2)</f>
        <v>0</v>
      </c>
      <c r="I82" s="18">
        <f>+SUMIFS(details!$H:$H,details!$B:$B,Overview!$B80,details!$L:$L,Overview!I$2)</f>
        <v>0</v>
      </c>
      <c r="J82" s="18">
        <f>+SUMIFS(details!$H:$H,details!$B:$B,Overview!$B80,details!$L:$L,Overview!J$2)</f>
        <v>0</v>
      </c>
      <c r="K82" s="18">
        <f>+SUMIFS(details!$H:$H,details!$B:$B,Overview!$B80,details!$L:$L,Overview!K$2)</f>
        <v>0</v>
      </c>
      <c r="L82" s="18">
        <f>+SUMIFS(details!$H:$H,details!$B:$B,Overview!$B80,details!$L:$L,Overview!L$2)</f>
        <v>0</v>
      </c>
      <c r="M82" s="7"/>
      <c r="N82" s="18">
        <f>+SUMIFS(details!$I:$I,details!$A:$A,Overview!$B80,details!$L:$L,Overview!N$2,details!$K:$K,"&lt;="&amp;Settings!$C$4)</f>
        <v>0</v>
      </c>
      <c r="O82" s="18">
        <f>+SUMIFS(details!$H:$H,details!$B:$B,Overview!$B80,details!$L:$L,Overview!O$2,details!$K:$K,"&lt;="&amp;Settings!$C$4)</f>
        <v>0</v>
      </c>
      <c r="P82" s="18">
        <f>+SUMIFS(details!$I:$I,details!$A:$A,Overview!$B80,details!$L:$L,Overview!P$2,details!$K:$K,"&lt;="&amp;Settings!$C$4)</f>
        <v>0</v>
      </c>
      <c r="Q82" s="20" t="str">
        <f t="shared" si="96"/>
        <v>n/a</v>
      </c>
      <c r="R82" s="20" t="str">
        <f t="shared" si="97"/>
        <v>n/a</v>
      </c>
      <c r="S82" s="7"/>
      <c r="T82" s="19">
        <f t="shared" si="98"/>
        <v>0</v>
      </c>
      <c r="U82" s="18">
        <f>+SUMIFS(details!$H:$H,details!$B:$B,Overview!$B80,details!$L:$L,Overview!U$2)</f>
        <v>0</v>
      </c>
      <c r="V82" s="18">
        <f>+SUMIFS(details!$H:$H,details!$B:$B,Overview!$B80,details!$L:$L,Overview!V$2)</f>
        <v>0</v>
      </c>
      <c r="W82" s="20" t="str">
        <f t="shared" si="99"/>
        <v>n/a</v>
      </c>
      <c r="X82" s="20" t="str">
        <f t="shared" si="100"/>
        <v>n/a</v>
      </c>
    </row>
    <row r="83" spans="2:24">
      <c r="B83" s="9" t="s">
        <v>35</v>
      </c>
      <c r="C83" s="7"/>
      <c r="D83" s="18">
        <f>+COUNTIFS(details!$B:$B,Overview!$B80,details!$L:$L,Overview!D$2)</f>
        <v>0</v>
      </c>
      <c r="E83" s="18">
        <f>+COUNTIFS(details!$A:$A,Overview!$B80,details!$L:$L,Overview!E$2)</f>
        <v>0</v>
      </c>
      <c r="F83" s="18">
        <f>+COUNTIFS(details!$A:$A,Overview!$B80,details!$L:$L,Overview!F$2)</f>
        <v>0</v>
      </c>
      <c r="G83" s="18">
        <f>+COUNTIFS(details!$A:$A,Overview!$B80,details!$L:$L,Overview!G$2)</f>
        <v>0</v>
      </c>
      <c r="H83" s="18">
        <f>+COUNTIFS(details!$A:$A,Overview!$B80,details!$L:$L,Overview!H$2)</f>
        <v>0</v>
      </c>
      <c r="I83" s="18">
        <f>+COUNTIFS(details!$B:$B,Overview!$B80,details!$L:$L,Overview!I$2)</f>
        <v>0</v>
      </c>
      <c r="J83" s="18">
        <f>+COUNTIFS(details!$B:$B,Overview!$B80,details!$L:$L,Overview!J$2)</f>
        <v>0</v>
      </c>
      <c r="K83" s="18">
        <f>+COUNTIFS(details!$B:$B,Overview!$B80,details!$L:$L,Overview!K$2)</f>
        <v>0</v>
      </c>
      <c r="L83" s="18">
        <f>+COUNTIFS(details!$B:$B,Overview!$B80,details!$L:$L,Overview!L$2)</f>
        <v>0</v>
      </c>
      <c r="M83" s="7"/>
      <c r="N83" s="18">
        <f>+COUNTIFS(details!$A:$A,Overview!$B80,details!$L:$L,Overview!N$2,details!$K:$K,"&lt;="&amp;Settings!$C$4)</f>
        <v>0</v>
      </c>
      <c r="O83" s="18">
        <f>+COUNTIFS(details!$B:$B,Overview!$B80,details!$L:$L,Overview!O$2,details!$K:$K,"&lt;="&amp;Settings!$C$4)</f>
        <v>0</v>
      </c>
      <c r="P83" s="18">
        <f>+COUNTIFS(details!$A:$A,Overview!$B80,details!$L:$L,Overview!P$2,details!$K:$K,"&lt;="&amp;Settings!$C$4)</f>
        <v>0</v>
      </c>
      <c r="Q83" s="20" t="str">
        <f t="shared" si="96"/>
        <v>n/a</v>
      </c>
      <c r="R83" s="20" t="str">
        <f t="shared" si="97"/>
        <v>n/a</v>
      </c>
      <c r="S83" s="7"/>
      <c r="T83" s="19">
        <f t="shared" si="98"/>
        <v>0</v>
      </c>
      <c r="U83" s="18">
        <f>+COUNTIFS(details!$B:$B,Overview!$B80,details!$L:$L,Overview!U$2)</f>
        <v>0</v>
      </c>
      <c r="V83" s="18">
        <f>+COUNTIFS(details!$B:$B,Overview!$B80,details!$L:$L,Overview!V$2)</f>
        <v>0</v>
      </c>
      <c r="W83" s="20" t="str">
        <f t="shared" si="99"/>
        <v>n/a</v>
      </c>
      <c r="X83" s="20" t="str">
        <f t="shared" si="100"/>
        <v>n/a</v>
      </c>
    </row>
    <row r="84" spans="2:24">
      <c r="C84" s="7"/>
      <c r="M84" s="7"/>
      <c r="S84" s="7"/>
    </row>
    <row r="85" spans="2:24">
      <c r="B85" s="13" t="str">
        <f>+masterfile!B12</f>
        <v>Seminar</v>
      </c>
      <c r="C85" s="7"/>
      <c r="D85" s="14"/>
      <c r="E85" s="14"/>
      <c r="F85" s="14"/>
      <c r="G85" s="14"/>
      <c r="H85" s="14"/>
      <c r="I85" s="14"/>
      <c r="J85" s="14"/>
      <c r="K85" s="14"/>
      <c r="L85" s="14"/>
      <c r="M85" s="15"/>
      <c r="N85" s="14"/>
      <c r="O85" s="14"/>
      <c r="P85" s="14"/>
      <c r="Q85" s="16"/>
      <c r="R85" s="16"/>
      <c r="S85" s="7"/>
      <c r="T85" s="14"/>
      <c r="U85" s="14"/>
      <c r="V85" s="14"/>
      <c r="W85" s="16"/>
      <c r="X85" s="16"/>
    </row>
    <row r="86" spans="2:24">
      <c r="B86" s="9" t="s">
        <v>33</v>
      </c>
      <c r="D86" s="18">
        <f>+SUMIFS(details!$G:$G,details!$B:$B,Overview!$B85,details!$L:$L,Overview!D$2)</f>
        <v>0</v>
      </c>
      <c r="E86" s="18">
        <f>+SUMIFS(details!$G:$G,details!$A:$A,Overview!$B85,details!$L:$L,Overview!E$2)</f>
        <v>0</v>
      </c>
      <c r="F86" s="18">
        <f>+SUMIFS(details!$G:$G,details!$A:$A,Overview!$B85,details!$L:$L,Overview!F$2)</f>
        <v>0</v>
      </c>
      <c r="G86" s="18">
        <f>+SUMIFS(details!$G:$G,details!$A:$A,Overview!$B85,details!$L:$L,Overview!G$2)</f>
        <v>0</v>
      </c>
      <c r="H86" s="18">
        <f>+SUMIFS(details!$G:$G,details!$A:$A,Overview!$B85,details!$L:$L,Overview!H$2)</f>
        <v>0</v>
      </c>
      <c r="I86" s="18">
        <f>+SUMIFS(details!$F:$F,details!$B:$B,Overview!$B85,details!$L:$L,Overview!I$2)</f>
        <v>0</v>
      </c>
      <c r="J86" s="18">
        <f>+SUMIFS(details!$F:$F,details!$B:$B,Overview!$B85,details!$L:$L,Overview!J$2)</f>
        <v>0</v>
      </c>
      <c r="K86" s="18">
        <f>+SUMIFS(details!$F:$F,details!$B:$B,Overview!$B85,details!$L:$L,Overview!K$2)</f>
        <v>0</v>
      </c>
      <c r="L86" s="18">
        <f>+SUMIFS(details!$F:$F,details!$B:$B,Overview!$B85,details!$L:$L,Overview!L$2)</f>
        <v>0</v>
      </c>
      <c r="N86" s="18">
        <f>+SUMIFS(details!$G:$G,details!$A:$A,Overview!$B85,details!$L:$L,Overview!N$2,details!$K:$K,"&lt;="&amp;Settings!$C$4)</f>
        <v>0</v>
      </c>
      <c r="O86" s="18">
        <f>+SUMIFS(details!$F:$F,details!$B:$B,Overview!$B85,details!$L:$L,Overview!O$2,details!$K:$K,"&lt;="&amp;Settings!$C$4)</f>
        <v>0</v>
      </c>
      <c r="P86" s="18">
        <f>+SUMIFS(details!$G:$G,details!$A:$A,Overview!$B85,details!$L:$L,Overview!P$2,details!$K:$K,"&lt;="&amp;Settings!$C$4)</f>
        <v>0</v>
      </c>
      <c r="Q86" s="20" t="str">
        <f t="shared" ref="Q86:Q88" si="101">IFERROR(P86/O86-1,"n/a")</f>
        <v>n/a</v>
      </c>
      <c r="R86" s="20" t="str">
        <f t="shared" ref="R86:R88" si="102">IFERROR(P86/N86-1,"n/a")</f>
        <v>n/a</v>
      </c>
      <c r="T86" s="19">
        <f t="shared" ref="T86:T88" si="103">+G86</f>
        <v>0</v>
      </c>
      <c r="U86" s="18">
        <f>+SUMIFS(details!$F:$F,details!$B:$B,Overview!$B85,details!$L:$L,Overview!U$2)</f>
        <v>0</v>
      </c>
      <c r="V86" s="18">
        <f>+SUMIFS(details!$F:$F,details!$B:$B,Overview!$B85,details!$L:$L,Overview!V$2)</f>
        <v>0</v>
      </c>
      <c r="W86" s="20" t="str">
        <f t="shared" ref="W86:W88" si="104">IFERROR(V86/U86-1,"n/a")</f>
        <v>n/a</v>
      </c>
      <c r="X86" s="20" t="str">
        <f t="shared" ref="X86:X88" si="105">IFERROR(V86/T86-1,"n/a")</f>
        <v>n/a</v>
      </c>
    </row>
    <row r="87" spans="2:24">
      <c r="B87" s="9" t="s">
        <v>34</v>
      </c>
      <c r="C87" s="7"/>
      <c r="D87" s="18">
        <f>+SUMIFS(details!$I:$I,details!$B:$B,Overview!$B85,details!$L:$L,Overview!D$2)</f>
        <v>0</v>
      </c>
      <c r="E87" s="18">
        <f>+SUMIFS(details!$I:$I,details!$A:$A,Overview!$B85,details!$L:$L,Overview!E$2)</f>
        <v>0</v>
      </c>
      <c r="F87" s="18">
        <f>+SUMIFS(details!$I:$I,details!$A:$A,Overview!$B85,details!$L:$L,Overview!F$2)</f>
        <v>0</v>
      </c>
      <c r="G87" s="18">
        <f>+SUMIFS(details!$I:$I,details!$A:$A,Overview!$B85,details!$L:$L,Overview!G$2)</f>
        <v>0</v>
      </c>
      <c r="H87" s="18">
        <f>+SUMIFS(details!$I:$I,details!$A:$A,Overview!$B85,details!$L:$L,Overview!H$2)</f>
        <v>0</v>
      </c>
      <c r="I87" s="18">
        <f>+SUMIFS(details!$H:$H,details!$B:$B,Overview!$B85,details!$L:$L,Overview!I$2)</f>
        <v>0</v>
      </c>
      <c r="J87" s="18">
        <f>+SUMIFS(details!$H:$H,details!$B:$B,Overview!$B85,details!$L:$L,Overview!J$2)</f>
        <v>0</v>
      </c>
      <c r="K87" s="18">
        <f>+SUMIFS(details!$H:$H,details!$B:$B,Overview!$B85,details!$L:$L,Overview!K$2)</f>
        <v>0</v>
      </c>
      <c r="L87" s="18">
        <f>+SUMIFS(details!$H:$H,details!$B:$B,Overview!$B85,details!$L:$L,Overview!L$2)</f>
        <v>0</v>
      </c>
      <c r="M87" s="7"/>
      <c r="N87" s="18">
        <f>+SUMIFS(details!$I:$I,details!$A:$A,Overview!$B85,details!$L:$L,Overview!N$2,details!$K:$K,"&lt;="&amp;Settings!$C$4)</f>
        <v>0</v>
      </c>
      <c r="O87" s="18">
        <f>+SUMIFS(details!$H:$H,details!$B:$B,Overview!$B85,details!$L:$L,Overview!O$2,details!$K:$K,"&lt;="&amp;Settings!$C$4)</f>
        <v>0</v>
      </c>
      <c r="P87" s="18">
        <f>+SUMIFS(details!$I:$I,details!$A:$A,Overview!$B85,details!$L:$L,Overview!P$2,details!$K:$K,"&lt;="&amp;Settings!$C$4)</f>
        <v>0</v>
      </c>
      <c r="Q87" s="20" t="str">
        <f t="shared" si="101"/>
        <v>n/a</v>
      </c>
      <c r="R87" s="20" t="str">
        <f t="shared" si="102"/>
        <v>n/a</v>
      </c>
      <c r="S87" s="7"/>
      <c r="T87" s="19">
        <f t="shared" si="103"/>
        <v>0</v>
      </c>
      <c r="U87" s="18">
        <f>+SUMIFS(details!$H:$H,details!$B:$B,Overview!$B85,details!$L:$L,Overview!U$2)</f>
        <v>0</v>
      </c>
      <c r="V87" s="18">
        <f>+SUMIFS(details!$H:$H,details!$B:$B,Overview!$B85,details!$L:$L,Overview!V$2)</f>
        <v>0</v>
      </c>
      <c r="W87" s="20" t="str">
        <f t="shared" si="104"/>
        <v>n/a</v>
      </c>
      <c r="X87" s="20" t="str">
        <f t="shared" si="105"/>
        <v>n/a</v>
      </c>
    </row>
    <row r="88" spans="2:24">
      <c r="B88" s="9" t="s">
        <v>35</v>
      </c>
      <c r="C88" s="7"/>
      <c r="D88" s="18">
        <f>+COUNTIFS(details!$B:$B,Overview!$B85,details!$L:$L,Overview!D$2)</f>
        <v>0</v>
      </c>
      <c r="E88" s="18">
        <f>+COUNTIFS(details!$A:$A,Overview!$B85,details!$L:$L,Overview!E$2)</f>
        <v>0</v>
      </c>
      <c r="F88" s="18">
        <f>+COUNTIFS(details!$A:$A,Overview!$B85,details!$L:$L,Overview!F$2)</f>
        <v>0</v>
      </c>
      <c r="G88" s="18">
        <f>+COUNTIFS(details!$A:$A,Overview!$B85,details!$L:$L,Overview!G$2)</f>
        <v>0</v>
      </c>
      <c r="H88" s="18">
        <f>+COUNTIFS(details!$A:$A,Overview!$B85,details!$L:$L,Overview!H$2)</f>
        <v>0</v>
      </c>
      <c r="I88" s="18">
        <f>+COUNTIFS(details!$B:$B,Overview!$B85,details!$L:$L,Overview!I$2)</f>
        <v>0</v>
      </c>
      <c r="J88" s="18">
        <f>+COUNTIFS(details!$B:$B,Overview!$B85,details!$L:$L,Overview!J$2)</f>
        <v>0</v>
      </c>
      <c r="K88" s="18">
        <f>+COUNTIFS(details!$B:$B,Overview!$B85,details!$L:$L,Overview!K$2)</f>
        <v>0</v>
      </c>
      <c r="L88" s="18">
        <f>+COUNTIFS(details!$B:$B,Overview!$B85,details!$L:$L,Overview!L$2)</f>
        <v>0</v>
      </c>
      <c r="M88" s="7"/>
      <c r="N88" s="18">
        <f>+COUNTIFS(details!$A:$A,Overview!$B85,details!$L:$L,Overview!N$2,details!$K:$K,"&lt;="&amp;Settings!$C$4)</f>
        <v>0</v>
      </c>
      <c r="O88" s="18">
        <f>+COUNTIFS(details!$B:$B,Overview!$B85,details!$L:$L,Overview!O$2,details!$K:$K,"&lt;="&amp;Settings!$C$4)</f>
        <v>0</v>
      </c>
      <c r="P88" s="18">
        <f>+COUNTIFS(details!$A:$A,Overview!$B85,details!$L:$L,Overview!P$2,details!$K:$K,"&lt;="&amp;Settings!$C$4)</f>
        <v>0</v>
      </c>
      <c r="Q88" s="20" t="str">
        <f t="shared" si="101"/>
        <v>n/a</v>
      </c>
      <c r="R88" s="20" t="str">
        <f t="shared" si="102"/>
        <v>n/a</v>
      </c>
      <c r="S88" s="7"/>
      <c r="T88" s="19">
        <f t="shared" si="103"/>
        <v>0</v>
      </c>
      <c r="U88" s="18">
        <f>+COUNTIFS(details!$B:$B,Overview!$B85,details!$L:$L,Overview!U$2)</f>
        <v>0</v>
      </c>
      <c r="V88" s="18">
        <f>+COUNTIFS(details!$B:$B,Overview!$B85,details!$L:$L,Overview!V$2)</f>
        <v>0</v>
      </c>
      <c r="W88" s="20" t="str">
        <f t="shared" si="104"/>
        <v>n/a</v>
      </c>
      <c r="X88" s="20" t="str">
        <f t="shared" si="105"/>
        <v>n/a</v>
      </c>
    </row>
    <row r="89" spans="2:24">
      <c r="C89" s="7"/>
      <c r="M89" s="7"/>
      <c r="S89" s="7"/>
    </row>
    <row r="90" spans="2:24">
      <c r="B90" s="13" t="s">
        <v>32</v>
      </c>
      <c r="C90" s="7"/>
      <c r="D90" s="14"/>
      <c r="E90" s="14"/>
      <c r="F90" s="14"/>
      <c r="G90" s="14"/>
      <c r="H90" s="14"/>
      <c r="I90" s="14"/>
      <c r="J90" s="14"/>
      <c r="K90" s="14"/>
      <c r="L90" s="14"/>
      <c r="M90" s="15"/>
      <c r="N90" s="14"/>
      <c r="O90" s="14"/>
      <c r="P90" s="14"/>
      <c r="Q90" s="16"/>
      <c r="R90" s="16"/>
      <c r="S90" s="7"/>
      <c r="T90" s="14"/>
      <c r="U90" s="14"/>
      <c r="V90" s="14"/>
      <c r="W90" s="16"/>
      <c r="X90" s="16"/>
    </row>
    <row r="91" spans="2:24">
      <c r="B91" s="9" t="s">
        <v>33</v>
      </c>
      <c r="C91" s="7"/>
      <c r="D91" s="18">
        <f>+D36+D41+D46+D51+D56+D61+D66+D71+D76+D81+D86</f>
        <v>0</v>
      </c>
      <c r="E91" s="18">
        <f t="shared" ref="E91:L92" si="106">+E36+E41+E46+E51+E56+E61+E66+E71+E76+E81+E86</f>
        <v>0</v>
      </c>
      <c r="F91" s="18">
        <f t="shared" si="106"/>
        <v>0</v>
      </c>
      <c r="G91" s="18">
        <f t="shared" si="106"/>
        <v>0</v>
      </c>
      <c r="H91" s="18">
        <f t="shared" si="106"/>
        <v>0</v>
      </c>
      <c r="I91" s="18">
        <f t="shared" si="106"/>
        <v>0</v>
      </c>
      <c r="J91" s="18">
        <f t="shared" si="106"/>
        <v>0</v>
      </c>
      <c r="K91" s="18">
        <f t="shared" si="106"/>
        <v>0</v>
      </c>
      <c r="L91" s="18">
        <f t="shared" si="106"/>
        <v>0</v>
      </c>
      <c r="M91" s="7"/>
      <c r="N91" s="18">
        <f t="shared" ref="N91:P92" si="107">+N36+N41+N46+N51+N56+N61+N66+N71+N76+N81+N86</f>
        <v>0</v>
      </c>
      <c r="O91" s="18">
        <f t="shared" si="107"/>
        <v>0</v>
      </c>
      <c r="P91" s="18">
        <f t="shared" si="107"/>
        <v>0</v>
      </c>
      <c r="Q91" s="20" t="str">
        <f t="shared" ref="Q91:Q93" si="108">IFERROR(P91/O91-1,"n/a")</f>
        <v>n/a</v>
      </c>
      <c r="R91" s="20" t="str">
        <f t="shared" ref="R91:R93" si="109">IFERROR(P91/N91-1,"n/a")</f>
        <v>n/a</v>
      </c>
      <c r="S91" s="7"/>
      <c r="T91" s="18">
        <f t="shared" ref="T91:U91" si="110">+T36+T41+T46+T51+T56+T61+T66+T71+T76+T81+T86</f>
        <v>0</v>
      </c>
      <c r="U91" s="18">
        <f t="shared" si="110"/>
        <v>0</v>
      </c>
      <c r="V91" s="18">
        <f t="shared" ref="V91" si="111">+V36+V41+V46+V51+V56+V61+V66+V71+V76+V81+V86</f>
        <v>0</v>
      </c>
      <c r="W91" s="20" t="str">
        <f t="shared" ref="W91:W93" si="112">IFERROR(V91/U91-1,"n/a")</f>
        <v>n/a</v>
      </c>
      <c r="X91" s="20" t="str">
        <f t="shared" ref="X91:X93" si="113">IFERROR(V91/T91-1,"n/a")</f>
        <v>n/a</v>
      </c>
    </row>
    <row r="92" spans="2:24">
      <c r="B92" s="9" t="s">
        <v>34</v>
      </c>
      <c r="C92" s="7"/>
      <c r="D92" s="18">
        <f>+D37+D42+D47+D52+D57+D62+D67+D72+D77+D82+D87</f>
        <v>0</v>
      </c>
      <c r="E92" s="18">
        <f t="shared" si="106"/>
        <v>0</v>
      </c>
      <c r="F92" s="18">
        <f t="shared" si="106"/>
        <v>0</v>
      </c>
      <c r="G92" s="18">
        <f t="shared" si="106"/>
        <v>0</v>
      </c>
      <c r="H92" s="18">
        <f t="shared" si="106"/>
        <v>0</v>
      </c>
      <c r="I92" s="18">
        <f t="shared" si="106"/>
        <v>0</v>
      </c>
      <c r="J92" s="18">
        <f t="shared" si="106"/>
        <v>0</v>
      </c>
      <c r="K92" s="18">
        <f t="shared" si="106"/>
        <v>0</v>
      </c>
      <c r="L92" s="18">
        <f t="shared" si="106"/>
        <v>0</v>
      </c>
      <c r="M92" s="7"/>
      <c r="N92" s="18">
        <f t="shared" ref="N92:O92" si="114">+N37+N42+N47+N52+N57+N62+N67+N72+N77+N82+N87</f>
        <v>0</v>
      </c>
      <c r="O92" s="18">
        <f t="shared" si="114"/>
        <v>0</v>
      </c>
      <c r="P92" s="18">
        <f t="shared" si="107"/>
        <v>0</v>
      </c>
      <c r="Q92" s="20" t="str">
        <f t="shared" si="108"/>
        <v>n/a</v>
      </c>
      <c r="R92" s="20" t="str">
        <f t="shared" si="109"/>
        <v>n/a</v>
      </c>
      <c r="S92" s="7"/>
      <c r="T92" s="18">
        <f t="shared" ref="T92:U92" si="115">+T37+T42+T47+T52+T57+T62+T67+T72+T77+T82+T87</f>
        <v>0</v>
      </c>
      <c r="U92" s="18">
        <f t="shared" si="115"/>
        <v>0</v>
      </c>
      <c r="V92" s="18">
        <f t="shared" ref="V92" si="116">+V37+V42+V47+V52+V57+V62+V67+V72+V77+V82+V87</f>
        <v>0</v>
      </c>
      <c r="W92" s="20" t="str">
        <f t="shared" si="112"/>
        <v>n/a</v>
      </c>
      <c r="X92" s="20" t="str">
        <f t="shared" si="113"/>
        <v>n/a</v>
      </c>
    </row>
    <row r="93" spans="2:24">
      <c r="B93" s="9" t="s">
        <v>35</v>
      </c>
      <c r="C93" s="7"/>
      <c r="D93" s="18">
        <f>+COUNTIFS(details!$B:$B,Overview!$B90,details!$L:$L,Overview!D$2)</f>
        <v>0</v>
      </c>
      <c r="E93" s="18">
        <f>+COUNTIFS(details!$A:$A,Overview!$B90,details!$L:$L,Overview!E$2)</f>
        <v>0</v>
      </c>
      <c r="F93" s="18">
        <f>+COUNTIFS(details!$A:$A,Overview!$B90,details!$L:$L,Overview!F$2)</f>
        <v>0</v>
      </c>
      <c r="G93" s="18">
        <f>+COUNTIFS(details!$A:$A,Overview!$B90,details!$L:$L,Overview!G$2)</f>
        <v>0</v>
      </c>
      <c r="H93" s="18">
        <f>+COUNTIFS(details!$A:$A,Overview!$B90,details!$L:$L,Overview!H$2)</f>
        <v>0</v>
      </c>
      <c r="I93" s="18">
        <f>+COUNTIFS(details!$B:$B,Overview!$B90,details!$L:$L,Overview!I$2)</f>
        <v>0</v>
      </c>
      <c r="J93" s="18">
        <f>+COUNTIFS(details!$B:$B,Overview!$B90,details!$L:$L,Overview!J$2)</f>
        <v>0</v>
      </c>
      <c r="K93" s="18">
        <f>+COUNTIFS(details!$B:$B,Overview!$B90,details!$L:$L,Overview!K$2)</f>
        <v>0</v>
      </c>
      <c r="L93" s="18">
        <f>+COUNTIFS(details!$B:$B,Overview!$B90,details!$L:$L,Overview!L$2)</f>
        <v>0</v>
      </c>
      <c r="M93" s="7"/>
      <c r="N93" s="18">
        <f>+COUNTIFS(details!$B:$B,Overview!$B90,details!$L:$L,Overview!N$2)</f>
        <v>0</v>
      </c>
      <c r="O93" s="18">
        <f>+COUNTIFS(details!$B:$B,Overview!$B90,details!$L:$L,Overview!O$2)</f>
        <v>0</v>
      </c>
      <c r="P93" s="18">
        <f>+COUNTIFS(details!$B:$B,Overview!$B90,details!$L:$L,Overview!P$2)</f>
        <v>0</v>
      </c>
      <c r="Q93" s="20" t="str">
        <f t="shared" si="108"/>
        <v>n/a</v>
      </c>
      <c r="R93" s="20" t="str">
        <f t="shared" si="109"/>
        <v>n/a</v>
      </c>
      <c r="S93" s="7"/>
      <c r="T93" s="18">
        <f>+COUNTIFS(details!$B:$B,Overview!$B90,details!$L:$L,Overview!T$2)</f>
        <v>0</v>
      </c>
      <c r="U93" s="18">
        <f>+COUNTIFS(details!$B:$B,Overview!$B90,details!$L:$L,Overview!U$2)</f>
        <v>0</v>
      </c>
      <c r="V93" s="18">
        <f>+COUNTIFS(details!$B:$B,Overview!$B90,details!$L:$L,Overview!V$2)</f>
        <v>0</v>
      </c>
      <c r="W93" s="20" t="str">
        <f t="shared" si="112"/>
        <v>n/a</v>
      </c>
      <c r="X93" s="20" t="str">
        <f t="shared" si="113"/>
        <v>n/a</v>
      </c>
    </row>
    <row r="94" spans="2:24">
      <c r="C94" s="7"/>
      <c r="M94" s="7"/>
      <c r="S94" s="7"/>
    </row>
    <row r="95" spans="2:24">
      <c r="C95" s="7"/>
      <c r="M95" s="7"/>
      <c r="S95" s="7"/>
    </row>
    <row r="96" spans="2:24">
      <c r="B96" s="10" t="s">
        <v>2</v>
      </c>
      <c r="D96" s="11"/>
      <c r="E96" s="11"/>
      <c r="F96" s="11"/>
      <c r="G96" s="11"/>
      <c r="H96" s="11"/>
      <c r="I96" s="11"/>
      <c r="J96" s="11"/>
      <c r="K96" s="11"/>
      <c r="L96" s="11"/>
      <c r="N96" s="11"/>
      <c r="O96" s="11"/>
      <c r="P96" s="11"/>
      <c r="Q96" s="12"/>
      <c r="R96" s="12"/>
      <c r="T96" s="11"/>
      <c r="U96" s="11"/>
      <c r="V96" s="11"/>
      <c r="W96" s="12"/>
      <c r="X96" s="12"/>
    </row>
    <row r="97" spans="2:24">
      <c r="C97" s="7"/>
      <c r="M97" s="7"/>
      <c r="S97" s="7"/>
    </row>
    <row r="98" spans="2:24">
      <c r="B98" s="13" t="s">
        <v>36</v>
      </c>
      <c r="C98" s="7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4"/>
      <c r="O98" s="14"/>
      <c r="P98" s="14"/>
      <c r="Q98" s="16"/>
      <c r="R98" s="16"/>
      <c r="S98" s="7"/>
      <c r="T98" s="14"/>
      <c r="U98" s="14"/>
      <c r="V98" s="14"/>
      <c r="W98" s="16"/>
      <c r="X98" s="16"/>
    </row>
    <row r="99" spans="2:24">
      <c r="B99" s="9" t="s">
        <v>33</v>
      </c>
      <c r="C99" s="7"/>
      <c r="D99" s="18">
        <f>+SUMIFS(details!$G:$G,details!$C:$C,Overview!$B98,details!$L:$L,Overview!D$2)</f>
        <v>0</v>
      </c>
      <c r="E99" s="18">
        <f>+SUMIFS(details!$G:$G,details!$A:$A,Overview!$B98,details!$L:$L,Overview!E$2)</f>
        <v>0</v>
      </c>
      <c r="F99" s="18">
        <f>+SUMIFS(details!$G:$G,details!$A:$A,Overview!$B98,details!$L:$L,Overview!F$2)</f>
        <v>0</v>
      </c>
      <c r="G99" s="18">
        <f>+SUMIFS(details!$G:$G,details!$A:$A,Overview!$B98,details!$L:$L,Overview!G$2)</f>
        <v>0</v>
      </c>
      <c r="H99" s="18">
        <f>+SUMIFS(details!$G:$G,details!$A:$A,Overview!$B98,details!$L:$L,Overview!H$2)</f>
        <v>0</v>
      </c>
      <c r="I99" s="18">
        <f>+SUMIFS(details!$F:$F,details!$C:$C,Overview!$B98,details!$L:$L,Overview!I$2)</f>
        <v>0</v>
      </c>
      <c r="J99" s="18">
        <f>+SUMIFS(details!$F:$F,details!$C:$C,Overview!$B98,details!$L:$L,Overview!J$2)</f>
        <v>0</v>
      </c>
      <c r="K99" s="18">
        <f>+SUMIFS(details!$F:$F,details!$C:$C,Overview!$B98,details!$L:$L,Overview!K$2)</f>
        <v>0</v>
      </c>
      <c r="L99" s="18">
        <f>+SUMIFS(details!$F:$F,details!$C:$C,Overview!$B98,details!$L:$L,Overview!L$2)</f>
        <v>0</v>
      </c>
      <c r="M99" s="7"/>
      <c r="N99" s="18">
        <f>+SUMIFS(details!$G:$G,details!$A:$A,Overview!$B98,details!$L:$L,Overview!N$2,details!$K:$K,"&lt;="&amp;Settings!$C$4)</f>
        <v>0</v>
      </c>
      <c r="O99" s="18">
        <f>+SUMIFS(details!$F:$F,details!$C:$C,Overview!$B98,details!$L:$L,Overview!O$2,details!$K:$K,"&lt;="&amp;Settings!$C$4)</f>
        <v>0</v>
      </c>
      <c r="P99" s="18">
        <f>+SUMIFS(details!$G:$G,details!$A:$A,Overview!$B98,details!$L:$L,Overview!P$2,details!$K:$K,"&lt;="&amp;Settings!$C$4)</f>
        <v>0</v>
      </c>
      <c r="Q99" s="20" t="str">
        <f t="shared" ref="Q99:Q101" si="117">IFERROR(P99/O99-1,"n/a")</f>
        <v>n/a</v>
      </c>
      <c r="R99" s="20" t="str">
        <f t="shared" ref="R99:R101" si="118">IFERROR(P99/N99-1,"n/a")</f>
        <v>n/a</v>
      </c>
      <c r="S99" s="7"/>
      <c r="T99" s="19">
        <f t="shared" ref="T99:T101" si="119">+G99</f>
        <v>0</v>
      </c>
      <c r="U99" s="18">
        <f>+SUMIFS(details!$F:$F,details!$C:$C,Overview!$B98,details!$L:$L,Overview!U$2)</f>
        <v>0</v>
      </c>
      <c r="V99" s="18">
        <f>+SUMIFS(details!$F:$F,details!$B:$B,Overview!$B98,details!$L:$L,Overview!V$2)</f>
        <v>0</v>
      </c>
      <c r="W99" s="20" t="str">
        <f t="shared" ref="W99:W101" si="120">IFERROR(V99/U99-1,"n/a")</f>
        <v>n/a</v>
      </c>
      <c r="X99" s="20" t="str">
        <f t="shared" ref="X99:X101" si="121">IFERROR(V99/T99-1,"n/a")</f>
        <v>n/a</v>
      </c>
    </row>
    <row r="100" spans="2:24">
      <c r="B100" s="9" t="s">
        <v>34</v>
      </c>
      <c r="C100" s="7"/>
      <c r="D100" s="18">
        <f>+SUMIFS(details!$I:$I,details!$C:$C,Overview!$B98,details!$L:$L,Overview!D$2)</f>
        <v>0</v>
      </c>
      <c r="E100" s="18">
        <f>+SUMIFS(details!$I:$I,details!$A:$A,Overview!$B98,details!$L:$L,Overview!E$2)</f>
        <v>0</v>
      </c>
      <c r="F100" s="18">
        <f>+SUMIFS(details!$I:$I,details!$A:$A,Overview!$B98,details!$L:$L,Overview!F$2)</f>
        <v>0</v>
      </c>
      <c r="G100" s="18">
        <f>+SUMIFS(details!$I:$I,details!$A:$A,Overview!$B98,details!$L:$L,Overview!G$2)</f>
        <v>0</v>
      </c>
      <c r="H100" s="18">
        <f>+SUMIFS(details!$I:$I,details!$A:$A,Overview!$B98,details!$L:$L,Overview!H$2)</f>
        <v>0</v>
      </c>
      <c r="I100" s="18">
        <f>+SUMIFS(details!$H:$H,details!$C:$C,Overview!$B98,details!$L:$L,Overview!I$2)</f>
        <v>0</v>
      </c>
      <c r="J100" s="18">
        <f>+SUMIFS(details!$H:$H,details!$C:$C,Overview!$B98,details!$L:$L,Overview!J$2)</f>
        <v>0</v>
      </c>
      <c r="K100" s="18">
        <f>+SUMIFS(details!$H:$H,details!$C:$C,Overview!$B98,details!$L:$L,Overview!K$2)</f>
        <v>0</v>
      </c>
      <c r="L100" s="18">
        <f>+SUMIFS(details!$H:$H,details!$C:$C,Overview!$B98,details!$L:$L,Overview!L$2)</f>
        <v>0</v>
      </c>
      <c r="M100" s="7"/>
      <c r="N100" s="18">
        <f>+SUMIFS(details!$I:$I,details!$A:$A,Overview!$B98,details!$L:$L,Overview!N$2,details!$K:$K,"&lt;="&amp;Settings!$C$4)</f>
        <v>0</v>
      </c>
      <c r="O100" s="18">
        <f>+SUMIFS(details!$H:$H,details!$C:$C,Overview!$B98,details!$L:$L,Overview!O$2,details!$K:$K,"&lt;="&amp;Settings!$C$4)</f>
        <v>0</v>
      </c>
      <c r="P100" s="18">
        <f>+SUMIFS(details!$I:$I,details!$A:$A,Overview!$B98,details!$L:$L,Overview!P$2,details!$K:$K,"&lt;="&amp;Settings!$C$4)</f>
        <v>0</v>
      </c>
      <c r="Q100" s="20" t="str">
        <f t="shared" si="117"/>
        <v>n/a</v>
      </c>
      <c r="R100" s="20" t="str">
        <f t="shared" si="118"/>
        <v>n/a</v>
      </c>
      <c r="S100" s="7"/>
      <c r="T100" s="19">
        <f t="shared" si="119"/>
        <v>0</v>
      </c>
      <c r="U100" s="18">
        <f>+SUMIFS(details!$H:$H,details!$C:$C,Overview!$B98,details!$L:$L,Overview!U$2)</f>
        <v>0</v>
      </c>
      <c r="V100" s="18">
        <f>+SUMIFS(details!$H:$H,details!$B:$B,Overview!$B98,details!$L:$L,Overview!V$2)</f>
        <v>0</v>
      </c>
      <c r="W100" s="20" t="str">
        <f t="shared" si="120"/>
        <v>n/a</v>
      </c>
      <c r="X100" s="20" t="str">
        <f t="shared" si="121"/>
        <v>n/a</v>
      </c>
    </row>
    <row r="101" spans="2:24">
      <c r="B101" s="9" t="s">
        <v>35</v>
      </c>
      <c r="C101" s="7"/>
      <c r="D101" s="18">
        <f>+COUNTIFS(details!$C:$C,Overview!$B98,details!$L:$L,Overview!D$2)</f>
        <v>0</v>
      </c>
      <c r="E101" s="18">
        <f>+COUNTIFS(details!$A:$A,Overview!$B98,details!$L:$L,Overview!E$2)</f>
        <v>0</v>
      </c>
      <c r="F101" s="18">
        <f>+COUNTIFS(details!$A:$A,Overview!$B98,details!$L:$L,Overview!F$2)</f>
        <v>0</v>
      </c>
      <c r="G101" s="18">
        <f>+COUNTIFS(details!$A:$A,Overview!$B98,details!$L:$L,Overview!G$2)</f>
        <v>0</v>
      </c>
      <c r="H101" s="18">
        <f>+COUNTIFS(details!$A:$A,Overview!$B98,details!$L:$L,Overview!H$2)</f>
        <v>0</v>
      </c>
      <c r="I101" s="18">
        <f>+COUNTIFS(details!$C:$C,Overview!$B98,details!$L:$L,Overview!I$2)</f>
        <v>0</v>
      </c>
      <c r="J101" s="18">
        <f>+COUNTIFS(details!$C:$C,Overview!$B98,details!$L:$L,Overview!J$2)</f>
        <v>0</v>
      </c>
      <c r="K101" s="18">
        <f>+COUNTIFS(details!$C:$C,Overview!$B98,details!$L:$L,Overview!K$2)</f>
        <v>0</v>
      </c>
      <c r="L101" s="18">
        <f>+COUNTIFS(details!$C:$C,Overview!$B98,details!$L:$L,Overview!L$2)</f>
        <v>0</v>
      </c>
      <c r="M101" s="7"/>
      <c r="N101" s="18">
        <f>+COUNTIFS(details!$A:$A,Overview!$B98,details!$L:$L,Overview!N$2,details!$K:$K,"&lt;="&amp;Settings!$C$4)</f>
        <v>0</v>
      </c>
      <c r="O101" s="18">
        <f>+COUNTIFS(details!$C:$C,Overview!$B98,details!$L:$L,Overview!O$2,details!$K:$K,"&lt;="&amp;Settings!$C$4)</f>
        <v>0</v>
      </c>
      <c r="P101" s="18">
        <f>+COUNTIFS(details!$A:$A,Overview!$B98,details!$L:$L,Overview!P$2,details!$K:$K,"&lt;="&amp;Settings!$C$4)</f>
        <v>0</v>
      </c>
      <c r="Q101" s="20" t="str">
        <f t="shared" si="117"/>
        <v>n/a</v>
      </c>
      <c r="R101" s="20" t="str">
        <f t="shared" si="118"/>
        <v>n/a</v>
      </c>
      <c r="S101" s="7"/>
      <c r="T101" s="19">
        <f t="shared" si="119"/>
        <v>0</v>
      </c>
      <c r="U101" s="18">
        <f>+COUNTIFS(details!$C:$C,Overview!$B98,details!$L:$L,Overview!U$2)</f>
        <v>0</v>
      </c>
      <c r="V101" s="18">
        <f>+COUNTIFS(details!$B:$B,Overview!$B98,details!$L:$L,Overview!V$2)</f>
        <v>0</v>
      </c>
      <c r="W101" s="20" t="str">
        <f t="shared" si="120"/>
        <v>n/a</v>
      </c>
      <c r="X101" s="20" t="str">
        <f t="shared" si="121"/>
        <v>n/a</v>
      </c>
    </row>
    <row r="102" spans="2:24">
      <c r="C102" s="7"/>
      <c r="M102" s="7"/>
      <c r="S102" s="7"/>
    </row>
    <row r="103" spans="2:24">
      <c r="B103" s="13" t="s">
        <v>37</v>
      </c>
      <c r="C103" s="7"/>
      <c r="D103" s="14"/>
      <c r="E103" s="14"/>
      <c r="F103" s="14"/>
      <c r="G103" s="14"/>
      <c r="H103" s="14"/>
      <c r="I103" s="14"/>
      <c r="J103" s="14"/>
      <c r="K103" s="14"/>
      <c r="L103" s="14"/>
      <c r="M103" s="15"/>
      <c r="N103" s="14"/>
      <c r="O103" s="14"/>
      <c r="P103" s="14"/>
      <c r="Q103" s="16"/>
      <c r="R103" s="16"/>
      <c r="S103" s="7"/>
      <c r="T103" s="14"/>
      <c r="U103" s="14"/>
      <c r="V103" s="14"/>
      <c r="W103" s="16"/>
      <c r="X103" s="16"/>
    </row>
    <row r="104" spans="2:24">
      <c r="B104" s="9" t="s">
        <v>33</v>
      </c>
      <c r="D104" s="18">
        <f>+SUMIFS(details!$G:$G,details!$C:$C,Overview!$B103,details!$L:$L,Overview!D$2)</f>
        <v>0</v>
      </c>
      <c r="E104" s="18">
        <f>+SUMIFS(details!$G:$G,details!$A:$A,Overview!$B103,details!$L:$L,Overview!E$2)</f>
        <v>0</v>
      </c>
      <c r="F104" s="18">
        <f>+SUMIFS(details!$G:$G,details!$A:$A,Overview!$B103,details!$L:$L,Overview!F$2)</f>
        <v>0</v>
      </c>
      <c r="G104" s="18">
        <f>+SUMIFS(details!$G:$G,details!$A:$A,Overview!$B103,details!$L:$L,Overview!G$2)</f>
        <v>0</v>
      </c>
      <c r="H104" s="18">
        <f>+SUMIFS(details!$G:$G,details!$A:$A,Overview!$B103,details!$L:$L,Overview!H$2)</f>
        <v>0</v>
      </c>
      <c r="I104" s="18">
        <f>+SUMIFS(details!$F:$F,details!$C:$C,Overview!$B103,details!$L:$L,Overview!I$2)</f>
        <v>0</v>
      </c>
      <c r="J104" s="18">
        <f>+SUMIFS(details!$F:$F,details!$C:$C,Overview!$B103,details!$L:$L,Overview!J$2)</f>
        <v>0</v>
      </c>
      <c r="K104" s="18">
        <f>+SUMIFS(details!$F:$F,details!$C:$C,Overview!$B103,details!$L:$L,Overview!K$2)</f>
        <v>0</v>
      </c>
      <c r="L104" s="18">
        <f>+SUMIFS(details!$F:$F,details!$C:$C,Overview!$B103,details!$L:$L,Overview!L$2)</f>
        <v>0</v>
      </c>
      <c r="N104" s="18">
        <f>+SUMIFS(details!$G:$G,details!$A:$A,Overview!$B103,details!$L:$L,Overview!N$2,details!$K:$K,"&lt;="&amp;Settings!$C$4)</f>
        <v>0</v>
      </c>
      <c r="O104" s="18">
        <f>+SUMIFS(details!$F:$F,details!$C:$C,Overview!$B103,details!$L:$L,Overview!O$2,details!$K:$K,"&lt;="&amp;Settings!$C$4)</f>
        <v>0</v>
      </c>
      <c r="P104" s="18">
        <f>+SUMIFS(details!$G:$G,details!$A:$A,Overview!$B103,details!$L:$L,Overview!P$2,details!$K:$K,"&lt;="&amp;Settings!$C$4)</f>
        <v>0</v>
      </c>
      <c r="Q104" s="20" t="str">
        <f t="shared" ref="Q104:Q106" si="122">IFERROR(P104/O104-1,"n/a")</f>
        <v>n/a</v>
      </c>
      <c r="R104" s="20" t="str">
        <f t="shared" ref="R104:R106" si="123">IFERROR(P104/N104-1,"n/a")</f>
        <v>n/a</v>
      </c>
      <c r="T104" s="19">
        <f t="shared" ref="T104:T106" si="124">+G104</f>
        <v>0</v>
      </c>
      <c r="U104" s="18">
        <f>+SUMIFS(details!$F:$F,details!$C:$C,Overview!$B103,details!$L:$L,Overview!U$2)</f>
        <v>0</v>
      </c>
      <c r="V104" s="18">
        <f>+SUMIFS(details!$F:$F,details!$B:$B,Overview!$B103,details!$L:$L,Overview!V$2)</f>
        <v>0</v>
      </c>
      <c r="W104" s="20" t="str">
        <f t="shared" ref="W104:W106" si="125">IFERROR(V104/U104-1,"n/a")</f>
        <v>n/a</v>
      </c>
      <c r="X104" s="20" t="str">
        <f t="shared" ref="X104:X106" si="126">IFERROR(V104/T104-1,"n/a")</f>
        <v>n/a</v>
      </c>
    </row>
    <row r="105" spans="2:24">
      <c r="B105" s="9" t="s">
        <v>34</v>
      </c>
      <c r="D105" s="18">
        <f>+SUMIFS(details!$I:$I,details!$C:$C,Overview!$B103,details!$L:$L,Overview!D$2)</f>
        <v>0</v>
      </c>
      <c r="E105" s="18">
        <f>+SUMIFS(details!$I:$I,details!$A:$A,Overview!$B103,details!$L:$L,Overview!E$2)</f>
        <v>0</v>
      </c>
      <c r="F105" s="18">
        <f>+SUMIFS(details!$I:$I,details!$A:$A,Overview!$B103,details!$L:$L,Overview!F$2)</f>
        <v>0</v>
      </c>
      <c r="G105" s="18">
        <f>+SUMIFS(details!$I:$I,details!$A:$A,Overview!$B103,details!$L:$L,Overview!G$2)</f>
        <v>0</v>
      </c>
      <c r="H105" s="18">
        <f>+SUMIFS(details!$I:$I,details!$A:$A,Overview!$B103,details!$L:$L,Overview!H$2)</f>
        <v>0</v>
      </c>
      <c r="I105" s="18">
        <f>+SUMIFS(details!$H:$H,details!$C:$C,Overview!$B103,details!$L:$L,Overview!I$2)</f>
        <v>0</v>
      </c>
      <c r="J105" s="18">
        <f>+SUMIFS(details!$H:$H,details!$C:$C,Overview!$B103,details!$L:$L,Overview!J$2)</f>
        <v>0</v>
      </c>
      <c r="K105" s="18">
        <f>+SUMIFS(details!$H:$H,details!$C:$C,Overview!$B103,details!$L:$L,Overview!K$2)</f>
        <v>0</v>
      </c>
      <c r="L105" s="18">
        <f>+SUMIFS(details!$H:$H,details!$C:$C,Overview!$B103,details!$L:$L,Overview!L$2)</f>
        <v>0</v>
      </c>
      <c r="N105" s="18">
        <f>+SUMIFS(details!$I:$I,details!$A:$A,Overview!$B103,details!$L:$L,Overview!N$2,details!$K:$K,"&lt;="&amp;Settings!$C$4)</f>
        <v>0</v>
      </c>
      <c r="O105" s="18">
        <f>+SUMIFS(details!$H:$H,details!$C:$C,Overview!$B103,details!$L:$L,Overview!O$2,details!$K:$K,"&lt;="&amp;Settings!$C$4)</f>
        <v>0</v>
      </c>
      <c r="P105" s="18">
        <f>+SUMIFS(details!$I:$I,details!$A:$A,Overview!$B103,details!$L:$L,Overview!P$2,details!$K:$K,"&lt;="&amp;Settings!$C$4)</f>
        <v>0</v>
      </c>
      <c r="Q105" s="20" t="str">
        <f t="shared" si="122"/>
        <v>n/a</v>
      </c>
      <c r="R105" s="20" t="str">
        <f t="shared" si="123"/>
        <v>n/a</v>
      </c>
      <c r="T105" s="19">
        <f t="shared" si="124"/>
        <v>0</v>
      </c>
      <c r="U105" s="18">
        <f>+SUMIFS(details!$H:$H,details!$C:$C,Overview!$B103,details!$L:$L,Overview!U$2)</f>
        <v>0</v>
      </c>
      <c r="V105" s="18">
        <f>+SUMIFS(details!$H:$H,details!$B:$B,Overview!$B103,details!$L:$L,Overview!V$2)</f>
        <v>0</v>
      </c>
      <c r="W105" s="20" t="str">
        <f t="shared" si="125"/>
        <v>n/a</v>
      </c>
      <c r="X105" s="20" t="str">
        <f t="shared" si="126"/>
        <v>n/a</v>
      </c>
    </row>
    <row r="106" spans="2:24">
      <c r="B106" s="9" t="s">
        <v>35</v>
      </c>
      <c r="D106" s="18">
        <f>+COUNTIFS(details!$C:$C,Overview!$B103,details!$L:$L,Overview!D$2)</f>
        <v>0</v>
      </c>
      <c r="E106" s="18">
        <f>+COUNTIFS(details!$A:$A,Overview!$B103,details!$L:$L,Overview!E$2)</f>
        <v>0</v>
      </c>
      <c r="F106" s="18">
        <f>+COUNTIFS(details!$A:$A,Overview!$B103,details!$L:$L,Overview!F$2)</f>
        <v>0</v>
      </c>
      <c r="G106" s="18">
        <f>+COUNTIFS(details!$A:$A,Overview!$B103,details!$L:$L,Overview!G$2)</f>
        <v>0</v>
      </c>
      <c r="H106" s="18">
        <f>+COUNTIFS(details!$A:$A,Overview!$B103,details!$L:$L,Overview!H$2)</f>
        <v>0</v>
      </c>
      <c r="I106" s="18">
        <f>+COUNTIFS(details!$C:$C,Overview!$B103,details!$L:$L,Overview!I$2)</f>
        <v>0</v>
      </c>
      <c r="J106" s="18">
        <f>+COUNTIFS(details!$C:$C,Overview!$B103,details!$L:$L,Overview!J$2)</f>
        <v>0</v>
      </c>
      <c r="K106" s="18">
        <f>+COUNTIFS(details!$C:$C,Overview!$B103,details!$L:$L,Overview!K$2)</f>
        <v>0</v>
      </c>
      <c r="L106" s="18">
        <f>+COUNTIFS(details!$C:$C,Overview!$B103,details!$L:$L,Overview!L$2)</f>
        <v>0</v>
      </c>
      <c r="N106" s="18">
        <f>+COUNTIFS(details!$A:$A,Overview!$B103,details!$L:$L,Overview!N$2,details!$K:$K,"&lt;="&amp;Settings!$C$4)</f>
        <v>0</v>
      </c>
      <c r="O106" s="18">
        <f>+COUNTIFS(details!$C:$C,Overview!$B103,details!$L:$L,Overview!O$2,details!$K:$K,"&lt;="&amp;Settings!$C$4)</f>
        <v>0</v>
      </c>
      <c r="P106" s="18">
        <f>+COUNTIFS(details!$A:$A,Overview!$B103,details!$L:$L,Overview!P$2,details!$K:$K,"&lt;="&amp;Settings!$C$4)</f>
        <v>0</v>
      </c>
      <c r="Q106" s="20" t="str">
        <f t="shared" si="122"/>
        <v>n/a</v>
      </c>
      <c r="R106" s="20" t="str">
        <f t="shared" si="123"/>
        <v>n/a</v>
      </c>
      <c r="T106" s="19">
        <f t="shared" si="124"/>
        <v>0</v>
      </c>
      <c r="U106" s="18">
        <f>+COUNTIFS(details!$C:$C,Overview!$B103,details!$L:$L,Overview!U$2)</f>
        <v>0</v>
      </c>
      <c r="V106" s="18">
        <f>+COUNTIFS(details!$B:$B,Overview!$B103,details!$L:$L,Overview!V$2)</f>
        <v>0</v>
      </c>
      <c r="W106" s="20" t="str">
        <f t="shared" si="125"/>
        <v>n/a</v>
      </c>
      <c r="X106" s="20" t="str">
        <f t="shared" si="126"/>
        <v>n/a</v>
      </c>
    </row>
    <row r="108" spans="2:24">
      <c r="B108" s="13" t="s">
        <v>38</v>
      </c>
      <c r="C108" s="7"/>
      <c r="D108" s="14"/>
      <c r="E108" s="14"/>
      <c r="F108" s="14"/>
      <c r="G108" s="14"/>
      <c r="H108" s="14"/>
      <c r="I108" s="14"/>
      <c r="J108" s="14"/>
      <c r="K108" s="14"/>
      <c r="L108" s="14"/>
      <c r="M108" s="15"/>
      <c r="N108" s="14"/>
      <c r="O108" s="14"/>
      <c r="P108" s="14"/>
      <c r="Q108" s="16"/>
      <c r="R108" s="16"/>
      <c r="S108" s="7"/>
      <c r="T108" s="14"/>
      <c r="U108" s="14"/>
      <c r="V108" s="14"/>
      <c r="W108" s="16"/>
      <c r="X108" s="16"/>
    </row>
    <row r="109" spans="2:24">
      <c r="B109" s="9" t="s">
        <v>33</v>
      </c>
      <c r="C109" s="7"/>
      <c r="D109" s="18">
        <f>+SUMIFS(details!$G:$G,details!$C:$C,Overview!$B108,details!$L:$L,Overview!D$2)</f>
        <v>0</v>
      </c>
      <c r="E109" s="18">
        <f>+SUMIFS(details!$G:$G,details!$A:$A,Overview!$B108,details!$L:$L,Overview!E$2)</f>
        <v>0</v>
      </c>
      <c r="F109" s="18">
        <f>+SUMIFS(details!$G:$G,details!$A:$A,Overview!$B108,details!$L:$L,Overview!F$2)</f>
        <v>0</v>
      </c>
      <c r="G109" s="18">
        <f>+SUMIFS(details!$G:$G,details!$A:$A,Overview!$B108,details!$L:$L,Overview!G$2)</f>
        <v>0</v>
      </c>
      <c r="H109" s="18">
        <f>+SUMIFS(details!$G:$G,details!$A:$A,Overview!$B108,details!$L:$L,Overview!H$2)</f>
        <v>0</v>
      </c>
      <c r="I109" s="18">
        <f>+SUMIFS(details!$F:$F,details!$C:$C,Overview!$B108,details!$L:$L,Overview!I$2)</f>
        <v>0</v>
      </c>
      <c r="J109" s="18">
        <f>+SUMIFS(details!$F:$F,details!$C:$C,Overview!$B108,details!$L:$L,Overview!J$2)</f>
        <v>0</v>
      </c>
      <c r="K109" s="18">
        <f>+SUMIFS(details!$F:$F,details!$C:$C,Overview!$B108,details!$L:$L,Overview!K$2)</f>
        <v>0</v>
      </c>
      <c r="L109" s="18">
        <f>+SUMIFS(details!$F:$F,details!$C:$C,Overview!$B108,details!$L:$L,Overview!L$2)</f>
        <v>0</v>
      </c>
      <c r="M109" s="7"/>
      <c r="N109" s="18">
        <f>+SUMIFS(details!$G:$G,details!$A:$A,Overview!$B108,details!$L:$L,Overview!N$2,details!$K:$K,"&lt;="&amp;Settings!$C$4)</f>
        <v>0</v>
      </c>
      <c r="O109" s="18">
        <f>+SUMIFS(details!$F:$F,details!$C:$C,Overview!$B108,details!$L:$L,Overview!O$2,details!$K:$K,"&lt;="&amp;Settings!$C$4)</f>
        <v>0</v>
      </c>
      <c r="P109" s="18">
        <f>+SUMIFS(details!$G:$G,details!$A:$A,Overview!$B108,details!$L:$L,Overview!P$2,details!$K:$K,"&lt;="&amp;Settings!$C$4)</f>
        <v>0</v>
      </c>
      <c r="Q109" s="20" t="str">
        <f t="shared" ref="Q109:Q111" si="127">IFERROR(P109/O109-1,"n/a")</f>
        <v>n/a</v>
      </c>
      <c r="R109" s="20" t="str">
        <f t="shared" ref="R109:R111" si="128">IFERROR(P109/N109-1,"n/a")</f>
        <v>n/a</v>
      </c>
      <c r="S109" s="7"/>
      <c r="T109" s="19">
        <f t="shared" ref="T109:T111" si="129">+G109</f>
        <v>0</v>
      </c>
      <c r="U109" s="18">
        <f>+SUMIFS(details!$F:$F,details!$C:$C,Overview!$B108,details!$L:$L,Overview!U$2)</f>
        <v>0</v>
      </c>
      <c r="V109" s="18">
        <f>+SUMIFS(details!$F:$F,details!$B:$B,Overview!$B108,details!$L:$L,Overview!V$2)</f>
        <v>0</v>
      </c>
      <c r="W109" s="20" t="str">
        <f t="shared" ref="W109:W111" si="130">IFERROR(V109/U109-1,"n/a")</f>
        <v>n/a</v>
      </c>
      <c r="X109" s="20" t="str">
        <f t="shared" ref="X109:X111" si="131">IFERROR(V109/T109-1,"n/a")</f>
        <v>n/a</v>
      </c>
    </row>
    <row r="110" spans="2:24">
      <c r="B110" s="9" t="s">
        <v>34</v>
      </c>
      <c r="C110" s="7"/>
      <c r="D110" s="18">
        <f>+SUMIFS(details!$I:$I,details!$C:$C,Overview!$B108,details!$L:$L,Overview!D$2)</f>
        <v>0</v>
      </c>
      <c r="E110" s="18">
        <f>+SUMIFS(details!$I:$I,details!$A:$A,Overview!$B108,details!$L:$L,Overview!E$2)</f>
        <v>0</v>
      </c>
      <c r="F110" s="18">
        <f>+SUMIFS(details!$I:$I,details!$A:$A,Overview!$B108,details!$L:$L,Overview!F$2)</f>
        <v>0</v>
      </c>
      <c r="G110" s="18">
        <f>+SUMIFS(details!$I:$I,details!$A:$A,Overview!$B108,details!$L:$L,Overview!G$2)</f>
        <v>0</v>
      </c>
      <c r="H110" s="18">
        <f>+SUMIFS(details!$I:$I,details!$A:$A,Overview!$B108,details!$L:$L,Overview!H$2)</f>
        <v>0</v>
      </c>
      <c r="I110" s="18">
        <f>+SUMIFS(details!$H:$H,details!$C:$C,Overview!$B108,details!$L:$L,Overview!I$2)</f>
        <v>0</v>
      </c>
      <c r="J110" s="18">
        <f>+SUMIFS(details!$H:$H,details!$C:$C,Overview!$B108,details!$L:$L,Overview!J$2)</f>
        <v>0</v>
      </c>
      <c r="K110" s="18">
        <f>+SUMIFS(details!$H:$H,details!$C:$C,Overview!$B108,details!$L:$L,Overview!K$2)</f>
        <v>0</v>
      </c>
      <c r="L110" s="18">
        <f>+SUMIFS(details!$H:$H,details!$C:$C,Overview!$B108,details!$L:$L,Overview!L$2)</f>
        <v>0</v>
      </c>
      <c r="M110" s="7"/>
      <c r="N110" s="18">
        <f>+SUMIFS(details!$I:$I,details!$A:$A,Overview!$B108,details!$L:$L,Overview!N$2,details!$K:$K,"&lt;="&amp;Settings!$C$4)</f>
        <v>0</v>
      </c>
      <c r="O110" s="18">
        <f>+SUMIFS(details!$H:$H,details!$C:$C,Overview!$B108,details!$L:$L,Overview!O$2,details!$K:$K,"&lt;="&amp;Settings!$C$4)</f>
        <v>0</v>
      </c>
      <c r="P110" s="18">
        <f>+SUMIFS(details!$I:$I,details!$A:$A,Overview!$B108,details!$L:$L,Overview!P$2,details!$K:$K,"&lt;="&amp;Settings!$C$4)</f>
        <v>0</v>
      </c>
      <c r="Q110" s="20" t="str">
        <f t="shared" si="127"/>
        <v>n/a</v>
      </c>
      <c r="R110" s="20" t="str">
        <f t="shared" si="128"/>
        <v>n/a</v>
      </c>
      <c r="S110" s="7"/>
      <c r="T110" s="19">
        <f t="shared" si="129"/>
        <v>0</v>
      </c>
      <c r="U110" s="18">
        <f>+SUMIFS(details!$H:$H,details!$C:$C,Overview!$B108,details!$L:$L,Overview!U$2)</f>
        <v>0</v>
      </c>
      <c r="V110" s="18">
        <f>+SUMIFS(details!$H:$H,details!$B:$B,Overview!$B108,details!$L:$L,Overview!V$2)</f>
        <v>0</v>
      </c>
      <c r="W110" s="20" t="str">
        <f t="shared" si="130"/>
        <v>n/a</v>
      </c>
      <c r="X110" s="20" t="str">
        <f t="shared" si="131"/>
        <v>n/a</v>
      </c>
    </row>
    <row r="111" spans="2:24">
      <c r="B111" s="9" t="s">
        <v>35</v>
      </c>
      <c r="C111" s="7"/>
      <c r="D111" s="18">
        <f>+COUNTIFS(details!$C:$C,Overview!$B108,details!$L:$L,Overview!D$2)</f>
        <v>0</v>
      </c>
      <c r="E111" s="18">
        <f>+COUNTIFS(details!$A:$A,Overview!$B108,details!$L:$L,Overview!E$2)</f>
        <v>0</v>
      </c>
      <c r="F111" s="18">
        <f>+COUNTIFS(details!$A:$A,Overview!$B108,details!$L:$L,Overview!F$2)</f>
        <v>0</v>
      </c>
      <c r="G111" s="18">
        <f>+COUNTIFS(details!$A:$A,Overview!$B108,details!$L:$L,Overview!G$2)</f>
        <v>0</v>
      </c>
      <c r="H111" s="18">
        <f>+COUNTIFS(details!$A:$A,Overview!$B108,details!$L:$L,Overview!H$2)</f>
        <v>0</v>
      </c>
      <c r="I111" s="18">
        <f>+COUNTIFS(details!$C:$C,Overview!$B108,details!$L:$L,Overview!I$2)</f>
        <v>0</v>
      </c>
      <c r="J111" s="18">
        <f>+COUNTIFS(details!$C:$C,Overview!$B108,details!$L:$L,Overview!J$2)</f>
        <v>0</v>
      </c>
      <c r="K111" s="18">
        <f>+COUNTIFS(details!$C:$C,Overview!$B108,details!$L:$L,Overview!K$2)</f>
        <v>0</v>
      </c>
      <c r="L111" s="18">
        <f>+COUNTIFS(details!$C:$C,Overview!$B108,details!$L:$L,Overview!L$2)</f>
        <v>0</v>
      </c>
      <c r="M111" s="7"/>
      <c r="N111" s="18">
        <f>+COUNTIFS(details!$A:$A,Overview!$B108,details!$L:$L,Overview!N$2,details!$K:$K,"&lt;="&amp;Settings!$C$4)</f>
        <v>0</v>
      </c>
      <c r="O111" s="18">
        <f>+COUNTIFS(details!$C:$C,Overview!$B108,details!$L:$L,Overview!O$2,details!$K:$K,"&lt;="&amp;Settings!$C$4)</f>
        <v>0</v>
      </c>
      <c r="P111" s="18">
        <f>+COUNTIFS(details!$A:$A,Overview!$B108,details!$L:$L,Overview!P$2,details!$K:$K,"&lt;="&amp;Settings!$C$4)</f>
        <v>0</v>
      </c>
      <c r="Q111" s="20" t="str">
        <f t="shared" si="127"/>
        <v>n/a</v>
      </c>
      <c r="R111" s="20" t="str">
        <f t="shared" si="128"/>
        <v>n/a</v>
      </c>
      <c r="S111" s="7"/>
      <c r="T111" s="19">
        <f t="shared" si="129"/>
        <v>0</v>
      </c>
      <c r="U111" s="18">
        <f>+COUNTIFS(details!$C:$C,Overview!$B108,details!$L:$L,Overview!U$2)</f>
        <v>0</v>
      </c>
      <c r="V111" s="18">
        <f>+COUNTIFS(details!$B:$B,Overview!$B108,details!$L:$L,Overview!V$2)</f>
        <v>0</v>
      </c>
      <c r="W111" s="20" t="str">
        <f t="shared" si="130"/>
        <v>n/a</v>
      </c>
      <c r="X111" s="20" t="str">
        <f t="shared" si="131"/>
        <v>n/a</v>
      </c>
    </row>
    <row r="112" spans="2:24">
      <c r="C112" s="7"/>
      <c r="M112" s="7"/>
      <c r="S112" s="7"/>
    </row>
    <row r="113" spans="2:24">
      <c r="B113" s="13" t="s">
        <v>39</v>
      </c>
      <c r="C113" s="7"/>
      <c r="D113" s="14"/>
      <c r="E113" s="14"/>
      <c r="F113" s="14"/>
      <c r="G113" s="14"/>
      <c r="H113" s="14"/>
      <c r="I113" s="14"/>
      <c r="J113" s="14"/>
      <c r="K113" s="14"/>
      <c r="L113" s="14"/>
      <c r="M113" s="15"/>
      <c r="N113" s="14"/>
      <c r="O113" s="14"/>
      <c r="P113" s="14"/>
      <c r="Q113" s="16"/>
      <c r="R113" s="16"/>
      <c r="S113" s="7"/>
      <c r="T113" s="14"/>
      <c r="U113" s="14"/>
      <c r="V113" s="14"/>
      <c r="W113" s="16"/>
      <c r="X113" s="16"/>
    </row>
    <row r="114" spans="2:24">
      <c r="B114" s="9" t="s">
        <v>33</v>
      </c>
      <c r="C114" s="7"/>
      <c r="D114" s="18">
        <f>+SUMIFS(details!$G:$G,details!$C:$C,Overview!$B113,details!$L:$L,Overview!D$2)</f>
        <v>0</v>
      </c>
      <c r="E114" s="18">
        <f>+SUMIFS(details!$G:$G,details!$A:$A,Overview!$B113,details!$L:$L,Overview!E$2)</f>
        <v>0</v>
      </c>
      <c r="F114" s="18">
        <f>+SUMIFS(details!$G:$G,details!$A:$A,Overview!$B113,details!$L:$L,Overview!F$2)</f>
        <v>0</v>
      </c>
      <c r="G114" s="18">
        <f>+SUMIFS(details!$G:$G,details!$A:$A,Overview!$B113,details!$L:$L,Overview!G$2)</f>
        <v>0</v>
      </c>
      <c r="H114" s="18">
        <f>+SUMIFS(details!$G:$G,details!$A:$A,Overview!$B113,details!$L:$L,Overview!H$2)</f>
        <v>0</v>
      </c>
      <c r="I114" s="18">
        <f>+SUMIFS(details!$F:$F,details!$C:$C,Overview!$B113,details!$L:$L,Overview!I$2)</f>
        <v>0</v>
      </c>
      <c r="J114" s="18">
        <f>+SUMIFS(details!$F:$F,details!$C:$C,Overview!$B113,details!$L:$L,Overview!J$2)</f>
        <v>0</v>
      </c>
      <c r="K114" s="18">
        <f>+SUMIFS(details!$F:$F,details!$C:$C,Overview!$B113,details!$L:$L,Overview!K$2)</f>
        <v>0</v>
      </c>
      <c r="L114" s="18">
        <f>+SUMIFS(details!$F:$F,details!$C:$C,Overview!$B113,details!$L:$L,Overview!L$2)</f>
        <v>0</v>
      </c>
      <c r="M114" s="7"/>
      <c r="N114" s="18">
        <f>+SUMIFS(details!$G:$G,details!$A:$A,Overview!$B113,details!$L:$L,Overview!N$2,details!$K:$K,"&lt;="&amp;Settings!$C$4)</f>
        <v>0</v>
      </c>
      <c r="O114" s="18">
        <f>+SUMIFS(details!$F:$F,details!$C:$C,Overview!$B113,details!$L:$L,Overview!O$2,details!$K:$K,"&lt;="&amp;Settings!$C$4)</f>
        <v>0</v>
      </c>
      <c r="P114" s="18">
        <f>+SUMIFS(details!$G:$G,details!$A:$A,Overview!$B113,details!$L:$L,Overview!P$2,details!$K:$K,"&lt;="&amp;Settings!$C$4)</f>
        <v>0</v>
      </c>
      <c r="Q114" s="20" t="str">
        <f t="shared" ref="Q114:Q116" si="132">IFERROR(P114/O114-1,"n/a")</f>
        <v>n/a</v>
      </c>
      <c r="R114" s="20" t="str">
        <f t="shared" ref="R114:R116" si="133">IFERROR(P114/N114-1,"n/a")</f>
        <v>n/a</v>
      </c>
      <c r="S114" s="7"/>
      <c r="T114" s="19">
        <f t="shared" ref="T114:T116" si="134">+G114</f>
        <v>0</v>
      </c>
      <c r="U114" s="18">
        <f>+SUMIFS(details!$F:$F,details!$C:$C,Overview!$B113,details!$L:$L,Overview!U$2)</f>
        <v>0</v>
      </c>
      <c r="V114" s="18">
        <f>+SUMIFS(details!$F:$F,details!$B:$B,Overview!$B113,details!$L:$L,Overview!V$2)</f>
        <v>0</v>
      </c>
      <c r="W114" s="20" t="str">
        <f t="shared" ref="W114:W116" si="135">IFERROR(V114/U114-1,"n/a")</f>
        <v>n/a</v>
      </c>
      <c r="X114" s="20" t="str">
        <f t="shared" ref="X114:X116" si="136">IFERROR(V114/T114-1,"n/a")</f>
        <v>n/a</v>
      </c>
    </row>
    <row r="115" spans="2:24">
      <c r="B115" s="9" t="s">
        <v>34</v>
      </c>
      <c r="C115" s="7"/>
      <c r="D115" s="18">
        <f>+SUMIFS(details!$I:$I,details!$C:$C,Overview!$B113,details!$L:$L,Overview!D$2)</f>
        <v>0</v>
      </c>
      <c r="E115" s="18">
        <f>+SUMIFS(details!$I:$I,details!$A:$A,Overview!$B113,details!$L:$L,Overview!E$2)</f>
        <v>0</v>
      </c>
      <c r="F115" s="18">
        <f>+SUMIFS(details!$I:$I,details!$A:$A,Overview!$B113,details!$L:$L,Overview!F$2)</f>
        <v>0</v>
      </c>
      <c r="G115" s="18">
        <f>+SUMIFS(details!$I:$I,details!$A:$A,Overview!$B113,details!$L:$L,Overview!G$2)</f>
        <v>0</v>
      </c>
      <c r="H115" s="18">
        <f>+SUMIFS(details!$I:$I,details!$A:$A,Overview!$B113,details!$L:$L,Overview!H$2)</f>
        <v>0</v>
      </c>
      <c r="I115" s="18">
        <f>+SUMIFS(details!$H:$H,details!$C:$C,Overview!$B113,details!$L:$L,Overview!I$2)</f>
        <v>0</v>
      </c>
      <c r="J115" s="18">
        <f>+SUMIFS(details!$H:$H,details!$C:$C,Overview!$B113,details!$L:$L,Overview!J$2)</f>
        <v>0</v>
      </c>
      <c r="K115" s="18">
        <f>+SUMIFS(details!$H:$H,details!$C:$C,Overview!$B113,details!$L:$L,Overview!K$2)</f>
        <v>0</v>
      </c>
      <c r="L115" s="18">
        <f>+SUMIFS(details!$H:$H,details!$C:$C,Overview!$B113,details!$L:$L,Overview!L$2)</f>
        <v>0</v>
      </c>
      <c r="M115" s="7"/>
      <c r="N115" s="18">
        <f>+SUMIFS(details!$I:$I,details!$A:$A,Overview!$B113,details!$L:$L,Overview!N$2,details!$K:$K,"&lt;="&amp;Settings!$C$4)</f>
        <v>0</v>
      </c>
      <c r="O115" s="18">
        <f>+SUMIFS(details!$H:$H,details!$C:$C,Overview!$B113,details!$L:$L,Overview!O$2,details!$K:$K,"&lt;="&amp;Settings!$C$4)</f>
        <v>0</v>
      </c>
      <c r="P115" s="18">
        <f>+SUMIFS(details!$I:$I,details!$A:$A,Overview!$B113,details!$L:$L,Overview!P$2,details!$K:$K,"&lt;="&amp;Settings!$C$4)</f>
        <v>0</v>
      </c>
      <c r="Q115" s="20" t="str">
        <f t="shared" si="132"/>
        <v>n/a</v>
      </c>
      <c r="R115" s="20" t="str">
        <f t="shared" si="133"/>
        <v>n/a</v>
      </c>
      <c r="S115" s="7"/>
      <c r="T115" s="19">
        <f t="shared" si="134"/>
        <v>0</v>
      </c>
      <c r="U115" s="18">
        <f>+SUMIFS(details!$H:$H,details!$C:$C,Overview!$B113,details!$L:$L,Overview!U$2)</f>
        <v>0</v>
      </c>
      <c r="V115" s="18">
        <f>+SUMIFS(details!$H:$H,details!$B:$B,Overview!$B113,details!$L:$L,Overview!V$2)</f>
        <v>0</v>
      </c>
      <c r="W115" s="20" t="str">
        <f t="shared" si="135"/>
        <v>n/a</v>
      </c>
      <c r="X115" s="20" t="str">
        <f t="shared" si="136"/>
        <v>n/a</v>
      </c>
    </row>
    <row r="116" spans="2:24">
      <c r="B116" s="9" t="s">
        <v>35</v>
      </c>
      <c r="C116" s="7"/>
      <c r="D116" s="18">
        <f>+COUNTIFS(details!$C:$C,Overview!$B113,details!$L:$L,Overview!D$2)</f>
        <v>0</v>
      </c>
      <c r="E116" s="18">
        <f>+COUNTIFS(details!$A:$A,Overview!$B113,details!$L:$L,Overview!E$2)</f>
        <v>0</v>
      </c>
      <c r="F116" s="18">
        <f>+COUNTIFS(details!$A:$A,Overview!$B113,details!$L:$L,Overview!F$2)</f>
        <v>0</v>
      </c>
      <c r="G116" s="18">
        <f>+COUNTIFS(details!$A:$A,Overview!$B113,details!$L:$L,Overview!G$2)</f>
        <v>0</v>
      </c>
      <c r="H116" s="18">
        <f>+COUNTIFS(details!$A:$A,Overview!$B113,details!$L:$L,Overview!H$2)</f>
        <v>0</v>
      </c>
      <c r="I116" s="18">
        <f>+COUNTIFS(details!$C:$C,Overview!$B113,details!$L:$L,Overview!I$2)</f>
        <v>0</v>
      </c>
      <c r="J116" s="18">
        <f>+COUNTIFS(details!$C:$C,Overview!$B113,details!$L:$L,Overview!J$2)</f>
        <v>0</v>
      </c>
      <c r="K116" s="18">
        <f>+COUNTIFS(details!$C:$C,Overview!$B113,details!$L:$L,Overview!K$2)</f>
        <v>0</v>
      </c>
      <c r="L116" s="18">
        <f>+COUNTIFS(details!$C:$C,Overview!$B113,details!$L:$L,Overview!L$2)</f>
        <v>0</v>
      </c>
      <c r="M116" s="7"/>
      <c r="N116" s="18">
        <f>+COUNTIFS(details!$A:$A,Overview!$B113,details!$L:$L,Overview!N$2,details!$K:$K,"&lt;="&amp;Settings!$C$4)</f>
        <v>0</v>
      </c>
      <c r="O116" s="18">
        <f>+COUNTIFS(details!$C:$C,Overview!$B113,details!$L:$L,Overview!O$2,details!$K:$K,"&lt;="&amp;Settings!$C$4)</f>
        <v>0</v>
      </c>
      <c r="P116" s="18">
        <f>+COUNTIFS(details!$A:$A,Overview!$B113,details!$L:$L,Overview!P$2,details!$K:$K,"&lt;="&amp;Settings!$C$4)</f>
        <v>0</v>
      </c>
      <c r="Q116" s="20" t="str">
        <f t="shared" si="132"/>
        <v>n/a</v>
      </c>
      <c r="R116" s="20" t="str">
        <f t="shared" si="133"/>
        <v>n/a</v>
      </c>
      <c r="S116" s="7"/>
      <c r="T116" s="19">
        <f t="shared" si="134"/>
        <v>0</v>
      </c>
      <c r="U116" s="18">
        <f>+COUNTIFS(details!$C:$C,Overview!$B113,details!$L:$L,Overview!U$2)</f>
        <v>0</v>
      </c>
      <c r="V116" s="18">
        <f>+COUNTIFS(details!$B:$B,Overview!$B113,details!$L:$L,Overview!V$2)</f>
        <v>0</v>
      </c>
      <c r="W116" s="20" t="str">
        <f t="shared" si="135"/>
        <v>n/a</v>
      </c>
      <c r="X116" s="20" t="str">
        <f t="shared" si="136"/>
        <v>n/a</v>
      </c>
    </row>
    <row r="117" spans="2:24">
      <c r="C117" s="7"/>
      <c r="M117" s="7"/>
      <c r="S117" s="7"/>
    </row>
    <row r="118" spans="2:24">
      <c r="B118" s="13" t="s">
        <v>40</v>
      </c>
      <c r="C118" s="7"/>
      <c r="D118" s="14"/>
      <c r="E118" s="14"/>
      <c r="F118" s="14"/>
      <c r="G118" s="14"/>
      <c r="H118" s="14"/>
      <c r="I118" s="14"/>
      <c r="J118" s="14"/>
      <c r="K118" s="14"/>
      <c r="L118" s="14"/>
      <c r="M118" s="15"/>
      <c r="N118" s="14"/>
      <c r="O118" s="14"/>
      <c r="P118" s="14"/>
      <c r="Q118" s="16"/>
      <c r="R118" s="16"/>
      <c r="S118" s="7"/>
      <c r="T118" s="14"/>
      <c r="U118" s="14"/>
      <c r="V118" s="14"/>
      <c r="W118" s="16"/>
      <c r="X118" s="16"/>
    </row>
    <row r="119" spans="2:24">
      <c r="B119" s="9" t="s">
        <v>33</v>
      </c>
      <c r="C119" s="7"/>
      <c r="D119" s="18">
        <f>+SUMIFS(details!$G:$G,details!$C:$C,Overview!$B118,details!$L:$L,Overview!D$2)</f>
        <v>0</v>
      </c>
      <c r="E119" s="18">
        <f>+SUMIFS(details!$G:$G,details!$A:$A,Overview!$B118,details!$L:$L,Overview!E$2)</f>
        <v>0</v>
      </c>
      <c r="F119" s="18">
        <f>+SUMIFS(details!$G:$G,details!$A:$A,Overview!$B118,details!$L:$L,Overview!F$2)</f>
        <v>0</v>
      </c>
      <c r="G119" s="18">
        <f>+SUMIFS(details!$G:$G,details!$A:$A,Overview!$B118,details!$L:$L,Overview!G$2)</f>
        <v>0</v>
      </c>
      <c r="H119" s="18">
        <f>+SUMIFS(details!$G:$G,details!$A:$A,Overview!$B118,details!$L:$L,Overview!H$2)</f>
        <v>0</v>
      </c>
      <c r="I119" s="18">
        <f>+SUMIFS(details!$F:$F,details!$C:$C,Overview!$B118,details!$L:$L,Overview!I$2)</f>
        <v>0</v>
      </c>
      <c r="J119" s="18">
        <f>+SUMIFS(details!$F:$F,details!$C:$C,Overview!$B118,details!$L:$L,Overview!J$2)</f>
        <v>0</v>
      </c>
      <c r="K119" s="18">
        <f>+SUMIFS(details!$F:$F,details!$C:$C,Overview!$B118,details!$L:$L,Overview!K$2)</f>
        <v>0</v>
      </c>
      <c r="L119" s="18">
        <f>+SUMIFS(details!$F:$F,details!$C:$C,Overview!$B118,details!$L:$L,Overview!L$2)</f>
        <v>0</v>
      </c>
      <c r="M119" s="7"/>
      <c r="N119" s="18">
        <f>+SUMIFS(details!$G:$G,details!$A:$A,Overview!$B118,details!$L:$L,Overview!N$2,details!$K:$K,"&lt;="&amp;Settings!$C$4)</f>
        <v>0</v>
      </c>
      <c r="O119" s="18">
        <f>+SUMIFS(details!$F:$F,details!$C:$C,Overview!$B118,details!$L:$L,Overview!O$2,details!$K:$K,"&lt;="&amp;Settings!$C$4)</f>
        <v>0</v>
      </c>
      <c r="P119" s="18">
        <f>+SUMIFS(details!$G:$G,details!$A:$A,Overview!$B118,details!$L:$L,Overview!P$2,details!$K:$K,"&lt;="&amp;Settings!$C$4)</f>
        <v>0</v>
      </c>
      <c r="Q119" s="20" t="str">
        <f t="shared" ref="Q119:Q121" si="137">IFERROR(P119/O119-1,"n/a")</f>
        <v>n/a</v>
      </c>
      <c r="R119" s="20" t="str">
        <f t="shared" ref="R119:R121" si="138">IFERROR(P119/N119-1,"n/a")</f>
        <v>n/a</v>
      </c>
      <c r="S119" s="7"/>
      <c r="T119" s="19">
        <f t="shared" ref="T119:T121" si="139">+G119</f>
        <v>0</v>
      </c>
      <c r="U119" s="18">
        <f>+SUMIFS(details!$F:$F,details!$C:$C,Overview!$B118,details!$L:$L,Overview!U$2)</f>
        <v>0</v>
      </c>
      <c r="V119" s="18">
        <f>+SUMIFS(details!$F:$F,details!$B:$B,Overview!$B118,details!$L:$L,Overview!V$2)</f>
        <v>0</v>
      </c>
      <c r="W119" s="20" t="str">
        <f t="shared" ref="W119:W121" si="140">IFERROR(V119/U119-1,"n/a")</f>
        <v>n/a</v>
      </c>
      <c r="X119" s="20" t="str">
        <f t="shared" ref="X119:X121" si="141">IFERROR(V119/T119-1,"n/a")</f>
        <v>n/a</v>
      </c>
    </row>
    <row r="120" spans="2:24">
      <c r="B120" s="9" t="s">
        <v>34</v>
      </c>
      <c r="C120" s="7"/>
      <c r="D120" s="18">
        <f>+SUMIFS(details!$I:$I,details!$C:$C,Overview!$B118,details!$L:$L,Overview!D$2)</f>
        <v>0</v>
      </c>
      <c r="E120" s="18">
        <f>+SUMIFS(details!$I:$I,details!$A:$A,Overview!$B118,details!$L:$L,Overview!E$2)</f>
        <v>0</v>
      </c>
      <c r="F120" s="18">
        <f>+SUMIFS(details!$I:$I,details!$A:$A,Overview!$B118,details!$L:$L,Overview!F$2)</f>
        <v>0</v>
      </c>
      <c r="G120" s="18">
        <f>+SUMIFS(details!$I:$I,details!$A:$A,Overview!$B118,details!$L:$L,Overview!G$2)</f>
        <v>0</v>
      </c>
      <c r="H120" s="18">
        <f>+SUMIFS(details!$I:$I,details!$A:$A,Overview!$B118,details!$L:$L,Overview!H$2)</f>
        <v>0</v>
      </c>
      <c r="I120" s="18">
        <f>+SUMIFS(details!$H:$H,details!$C:$C,Overview!$B118,details!$L:$L,Overview!I$2)</f>
        <v>0</v>
      </c>
      <c r="J120" s="18">
        <f>+SUMIFS(details!$H:$H,details!$C:$C,Overview!$B118,details!$L:$L,Overview!J$2)</f>
        <v>0</v>
      </c>
      <c r="K120" s="18">
        <f>+SUMIFS(details!$H:$H,details!$C:$C,Overview!$B118,details!$L:$L,Overview!K$2)</f>
        <v>0</v>
      </c>
      <c r="L120" s="18">
        <f>+SUMIFS(details!$H:$H,details!$C:$C,Overview!$B118,details!$L:$L,Overview!L$2)</f>
        <v>0</v>
      </c>
      <c r="M120" s="7"/>
      <c r="N120" s="18">
        <f>+SUMIFS(details!$I:$I,details!$A:$A,Overview!$B118,details!$L:$L,Overview!N$2,details!$K:$K,"&lt;="&amp;Settings!$C$4)</f>
        <v>0</v>
      </c>
      <c r="O120" s="18">
        <f>+SUMIFS(details!$H:$H,details!$C:$C,Overview!$B118,details!$L:$L,Overview!O$2,details!$K:$K,"&lt;="&amp;Settings!$C$4)</f>
        <v>0</v>
      </c>
      <c r="P120" s="18">
        <f>+SUMIFS(details!$I:$I,details!$A:$A,Overview!$B118,details!$L:$L,Overview!P$2,details!$K:$K,"&lt;="&amp;Settings!$C$4)</f>
        <v>0</v>
      </c>
      <c r="Q120" s="20" t="str">
        <f t="shared" si="137"/>
        <v>n/a</v>
      </c>
      <c r="R120" s="20" t="str">
        <f t="shared" si="138"/>
        <v>n/a</v>
      </c>
      <c r="S120" s="7"/>
      <c r="T120" s="19">
        <f t="shared" si="139"/>
        <v>0</v>
      </c>
      <c r="U120" s="18">
        <f>+SUMIFS(details!$H:$H,details!$C:$C,Overview!$B118,details!$L:$L,Overview!U$2)</f>
        <v>0</v>
      </c>
      <c r="V120" s="18">
        <f>+SUMIFS(details!$H:$H,details!$B:$B,Overview!$B118,details!$L:$L,Overview!V$2)</f>
        <v>0</v>
      </c>
      <c r="W120" s="20" t="str">
        <f t="shared" si="140"/>
        <v>n/a</v>
      </c>
      <c r="X120" s="20" t="str">
        <f t="shared" si="141"/>
        <v>n/a</v>
      </c>
    </row>
    <row r="121" spans="2:24">
      <c r="B121" s="9" t="s">
        <v>35</v>
      </c>
      <c r="C121" s="7"/>
      <c r="D121" s="18">
        <f>+COUNTIFS(details!$C:$C,Overview!$B118,details!$L:$L,Overview!D$2)</f>
        <v>0</v>
      </c>
      <c r="E121" s="18">
        <f>+COUNTIFS(details!$A:$A,Overview!$B118,details!$L:$L,Overview!E$2)</f>
        <v>0</v>
      </c>
      <c r="F121" s="18">
        <f>+COUNTIFS(details!$A:$A,Overview!$B118,details!$L:$L,Overview!F$2)</f>
        <v>0</v>
      </c>
      <c r="G121" s="18">
        <f>+COUNTIFS(details!$A:$A,Overview!$B118,details!$L:$L,Overview!G$2)</f>
        <v>0</v>
      </c>
      <c r="H121" s="18">
        <f>+COUNTIFS(details!$A:$A,Overview!$B118,details!$L:$L,Overview!H$2)</f>
        <v>0</v>
      </c>
      <c r="I121" s="18">
        <f>+COUNTIFS(details!$C:$C,Overview!$B118,details!$L:$L,Overview!I$2)</f>
        <v>0</v>
      </c>
      <c r="J121" s="18">
        <f>+COUNTIFS(details!$C:$C,Overview!$B118,details!$L:$L,Overview!J$2)</f>
        <v>0</v>
      </c>
      <c r="K121" s="18">
        <f>+COUNTIFS(details!$C:$C,Overview!$B118,details!$L:$L,Overview!K$2)</f>
        <v>0</v>
      </c>
      <c r="L121" s="18">
        <f>+COUNTIFS(details!$C:$C,Overview!$B118,details!$L:$L,Overview!L$2)</f>
        <v>0</v>
      </c>
      <c r="M121" s="7"/>
      <c r="N121" s="18">
        <f>+COUNTIFS(details!$A:$A,Overview!$B118,details!$L:$L,Overview!N$2,details!$K:$K,"&lt;="&amp;Settings!$C$4)</f>
        <v>0</v>
      </c>
      <c r="O121" s="18">
        <f>+COUNTIFS(details!$C:$C,Overview!$B118,details!$L:$L,Overview!O$2,details!$K:$K,"&lt;="&amp;Settings!$C$4)</f>
        <v>0</v>
      </c>
      <c r="P121" s="18">
        <f>+COUNTIFS(details!$A:$A,Overview!$B118,details!$L:$L,Overview!P$2,details!$K:$K,"&lt;="&amp;Settings!$C$4)</f>
        <v>0</v>
      </c>
      <c r="Q121" s="20" t="str">
        <f t="shared" si="137"/>
        <v>n/a</v>
      </c>
      <c r="R121" s="20" t="str">
        <f t="shared" si="138"/>
        <v>n/a</v>
      </c>
      <c r="S121" s="7"/>
      <c r="T121" s="19">
        <f t="shared" si="139"/>
        <v>0</v>
      </c>
      <c r="U121" s="18">
        <f>+COUNTIFS(details!$C:$C,Overview!$B118,details!$L:$L,Overview!U$2)</f>
        <v>0</v>
      </c>
      <c r="V121" s="18">
        <f>+COUNTIFS(details!$B:$B,Overview!$B118,details!$L:$L,Overview!V$2)</f>
        <v>0</v>
      </c>
      <c r="W121" s="20" t="str">
        <f t="shared" si="140"/>
        <v>n/a</v>
      </c>
      <c r="X121" s="20" t="str">
        <f t="shared" si="141"/>
        <v>n/a</v>
      </c>
    </row>
    <row r="122" spans="2:24">
      <c r="C122" s="7"/>
      <c r="M122" s="7"/>
      <c r="S122" s="7"/>
    </row>
    <row r="123" spans="2:24">
      <c r="B123" s="13" t="s">
        <v>32</v>
      </c>
      <c r="C123" s="7"/>
      <c r="D123" s="14"/>
      <c r="E123" s="14"/>
      <c r="F123" s="14"/>
      <c r="G123" s="14"/>
      <c r="H123" s="14"/>
      <c r="I123" s="14"/>
      <c r="J123" s="14"/>
      <c r="K123" s="14"/>
      <c r="L123" s="14"/>
      <c r="M123" s="15"/>
      <c r="N123" s="14"/>
      <c r="O123" s="14"/>
      <c r="P123" s="14"/>
      <c r="Q123" s="16"/>
      <c r="R123" s="16"/>
      <c r="S123" s="7"/>
      <c r="T123" s="14"/>
      <c r="U123" s="14"/>
      <c r="V123" s="14"/>
      <c r="W123" s="16"/>
      <c r="X123" s="16"/>
    </row>
    <row r="124" spans="2:24">
      <c r="B124" s="9" t="s">
        <v>33</v>
      </c>
      <c r="C124" s="7"/>
      <c r="D124" s="18">
        <f>+D99+D104+D109+D114+D119</f>
        <v>0</v>
      </c>
      <c r="E124" s="18">
        <f t="shared" ref="E124:L124" si="142">+E99+E104+E109+E114+E119</f>
        <v>0</v>
      </c>
      <c r="F124" s="18">
        <f t="shared" si="142"/>
        <v>0</v>
      </c>
      <c r="G124" s="18">
        <f t="shared" si="142"/>
        <v>0</v>
      </c>
      <c r="H124" s="18">
        <f t="shared" si="142"/>
        <v>0</v>
      </c>
      <c r="I124" s="18">
        <f t="shared" si="142"/>
        <v>0</v>
      </c>
      <c r="J124" s="18">
        <f t="shared" si="142"/>
        <v>0</v>
      </c>
      <c r="K124" s="18">
        <f t="shared" si="142"/>
        <v>0</v>
      </c>
      <c r="L124" s="18">
        <f t="shared" si="142"/>
        <v>0</v>
      </c>
      <c r="M124" s="7"/>
      <c r="N124" s="19">
        <f t="shared" ref="N124:P126" si="143">+N99+N104+N109+N114+N119</f>
        <v>0</v>
      </c>
      <c r="O124" s="18">
        <f t="shared" si="143"/>
        <v>0</v>
      </c>
      <c r="P124" s="18">
        <f t="shared" si="143"/>
        <v>0</v>
      </c>
      <c r="Q124" s="20" t="str">
        <f t="shared" ref="Q124:Q126" si="144">IFERROR(P124/O124-1,"n/a")</f>
        <v>n/a</v>
      </c>
      <c r="R124" s="20" t="str">
        <f t="shared" ref="R124:R126" si="145">IFERROR(P124/N124-1,"n/a")</f>
        <v>n/a</v>
      </c>
      <c r="S124" s="7"/>
      <c r="T124" s="19">
        <f t="shared" ref="T124:U124" si="146">+T99+T104+T109+T114+T119</f>
        <v>0</v>
      </c>
      <c r="U124" s="18">
        <f t="shared" si="146"/>
        <v>0</v>
      </c>
      <c r="V124" s="18">
        <f t="shared" ref="V124" si="147">+V99+V104+V109+V114+V119</f>
        <v>0</v>
      </c>
      <c r="W124" s="20" t="str">
        <f t="shared" ref="W124:W126" si="148">IFERROR(V124/U124-1,"n/a")</f>
        <v>n/a</v>
      </c>
      <c r="X124" s="20" t="str">
        <f t="shared" ref="X124:X126" si="149">IFERROR(V124/T124-1,"n/a")</f>
        <v>n/a</v>
      </c>
    </row>
    <row r="125" spans="2:24">
      <c r="B125" s="9" t="s">
        <v>34</v>
      </c>
      <c r="C125" s="7"/>
      <c r="D125" s="18">
        <f>+D100+D105+D110+D115+D120</f>
        <v>0</v>
      </c>
      <c r="E125" s="18">
        <f t="shared" ref="E125:L125" si="150">+E100+E105+E110+E115+E120</f>
        <v>0</v>
      </c>
      <c r="F125" s="18">
        <f t="shared" si="150"/>
        <v>0</v>
      </c>
      <c r="G125" s="18">
        <f t="shared" si="150"/>
        <v>0</v>
      </c>
      <c r="H125" s="18">
        <f t="shared" si="150"/>
        <v>0</v>
      </c>
      <c r="I125" s="18">
        <f t="shared" si="150"/>
        <v>0</v>
      </c>
      <c r="J125" s="18">
        <f t="shared" si="150"/>
        <v>0</v>
      </c>
      <c r="K125" s="18">
        <f t="shared" si="150"/>
        <v>0</v>
      </c>
      <c r="L125" s="18">
        <f t="shared" si="150"/>
        <v>0</v>
      </c>
      <c r="M125" s="7"/>
      <c r="N125" s="19">
        <f t="shared" ref="N125:O125" si="151">+N100+N105+N110+N115+N120</f>
        <v>0</v>
      </c>
      <c r="O125" s="18">
        <f t="shared" si="151"/>
        <v>0</v>
      </c>
      <c r="P125" s="18">
        <f t="shared" si="143"/>
        <v>0</v>
      </c>
      <c r="Q125" s="20" t="str">
        <f t="shared" si="144"/>
        <v>n/a</v>
      </c>
      <c r="R125" s="20" t="str">
        <f t="shared" si="145"/>
        <v>n/a</v>
      </c>
      <c r="S125" s="7"/>
      <c r="T125" s="19">
        <f t="shared" ref="T125:U125" si="152">+T100+T105+T110+T115+T120</f>
        <v>0</v>
      </c>
      <c r="U125" s="18">
        <f t="shared" si="152"/>
        <v>0</v>
      </c>
      <c r="V125" s="18">
        <f t="shared" ref="V125" si="153">+V100+V105+V110+V115+V120</f>
        <v>0</v>
      </c>
      <c r="W125" s="20" t="str">
        <f t="shared" si="148"/>
        <v>n/a</v>
      </c>
      <c r="X125" s="20" t="str">
        <f t="shared" si="149"/>
        <v>n/a</v>
      </c>
    </row>
    <row r="126" spans="2:24">
      <c r="B126" s="9" t="s">
        <v>35</v>
      </c>
      <c r="C126" s="7"/>
      <c r="D126" s="18">
        <f>+D101+D106+D111+D116+D121</f>
        <v>0</v>
      </c>
      <c r="E126" s="18">
        <f t="shared" ref="E126:L126" si="154">+E101+E106+E111+E116+E121</f>
        <v>0</v>
      </c>
      <c r="F126" s="18">
        <f t="shared" si="154"/>
        <v>0</v>
      </c>
      <c r="G126" s="18">
        <f t="shared" si="154"/>
        <v>0</v>
      </c>
      <c r="H126" s="18">
        <f t="shared" si="154"/>
        <v>0</v>
      </c>
      <c r="I126" s="18">
        <f t="shared" si="154"/>
        <v>0</v>
      </c>
      <c r="J126" s="18">
        <f t="shared" si="154"/>
        <v>0</v>
      </c>
      <c r="K126" s="18">
        <f t="shared" si="154"/>
        <v>0</v>
      </c>
      <c r="L126" s="18">
        <f t="shared" si="154"/>
        <v>0</v>
      </c>
      <c r="M126" s="7"/>
      <c r="N126" s="19">
        <f t="shared" ref="N126:O126" si="155">+N101+N106+N111+N116+N121</f>
        <v>0</v>
      </c>
      <c r="O126" s="18">
        <f t="shared" si="155"/>
        <v>0</v>
      </c>
      <c r="P126" s="18">
        <f t="shared" si="143"/>
        <v>0</v>
      </c>
      <c r="Q126" s="20" t="str">
        <f t="shared" si="144"/>
        <v>n/a</v>
      </c>
      <c r="R126" s="20" t="str">
        <f t="shared" si="145"/>
        <v>n/a</v>
      </c>
      <c r="S126" s="7"/>
      <c r="T126" s="19">
        <f t="shared" ref="T126:U126" si="156">+T101+T106+T111+T116+T121</f>
        <v>0</v>
      </c>
      <c r="U126" s="18">
        <f t="shared" si="156"/>
        <v>0</v>
      </c>
      <c r="V126" s="18">
        <f t="shared" ref="V126" si="157">+V101+V106+V111+V116+V121</f>
        <v>0</v>
      </c>
      <c r="W126" s="20" t="str">
        <f t="shared" si="148"/>
        <v>n/a</v>
      </c>
      <c r="X126" s="20" t="str">
        <f t="shared" si="149"/>
        <v>n/a</v>
      </c>
    </row>
    <row r="127" spans="2:24">
      <c r="C127" s="7"/>
      <c r="M127" s="7"/>
      <c r="S127" s="7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M25"/>
  <sheetViews>
    <sheetView workbookViewId="0">
      <selection activeCell="D23" sqref="D23"/>
    </sheetView>
  </sheetViews>
  <sheetFormatPr baseColWidth="10" defaultColWidth="9" defaultRowHeight="15"/>
  <cols>
    <col min="1" max="3" width="14.85546875" customWidth="1"/>
    <col min="4" max="4" width="44.5703125" customWidth="1"/>
    <col min="5" max="7" width="14.85546875" customWidth="1"/>
    <col min="8" max="8" width="15.5703125" bestFit="1" customWidth="1"/>
    <col min="9" max="9" width="15.5703125" customWidth="1"/>
    <col min="10" max="12" width="13.7109375" customWidth="1"/>
    <col min="13" max="13" width="71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s="17" t="s">
        <v>43</v>
      </c>
      <c r="G1" s="17" t="s">
        <v>44</v>
      </c>
      <c r="H1" t="s">
        <v>31</v>
      </c>
      <c r="I1" t="s">
        <v>30</v>
      </c>
      <c r="J1" s="17" t="s">
        <v>41</v>
      </c>
      <c r="K1" s="23" t="s">
        <v>48</v>
      </c>
      <c r="L1" s="17" t="s">
        <v>42</v>
      </c>
      <c r="M1" t="s">
        <v>5</v>
      </c>
    </row>
    <row r="2" spans="1:13">
      <c r="K2">
        <f>+MONTH(J2)</f>
        <v>1</v>
      </c>
      <c r="L2">
        <f>+YEAR(J2)</f>
        <v>1900</v>
      </c>
    </row>
    <row r="3" spans="1:13">
      <c r="K3">
        <f t="shared" ref="K3:K25" si="0">+MONTH(J3)</f>
        <v>1</v>
      </c>
      <c r="L3">
        <f t="shared" ref="L3:L25" si="1">+YEAR(J3)</f>
        <v>1900</v>
      </c>
    </row>
    <row r="4" spans="1:13">
      <c r="K4">
        <f t="shared" si="0"/>
        <v>1</v>
      </c>
      <c r="L4">
        <f t="shared" si="1"/>
        <v>1900</v>
      </c>
    </row>
    <row r="5" spans="1:13">
      <c r="K5">
        <f t="shared" si="0"/>
        <v>1</v>
      </c>
      <c r="L5">
        <f t="shared" si="1"/>
        <v>1900</v>
      </c>
    </row>
    <row r="6" spans="1:13">
      <c r="K6">
        <f t="shared" si="0"/>
        <v>1</v>
      </c>
      <c r="L6">
        <f t="shared" si="1"/>
        <v>1900</v>
      </c>
    </row>
    <row r="7" spans="1:13">
      <c r="K7">
        <f t="shared" si="0"/>
        <v>1</v>
      </c>
      <c r="L7">
        <f t="shared" si="1"/>
        <v>1900</v>
      </c>
    </row>
    <row r="8" spans="1:13">
      <c r="K8">
        <f t="shared" si="0"/>
        <v>1</v>
      </c>
      <c r="L8">
        <f t="shared" si="1"/>
        <v>1900</v>
      </c>
    </row>
    <row r="9" spans="1:13">
      <c r="K9">
        <f t="shared" si="0"/>
        <v>1</v>
      </c>
      <c r="L9">
        <f t="shared" si="1"/>
        <v>1900</v>
      </c>
    </row>
    <row r="10" spans="1:13">
      <c r="K10">
        <f t="shared" si="0"/>
        <v>1</v>
      </c>
      <c r="L10">
        <f t="shared" si="1"/>
        <v>1900</v>
      </c>
    </row>
    <row r="11" spans="1:13">
      <c r="K11">
        <f t="shared" si="0"/>
        <v>1</v>
      </c>
      <c r="L11">
        <f t="shared" si="1"/>
        <v>1900</v>
      </c>
    </row>
    <row r="12" spans="1:13">
      <c r="K12">
        <f t="shared" si="0"/>
        <v>1</v>
      </c>
      <c r="L12">
        <f t="shared" si="1"/>
        <v>1900</v>
      </c>
    </row>
    <row r="13" spans="1:13">
      <c r="K13">
        <f t="shared" si="0"/>
        <v>1</v>
      </c>
      <c r="L13">
        <f t="shared" si="1"/>
        <v>1900</v>
      </c>
    </row>
    <row r="14" spans="1:13">
      <c r="K14">
        <f t="shared" si="0"/>
        <v>1</v>
      </c>
      <c r="L14">
        <f t="shared" si="1"/>
        <v>1900</v>
      </c>
    </row>
    <row r="15" spans="1:13">
      <c r="K15">
        <f t="shared" si="0"/>
        <v>1</v>
      </c>
      <c r="L15">
        <f t="shared" si="1"/>
        <v>1900</v>
      </c>
    </row>
    <row r="16" spans="1:13">
      <c r="K16">
        <f t="shared" si="0"/>
        <v>1</v>
      </c>
      <c r="L16">
        <f t="shared" si="1"/>
        <v>1900</v>
      </c>
    </row>
    <row r="17" spans="11:12">
      <c r="K17">
        <f t="shared" si="0"/>
        <v>1</v>
      </c>
      <c r="L17">
        <f t="shared" si="1"/>
        <v>1900</v>
      </c>
    </row>
    <row r="18" spans="11:12">
      <c r="K18">
        <f t="shared" si="0"/>
        <v>1</v>
      </c>
      <c r="L18">
        <f t="shared" si="1"/>
        <v>1900</v>
      </c>
    </row>
    <row r="19" spans="11:12">
      <c r="K19">
        <f t="shared" si="0"/>
        <v>1</v>
      </c>
      <c r="L19">
        <f t="shared" si="1"/>
        <v>1900</v>
      </c>
    </row>
    <row r="20" spans="11:12">
      <c r="K20">
        <f t="shared" si="0"/>
        <v>1</v>
      </c>
      <c r="L20">
        <f t="shared" si="1"/>
        <v>1900</v>
      </c>
    </row>
    <row r="21" spans="11:12">
      <c r="K21">
        <f t="shared" si="0"/>
        <v>1</v>
      </c>
      <c r="L21">
        <f t="shared" si="1"/>
        <v>1900</v>
      </c>
    </row>
    <row r="22" spans="11:12">
      <c r="K22">
        <f t="shared" si="0"/>
        <v>1</v>
      </c>
      <c r="L22">
        <f t="shared" si="1"/>
        <v>1900</v>
      </c>
    </row>
    <row r="23" spans="11:12">
      <c r="K23">
        <f t="shared" si="0"/>
        <v>1</v>
      </c>
      <c r="L23">
        <f t="shared" si="1"/>
        <v>1900</v>
      </c>
    </row>
    <row r="24" spans="11:12">
      <c r="K24">
        <f t="shared" si="0"/>
        <v>1</v>
      </c>
      <c r="L24">
        <f t="shared" si="1"/>
        <v>1900</v>
      </c>
    </row>
    <row r="25" spans="11:12">
      <c r="K25">
        <f t="shared" si="0"/>
        <v>1</v>
      </c>
      <c r="L25">
        <f t="shared" si="1"/>
        <v>1900</v>
      </c>
    </row>
  </sheetData>
  <dataValidations count="3">
    <dataValidation type="list" allowBlank="1" showInputMessage="1" showErrorMessage="1" sqref="B1:B1048576" xr:uid="{00000000-0002-0000-0000-000000000000}">
      <formula1>MediaType</formula1>
    </dataValidation>
    <dataValidation type="list" allowBlank="1" showInputMessage="1" showErrorMessage="1" sqref="C1:C1048576" xr:uid="{00000000-0002-0000-0000-000001000000}">
      <formula1>Segment</formula1>
    </dataValidation>
    <dataValidation type="list" allowBlank="1" showInputMessage="1" showErrorMessage="1" sqref="A1:A1048576" xr:uid="{00000000-0002-0000-0000-000002000000}">
      <formula1>Channel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C12"/>
  <sheetViews>
    <sheetView workbookViewId="0">
      <selection activeCell="C7" sqref="C7"/>
    </sheetView>
  </sheetViews>
  <sheetFormatPr baseColWidth="10" defaultColWidth="9" defaultRowHeight="15"/>
  <cols>
    <col min="1" max="1" width="11.5703125" customWidth="1"/>
    <col min="2" max="2" width="13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6</v>
      </c>
      <c r="B2" t="s">
        <v>7</v>
      </c>
      <c r="C2" t="s">
        <v>36</v>
      </c>
    </row>
    <row r="3" spans="1:3">
      <c r="A3" t="s">
        <v>8</v>
      </c>
      <c r="B3" t="s">
        <v>9</v>
      </c>
      <c r="C3" t="s">
        <v>37</v>
      </c>
    </row>
    <row r="4" spans="1:3">
      <c r="A4" t="s">
        <v>10</v>
      </c>
      <c r="B4" t="s">
        <v>11</v>
      </c>
      <c r="C4" t="s">
        <v>38</v>
      </c>
    </row>
    <row r="5" spans="1:3">
      <c r="A5" t="s">
        <v>12</v>
      </c>
      <c r="B5" t="s">
        <v>13</v>
      </c>
      <c r="C5" t="s">
        <v>39</v>
      </c>
    </row>
    <row r="6" spans="1:3">
      <c r="B6" t="s">
        <v>14</v>
      </c>
      <c r="C6" t="s">
        <v>40</v>
      </c>
    </row>
    <row r="7" spans="1:3">
      <c r="B7" t="s">
        <v>15</v>
      </c>
    </row>
    <row r="8" spans="1:3">
      <c r="B8" t="s">
        <v>16</v>
      </c>
    </row>
    <row r="9" spans="1:3">
      <c r="B9" t="s">
        <v>17</v>
      </c>
    </row>
    <row r="10" spans="1:3">
      <c r="B10" t="s">
        <v>12</v>
      </c>
    </row>
    <row r="11" spans="1:3">
      <c r="B11" t="s">
        <v>18</v>
      </c>
    </row>
    <row r="12" spans="1:3">
      <c r="B12" t="s">
        <v>19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Settings</vt:lpstr>
      <vt:lpstr>Overview</vt:lpstr>
      <vt:lpstr>details</vt:lpstr>
      <vt:lpstr>masterfile</vt:lpstr>
      <vt:lpstr>Channel</vt:lpstr>
      <vt:lpstr>MediaType</vt:lpstr>
      <vt:lpstr>Segment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Eichhorn, Dennis</cp:lastModifiedBy>
  <dcterms:created xsi:type="dcterms:W3CDTF">2018-05-25T13:28:00Z</dcterms:created>
  <dcterms:modified xsi:type="dcterms:W3CDTF">2022-11-24T09:19:57Z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