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ortfolio Projects\Cricket Dataset\"/>
    </mc:Choice>
  </mc:AlternateContent>
  <xr:revisionPtr revIDLastSave="0" documentId="13_ncr:1_{2ED1217B-CDF4-43F7-9CF5-A8960C054816}" xr6:coauthVersionLast="47" xr6:coauthVersionMax="47" xr10:uidLastSave="{00000000-0000-0000-0000-000000000000}"/>
  <bookViews>
    <workbookView xWindow="-108" yWindow="-108" windowWidth="23256" windowHeight="12456" xr2:uid="{65ADB50B-906C-4B6A-8DE6-C56A1F753897}"/>
  </bookViews>
  <sheets>
    <sheet name="CWC2023" sheetId="2" r:id="rId1"/>
  </sheets>
  <definedNames>
    <definedName name="_xlcn.WorksheetConnection_CWCT20.xlsxCWC2023_1" hidden="1">CWC2023_[]</definedName>
    <definedName name="AD">'CWC2023'!$AO$15</definedName>
    <definedName name="ExternalData_1" localSheetId="0" hidden="1">'CWC2023'!$A$1:$AT$49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WC2023_" name="CWC2023_" connection="WorksheetConnection_CWCT20.xlsx!CWC2023_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2" i="2" l="1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25" i="2"/>
  <c r="AN20" i="2"/>
  <c r="AN21" i="2"/>
  <c r="AN22" i="2"/>
  <c r="AN23" i="2"/>
  <c r="AN24" i="2"/>
  <c r="AN28" i="2"/>
  <c r="AN26" i="2"/>
  <c r="AN27" i="2"/>
  <c r="AN44" i="2"/>
  <c r="AN29" i="2"/>
  <c r="AN30" i="2"/>
  <c r="AN31" i="2"/>
  <c r="AN32" i="2"/>
  <c r="AN33" i="2"/>
  <c r="AN34" i="2"/>
  <c r="AN35" i="2"/>
  <c r="AN36" i="2"/>
  <c r="AN19" i="2"/>
  <c r="AN38" i="2"/>
  <c r="AN39" i="2"/>
  <c r="AN37" i="2"/>
  <c r="AN41" i="2"/>
  <c r="AN42" i="2"/>
  <c r="AN43" i="2"/>
  <c r="AN40" i="2"/>
  <c r="AN45" i="2"/>
  <c r="AN46" i="2"/>
  <c r="AN47" i="2"/>
  <c r="AN48" i="2"/>
  <c r="AN49" i="2"/>
  <c r="AM2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25" i="2"/>
  <c r="AM20" i="2"/>
  <c r="AM21" i="2"/>
  <c r="AM22" i="2"/>
  <c r="AM23" i="2"/>
  <c r="AM24" i="2"/>
  <c r="AM28" i="2"/>
  <c r="AM26" i="2"/>
  <c r="AM27" i="2"/>
  <c r="AM44" i="2"/>
  <c r="AM29" i="2"/>
  <c r="AM30" i="2"/>
  <c r="AM31" i="2"/>
  <c r="AM32" i="2"/>
  <c r="AM33" i="2"/>
  <c r="AM34" i="2"/>
  <c r="AM35" i="2"/>
  <c r="AM36" i="2"/>
  <c r="AM19" i="2"/>
  <c r="AM38" i="2"/>
  <c r="AM39" i="2"/>
  <c r="AM37" i="2"/>
  <c r="AM41" i="2"/>
  <c r="AM42" i="2"/>
  <c r="AM43" i="2"/>
  <c r="AM40" i="2"/>
  <c r="AM45" i="2"/>
  <c r="AM46" i="2"/>
  <c r="AM47" i="2"/>
  <c r="AM48" i="2"/>
  <c r="AM4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D754F7-B79A-4148-8766-88FDE2DECD47}" keepAlive="1" name="Query - CWC2023" description="Connection to the 'CWC2023' query in the workbook." type="5" refreshedVersion="8" background="1" saveData="1">
    <dbPr connection="Provider=Microsoft.Mashup.OleDb.1;Data Source=$Workbook$;Location=CWC2023;Extended Properties=&quot;&quot;" command="SELECT * FROM [CWC2023]"/>
  </connection>
  <connection id="2" xr16:uid="{21D8F9E1-F731-4F14-97B3-12C07145C65C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6C4DB29A-2F49-41A0-9529-CE98FEE574C6}" name="WorksheetConnection_CWCT20.xlsx!CWC2023_" type="102" refreshedVersion="8" minRefreshableVersion="5">
    <extLst>
      <ext xmlns:x15="http://schemas.microsoft.com/office/spreadsheetml/2010/11/main" uri="{DE250136-89BD-433C-8126-D09CA5730AF9}">
        <x15:connection id="CWC2023_">
          <x15:rangePr sourceName="_xlcn.WorksheetConnection_CWCT20.xlsxCWC2023_1"/>
        </x15:connection>
      </ext>
    </extLst>
  </connection>
</connections>
</file>

<file path=xl/sharedStrings.xml><?xml version="1.0" encoding="utf-8"?>
<sst xmlns="http://schemas.openxmlformats.org/spreadsheetml/2006/main" count="2110" uniqueCount="426">
  <si>
    <t>Match ID</t>
  </si>
  <si>
    <t>Match Date</t>
  </si>
  <si>
    <t>Match Time</t>
  </si>
  <si>
    <t>City</t>
  </si>
  <si>
    <t>Stadium</t>
  </si>
  <si>
    <t>Team A</t>
  </si>
  <si>
    <t>Team B</t>
  </si>
  <si>
    <t>Toss Winner</t>
  </si>
  <si>
    <t>Toss Decision</t>
  </si>
  <si>
    <t>Score A</t>
  </si>
  <si>
    <t>Wickets A</t>
  </si>
  <si>
    <t>Overs Played A</t>
  </si>
  <si>
    <t>Maiden Overs A</t>
  </si>
  <si>
    <t>4s A</t>
  </si>
  <si>
    <t>6s A</t>
  </si>
  <si>
    <t>Boundaries A</t>
  </si>
  <si>
    <t>Runrate A</t>
  </si>
  <si>
    <t>Leg Byes A</t>
  </si>
  <si>
    <t>Byes A</t>
  </si>
  <si>
    <t>Wides A</t>
  </si>
  <si>
    <t>No Balls A</t>
  </si>
  <si>
    <t>Penalty A</t>
  </si>
  <si>
    <t>Extras A</t>
  </si>
  <si>
    <t>Score B</t>
  </si>
  <si>
    <t>Wickets B</t>
  </si>
  <si>
    <t>Overs Played B</t>
  </si>
  <si>
    <t>Maiden Overs B</t>
  </si>
  <si>
    <t>4s B</t>
  </si>
  <si>
    <t>6s B</t>
  </si>
  <si>
    <t>Boundaries B</t>
  </si>
  <si>
    <t>Runrate B</t>
  </si>
  <si>
    <t>Leg Byes B</t>
  </si>
  <si>
    <t>Byes B</t>
  </si>
  <si>
    <t>Wides B</t>
  </si>
  <si>
    <t>No Balls B</t>
  </si>
  <si>
    <t>Penalty B</t>
  </si>
  <si>
    <t>Extras B</t>
  </si>
  <si>
    <t>Wining Team</t>
  </si>
  <si>
    <t>Margin</t>
  </si>
  <si>
    <t>Man of the Match</t>
  </si>
  <si>
    <t>Umpire 1</t>
  </si>
  <si>
    <t>Umpire 2</t>
  </si>
  <si>
    <t>TV Umpire</t>
  </si>
  <si>
    <t>Match Refree</t>
  </si>
  <si>
    <t>1</t>
  </si>
  <si>
    <t>Ahmedabad</t>
  </si>
  <si>
    <t>Narendra Modi Stadium</t>
  </si>
  <si>
    <t>England</t>
  </si>
  <si>
    <t>NewZealand</t>
  </si>
  <si>
    <t>Field</t>
  </si>
  <si>
    <t>9 Wickets</t>
  </si>
  <si>
    <t>Rachin Ravindra</t>
  </si>
  <si>
    <t>Kumar Dharmasena</t>
  </si>
  <si>
    <t>Nitin Menon</t>
  </si>
  <si>
    <t>Paul Wilson</t>
  </si>
  <si>
    <t>Javagal Srinath</t>
  </si>
  <si>
    <t>2</t>
  </si>
  <si>
    <t>Hyderabad</t>
  </si>
  <si>
    <t>Eden Gardens</t>
  </si>
  <si>
    <t>Pakistan</t>
  </si>
  <si>
    <t>Netherlands</t>
  </si>
  <si>
    <t>81 Runs</t>
  </si>
  <si>
    <t>Saud Shakeel</t>
  </si>
  <si>
    <t>Adrian Holdstock</t>
  </si>
  <si>
    <t>Chris Brown</t>
  </si>
  <si>
    <t>Rod Tucker</t>
  </si>
  <si>
    <t>Jeff Crowe</t>
  </si>
  <si>
    <t>3</t>
  </si>
  <si>
    <t>Dharamshala</t>
  </si>
  <si>
    <t>HPCA Stadium</t>
  </si>
  <si>
    <t>Afghanistan</t>
  </si>
  <si>
    <t>Bangladesh</t>
  </si>
  <si>
    <t>6 Wickets</t>
  </si>
  <si>
    <t>Mehidy Hasan Miraz</t>
  </si>
  <si>
    <t>Joel Wilson</t>
  </si>
  <si>
    <t>Ahsan Raza</t>
  </si>
  <si>
    <t>Andy Pycroft</t>
  </si>
  <si>
    <t>4</t>
  </si>
  <si>
    <t>Delhi</t>
  </si>
  <si>
    <t>Arun Jaitley Stadium</t>
  </si>
  <si>
    <t>South Africa</t>
  </si>
  <si>
    <t>Sri Lanka</t>
  </si>
  <si>
    <t>102 Runs</t>
  </si>
  <si>
    <t>Aiden Markram</t>
  </si>
  <si>
    <t>Richard Illingworth</t>
  </si>
  <si>
    <t>Sharfuddoula</t>
  </si>
  <si>
    <t>Michael Gough</t>
  </si>
  <si>
    <t>5</t>
  </si>
  <si>
    <t>Chennai</t>
  </si>
  <si>
    <t>M. A. Chidambaram Stadium</t>
  </si>
  <si>
    <t>Australia</t>
  </si>
  <si>
    <t>India</t>
  </si>
  <si>
    <t>Bat</t>
  </si>
  <si>
    <t>6 wickets</t>
  </si>
  <si>
    <t>KL Rahul</t>
  </si>
  <si>
    <t>Chris Gaffaney</t>
  </si>
  <si>
    <t>Richard Kettleborough</t>
  </si>
  <si>
    <t>Richie Richardson</t>
  </si>
  <si>
    <t>6</t>
  </si>
  <si>
    <t>Rajiv Gandhi International Stadium</t>
  </si>
  <si>
    <t>99 Runs</t>
  </si>
  <si>
    <t>Mitchell Santner</t>
  </si>
  <si>
    <t>Paul Reiffel</t>
  </si>
  <si>
    <t>7</t>
  </si>
  <si>
    <t>137 Runs</t>
  </si>
  <si>
    <t>Dawid Malan</t>
  </si>
  <si>
    <t>8</t>
  </si>
  <si>
    <t>Mohammad Rizwan</t>
  </si>
  <si>
    <t>Alex Wharf</t>
  </si>
  <si>
    <t>9</t>
  </si>
  <si>
    <t>8 Wickets</t>
  </si>
  <si>
    <t>Rohit Sharma</t>
  </si>
  <si>
    <t>Marais Erasmus</t>
  </si>
  <si>
    <t>10</t>
  </si>
  <si>
    <t>Lucknow</t>
  </si>
  <si>
    <t>BRSABV Ekana Cricket Stadium</t>
  </si>
  <si>
    <t>134 Runs</t>
  </si>
  <si>
    <t>Quinton de Kock</t>
  </si>
  <si>
    <t>11</t>
  </si>
  <si>
    <t>Lockie Ferguson</t>
  </si>
  <si>
    <t>12</t>
  </si>
  <si>
    <t>7 Wickets</t>
  </si>
  <si>
    <t>Jasprit Bumrah</t>
  </si>
  <si>
    <t>13</t>
  </si>
  <si>
    <t xml:space="preserve"> 69 Runs</t>
  </si>
  <si>
    <t>Mujeeb Ur Rahman</t>
  </si>
  <si>
    <t>14</t>
  </si>
  <si>
    <t>5 Wickets</t>
  </si>
  <si>
    <t>Adam Zampa</t>
  </si>
  <si>
    <t>15</t>
  </si>
  <si>
    <t>38 Runs</t>
  </si>
  <si>
    <t>Scott Edwards</t>
  </si>
  <si>
    <t>16</t>
  </si>
  <si>
    <t>149 Runs</t>
  </si>
  <si>
    <t>Glenn Phillips</t>
  </si>
  <si>
    <t>17</t>
  </si>
  <si>
    <t>Pune</t>
  </si>
  <si>
    <t>Maharashtra Cricket Association Stadium</t>
  </si>
  <si>
    <t>Virat Kohli</t>
  </si>
  <si>
    <t>18</t>
  </si>
  <si>
    <t>Bangalore</t>
  </si>
  <si>
    <t>M. Chinnaswamy Stadium</t>
  </si>
  <si>
    <t>62 Runs</t>
  </si>
  <si>
    <t>David Warner</t>
  </si>
  <si>
    <t>19</t>
  </si>
  <si>
    <t>Sadeera Samarawickrama</t>
  </si>
  <si>
    <t>20</t>
  </si>
  <si>
    <t>Mumbai</t>
  </si>
  <si>
    <t>Wankhede Stadium</t>
  </si>
  <si>
    <t>229 Runs</t>
  </si>
  <si>
    <t>Heinrich Klaasen</t>
  </si>
  <si>
    <t>21</t>
  </si>
  <si>
    <t>4 Wickets</t>
  </si>
  <si>
    <t>Mohammed Shami</t>
  </si>
  <si>
    <t>22</t>
  </si>
  <si>
    <t>Ibrahim Zadran</t>
  </si>
  <si>
    <t>23</t>
  </si>
  <si>
    <t>24</t>
  </si>
  <si>
    <t>309 Runs</t>
  </si>
  <si>
    <t>Glenn Maxwell</t>
  </si>
  <si>
    <t>25</t>
  </si>
  <si>
    <t>Lahiru Kumara</t>
  </si>
  <si>
    <t>26</t>
  </si>
  <si>
    <t>1 Wicket</t>
  </si>
  <si>
    <t>Tabraiz Shamsi</t>
  </si>
  <si>
    <t>27</t>
  </si>
  <si>
    <t>5 Runs</t>
  </si>
  <si>
    <t>Travis Head</t>
  </si>
  <si>
    <t>28</t>
  </si>
  <si>
    <t>Kolkata</t>
  </si>
  <si>
    <t>87 Runs</t>
  </si>
  <si>
    <t>Paul van Meekeren</t>
  </si>
  <si>
    <t>29</t>
  </si>
  <si>
    <t>100 Runs</t>
  </si>
  <si>
    <t>30</t>
  </si>
  <si>
    <t>Fazalhaq Farooqi</t>
  </si>
  <si>
    <t>31</t>
  </si>
  <si>
    <t>Fakhar Zaman</t>
  </si>
  <si>
    <t>32</t>
  </si>
  <si>
    <t>190 Runs</t>
  </si>
  <si>
    <t>Rassie van der Dussen</t>
  </si>
  <si>
    <t>33</t>
  </si>
  <si>
    <t>302 Runs</t>
  </si>
  <si>
    <t>34</t>
  </si>
  <si>
    <t>Mohammad Nabi</t>
  </si>
  <si>
    <t>35</t>
  </si>
  <si>
    <t>21 Runs DLS Method</t>
  </si>
  <si>
    <t>36</t>
  </si>
  <si>
    <t>33 Runs</t>
  </si>
  <si>
    <t>37</t>
  </si>
  <si>
    <t>243 Runs</t>
  </si>
  <si>
    <t>38</t>
  </si>
  <si>
    <t>3 Wickets</t>
  </si>
  <si>
    <t>Shakib Al Hasan</t>
  </si>
  <si>
    <t>39</t>
  </si>
  <si>
    <t>40</t>
  </si>
  <si>
    <t>160 Runs</t>
  </si>
  <si>
    <t>Ben Stokes</t>
  </si>
  <si>
    <t>41</t>
  </si>
  <si>
    <t>Trent Boult</t>
  </si>
  <si>
    <t>42</t>
  </si>
  <si>
    <t>43</t>
  </si>
  <si>
    <t>Mitchell Marsh</t>
  </si>
  <si>
    <t>44</t>
  </si>
  <si>
    <t>93 Runs</t>
  </si>
  <si>
    <t>David Willey</t>
  </si>
  <si>
    <t>45</t>
  </si>
  <si>
    <t>Shreyas Iyer</t>
  </si>
  <si>
    <t>46</t>
  </si>
  <si>
    <t>70 Runs</t>
  </si>
  <si>
    <t>47</t>
  </si>
  <si>
    <t>48</t>
  </si>
  <si>
    <t>2:00 PM</t>
  </si>
  <si>
    <t>282</t>
  </si>
  <si>
    <t>50</t>
  </si>
  <si>
    <t>5.64</t>
  </si>
  <si>
    <t>0</t>
  </si>
  <si>
    <t>283</t>
  </si>
  <si>
    <t>36.2</t>
  </si>
  <si>
    <t>7.78</t>
  </si>
  <si>
    <t>286</t>
  </si>
  <si>
    <t>49</t>
  </si>
  <si>
    <t>5.83</t>
  </si>
  <si>
    <t>205</t>
  </si>
  <si>
    <t>156</t>
  </si>
  <si>
    <t>37.2</t>
  </si>
  <si>
    <t>4.17</t>
  </si>
  <si>
    <t>158</t>
  </si>
  <si>
    <t>34.4</t>
  </si>
  <si>
    <t>4.55</t>
  </si>
  <si>
    <t>428</t>
  </si>
  <si>
    <t>59</t>
  </si>
  <si>
    <t>8.56</t>
  </si>
  <si>
    <t>326</t>
  </si>
  <si>
    <t>44.5</t>
  </si>
  <si>
    <t>7.27</t>
  </si>
  <si>
    <t>199</t>
  </si>
  <si>
    <t>49.3</t>
  </si>
  <si>
    <t>4.02</t>
  </si>
  <si>
    <t>201</t>
  </si>
  <si>
    <t>41.2</t>
  </si>
  <si>
    <t>4.86</t>
  </si>
  <si>
    <t>322</t>
  </si>
  <si>
    <t>6.44</t>
  </si>
  <si>
    <t>223</t>
  </si>
  <si>
    <t>46.3</t>
  </si>
  <si>
    <t>4.79</t>
  </si>
  <si>
    <t>10:30 AM</t>
  </si>
  <si>
    <t>364</t>
  </si>
  <si>
    <t>7.28</t>
  </si>
  <si>
    <t>227</t>
  </si>
  <si>
    <t>48.2</t>
  </si>
  <si>
    <t>4.69</t>
  </si>
  <si>
    <t>344</t>
  </si>
  <si>
    <t>6.88</t>
  </si>
  <si>
    <t>345</t>
  </si>
  <si>
    <t>7.13</t>
  </si>
  <si>
    <t>272</t>
  </si>
  <si>
    <t>5.44</t>
  </si>
  <si>
    <t>273</t>
  </si>
  <si>
    <t>7.8</t>
  </si>
  <si>
    <t>311</t>
  </si>
  <si>
    <t>6.22</t>
  </si>
  <si>
    <t>177</t>
  </si>
  <si>
    <t>40.5</t>
  </si>
  <si>
    <t>4.33</t>
  </si>
  <si>
    <t>245</t>
  </si>
  <si>
    <t>4.9</t>
  </si>
  <si>
    <t>248</t>
  </si>
  <si>
    <t>42.5</t>
  </si>
  <si>
    <t>5.78</t>
  </si>
  <si>
    <t>191</t>
  </si>
  <si>
    <t>4.45</t>
  </si>
  <si>
    <t>192</t>
  </si>
  <si>
    <t>30.3</t>
  </si>
  <si>
    <t>6.29</t>
  </si>
  <si>
    <t>284</t>
  </si>
  <si>
    <t>49.5</t>
  </si>
  <si>
    <t>5.69</t>
  </si>
  <si>
    <t>215</t>
  </si>
  <si>
    <t>40.3</t>
  </si>
  <si>
    <t>5.3</t>
  </si>
  <si>
    <t>209</t>
  </si>
  <si>
    <t>43.3</t>
  </si>
  <si>
    <t>4.8</t>
  </si>
  <si>
    <t>35.2</t>
  </si>
  <si>
    <t>6.08</t>
  </si>
  <si>
    <t>207</t>
  </si>
  <si>
    <t>4.83</t>
  </si>
  <si>
    <t>288</t>
  </si>
  <si>
    <t>5.76</t>
  </si>
  <si>
    <t>139</t>
  </si>
  <si>
    <t>256</t>
  </si>
  <si>
    <t>5.12</t>
  </si>
  <si>
    <t>261</t>
  </si>
  <si>
    <t>41.3</t>
  </si>
  <si>
    <t>6.28</t>
  </si>
  <si>
    <t>367</t>
  </si>
  <si>
    <t>7.34</t>
  </si>
  <si>
    <t>305</t>
  </si>
  <si>
    <t>45.3</t>
  </si>
  <si>
    <t>6.7</t>
  </si>
  <si>
    <t>262</t>
  </si>
  <si>
    <t>49.4</t>
  </si>
  <si>
    <t>5.27</t>
  </si>
  <si>
    <t>263</t>
  </si>
  <si>
    <t>399</t>
  </si>
  <si>
    <t>51</t>
  </si>
  <si>
    <t>7.98</t>
  </si>
  <si>
    <t>170</t>
  </si>
  <si>
    <t>7.72</t>
  </si>
  <si>
    <t>5.46</t>
  </si>
  <si>
    <t>274</t>
  </si>
  <si>
    <t>5.7</t>
  </si>
  <si>
    <t>382</t>
  </si>
  <si>
    <t>7.64</t>
  </si>
  <si>
    <t>233</t>
  </si>
  <si>
    <t>46.4</t>
  </si>
  <si>
    <t>4.99</t>
  </si>
  <si>
    <t>57</t>
  </si>
  <si>
    <t>90</t>
  </si>
  <si>
    <t>4.28</t>
  </si>
  <si>
    <t>33.2</t>
  </si>
  <si>
    <t>4.68</t>
  </si>
  <si>
    <t>160</t>
  </si>
  <si>
    <t>25.4</t>
  </si>
  <si>
    <t>6.23</t>
  </si>
  <si>
    <t>270</t>
  </si>
  <si>
    <t>271</t>
  </si>
  <si>
    <t>47.2</t>
  </si>
  <si>
    <t>5.22</t>
  </si>
  <si>
    <t>388</t>
  </si>
  <si>
    <t>49.2</t>
  </si>
  <si>
    <t>52</t>
  </si>
  <si>
    <t>7.86</t>
  </si>
  <si>
    <t>383</t>
  </si>
  <si>
    <t>7.66</t>
  </si>
  <si>
    <t>142</t>
  </si>
  <si>
    <t>42.2</t>
  </si>
  <si>
    <t>3.35</t>
  </si>
  <si>
    <t>229</t>
  </si>
  <si>
    <t>4.58</t>
  </si>
  <si>
    <t>129</t>
  </si>
  <si>
    <t>34.5</t>
  </si>
  <si>
    <t>3.7</t>
  </si>
  <si>
    <t>241</t>
  </si>
  <si>
    <t>242</t>
  </si>
  <si>
    <t>45.2</t>
  </si>
  <si>
    <t>5.33</t>
  </si>
  <si>
    <t>32.3</t>
  </si>
  <si>
    <t>6.3</t>
  </si>
  <si>
    <t>204</t>
  </si>
  <si>
    <t>45.1</t>
  </si>
  <si>
    <t>4.51</t>
  </si>
  <si>
    <t>357</t>
  </si>
  <si>
    <t>7.14</t>
  </si>
  <si>
    <t>167</t>
  </si>
  <si>
    <t>35.3</t>
  </si>
  <si>
    <t>4.7</t>
  </si>
  <si>
    <t>55</t>
  </si>
  <si>
    <t>19.4</t>
  </si>
  <si>
    <t>2.79</t>
  </si>
  <si>
    <t>181</t>
  </si>
  <si>
    <t>31.3</t>
  </si>
  <si>
    <t>5.74</t>
  </si>
  <si>
    <t>179</t>
  </si>
  <si>
    <t>3.84</t>
  </si>
  <si>
    <t>401</t>
  </si>
  <si>
    <t>54</t>
  </si>
  <si>
    <t>8.02</t>
  </si>
  <si>
    <t>200</t>
  </si>
  <si>
    <t>25.3</t>
  </si>
  <si>
    <t>7.84</t>
  </si>
  <si>
    <t>5.77</t>
  </si>
  <si>
    <t>253</t>
  </si>
  <si>
    <t>48.1</t>
  </si>
  <si>
    <t>5.25</t>
  </si>
  <si>
    <t>6.52</t>
  </si>
  <si>
    <t>83</t>
  </si>
  <si>
    <t>27.1</t>
  </si>
  <si>
    <t>3.05</t>
  </si>
  <si>
    <t>279</t>
  </si>
  <si>
    <t>5.63</t>
  </si>
  <si>
    <t>41.1</t>
  </si>
  <si>
    <t>6.85</t>
  </si>
  <si>
    <t>293</t>
  </si>
  <si>
    <t>46.5</t>
  </si>
  <si>
    <t>6.25</t>
  </si>
  <si>
    <t>291</t>
  </si>
  <si>
    <t>5.82</t>
  </si>
  <si>
    <t>339</t>
  </si>
  <si>
    <t>6.78</t>
  </si>
  <si>
    <t>171</t>
  </si>
  <si>
    <t>3.66</t>
  </si>
  <si>
    <t>172</t>
  </si>
  <si>
    <t>23.2</t>
  </si>
  <si>
    <t>7.37</t>
  </si>
  <si>
    <t>244</t>
  </si>
  <si>
    <t>4.88</t>
  </si>
  <si>
    <t>247</t>
  </si>
  <si>
    <t>47.3</t>
  </si>
  <si>
    <t>5,20</t>
  </si>
  <si>
    <t>306</t>
  </si>
  <si>
    <t>6.12</t>
  </si>
  <si>
    <t>307</t>
  </si>
  <si>
    <t>44.4</t>
  </si>
  <si>
    <t>6.87</t>
  </si>
  <si>
    <t>6.74</t>
  </si>
  <si>
    <t>337</t>
  </si>
  <si>
    <t>5.6</t>
  </si>
  <si>
    <t>410</t>
  </si>
  <si>
    <t>53</t>
  </si>
  <si>
    <t>8.2</t>
  </si>
  <si>
    <t>250</t>
  </si>
  <si>
    <t>47.5</t>
  </si>
  <si>
    <t>397</t>
  </si>
  <si>
    <t>7.94</t>
  </si>
  <si>
    <t>327</t>
  </si>
  <si>
    <t>48.5</t>
  </si>
  <si>
    <t>6.69</t>
  </si>
  <si>
    <t>4.54</t>
  </si>
  <si>
    <t>212</t>
  </si>
  <si>
    <t>4.26</t>
  </si>
  <si>
    <t>240</t>
  </si>
  <si>
    <t>Losing Team</t>
  </si>
  <si>
    <t xml:space="preserve">Team Win 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</si>
</sst>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dd/mm/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4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409]h:mm\ AM/PM;@"/>
    </dxf>
    <dxf>
      <numFmt numFmtId="165" formatCode="dd/mm/yyyy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2DAB18E-D1DF-43AF-AF84-2432F2B66C20}" autoFormatId="16" applyNumberFormats="0" applyBorderFormats="0" applyFontFormats="0" applyPatternFormats="0" applyAlignmentFormats="0" applyWidthHeightFormats="0">
  <queryTableRefresh nextId="52">
    <queryTableFields count="46">
      <queryTableField id="1" name="Match ID" tableColumnId="1"/>
      <queryTableField id="2" name="Match Date" tableColumnId="2"/>
      <queryTableField id="3" name="Match Time" tableColumnId="3"/>
      <queryTableField id="4" name="City" tableColumnId="4"/>
      <queryTableField id="5" name="Stadium" tableColumnId="5"/>
      <queryTableField id="6" name="Team A" tableColumnId="6"/>
      <queryTableField id="7" name="Team B" tableColumnId="7"/>
      <queryTableField id="8" name="Toss Winner" tableColumnId="8"/>
      <queryTableField id="9" name="Toss Decision" tableColumnId="9"/>
      <queryTableField id="10" name="Score A" tableColumnId="10"/>
      <queryTableField id="11" name="Wickets A" tableColumnId="11"/>
      <queryTableField id="12" name="Overs Played A" tableColumnId="12"/>
      <queryTableField id="13" name="Maiden Overs A" tableColumnId="13"/>
      <queryTableField id="14" name="4s A" tableColumnId="14"/>
      <queryTableField id="15" name="6s A" tableColumnId="15"/>
      <queryTableField id="16" name="Boundaries A" tableColumnId="16"/>
      <queryTableField id="17" name="Runrate A" tableColumnId="17"/>
      <queryTableField id="18" name="Leg Byes A" tableColumnId="18"/>
      <queryTableField id="19" name="Byes A" tableColumnId="19"/>
      <queryTableField id="20" name="Wides A" tableColumnId="20"/>
      <queryTableField id="21" name="No Balls A" tableColumnId="21"/>
      <queryTableField id="22" name="Penalty A" tableColumnId="22"/>
      <queryTableField id="23" name="Extras A" tableColumnId="23"/>
      <queryTableField id="24" name="Score B" tableColumnId="24"/>
      <queryTableField id="25" name="Wickets B" tableColumnId="25"/>
      <queryTableField id="26" name="Overs Played B" tableColumnId="26"/>
      <queryTableField id="27" name="Maiden Overs B" tableColumnId="27"/>
      <queryTableField id="28" name="4s B" tableColumnId="28"/>
      <queryTableField id="29" name="6s B" tableColumnId="29"/>
      <queryTableField id="30" name="Boundaries B" tableColumnId="30"/>
      <queryTableField id="31" name="Runrate B" tableColumnId="31"/>
      <queryTableField id="32" name="Leg Byes B" tableColumnId="32"/>
      <queryTableField id="33" name="Byes B" tableColumnId="33"/>
      <queryTableField id="34" name="Wides B" tableColumnId="34"/>
      <queryTableField id="35" name="No Balls B" tableColumnId="35"/>
      <queryTableField id="36" name="Penalty B" tableColumnId="36"/>
      <queryTableField id="37" name="Extras B" tableColumnId="37"/>
      <queryTableField id="38" name="Wining Team" tableColumnId="38"/>
      <queryTableField id="46" dataBound="0" tableColumnId="45"/>
      <queryTableField id="50" dataBound="0" tableColumnId="49"/>
      <queryTableField id="39" name="Margin" tableColumnId="39"/>
      <queryTableField id="40" name="Man of the Match" tableColumnId="40"/>
      <queryTableField id="41" name="Umpire 1" tableColumnId="41"/>
      <queryTableField id="42" name="Umpire 2" tableColumnId="42"/>
      <queryTableField id="43" name="TV Umpire" tableColumnId="43"/>
      <queryTableField id="44" name="Match Refree" tableColumnId="4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CBE124-8CE5-44EB-A0BC-38523F0F8DC7}" name="CWC2023_" displayName="CWC2023_" ref="A1:AT49" tableType="queryTable" totalsRowShown="0">
  <autoFilter ref="A1:AT49" xr:uid="{61CBE124-8CE5-44EB-A0BC-38523F0F8DC7}"/>
  <tableColumns count="46">
    <tableColumn id="1" xr3:uid="{275D5DD8-D0AD-46D0-8AAC-7E9B694D4E56}" uniqueName="1" name="Match ID" queryTableFieldId="1" dataDxfId="45"/>
    <tableColumn id="2" xr3:uid="{6218D7FC-A4B8-451B-8C92-FAB7E3D11373}" uniqueName="2" name="Match Date" queryTableFieldId="2" dataDxfId="44"/>
    <tableColumn id="3" xr3:uid="{42346C1C-CD61-4D75-B0CB-BB78CDD1D590}" uniqueName="3" name="Match Time" queryTableFieldId="3" dataDxfId="43"/>
    <tableColumn id="4" xr3:uid="{5F9537ED-755F-44D4-8F54-24746BF610C5}" uniqueName="4" name="City" queryTableFieldId="4" dataDxfId="42"/>
    <tableColumn id="5" xr3:uid="{9DEAC6A7-B439-43C3-A71E-DA833AB7C98C}" uniqueName="5" name="Stadium" queryTableFieldId="5" dataDxfId="41"/>
    <tableColumn id="6" xr3:uid="{7DFCB529-E6AF-4BF1-836E-29AAE6C8DC58}" uniqueName="6" name="Team A" queryTableFieldId="6" dataDxfId="40"/>
    <tableColumn id="7" xr3:uid="{694C0EE9-FB6A-4D15-BB6F-6A794F228F62}" uniqueName="7" name="Team B" queryTableFieldId="7" dataDxfId="39"/>
    <tableColumn id="8" xr3:uid="{0B213D5A-D696-4747-8971-03379D7F179C}" uniqueName="8" name="Toss Winner" queryTableFieldId="8" dataDxfId="38"/>
    <tableColumn id="9" xr3:uid="{5AF7CEAB-7AD6-498E-A5CA-58EFDE8916C5}" uniqueName="9" name="Toss Decision" queryTableFieldId="9" dataDxfId="37"/>
    <tableColumn id="10" xr3:uid="{C5651065-C11E-4260-9CA1-62089348B456}" uniqueName="10" name="Score A" queryTableFieldId="10" dataDxfId="36"/>
    <tableColumn id="11" xr3:uid="{3EA732A8-6C50-4AB6-96EB-BEBF487D22A4}" uniqueName="11" name="Wickets A" queryTableFieldId="11" dataDxfId="35"/>
    <tableColumn id="12" xr3:uid="{1CBD8565-C4EE-45A0-ABE3-76EF0FDF9CC4}" uniqueName="12" name="Overs Played A" queryTableFieldId="12" dataDxfId="34"/>
    <tableColumn id="13" xr3:uid="{165275F9-7B83-4A04-BC78-D7FCE415AB88}" uniqueName="13" name="Maiden Overs A" queryTableFieldId="13" dataDxfId="33"/>
    <tableColumn id="14" xr3:uid="{AAA0AE9D-EE82-486B-AF81-CE79E11D7931}" uniqueName="14" name="4s A" queryTableFieldId="14" dataDxfId="32"/>
    <tableColumn id="15" xr3:uid="{E90C177C-3F2B-4936-8A3C-A3BE188F7A10}" uniqueName="15" name="6s A" queryTableFieldId="15" dataDxfId="31"/>
    <tableColumn id="16" xr3:uid="{C2AE5A63-BCDA-4274-851C-79BFDC927E16}" uniqueName="16" name="Boundaries A" queryTableFieldId="16" dataDxfId="30"/>
    <tableColumn id="17" xr3:uid="{A0339E04-D616-4997-BB33-F557EFD42B4F}" uniqueName="17" name="Runrate A" queryTableFieldId="17" dataDxfId="29"/>
    <tableColumn id="18" xr3:uid="{762EBAB5-E462-4DE3-9DE5-B7F2C89D6787}" uniqueName="18" name="Leg Byes A" queryTableFieldId="18" dataDxfId="28"/>
    <tableColumn id="19" xr3:uid="{2BB43BD3-6E53-48D1-85B3-B745AFC40256}" uniqueName="19" name="Byes A" queryTableFieldId="19" dataDxfId="27"/>
    <tableColumn id="20" xr3:uid="{B3868E63-6532-4CD8-9E0B-9692741EAC46}" uniqueName="20" name="Wides A" queryTableFieldId="20" dataDxfId="26"/>
    <tableColumn id="21" xr3:uid="{36D8DF16-4445-4450-B37F-79AD7C26D1A2}" uniqueName="21" name="No Balls A" queryTableFieldId="21" dataDxfId="25"/>
    <tableColumn id="22" xr3:uid="{F1B9B1A7-E406-418F-8747-887B667A8148}" uniqueName="22" name="Penalty A" queryTableFieldId="22" dataDxfId="24"/>
    <tableColumn id="23" xr3:uid="{B477A1E7-E448-48F5-9AB6-35C35647D975}" uniqueName="23" name="Extras A" queryTableFieldId="23" dataDxfId="23"/>
    <tableColumn id="24" xr3:uid="{8EC2CB09-58D8-4CAA-8DCC-7EB4FE4AF220}" uniqueName="24" name="Score B" queryTableFieldId="24" dataDxfId="22"/>
    <tableColumn id="25" xr3:uid="{A9065BBD-B1F5-4C46-986D-BC277B2DA35C}" uniqueName="25" name="Wickets B" queryTableFieldId="25" dataDxfId="21"/>
    <tableColumn id="26" xr3:uid="{FA883DE4-EB87-4B35-B924-657B00A1B7F6}" uniqueName="26" name="Overs Played B" queryTableFieldId="26" dataDxfId="20"/>
    <tableColumn id="27" xr3:uid="{AFC11F11-D625-410C-A46E-A62FFD146A94}" uniqueName="27" name="Maiden Overs B" queryTableFieldId="27" dataDxfId="19"/>
    <tableColumn id="28" xr3:uid="{58F77E76-1B34-4A9F-8665-2D084060C364}" uniqueName="28" name="4s B" queryTableFieldId="28" dataDxfId="18"/>
    <tableColumn id="29" xr3:uid="{C8AC741C-7C62-4251-8CCB-733037EA4FDE}" uniqueName="29" name="6s B" queryTableFieldId="29" dataDxfId="17"/>
    <tableColumn id="30" xr3:uid="{A1584B78-21C4-470C-ACE2-14557C9BC2C7}" uniqueName="30" name="Boundaries B" queryTableFieldId="30" dataDxfId="16"/>
    <tableColumn id="31" xr3:uid="{A3E7C4B1-DC60-4818-8FCE-94D2137ED030}" uniqueName="31" name="Runrate B" queryTableFieldId="31" dataDxfId="15"/>
    <tableColumn id="32" xr3:uid="{D097EA13-DFC5-4153-A18C-C3A385FC61D1}" uniqueName="32" name="Leg Byes B" queryTableFieldId="32" dataDxfId="14"/>
    <tableColumn id="33" xr3:uid="{48E30753-F334-4409-8E28-55EC52CE3853}" uniqueName="33" name="Byes B" queryTableFieldId="33" dataDxfId="13"/>
    <tableColumn id="34" xr3:uid="{47203431-457C-4C98-8647-F5C98B4FBCB5}" uniqueName="34" name="Wides B" queryTableFieldId="34" dataDxfId="12"/>
    <tableColumn id="35" xr3:uid="{C3ED20ED-71E5-4F1E-A0A3-2ADEDBE40CAB}" uniqueName="35" name="No Balls B" queryTableFieldId="35" dataDxfId="11"/>
    <tableColumn id="36" xr3:uid="{E3E44247-DE8C-4C43-98F7-48C2FACA17A5}" uniqueName="36" name="Penalty B" queryTableFieldId="36" dataDxfId="10"/>
    <tableColumn id="37" xr3:uid="{F7692CD9-6051-4C08-AE38-899CF93FEAD2}" uniqueName="37" name="Extras B" queryTableFieldId="37" dataDxfId="9"/>
    <tableColumn id="38" xr3:uid="{3ED4E147-DDF6-4668-A78B-A84475555B00}" uniqueName="38" name="Wining Team" queryTableFieldId="38" dataDxfId="8"/>
    <tableColumn id="45" xr3:uid="{B8DFA63B-8587-4FA0-9E57-AB6ACB655BD1}" uniqueName="45" name="Losing Team" queryTableFieldId="46" dataDxfId="7">
      <calculatedColumnFormula>IF(CWC2023_[[#This Row],[Wining Team]]=CWC2023_[[#This Row],[Team A]],CWC2023_[[#This Row],[Team B]],CWC2023_[[#This Row],[Team A]])</calculatedColumnFormula>
    </tableColumn>
    <tableColumn id="49" xr3:uid="{25E29EE7-E597-4B27-A9D1-D567E77945AB}" uniqueName="49" name="Team Win % " queryTableFieldId="50" dataDxfId="6">
      <calculatedColumnFormula>COUNTIF(CWC2023_[Wining Team],CWC2023_[[#This Row],[Team A]])/COUNTIF(CWC2023_[Team A],CWC2023_[[#This Row],[Team A]])</calculatedColumnFormula>
    </tableColumn>
    <tableColumn id="39" xr3:uid="{D3896039-193F-4485-A8C3-85EBCB56B908}" uniqueName="39" name="Margin" queryTableFieldId="39" dataDxfId="5"/>
    <tableColumn id="40" xr3:uid="{62CCB93C-7647-4835-BEB3-AA1EBE231783}" uniqueName="40" name="Man of the Match" queryTableFieldId="40" dataDxfId="4"/>
    <tableColumn id="41" xr3:uid="{F239D7DD-C72B-4445-91E9-472E9400F854}" uniqueName="41" name="Umpire 1" queryTableFieldId="41" dataDxfId="3"/>
    <tableColumn id="42" xr3:uid="{54A610F4-7AFE-4371-9E8B-A7FE99B40CD4}" uniqueName="42" name="Umpire 2" queryTableFieldId="42" dataDxfId="2"/>
    <tableColumn id="43" xr3:uid="{6B476376-C98C-435D-AC01-26AA7375EE60}" uniqueName="43" name="TV Umpire" queryTableFieldId="43" dataDxfId="1"/>
    <tableColumn id="44" xr3:uid="{15191B20-CCF7-435D-82A6-4EC9C5F31AB7}" uniqueName="44" name="Match Refree" queryTableFieldId="44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D0A93-54FD-45BA-9D3E-7450E68B6391}">
  <dimension ref="A1:AT49"/>
  <sheetViews>
    <sheetView tabSelected="1" workbookViewId="0">
      <selection activeCell="AK54" sqref="AK54"/>
    </sheetView>
  </sheetViews>
  <sheetFormatPr defaultRowHeight="14.4" x14ac:dyDescent="0.3"/>
  <cols>
    <col min="1" max="1" width="10.44140625" bestFit="1" customWidth="1"/>
    <col min="2" max="2" width="12.5546875" style="1" bestFit="1" customWidth="1"/>
    <col min="3" max="3" width="12.77734375" bestFit="1" customWidth="1"/>
    <col min="4" max="4" width="11.77734375" bestFit="1" customWidth="1"/>
    <col min="5" max="5" width="34.5546875" bestFit="1" customWidth="1"/>
    <col min="6" max="7" width="11" bestFit="1" customWidth="1"/>
    <col min="8" max="8" width="13.109375" bestFit="1" customWidth="1"/>
    <col min="9" max="9" width="14.44140625" bestFit="1" customWidth="1"/>
    <col min="10" max="10" width="9.44140625" bestFit="1" customWidth="1"/>
    <col min="11" max="11" width="11.44140625" bestFit="1" customWidth="1"/>
    <col min="12" max="12" width="15.5546875" bestFit="1" customWidth="1"/>
    <col min="13" max="13" width="16" bestFit="1" customWidth="1"/>
    <col min="14" max="15" width="6.5546875" bestFit="1" customWidth="1"/>
    <col min="16" max="16" width="14" bestFit="1" customWidth="1"/>
    <col min="17" max="17" width="11.109375" bestFit="1" customWidth="1"/>
    <col min="18" max="18" width="11.6640625" bestFit="1" customWidth="1"/>
    <col min="19" max="19" width="8.5546875" bestFit="1" customWidth="1"/>
    <col min="20" max="20" width="9.88671875" bestFit="1" customWidth="1"/>
    <col min="21" max="21" width="11.44140625" bestFit="1" customWidth="1"/>
    <col min="22" max="22" width="10.88671875" bestFit="1" customWidth="1"/>
    <col min="23" max="23" width="9.77734375" bestFit="1" customWidth="1"/>
    <col min="24" max="24" width="9.44140625" bestFit="1" customWidth="1"/>
    <col min="25" max="25" width="11.44140625" bestFit="1" customWidth="1"/>
    <col min="26" max="26" width="15.5546875" bestFit="1" customWidth="1"/>
    <col min="27" max="27" width="16" bestFit="1" customWidth="1"/>
    <col min="28" max="29" width="6.5546875" bestFit="1" customWidth="1"/>
    <col min="30" max="30" width="14" bestFit="1" customWidth="1"/>
    <col min="31" max="31" width="11.109375" bestFit="1" customWidth="1"/>
    <col min="32" max="32" width="11.6640625" bestFit="1" customWidth="1"/>
    <col min="33" max="33" width="8.5546875" bestFit="1" customWidth="1"/>
    <col min="34" max="34" width="9.88671875" bestFit="1" customWidth="1"/>
    <col min="35" max="35" width="11.44140625" bestFit="1" customWidth="1"/>
    <col min="36" max="36" width="10.88671875" bestFit="1" customWidth="1"/>
    <col min="37" max="37" width="9.77734375" bestFit="1" customWidth="1"/>
    <col min="38" max="38" width="13.77734375" bestFit="1" customWidth="1"/>
    <col min="39" max="40" width="13.77734375" customWidth="1"/>
    <col min="41" max="41" width="17.33203125" bestFit="1" customWidth="1"/>
    <col min="42" max="42" width="22.44140625" bestFit="1" customWidth="1"/>
    <col min="43" max="45" width="18.88671875" bestFit="1" customWidth="1"/>
    <col min="46" max="46" width="15.5546875" bestFit="1" customWidth="1"/>
  </cols>
  <sheetData>
    <row r="1" spans="1:46" x14ac:dyDescent="0.3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424</v>
      </c>
      <c r="AN1" t="s">
        <v>425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</row>
    <row r="2" spans="1:46" x14ac:dyDescent="0.3">
      <c r="A2" s="4" t="s">
        <v>44</v>
      </c>
      <c r="B2" s="3">
        <v>45204</v>
      </c>
      <c r="C2" s="2" t="s">
        <v>212</v>
      </c>
      <c r="D2" t="s">
        <v>45</v>
      </c>
      <c r="E2" t="s">
        <v>46</v>
      </c>
      <c r="F2" t="s">
        <v>47</v>
      </c>
      <c r="G2" t="s">
        <v>48</v>
      </c>
      <c r="H2" t="s">
        <v>48</v>
      </c>
      <c r="I2" t="s">
        <v>49</v>
      </c>
      <c r="J2" s="4" t="s">
        <v>213</v>
      </c>
      <c r="K2" s="4" t="s">
        <v>109</v>
      </c>
      <c r="L2" s="4" t="s">
        <v>214</v>
      </c>
      <c r="M2" s="4" t="s">
        <v>56</v>
      </c>
      <c r="N2" s="4" t="s">
        <v>151</v>
      </c>
      <c r="O2" s="4" t="s">
        <v>98</v>
      </c>
      <c r="P2" s="4" t="s">
        <v>165</v>
      </c>
      <c r="Q2" s="4" t="s">
        <v>215</v>
      </c>
      <c r="R2" s="4" t="s">
        <v>44</v>
      </c>
      <c r="S2" s="4" t="s">
        <v>77</v>
      </c>
      <c r="T2" s="4" t="s">
        <v>67</v>
      </c>
      <c r="U2" s="4" t="s">
        <v>216</v>
      </c>
      <c r="V2" s="4" t="s">
        <v>216</v>
      </c>
      <c r="W2" s="4" t="s">
        <v>106</v>
      </c>
      <c r="X2" s="4" t="s">
        <v>217</v>
      </c>
      <c r="Y2" s="4" t="s">
        <v>44</v>
      </c>
      <c r="Z2" s="4" t="s">
        <v>218</v>
      </c>
      <c r="AA2" s="4" t="s">
        <v>56</v>
      </c>
      <c r="AB2" s="4" t="s">
        <v>174</v>
      </c>
      <c r="AC2" s="4" t="s">
        <v>106</v>
      </c>
      <c r="AD2" s="4" t="s">
        <v>191</v>
      </c>
      <c r="AE2" s="4" t="s">
        <v>219</v>
      </c>
      <c r="AF2" s="4" t="s">
        <v>216</v>
      </c>
      <c r="AG2" s="4" t="s">
        <v>216</v>
      </c>
      <c r="AH2" s="4" t="s">
        <v>98</v>
      </c>
      <c r="AI2" s="4" t="s">
        <v>216</v>
      </c>
      <c r="AJ2" s="4" t="s">
        <v>216</v>
      </c>
      <c r="AK2" s="4" t="s">
        <v>98</v>
      </c>
      <c r="AL2" t="s">
        <v>48</v>
      </c>
      <c r="AM2" t="str">
        <f>IF(CWC2023_[[#This Row],[Wining Team]]=CWC2023_[[#This Row],[Team A]],CWC2023_[[#This Row],[Team B]],CWC2023_[[#This Row],[Team A]])</f>
        <v>England</v>
      </c>
      <c r="AN2">
        <f>COUNTIF(CWC2023_[Wining Team],CWC2023_[[#This Row],[Team A]])/COUNTIF(CWC2023_[Team A],CWC2023_[[#This Row],[Team A]])</f>
        <v>0.6</v>
      </c>
      <c r="AO2" t="s">
        <v>50</v>
      </c>
      <c r="AP2" t="s">
        <v>51</v>
      </c>
      <c r="AQ2" t="s">
        <v>52</v>
      </c>
      <c r="AR2" t="s">
        <v>53</v>
      </c>
      <c r="AS2" t="s">
        <v>54</v>
      </c>
      <c r="AT2" t="s">
        <v>55</v>
      </c>
    </row>
    <row r="3" spans="1:46" x14ac:dyDescent="0.3">
      <c r="A3" s="4" t="s">
        <v>56</v>
      </c>
      <c r="B3" s="3">
        <v>45205</v>
      </c>
      <c r="C3" s="2" t="s">
        <v>212</v>
      </c>
      <c r="D3" t="s">
        <v>57</v>
      </c>
      <c r="E3" t="s">
        <v>99</v>
      </c>
      <c r="F3" t="s">
        <v>59</v>
      </c>
      <c r="G3" t="s">
        <v>60</v>
      </c>
      <c r="H3" t="s">
        <v>60</v>
      </c>
      <c r="I3" t="s">
        <v>49</v>
      </c>
      <c r="J3" s="4" t="s">
        <v>220</v>
      </c>
      <c r="K3" s="4" t="s">
        <v>113</v>
      </c>
      <c r="L3" s="4" t="s">
        <v>221</v>
      </c>
      <c r="M3" s="4" t="s">
        <v>44</v>
      </c>
      <c r="N3" s="4" t="s">
        <v>181</v>
      </c>
      <c r="O3" s="4" t="s">
        <v>67</v>
      </c>
      <c r="P3" s="4" t="s">
        <v>187</v>
      </c>
      <c r="Q3" s="4" t="s">
        <v>222</v>
      </c>
      <c r="R3" s="4" t="s">
        <v>216</v>
      </c>
      <c r="S3" s="4" t="s">
        <v>216</v>
      </c>
      <c r="T3" s="4" t="s">
        <v>109</v>
      </c>
      <c r="U3" s="4" t="s">
        <v>216</v>
      </c>
      <c r="V3" s="4" t="s">
        <v>216</v>
      </c>
      <c r="W3" s="4" t="s">
        <v>109</v>
      </c>
      <c r="X3" s="4" t="s">
        <v>223</v>
      </c>
      <c r="Y3" s="4" t="s">
        <v>113</v>
      </c>
      <c r="Z3" s="4" t="s">
        <v>198</v>
      </c>
      <c r="AA3" s="4" t="s">
        <v>44</v>
      </c>
      <c r="AB3" s="4" t="s">
        <v>146</v>
      </c>
      <c r="AC3" s="4" t="s">
        <v>77</v>
      </c>
      <c r="AD3" s="4" t="s">
        <v>157</v>
      </c>
      <c r="AE3" s="4" t="s">
        <v>87</v>
      </c>
      <c r="AF3" s="4" t="s">
        <v>216</v>
      </c>
      <c r="AG3" s="4" t="s">
        <v>216</v>
      </c>
      <c r="AH3" s="4" t="s">
        <v>106</v>
      </c>
      <c r="AI3" s="4" t="s">
        <v>44</v>
      </c>
      <c r="AJ3" s="4" t="s">
        <v>216</v>
      </c>
      <c r="AK3" s="4" t="s">
        <v>109</v>
      </c>
      <c r="AL3" t="s">
        <v>59</v>
      </c>
      <c r="AM3" t="str">
        <f>IF(CWC2023_[[#This Row],[Wining Team]]=CWC2023_[[#This Row],[Team A]],CWC2023_[[#This Row],[Team B]],CWC2023_[[#This Row],[Team A]])</f>
        <v>Netherlands</v>
      </c>
      <c r="AN3">
        <f>COUNTIF(CWC2023_[Wining Team],CWC2023_[[#This Row],[Team A]])/COUNTIF(CWC2023_[Team A],CWC2023_[[#This Row],[Team A]])</f>
        <v>1</v>
      </c>
      <c r="AO3" t="s">
        <v>61</v>
      </c>
      <c r="AP3" t="s">
        <v>62</v>
      </c>
      <c r="AQ3" t="s">
        <v>63</v>
      </c>
      <c r="AR3" t="s">
        <v>64</v>
      </c>
      <c r="AS3" t="s">
        <v>65</v>
      </c>
      <c r="AT3" t="s">
        <v>66</v>
      </c>
    </row>
    <row r="4" spans="1:46" x14ac:dyDescent="0.3">
      <c r="A4" s="4" t="s">
        <v>67</v>
      </c>
      <c r="B4" s="3">
        <v>45206</v>
      </c>
      <c r="C4" s="2" t="s">
        <v>212</v>
      </c>
      <c r="D4" t="s">
        <v>68</v>
      </c>
      <c r="E4" t="s">
        <v>69</v>
      </c>
      <c r="F4" t="s">
        <v>70</v>
      </c>
      <c r="G4" t="s">
        <v>71</v>
      </c>
      <c r="H4" t="s">
        <v>71</v>
      </c>
      <c r="I4" t="s">
        <v>49</v>
      </c>
      <c r="J4" s="4" t="s">
        <v>224</v>
      </c>
      <c r="K4" s="4" t="s">
        <v>113</v>
      </c>
      <c r="L4" s="4" t="s">
        <v>225</v>
      </c>
      <c r="M4" s="4" t="s">
        <v>44</v>
      </c>
      <c r="N4" s="4" t="s">
        <v>129</v>
      </c>
      <c r="O4" s="4" t="s">
        <v>56</v>
      </c>
      <c r="P4" s="4" t="s">
        <v>135</v>
      </c>
      <c r="Q4" s="4" t="s">
        <v>226</v>
      </c>
      <c r="R4" s="4" t="s">
        <v>67</v>
      </c>
      <c r="S4" s="4" t="s">
        <v>216</v>
      </c>
      <c r="T4" s="4" t="s">
        <v>77</v>
      </c>
      <c r="U4" s="4" t="s">
        <v>44</v>
      </c>
      <c r="V4" s="4" t="s">
        <v>216</v>
      </c>
      <c r="W4" s="4" t="s">
        <v>106</v>
      </c>
      <c r="X4" s="4" t="s">
        <v>227</v>
      </c>
      <c r="Y4" s="4" t="s">
        <v>77</v>
      </c>
      <c r="Z4" s="4" t="s">
        <v>228</v>
      </c>
      <c r="AA4" s="4" t="s">
        <v>87</v>
      </c>
      <c r="AB4" s="4" t="s">
        <v>123</v>
      </c>
      <c r="AC4" s="4" t="s">
        <v>44</v>
      </c>
      <c r="AD4" s="4" t="s">
        <v>126</v>
      </c>
      <c r="AE4" s="4" t="s">
        <v>229</v>
      </c>
      <c r="AF4" s="4" t="s">
        <v>216</v>
      </c>
      <c r="AG4" s="4" t="s">
        <v>216</v>
      </c>
      <c r="AH4" s="4" t="s">
        <v>106</v>
      </c>
      <c r="AI4" s="4" t="s">
        <v>216</v>
      </c>
      <c r="AJ4" s="4" t="s">
        <v>216</v>
      </c>
      <c r="AK4" s="4" t="s">
        <v>106</v>
      </c>
      <c r="AL4" t="s">
        <v>71</v>
      </c>
      <c r="AM4" t="str">
        <f>IF(CWC2023_[[#This Row],[Wining Team]]=CWC2023_[[#This Row],[Team A]],CWC2023_[[#This Row],[Team B]],CWC2023_[[#This Row],[Team A]])</f>
        <v>Afghanistan</v>
      </c>
      <c r="AN4">
        <f>COUNTIF(CWC2023_[Wining Team],CWC2023_[[#This Row],[Team A]])/COUNTIF(CWC2023_[Team A],CWC2023_[[#This Row],[Team A]])</f>
        <v>1</v>
      </c>
      <c r="AO4" t="s">
        <v>72</v>
      </c>
      <c r="AP4" t="s">
        <v>73</v>
      </c>
      <c r="AQ4" t="s">
        <v>74</v>
      </c>
      <c r="AR4" t="s">
        <v>52</v>
      </c>
      <c r="AS4" t="s">
        <v>75</v>
      </c>
      <c r="AT4" t="s">
        <v>76</v>
      </c>
    </row>
    <row r="5" spans="1:46" x14ac:dyDescent="0.3">
      <c r="A5" s="4" t="s">
        <v>77</v>
      </c>
      <c r="B5" s="3">
        <v>45206</v>
      </c>
      <c r="C5" s="2" t="s">
        <v>212</v>
      </c>
      <c r="D5" t="s">
        <v>78</v>
      </c>
      <c r="E5" t="s">
        <v>79</v>
      </c>
      <c r="F5" t="s">
        <v>80</v>
      </c>
      <c r="G5" t="s">
        <v>81</v>
      </c>
      <c r="H5" t="s">
        <v>81</v>
      </c>
      <c r="I5" t="s">
        <v>49</v>
      </c>
      <c r="J5" s="4" t="s">
        <v>230</v>
      </c>
      <c r="K5" s="4" t="s">
        <v>87</v>
      </c>
      <c r="L5" s="4" t="s">
        <v>214</v>
      </c>
      <c r="M5" s="4" t="s">
        <v>44</v>
      </c>
      <c r="N5" s="4" t="s">
        <v>206</v>
      </c>
      <c r="O5" s="4" t="s">
        <v>126</v>
      </c>
      <c r="P5" s="4" t="s">
        <v>231</v>
      </c>
      <c r="Q5" s="4" t="s">
        <v>232</v>
      </c>
      <c r="R5" s="4" t="s">
        <v>87</v>
      </c>
      <c r="S5" s="4" t="s">
        <v>216</v>
      </c>
      <c r="T5" s="4" t="s">
        <v>126</v>
      </c>
      <c r="U5" s="4" t="s">
        <v>44</v>
      </c>
      <c r="V5" s="4" t="s">
        <v>216</v>
      </c>
      <c r="W5" s="4" t="s">
        <v>146</v>
      </c>
      <c r="X5" s="4" t="s">
        <v>233</v>
      </c>
      <c r="Y5" s="4" t="s">
        <v>113</v>
      </c>
      <c r="Z5" s="4" t="s">
        <v>234</v>
      </c>
      <c r="AA5" s="4" t="s">
        <v>44</v>
      </c>
      <c r="AB5" s="4" t="s">
        <v>176</v>
      </c>
      <c r="AC5" s="4" t="s">
        <v>135</v>
      </c>
      <c r="AD5" s="4" t="s">
        <v>211</v>
      </c>
      <c r="AE5" s="4" t="s">
        <v>235</v>
      </c>
      <c r="AF5" s="4" t="s">
        <v>44</v>
      </c>
      <c r="AG5" s="4" t="s">
        <v>216</v>
      </c>
      <c r="AH5" s="4" t="s">
        <v>151</v>
      </c>
      <c r="AI5" s="4" t="s">
        <v>44</v>
      </c>
      <c r="AJ5" s="4" t="s">
        <v>216</v>
      </c>
      <c r="AK5" s="4" t="s">
        <v>156</v>
      </c>
      <c r="AL5" t="s">
        <v>80</v>
      </c>
      <c r="AM5" t="str">
        <f>IF(CWC2023_[[#This Row],[Wining Team]]=CWC2023_[[#This Row],[Team A]],CWC2023_[[#This Row],[Team B]],CWC2023_[[#This Row],[Team A]])</f>
        <v>Sri Lanka</v>
      </c>
      <c r="AN5">
        <f>COUNTIF(CWC2023_[Wining Team],CWC2023_[[#This Row],[Team A]])/COUNTIF(CWC2023_[Team A],CWC2023_[[#This Row],[Team A]])</f>
        <v>1.4</v>
      </c>
      <c r="AO5" t="s">
        <v>82</v>
      </c>
      <c r="AP5" t="s">
        <v>83</v>
      </c>
      <c r="AQ5" t="s">
        <v>84</v>
      </c>
      <c r="AR5" t="s">
        <v>85</v>
      </c>
      <c r="AS5" t="s">
        <v>86</v>
      </c>
      <c r="AT5" t="s">
        <v>55</v>
      </c>
    </row>
    <row r="6" spans="1:46" x14ac:dyDescent="0.3">
      <c r="A6" s="4" t="s">
        <v>87</v>
      </c>
      <c r="B6" s="3">
        <v>45207</v>
      </c>
      <c r="C6" s="2" t="s">
        <v>212</v>
      </c>
      <c r="D6" t="s">
        <v>88</v>
      </c>
      <c r="E6" t="s">
        <v>89</v>
      </c>
      <c r="F6" t="s">
        <v>90</v>
      </c>
      <c r="G6" t="s">
        <v>91</v>
      </c>
      <c r="H6" t="s">
        <v>90</v>
      </c>
      <c r="I6" t="s">
        <v>92</v>
      </c>
      <c r="J6" s="4" t="s">
        <v>236</v>
      </c>
      <c r="K6" s="4" t="s">
        <v>113</v>
      </c>
      <c r="L6" s="4" t="s">
        <v>237</v>
      </c>
      <c r="M6" s="4" t="s">
        <v>44</v>
      </c>
      <c r="N6" s="4" t="s">
        <v>132</v>
      </c>
      <c r="O6" s="4" t="s">
        <v>56</v>
      </c>
      <c r="P6" s="4" t="s">
        <v>139</v>
      </c>
      <c r="Q6" s="4" t="s">
        <v>238</v>
      </c>
      <c r="R6" s="4" t="s">
        <v>44</v>
      </c>
      <c r="S6" s="4" t="s">
        <v>44</v>
      </c>
      <c r="T6" s="4" t="s">
        <v>87</v>
      </c>
      <c r="U6" s="4" t="s">
        <v>44</v>
      </c>
      <c r="V6" s="4" t="s">
        <v>216</v>
      </c>
      <c r="W6" s="4" t="s">
        <v>106</v>
      </c>
      <c r="X6" s="4" t="s">
        <v>239</v>
      </c>
      <c r="Y6" s="4" t="s">
        <v>77</v>
      </c>
      <c r="Z6" s="4" t="s">
        <v>240</v>
      </c>
      <c r="AA6" s="4" t="s">
        <v>77</v>
      </c>
      <c r="AB6" s="4" t="s">
        <v>126</v>
      </c>
      <c r="AC6" s="4" t="s">
        <v>67</v>
      </c>
      <c r="AD6" s="4" t="s">
        <v>135</v>
      </c>
      <c r="AE6" s="4" t="s">
        <v>241</v>
      </c>
      <c r="AF6" s="4" t="s">
        <v>98</v>
      </c>
      <c r="AG6" s="4" t="s">
        <v>216</v>
      </c>
      <c r="AH6" s="4" t="s">
        <v>98</v>
      </c>
      <c r="AI6" s="4" t="s">
        <v>216</v>
      </c>
      <c r="AJ6" s="4" t="s">
        <v>216</v>
      </c>
      <c r="AK6" s="4" t="s">
        <v>120</v>
      </c>
      <c r="AL6" t="s">
        <v>91</v>
      </c>
      <c r="AM6" t="str">
        <f>IF(CWC2023_[[#This Row],[Wining Team]]=CWC2023_[[#This Row],[Team A]],CWC2023_[[#This Row],[Team B]],CWC2023_[[#This Row],[Team A]])</f>
        <v>Australia</v>
      </c>
      <c r="AN6">
        <f>COUNTIF(CWC2023_[Wining Team],CWC2023_[[#This Row],[Team A]])/COUNTIF(CWC2023_[Team A],CWC2023_[[#This Row],[Team A]])</f>
        <v>1.125</v>
      </c>
      <c r="AO6" t="s">
        <v>93</v>
      </c>
      <c r="AP6" t="s">
        <v>94</v>
      </c>
      <c r="AQ6" t="s">
        <v>95</v>
      </c>
      <c r="AR6" t="s">
        <v>96</v>
      </c>
      <c r="AS6" t="s">
        <v>64</v>
      </c>
      <c r="AT6" t="s">
        <v>97</v>
      </c>
    </row>
    <row r="7" spans="1:46" x14ac:dyDescent="0.3">
      <c r="A7" s="4" t="s">
        <v>98</v>
      </c>
      <c r="B7" s="3">
        <v>45208</v>
      </c>
      <c r="C7" s="2" t="s">
        <v>212</v>
      </c>
      <c r="D7" t="s">
        <v>57</v>
      </c>
      <c r="E7" t="s">
        <v>99</v>
      </c>
      <c r="F7" t="s">
        <v>48</v>
      </c>
      <c r="G7" t="s">
        <v>60</v>
      </c>
      <c r="H7" t="s">
        <v>60</v>
      </c>
      <c r="I7" t="s">
        <v>49</v>
      </c>
      <c r="J7" s="4" t="s">
        <v>242</v>
      </c>
      <c r="K7" s="4" t="s">
        <v>103</v>
      </c>
      <c r="L7" s="4" t="s">
        <v>214</v>
      </c>
      <c r="M7" s="4" t="s">
        <v>216</v>
      </c>
      <c r="N7" s="4" t="s">
        <v>174</v>
      </c>
      <c r="O7" s="4" t="s">
        <v>113</v>
      </c>
      <c r="P7" s="4" t="s">
        <v>195</v>
      </c>
      <c r="Q7" s="4" t="s">
        <v>243</v>
      </c>
      <c r="R7" s="4" t="s">
        <v>44</v>
      </c>
      <c r="S7" s="4" t="s">
        <v>216</v>
      </c>
      <c r="T7" s="4" t="s">
        <v>56</v>
      </c>
      <c r="U7" s="4" t="s">
        <v>44</v>
      </c>
      <c r="V7" s="4" t="s">
        <v>216</v>
      </c>
      <c r="W7" s="4" t="s">
        <v>77</v>
      </c>
      <c r="X7" s="4" t="s">
        <v>244</v>
      </c>
      <c r="Y7" s="4" t="s">
        <v>113</v>
      </c>
      <c r="Z7" s="4" t="s">
        <v>245</v>
      </c>
      <c r="AA7" s="4" t="s">
        <v>67</v>
      </c>
      <c r="AB7" s="4" t="s">
        <v>144</v>
      </c>
      <c r="AC7" s="4" t="s">
        <v>67</v>
      </c>
      <c r="AD7" s="4" t="s">
        <v>154</v>
      </c>
      <c r="AE7" s="4" t="s">
        <v>246</v>
      </c>
      <c r="AF7" s="4" t="s">
        <v>67</v>
      </c>
      <c r="AG7" s="4" t="s">
        <v>216</v>
      </c>
      <c r="AH7" s="4" t="s">
        <v>106</v>
      </c>
      <c r="AI7" s="4" t="s">
        <v>56</v>
      </c>
      <c r="AJ7" s="4" t="s">
        <v>216</v>
      </c>
      <c r="AK7" s="4" t="s">
        <v>123</v>
      </c>
      <c r="AL7" t="s">
        <v>48</v>
      </c>
      <c r="AM7" t="str">
        <f>IF(CWC2023_[[#This Row],[Wining Team]]=CWC2023_[[#This Row],[Team A]],CWC2023_[[#This Row],[Team B]],CWC2023_[[#This Row],[Team A]])</f>
        <v>Netherlands</v>
      </c>
      <c r="AN7">
        <f>COUNTIF(CWC2023_[Wining Team],CWC2023_[[#This Row],[Team A]])/COUNTIF(CWC2023_[Team A],CWC2023_[[#This Row],[Team A]])</f>
        <v>1</v>
      </c>
      <c r="AO7" t="s">
        <v>100</v>
      </c>
      <c r="AP7" t="s">
        <v>101</v>
      </c>
      <c r="AQ7" t="s">
        <v>102</v>
      </c>
      <c r="AR7" t="s">
        <v>65</v>
      </c>
      <c r="AS7" t="s">
        <v>74</v>
      </c>
      <c r="AT7" t="s">
        <v>76</v>
      </c>
    </row>
    <row r="8" spans="1:46" x14ac:dyDescent="0.3">
      <c r="A8" s="4" t="s">
        <v>103</v>
      </c>
      <c r="B8" s="3">
        <v>45209</v>
      </c>
      <c r="C8" s="2" t="s">
        <v>247</v>
      </c>
      <c r="D8" t="s">
        <v>68</v>
      </c>
      <c r="E8" t="s">
        <v>69</v>
      </c>
      <c r="F8" t="s">
        <v>47</v>
      </c>
      <c r="G8" t="s">
        <v>71</v>
      </c>
      <c r="H8" t="s">
        <v>71</v>
      </c>
      <c r="I8" t="s">
        <v>49</v>
      </c>
      <c r="J8" s="4" t="s">
        <v>248</v>
      </c>
      <c r="K8" s="4" t="s">
        <v>109</v>
      </c>
      <c r="L8" s="4" t="s">
        <v>214</v>
      </c>
      <c r="M8" s="4" t="s">
        <v>44</v>
      </c>
      <c r="N8" s="4" t="s">
        <v>198</v>
      </c>
      <c r="O8" s="4" t="s">
        <v>103</v>
      </c>
      <c r="P8" s="4" t="s">
        <v>211</v>
      </c>
      <c r="Q8" s="4" t="s">
        <v>249</v>
      </c>
      <c r="R8" s="4" t="s">
        <v>77</v>
      </c>
      <c r="S8" s="4" t="s">
        <v>216</v>
      </c>
      <c r="T8" s="4" t="s">
        <v>67</v>
      </c>
      <c r="U8" s="4" t="s">
        <v>216</v>
      </c>
      <c r="V8" s="4" t="s">
        <v>216</v>
      </c>
      <c r="W8" s="4" t="s">
        <v>103</v>
      </c>
      <c r="X8" s="4" t="s">
        <v>250</v>
      </c>
      <c r="Y8" s="4" t="s">
        <v>113</v>
      </c>
      <c r="Z8" s="4" t="s">
        <v>251</v>
      </c>
      <c r="AA8" s="4" t="s">
        <v>216</v>
      </c>
      <c r="AB8" s="4" t="s">
        <v>135</v>
      </c>
      <c r="AC8" s="4" t="s">
        <v>67</v>
      </c>
      <c r="AD8" s="4" t="s">
        <v>146</v>
      </c>
      <c r="AE8" s="4" t="s">
        <v>252</v>
      </c>
      <c r="AF8" s="4" t="s">
        <v>56</v>
      </c>
      <c r="AG8" s="4" t="s">
        <v>44</v>
      </c>
      <c r="AH8" s="4" t="s">
        <v>77</v>
      </c>
      <c r="AI8" s="4" t="s">
        <v>216</v>
      </c>
      <c r="AJ8" s="4" t="s">
        <v>216</v>
      </c>
      <c r="AK8" s="4" t="s">
        <v>103</v>
      </c>
      <c r="AL8" t="s">
        <v>47</v>
      </c>
      <c r="AM8" t="str">
        <f>IF(CWC2023_[[#This Row],[Wining Team]]=CWC2023_[[#This Row],[Team A]],CWC2023_[[#This Row],[Team B]],CWC2023_[[#This Row],[Team A]])</f>
        <v>Bangladesh</v>
      </c>
      <c r="AN8">
        <f>COUNTIF(CWC2023_[Wining Team],CWC2023_[[#This Row],[Team A]])/COUNTIF(CWC2023_[Team A],CWC2023_[[#This Row],[Team A]])</f>
        <v>0.6</v>
      </c>
      <c r="AO8" t="s">
        <v>104</v>
      </c>
      <c r="AP8" t="s">
        <v>105</v>
      </c>
      <c r="AQ8" t="s">
        <v>75</v>
      </c>
      <c r="AR8" t="s">
        <v>54</v>
      </c>
      <c r="AS8" t="s">
        <v>63</v>
      </c>
      <c r="AT8" t="s">
        <v>55</v>
      </c>
    </row>
    <row r="9" spans="1:46" x14ac:dyDescent="0.3">
      <c r="A9" s="4" t="s">
        <v>106</v>
      </c>
      <c r="B9" s="3">
        <v>45209</v>
      </c>
      <c r="C9" s="2" t="s">
        <v>212</v>
      </c>
      <c r="D9" t="s">
        <v>57</v>
      </c>
      <c r="E9" t="s">
        <v>99</v>
      </c>
      <c r="F9" t="s">
        <v>81</v>
      </c>
      <c r="G9" t="s">
        <v>59</v>
      </c>
      <c r="H9" t="s">
        <v>81</v>
      </c>
      <c r="I9" t="s">
        <v>92</v>
      </c>
      <c r="J9" s="4" t="s">
        <v>253</v>
      </c>
      <c r="K9" s="4" t="s">
        <v>109</v>
      </c>
      <c r="L9" s="4" t="s">
        <v>214</v>
      </c>
      <c r="M9" s="4" t="s">
        <v>216</v>
      </c>
      <c r="N9" s="4" t="s">
        <v>187</v>
      </c>
      <c r="O9" s="4" t="s">
        <v>109</v>
      </c>
      <c r="P9" s="4" t="s">
        <v>206</v>
      </c>
      <c r="Q9" s="4" t="s">
        <v>254</v>
      </c>
      <c r="R9" s="4" t="s">
        <v>216</v>
      </c>
      <c r="S9" s="4" t="s">
        <v>216</v>
      </c>
      <c r="T9" s="4" t="s">
        <v>160</v>
      </c>
      <c r="U9" s="4" t="s">
        <v>44</v>
      </c>
      <c r="V9" s="4" t="s">
        <v>216</v>
      </c>
      <c r="W9" s="4" t="s">
        <v>162</v>
      </c>
      <c r="X9" s="4" t="s">
        <v>255</v>
      </c>
      <c r="Y9" s="4" t="s">
        <v>77</v>
      </c>
      <c r="Z9" s="4" t="s">
        <v>251</v>
      </c>
      <c r="AA9" s="4" t="s">
        <v>216</v>
      </c>
      <c r="AB9" s="4" t="s">
        <v>162</v>
      </c>
      <c r="AC9" s="4" t="s">
        <v>98</v>
      </c>
      <c r="AD9" s="4" t="s">
        <v>178</v>
      </c>
      <c r="AE9" s="4" t="s">
        <v>256</v>
      </c>
      <c r="AF9" s="4" t="s">
        <v>56</v>
      </c>
      <c r="AG9" s="4" t="s">
        <v>56</v>
      </c>
      <c r="AH9" s="4" t="s">
        <v>109</v>
      </c>
      <c r="AI9" s="4" t="s">
        <v>44</v>
      </c>
      <c r="AJ9" s="4" t="s">
        <v>216</v>
      </c>
      <c r="AK9" s="4" t="s">
        <v>126</v>
      </c>
      <c r="AL9" t="s">
        <v>59</v>
      </c>
      <c r="AM9" t="str">
        <f>IF(CWC2023_[[#This Row],[Wining Team]]=CWC2023_[[#This Row],[Team A]],CWC2023_[[#This Row],[Team B]],CWC2023_[[#This Row],[Team A]])</f>
        <v>Sri Lanka</v>
      </c>
      <c r="AN9">
        <f>COUNTIF(CWC2023_[Wining Team],CWC2023_[[#This Row],[Team A]])/COUNTIF(CWC2023_[Team A],CWC2023_[[#This Row],[Team A]])</f>
        <v>0.5</v>
      </c>
      <c r="AO9" t="s">
        <v>72</v>
      </c>
      <c r="AP9" t="s">
        <v>107</v>
      </c>
      <c r="AQ9" t="s">
        <v>95</v>
      </c>
      <c r="AR9" t="s">
        <v>108</v>
      </c>
      <c r="AS9" t="s">
        <v>53</v>
      </c>
      <c r="AT9" t="s">
        <v>76</v>
      </c>
    </row>
    <row r="10" spans="1:46" x14ac:dyDescent="0.3">
      <c r="A10" s="4" t="s">
        <v>109</v>
      </c>
      <c r="B10" s="3">
        <v>45210</v>
      </c>
      <c r="C10" s="2" t="s">
        <v>212</v>
      </c>
      <c r="D10" t="s">
        <v>78</v>
      </c>
      <c r="E10" t="s">
        <v>79</v>
      </c>
      <c r="F10" t="s">
        <v>70</v>
      </c>
      <c r="G10" t="s">
        <v>91</v>
      </c>
      <c r="H10" t="s">
        <v>70</v>
      </c>
      <c r="I10" t="s">
        <v>92</v>
      </c>
      <c r="J10" s="4" t="s">
        <v>257</v>
      </c>
      <c r="K10" s="4" t="s">
        <v>106</v>
      </c>
      <c r="L10" s="4" t="s">
        <v>214</v>
      </c>
      <c r="M10" s="4" t="s">
        <v>216</v>
      </c>
      <c r="N10" s="4" t="s">
        <v>160</v>
      </c>
      <c r="O10" s="4" t="s">
        <v>103</v>
      </c>
      <c r="P10" s="4" t="s">
        <v>178</v>
      </c>
      <c r="Q10" s="4" t="s">
        <v>258</v>
      </c>
      <c r="R10" s="4" t="s">
        <v>77</v>
      </c>
      <c r="S10" s="4" t="s">
        <v>44</v>
      </c>
      <c r="T10" s="4" t="s">
        <v>113</v>
      </c>
      <c r="U10" s="4" t="s">
        <v>216</v>
      </c>
      <c r="V10" s="4" t="s">
        <v>216</v>
      </c>
      <c r="W10" s="4" t="s">
        <v>129</v>
      </c>
      <c r="X10" s="4" t="s">
        <v>259</v>
      </c>
      <c r="Y10" s="4" t="s">
        <v>56</v>
      </c>
      <c r="Z10" s="4" t="s">
        <v>185</v>
      </c>
      <c r="AA10" s="4" t="s">
        <v>216</v>
      </c>
      <c r="AB10" s="4" t="s">
        <v>168</v>
      </c>
      <c r="AC10" s="4" t="s">
        <v>106</v>
      </c>
      <c r="AD10" s="4" t="s">
        <v>187</v>
      </c>
      <c r="AE10" s="4" t="s">
        <v>260</v>
      </c>
      <c r="AF10" s="4" t="s">
        <v>67</v>
      </c>
      <c r="AG10" s="4" t="s">
        <v>56</v>
      </c>
      <c r="AH10" s="4" t="s">
        <v>106</v>
      </c>
      <c r="AI10" s="4" t="s">
        <v>56</v>
      </c>
      <c r="AJ10" s="4" t="s">
        <v>216</v>
      </c>
      <c r="AK10" s="4" t="s">
        <v>129</v>
      </c>
      <c r="AL10" t="s">
        <v>91</v>
      </c>
      <c r="AM10" t="str">
        <f>IF(CWC2023_[[#This Row],[Wining Team]]=CWC2023_[[#This Row],[Team A]],CWC2023_[[#This Row],[Team B]],CWC2023_[[#This Row],[Team A]])</f>
        <v>Afghanistan</v>
      </c>
      <c r="AN10">
        <f>COUNTIF(CWC2023_[Wining Team],CWC2023_[[#This Row],[Team A]])/COUNTIF(CWC2023_[Team A],CWC2023_[[#This Row],[Team A]])</f>
        <v>1</v>
      </c>
      <c r="AO10" t="s">
        <v>110</v>
      </c>
      <c r="AP10" t="s">
        <v>111</v>
      </c>
      <c r="AQ10" t="s">
        <v>86</v>
      </c>
      <c r="AR10" t="s">
        <v>102</v>
      </c>
      <c r="AS10" t="s">
        <v>112</v>
      </c>
      <c r="AT10" t="s">
        <v>66</v>
      </c>
    </row>
    <row r="11" spans="1:46" x14ac:dyDescent="0.3">
      <c r="A11" s="4" t="s">
        <v>113</v>
      </c>
      <c r="B11" s="3">
        <v>45211</v>
      </c>
      <c r="C11" s="2" t="s">
        <v>212</v>
      </c>
      <c r="D11" t="s">
        <v>114</v>
      </c>
      <c r="E11" t="s">
        <v>115</v>
      </c>
      <c r="F11" t="s">
        <v>80</v>
      </c>
      <c r="G11" t="s">
        <v>90</v>
      </c>
      <c r="H11" t="s">
        <v>90</v>
      </c>
      <c r="I11" t="s">
        <v>49</v>
      </c>
      <c r="J11" s="4" t="s">
        <v>261</v>
      </c>
      <c r="K11" s="4" t="s">
        <v>103</v>
      </c>
      <c r="L11" s="4" t="s">
        <v>214</v>
      </c>
      <c r="M11" s="4" t="s">
        <v>67</v>
      </c>
      <c r="N11" s="4" t="s">
        <v>162</v>
      </c>
      <c r="O11" s="4" t="s">
        <v>106</v>
      </c>
      <c r="P11" s="4" t="s">
        <v>183</v>
      </c>
      <c r="Q11" s="4" t="s">
        <v>262</v>
      </c>
      <c r="R11" s="4" t="s">
        <v>77</v>
      </c>
      <c r="S11" s="4" t="s">
        <v>216</v>
      </c>
      <c r="T11" s="4" t="s">
        <v>118</v>
      </c>
      <c r="U11" s="4" t="s">
        <v>56</v>
      </c>
      <c r="V11" s="4" t="s">
        <v>216</v>
      </c>
      <c r="W11" s="4" t="s">
        <v>135</v>
      </c>
      <c r="X11" s="4" t="s">
        <v>263</v>
      </c>
      <c r="Y11" s="4" t="s">
        <v>113</v>
      </c>
      <c r="Z11" s="4" t="s">
        <v>264</v>
      </c>
      <c r="AA11" s="4" t="s">
        <v>56</v>
      </c>
      <c r="AB11" s="4" t="s">
        <v>144</v>
      </c>
      <c r="AC11" s="4" t="s">
        <v>216</v>
      </c>
      <c r="AD11" s="4" t="s">
        <v>144</v>
      </c>
      <c r="AE11" s="4" t="s">
        <v>265</v>
      </c>
      <c r="AF11" s="4" t="s">
        <v>56</v>
      </c>
      <c r="AG11" s="4" t="s">
        <v>77</v>
      </c>
      <c r="AH11" s="4" t="s">
        <v>103</v>
      </c>
      <c r="AI11" s="4" t="s">
        <v>216</v>
      </c>
      <c r="AJ11" s="4" t="s">
        <v>216</v>
      </c>
      <c r="AK11" s="4" t="s">
        <v>123</v>
      </c>
      <c r="AL11" t="s">
        <v>80</v>
      </c>
      <c r="AM11" t="str">
        <f>IF(CWC2023_[[#This Row],[Wining Team]]=CWC2023_[[#This Row],[Team A]],CWC2023_[[#This Row],[Team B]],CWC2023_[[#This Row],[Team A]])</f>
        <v>Australia</v>
      </c>
      <c r="AN11">
        <f>COUNTIF(CWC2023_[Wining Team],CWC2023_[[#This Row],[Team A]])/COUNTIF(CWC2023_[Team A],CWC2023_[[#This Row],[Team A]])</f>
        <v>1.4</v>
      </c>
      <c r="AO11" t="s">
        <v>116</v>
      </c>
      <c r="AP11" t="s">
        <v>117</v>
      </c>
      <c r="AQ11" t="s">
        <v>74</v>
      </c>
      <c r="AR11" t="s">
        <v>84</v>
      </c>
      <c r="AS11" t="s">
        <v>96</v>
      </c>
      <c r="AT11" t="s">
        <v>55</v>
      </c>
    </row>
    <row r="12" spans="1:46" x14ac:dyDescent="0.3">
      <c r="A12" s="4" t="s">
        <v>118</v>
      </c>
      <c r="B12" s="3">
        <v>45212</v>
      </c>
      <c r="C12" s="2" t="s">
        <v>212</v>
      </c>
      <c r="D12" t="s">
        <v>88</v>
      </c>
      <c r="E12" t="s">
        <v>89</v>
      </c>
      <c r="F12" t="s">
        <v>71</v>
      </c>
      <c r="G12" t="s">
        <v>48</v>
      </c>
      <c r="H12" t="s">
        <v>48</v>
      </c>
      <c r="I12" t="s">
        <v>49</v>
      </c>
      <c r="J12" s="4" t="s">
        <v>266</v>
      </c>
      <c r="K12" s="4" t="s">
        <v>109</v>
      </c>
      <c r="L12" s="4" t="s">
        <v>214</v>
      </c>
      <c r="M12" s="4" t="s">
        <v>44</v>
      </c>
      <c r="N12" s="4" t="s">
        <v>146</v>
      </c>
      <c r="O12" s="4" t="s">
        <v>106</v>
      </c>
      <c r="P12" s="4" t="s">
        <v>168</v>
      </c>
      <c r="Q12" s="4" t="s">
        <v>267</v>
      </c>
      <c r="R12" s="4" t="s">
        <v>44</v>
      </c>
      <c r="S12" s="4" t="s">
        <v>216</v>
      </c>
      <c r="T12" s="4" t="s">
        <v>113</v>
      </c>
      <c r="U12" s="4" t="s">
        <v>216</v>
      </c>
      <c r="V12" s="4" t="s">
        <v>216</v>
      </c>
      <c r="W12" s="4" t="s">
        <v>118</v>
      </c>
      <c r="X12" s="4" t="s">
        <v>268</v>
      </c>
      <c r="Y12" s="4" t="s">
        <v>56</v>
      </c>
      <c r="Z12" s="4" t="s">
        <v>269</v>
      </c>
      <c r="AA12" s="4" t="s">
        <v>44</v>
      </c>
      <c r="AB12" s="4" t="s">
        <v>146</v>
      </c>
      <c r="AC12" s="4" t="s">
        <v>98</v>
      </c>
      <c r="AD12" s="4" t="s">
        <v>162</v>
      </c>
      <c r="AE12" s="4" t="s">
        <v>270</v>
      </c>
      <c r="AF12" s="4" t="s">
        <v>44</v>
      </c>
      <c r="AG12" s="4" t="s">
        <v>216</v>
      </c>
      <c r="AH12" s="4" t="s">
        <v>77</v>
      </c>
      <c r="AI12" s="4" t="s">
        <v>77</v>
      </c>
      <c r="AJ12" s="4" t="s">
        <v>216</v>
      </c>
      <c r="AK12" s="4" t="s">
        <v>109</v>
      </c>
      <c r="AL12" t="s">
        <v>48</v>
      </c>
      <c r="AM12" t="str">
        <f>IF(CWC2023_[[#This Row],[Wining Team]]=CWC2023_[[#This Row],[Team A]],CWC2023_[[#This Row],[Team B]],CWC2023_[[#This Row],[Team A]])</f>
        <v>Bangladesh</v>
      </c>
      <c r="AN12">
        <f>COUNTIF(CWC2023_[Wining Team],CWC2023_[[#This Row],[Team A]])/COUNTIF(CWC2023_[Team A],CWC2023_[[#This Row],[Team A]])</f>
        <v>0.66666666666666663</v>
      </c>
      <c r="AO12" t="s">
        <v>110</v>
      </c>
      <c r="AP12" t="s">
        <v>119</v>
      </c>
      <c r="AQ12" t="s">
        <v>52</v>
      </c>
      <c r="AR12" t="s">
        <v>53</v>
      </c>
      <c r="AS12" t="s">
        <v>86</v>
      </c>
      <c r="AT12" t="s">
        <v>97</v>
      </c>
    </row>
    <row r="13" spans="1:46" x14ac:dyDescent="0.3">
      <c r="A13" s="4" t="s">
        <v>120</v>
      </c>
      <c r="B13" s="3">
        <v>45213</v>
      </c>
      <c r="C13" s="2" t="s">
        <v>212</v>
      </c>
      <c r="D13" t="s">
        <v>45</v>
      </c>
      <c r="E13" t="s">
        <v>46</v>
      </c>
      <c r="F13" t="s">
        <v>59</v>
      </c>
      <c r="G13" t="s">
        <v>91</v>
      </c>
      <c r="H13" t="s">
        <v>91</v>
      </c>
      <c r="I13" t="s">
        <v>49</v>
      </c>
      <c r="J13" s="4" t="s">
        <v>271</v>
      </c>
      <c r="K13" s="4" t="s">
        <v>113</v>
      </c>
      <c r="L13" s="4" t="s">
        <v>269</v>
      </c>
      <c r="M13" s="4" t="s">
        <v>216</v>
      </c>
      <c r="N13" s="4" t="s">
        <v>162</v>
      </c>
      <c r="O13" s="4" t="s">
        <v>216</v>
      </c>
      <c r="P13" s="4" t="s">
        <v>162</v>
      </c>
      <c r="Q13" s="4" t="s">
        <v>272</v>
      </c>
      <c r="R13" s="4" t="s">
        <v>87</v>
      </c>
      <c r="S13" s="4" t="s">
        <v>216</v>
      </c>
      <c r="T13" s="4" t="s">
        <v>44</v>
      </c>
      <c r="U13" s="4" t="s">
        <v>216</v>
      </c>
      <c r="V13" s="4" t="s">
        <v>216</v>
      </c>
      <c r="W13" s="4" t="s">
        <v>98</v>
      </c>
      <c r="X13" s="4" t="s">
        <v>273</v>
      </c>
      <c r="Y13" s="4" t="s">
        <v>67</v>
      </c>
      <c r="Z13" s="4" t="s">
        <v>274</v>
      </c>
      <c r="AA13" s="4" t="s">
        <v>44</v>
      </c>
      <c r="AB13" s="4" t="s">
        <v>135</v>
      </c>
      <c r="AC13" s="4" t="s">
        <v>106</v>
      </c>
      <c r="AD13" s="4" t="s">
        <v>160</v>
      </c>
      <c r="AE13" s="4" t="s">
        <v>275</v>
      </c>
      <c r="AF13" s="4" t="s">
        <v>56</v>
      </c>
      <c r="AG13" s="4" t="s">
        <v>44</v>
      </c>
      <c r="AH13" s="4" t="s">
        <v>44</v>
      </c>
      <c r="AI13" s="4" t="s">
        <v>216</v>
      </c>
      <c r="AJ13" s="4" t="s">
        <v>216</v>
      </c>
      <c r="AK13" s="4" t="s">
        <v>77</v>
      </c>
      <c r="AL13" t="s">
        <v>91</v>
      </c>
      <c r="AM13" t="str">
        <f>IF(CWC2023_[[#This Row],[Wining Team]]=CWC2023_[[#This Row],[Team A]],CWC2023_[[#This Row],[Team B]],CWC2023_[[#This Row],[Team A]])</f>
        <v>Pakistan</v>
      </c>
      <c r="AN13">
        <f>COUNTIF(CWC2023_[Wining Team],CWC2023_[[#This Row],[Team A]])/COUNTIF(CWC2023_[Team A],CWC2023_[[#This Row],[Team A]])</f>
        <v>1</v>
      </c>
      <c r="AO13" t="s">
        <v>121</v>
      </c>
      <c r="AP13" t="s">
        <v>122</v>
      </c>
      <c r="AQ13" t="s">
        <v>84</v>
      </c>
      <c r="AR13" t="s">
        <v>112</v>
      </c>
      <c r="AS13" t="s">
        <v>96</v>
      </c>
      <c r="AT13" t="s">
        <v>76</v>
      </c>
    </row>
    <row r="14" spans="1:46" x14ac:dyDescent="0.3">
      <c r="A14" s="4" t="s">
        <v>123</v>
      </c>
      <c r="B14" s="3">
        <v>45214</v>
      </c>
      <c r="C14" s="2" t="s">
        <v>212</v>
      </c>
      <c r="D14" t="s">
        <v>78</v>
      </c>
      <c r="E14" t="s">
        <v>79</v>
      </c>
      <c r="F14" t="s">
        <v>70</v>
      </c>
      <c r="G14" t="s">
        <v>47</v>
      </c>
      <c r="H14" t="s">
        <v>47</v>
      </c>
      <c r="I14" t="s">
        <v>49</v>
      </c>
      <c r="J14" s="4" t="s">
        <v>276</v>
      </c>
      <c r="K14" s="4" t="s">
        <v>113</v>
      </c>
      <c r="L14" s="4" t="s">
        <v>277</v>
      </c>
      <c r="M14" s="4" t="s">
        <v>67</v>
      </c>
      <c r="N14" s="4" t="s">
        <v>156</v>
      </c>
      <c r="O14" s="4" t="s">
        <v>106</v>
      </c>
      <c r="P14" s="4" t="s">
        <v>176</v>
      </c>
      <c r="Q14" s="4" t="s">
        <v>278</v>
      </c>
      <c r="R14" s="4" t="s">
        <v>77</v>
      </c>
      <c r="S14" s="4" t="s">
        <v>216</v>
      </c>
      <c r="T14" s="4" t="s">
        <v>106</v>
      </c>
      <c r="U14" s="4" t="s">
        <v>44</v>
      </c>
      <c r="V14" s="4" t="s">
        <v>216</v>
      </c>
      <c r="W14" s="4" t="s">
        <v>123</v>
      </c>
      <c r="X14" s="4" t="s">
        <v>279</v>
      </c>
      <c r="Y14" s="4" t="s">
        <v>113</v>
      </c>
      <c r="Z14" s="4" t="s">
        <v>280</v>
      </c>
      <c r="AA14" s="4" t="s">
        <v>56</v>
      </c>
      <c r="AB14" s="4" t="s">
        <v>157</v>
      </c>
      <c r="AC14" s="4" t="s">
        <v>44</v>
      </c>
      <c r="AD14" s="4" t="s">
        <v>160</v>
      </c>
      <c r="AE14" s="4" t="s">
        <v>281</v>
      </c>
      <c r="AF14" s="4" t="s">
        <v>44</v>
      </c>
      <c r="AG14" s="4" t="s">
        <v>216</v>
      </c>
      <c r="AH14" s="4" t="s">
        <v>118</v>
      </c>
      <c r="AI14" s="4" t="s">
        <v>67</v>
      </c>
      <c r="AJ14" s="4" t="s">
        <v>216</v>
      </c>
      <c r="AK14" s="4" t="s">
        <v>129</v>
      </c>
      <c r="AL14" t="s">
        <v>70</v>
      </c>
      <c r="AM14" t="str">
        <f>IF(CWC2023_[[#This Row],[Wining Team]]=CWC2023_[[#This Row],[Team A]],CWC2023_[[#This Row],[Team B]],CWC2023_[[#This Row],[Team A]])</f>
        <v>England</v>
      </c>
      <c r="AN14">
        <f>COUNTIF(CWC2023_[Wining Team],CWC2023_[[#This Row],[Team A]])/COUNTIF(CWC2023_[Team A],CWC2023_[[#This Row],[Team A]])</f>
        <v>1</v>
      </c>
      <c r="AO14" t="s">
        <v>124</v>
      </c>
      <c r="AP14" t="s">
        <v>125</v>
      </c>
      <c r="AQ14" t="s">
        <v>85</v>
      </c>
      <c r="AR14" t="s">
        <v>65</v>
      </c>
      <c r="AS14" t="s">
        <v>102</v>
      </c>
      <c r="AT14" t="s">
        <v>66</v>
      </c>
    </row>
    <row r="15" spans="1:46" x14ac:dyDescent="0.3">
      <c r="A15" s="4" t="s">
        <v>126</v>
      </c>
      <c r="B15" s="3">
        <v>45215</v>
      </c>
      <c r="C15" s="2" t="s">
        <v>212</v>
      </c>
      <c r="D15" t="s">
        <v>114</v>
      </c>
      <c r="E15" t="s">
        <v>115</v>
      </c>
      <c r="F15" t="s">
        <v>81</v>
      </c>
      <c r="G15" t="s">
        <v>90</v>
      </c>
      <c r="H15" t="s">
        <v>81</v>
      </c>
      <c r="I15" t="s">
        <v>92</v>
      </c>
      <c r="J15" s="4" t="s">
        <v>282</v>
      </c>
      <c r="K15" s="4" t="s">
        <v>113</v>
      </c>
      <c r="L15" s="4" t="s">
        <v>283</v>
      </c>
      <c r="M15" s="4" t="s">
        <v>56</v>
      </c>
      <c r="N15" s="4" t="s">
        <v>156</v>
      </c>
      <c r="O15" s="4" t="s">
        <v>44</v>
      </c>
      <c r="P15" s="4" t="s">
        <v>157</v>
      </c>
      <c r="Q15" s="4" t="s">
        <v>284</v>
      </c>
      <c r="R15" s="4" t="s">
        <v>216</v>
      </c>
      <c r="S15" s="4" t="s">
        <v>216</v>
      </c>
      <c r="T15" s="4" t="s">
        <v>67</v>
      </c>
      <c r="U15" s="4" t="s">
        <v>216</v>
      </c>
      <c r="V15" s="4" t="s">
        <v>216</v>
      </c>
      <c r="W15" s="4" t="s">
        <v>67</v>
      </c>
      <c r="X15" s="4" t="s">
        <v>279</v>
      </c>
      <c r="Y15" s="4" t="s">
        <v>87</v>
      </c>
      <c r="Z15" s="4" t="s">
        <v>285</v>
      </c>
      <c r="AA15" s="4" t="s">
        <v>56</v>
      </c>
      <c r="AB15" s="4" t="s">
        <v>154</v>
      </c>
      <c r="AC15" s="4" t="s">
        <v>87</v>
      </c>
      <c r="AD15" s="4" t="s">
        <v>165</v>
      </c>
      <c r="AE15" s="4" t="s">
        <v>286</v>
      </c>
      <c r="AF15" s="4" t="s">
        <v>56</v>
      </c>
      <c r="AG15" s="4" t="s">
        <v>56</v>
      </c>
      <c r="AH15" s="4" t="s">
        <v>109</v>
      </c>
      <c r="AI15" s="4" t="s">
        <v>216</v>
      </c>
      <c r="AJ15" s="4" t="s">
        <v>216</v>
      </c>
      <c r="AK15" s="4" t="s">
        <v>123</v>
      </c>
      <c r="AL15" t="s">
        <v>90</v>
      </c>
      <c r="AM15" t="str">
        <f>IF(CWC2023_[[#This Row],[Wining Team]]=CWC2023_[[#This Row],[Team A]],CWC2023_[[#This Row],[Team B]],CWC2023_[[#This Row],[Team A]])</f>
        <v>Sri Lanka</v>
      </c>
      <c r="AN15">
        <f>COUNTIF(CWC2023_[Wining Team],CWC2023_[[#This Row],[Team A]])/COUNTIF(CWC2023_[Team A],CWC2023_[[#This Row],[Team A]])</f>
        <v>0.5</v>
      </c>
      <c r="AO15" t="s">
        <v>127</v>
      </c>
      <c r="AP15" t="s">
        <v>128</v>
      </c>
      <c r="AQ15" t="s">
        <v>108</v>
      </c>
      <c r="AR15" t="s">
        <v>95</v>
      </c>
      <c r="AS15" t="s">
        <v>64</v>
      </c>
      <c r="AT15" t="s">
        <v>97</v>
      </c>
    </row>
    <row r="16" spans="1:46" x14ac:dyDescent="0.3">
      <c r="A16" s="4" t="s">
        <v>129</v>
      </c>
      <c r="B16" s="3">
        <v>45216</v>
      </c>
      <c r="C16" s="2" t="s">
        <v>212</v>
      </c>
      <c r="D16" t="s">
        <v>68</v>
      </c>
      <c r="E16" t="s">
        <v>69</v>
      </c>
      <c r="F16" t="s">
        <v>60</v>
      </c>
      <c r="G16" t="s">
        <v>80</v>
      </c>
      <c r="H16" t="s">
        <v>80</v>
      </c>
      <c r="I16" t="s">
        <v>49</v>
      </c>
      <c r="J16" s="4" t="s">
        <v>266</v>
      </c>
      <c r="K16" s="4" t="s">
        <v>106</v>
      </c>
      <c r="L16" s="4" t="s">
        <v>201</v>
      </c>
      <c r="M16" s="4" t="s">
        <v>44</v>
      </c>
      <c r="N16" s="4" t="s">
        <v>156</v>
      </c>
      <c r="O16" s="4" t="s">
        <v>98</v>
      </c>
      <c r="P16" s="4" t="s">
        <v>172</v>
      </c>
      <c r="Q16" s="4" t="s">
        <v>278</v>
      </c>
      <c r="R16" s="4" t="s">
        <v>56</v>
      </c>
      <c r="S16" s="4" t="s">
        <v>216</v>
      </c>
      <c r="T16" s="4" t="s">
        <v>87</v>
      </c>
      <c r="U16" s="4" t="s">
        <v>44</v>
      </c>
      <c r="V16" s="4" t="s">
        <v>216</v>
      </c>
      <c r="W16" s="4" t="s">
        <v>106</v>
      </c>
      <c r="X16" s="4" t="s">
        <v>287</v>
      </c>
      <c r="Y16" s="4" t="s">
        <v>113</v>
      </c>
      <c r="Z16" s="4" t="s">
        <v>269</v>
      </c>
      <c r="AA16" s="4" t="s">
        <v>67</v>
      </c>
      <c r="AB16" s="4" t="s">
        <v>144</v>
      </c>
      <c r="AC16" s="4" t="s">
        <v>87</v>
      </c>
      <c r="AD16" s="4" t="s">
        <v>157</v>
      </c>
      <c r="AE16" s="4" t="s">
        <v>288</v>
      </c>
      <c r="AF16" s="4" t="s">
        <v>113</v>
      </c>
      <c r="AG16" s="4" t="s">
        <v>216</v>
      </c>
      <c r="AH16" s="4" t="s">
        <v>151</v>
      </c>
      <c r="AI16" s="4" t="s">
        <v>44</v>
      </c>
      <c r="AJ16" s="4" t="s">
        <v>216</v>
      </c>
      <c r="AK16" s="4" t="s">
        <v>178</v>
      </c>
      <c r="AL16" t="s">
        <v>60</v>
      </c>
      <c r="AM16" t="str">
        <f>IF(CWC2023_[[#This Row],[Wining Team]]=CWC2023_[[#This Row],[Team A]],CWC2023_[[#This Row],[Team B]],CWC2023_[[#This Row],[Team A]])</f>
        <v>South Africa</v>
      </c>
      <c r="AN16">
        <f>COUNTIF(CWC2023_[Wining Team],CWC2023_[[#This Row],[Team A]])/COUNTIF(CWC2023_[Team A],CWC2023_[[#This Row],[Team A]])</f>
        <v>0.5</v>
      </c>
      <c r="AO16" t="s">
        <v>130</v>
      </c>
      <c r="AP16" t="s">
        <v>131</v>
      </c>
      <c r="AQ16" t="s">
        <v>96</v>
      </c>
      <c r="AR16" t="s">
        <v>86</v>
      </c>
      <c r="AS16" t="s">
        <v>85</v>
      </c>
      <c r="AT16" t="s">
        <v>66</v>
      </c>
    </row>
    <row r="17" spans="1:46" x14ac:dyDescent="0.3">
      <c r="A17" s="4" t="s">
        <v>132</v>
      </c>
      <c r="B17" s="3">
        <v>45217</v>
      </c>
      <c r="C17" s="2" t="s">
        <v>212</v>
      </c>
      <c r="D17" t="s">
        <v>88</v>
      </c>
      <c r="E17" t="s">
        <v>89</v>
      </c>
      <c r="F17" t="s">
        <v>48</v>
      </c>
      <c r="G17" t="s">
        <v>70</v>
      </c>
      <c r="H17" t="s">
        <v>70</v>
      </c>
      <c r="I17" t="s">
        <v>49</v>
      </c>
      <c r="J17" s="4" t="s">
        <v>289</v>
      </c>
      <c r="K17" s="4" t="s">
        <v>98</v>
      </c>
      <c r="L17" s="4" t="s">
        <v>214</v>
      </c>
      <c r="M17" s="4" t="s">
        <v>77</v>
      </c>
      <c r="N17" s="4" t="s">
        <v>144</v>
      </c>
      <c r="O17" s="4" t="s">
        <v>118</v>
      </c>
      <c r="P17" s="4" t="s">
        <v>174</v>
      </c>
      <c r="Q17" s="4" t="s">
        <v>290</v>
      </c>
      <c r="R17" s="4" t="s">
        <v>216</v>
      </c>
      <c r="S17" s="4" t="s">
        <v>216</v>
      </c>
      <c r="T17" s="4" t="s">
        <v>87</v>
      </c>
      <c r="U17" s="4" t="s">
        <v>216</v>
      </c>
      <c r="V17" s="4" t="s">
        <v>216</v>
      </c>
      <c r="W17" s="4" t="s">
        <v>87</v>
      </c>
      <c r="X17" s="4" t="s">
        <v>291</v>
      </c>
      <c r="Y17" s="4" t="s">
        <v>113</v>
      </c>
      <c r="Z17" s="4" t="s">
        <v>228</v>
      </c>
      <c r="AA17" s="4" t="s">
        <v>56</v>
      </c>
      <c r="AB17" s="4" t="s">
        <v>118</v>
      </c>
      <c r="AC17" s="4" t="s">
        <v>56</v>
      </c>
      <c r="AD17" s="4" t="s">
        <v>123</v>
      </c>
      <c r="AE17" s="4" t="s">
        <v>77</v>
      </c>
      <c r="AF17" s="4" t="s">
        <v>77</v>
      </c>
      <c r="AG17" s="4" t="s">
        <v>216</v>
      </c>
      <c r="AH17" s="4" t="s">
        <v>87</v>
      </c>
      <c r="AI17" s="4" t="s">
        <v>44</v>
      </c>
      <c r="AJ17" s="4" t="s">
        <v>216</v>
      </c>
      <c r="AK17" s="4" t="s">
        <v>113</v>
      </c>
      <c r="AL17" t="s">
        <v>48</v>
      </c>
      <c r="AM17" t="str">
        <f>IF(CWC2023_[[#This Row],[Wining Team]]=CWC2023_[[#This Row],[Team A]],CWC2023_[[#This Row],[Team B]],CWC2023_[[#This Row],[Team A]])</f>
        <v>Afghanistan</v>
      </c>
      <c r="AN17">
        <f>COUNTIF(CWC2023_[Wining Team],CWC2023_[[#This Row],[Team A]])/COUNTIF(CWC2023_[Team A],CWC2023_[[#This Row],[Team A]])</f>
        <v>1</v>
      </c>
      <c r="AO17" t="s">
        <v>133</v>
      </c>
      <c r="AP17" t="s">
        <v>134</v>
      </c>
      <c r="AQ17" t="s">
        <v>54</v>
      </c>
      <c r="AR17" t="s">
        <v>74</v>
      </c>
      <c r="AS17" t="s">
        <v>108</v>
      </c>
      <c r="AT17" t="s">
        <v>55</v>
      </c>
    </row>
    <row r="18" spans="1:46" x14ac:dyDescent="0.3">
      <c r="A18" s="4" t="s">
        <v>135</v>
      </c>
      <c r="B18" s="3">
        <v>45218</v>
      </c>
      <c r="C18" s="2" t="s">
        <v>212</v>
      </c>
      <c r="D18" t="s">
        <v>136</v>
      </c>
      <c r="E18" t="s">
        <v>137</v>
      </c>
      <c r="F18" t="s">
        <v>71</v>
      </c>
      <c r="G18" t="s">
        <v>91</v>
      </c>
      <c r="H18" t="s">
        <v>71</v>
      </c>
      <c r="I18" t="s">
        <v>92</v>
      </c>
      <c r="J18" s="4" t="s">
        <v>292</v>
      </c>
      <c r="K18" s="4" t="s">
        <v>106</v>
      </c>
      <c r="L18" s="4" t="s">
        <v>214</v>
      </c>
      <c r="M18" s="4" t="s">
        <v>216</v>
      </c>
      <c r="N18" s="4" t="s">
        <v>139</v>
      </c>
      <c r="O18" s="4" t="s">
        <v>106</v>
      </c>
      <c r="P18" s="4" t="s">
        <v>162</v>
      </c>
      <c r="Q18" s="4" t="s">
        <v>293</v>
      </c>
      <c r="R18" s="4" t="s">
        <v>216</v>
      </c>
      <c r="S18" s="4" t="s">
        <v>216</v>
      </c>
      <c r="T18" s="4" t="s">
        <v>56</v>
      </c>
      <c r="U18" s="4" t="s">
        <v>56</v>
      </c>
      <c r="V18" s="4" t="s">
        <v>216</v>
      </c>
      <c r="W18" s="4" t="s">
        <v>77</v>
      </c>
      <c r="X18" s="4" t="s">
        <v>294</v>
      </c>
      <c r="Y18" s="4" t="s">
        <v>67</v>
      </c>
      <c r="Z18" s="4" t="s">
        <v>295</v>
      </c>
      <c r="AA18" s="4" t="s">
        <v>44</v>
      </c>
      <c r="AB18" s="4" t="s">
        <v>156</v>
      </c>
      <c r="AC18" s="4" t="s">
        <v>109</v>
      </c>
      <c r="AD18" s="4" t="s">
        <v>178</v>
      </c>
      <c r="AE18" s="4" t="s">
        <v>296</v>
      </c>
      <c r="AF18" s="4" t="s">
        <v>44</v>
      </c>
      <c r="AG18" s="4" t="s">
        <v>216</v>
      </c>
      <c r="AH18" s="4" t="s">
        <v>87</v>
      </c>
      <c r="AI18" s="4" t="s">
        <v>216</v>
      </c>
      <c r="AJ18" s="4" t="s">
        <v>216</v>
      </c>
      <c r="AK18" s="4" t="s">
        <v>98</v>
      </c>
      <c r="AL18" t="s">
        <v>91</v>
      </c>
      <c r="AM18" t="str">
        <f>IF(CWC2023_[[#This Row],[Wining Team]]=CWC2023_[[#This Row],[Team A]],CWC2023_[[#This Row],[Team B]],CWC2023_[[#This Row],[Team A]])</f>
        <v>Bangladesh</v>
      </c>
      <c r="AN18">
        <f>COUNTIF(CWC2023_[Wining Team],CWC2023_[[#This Row],[Team A]])/COUNTIF(CWC2023_[Team A],CWC2023_[[#This Row],[Team A]])</f>
        <v>0.66666666666666663</v>
      </c>
      <c r="AO18" t="s">
        <v>121</v>
      </c>
      <c r="AP18" t="s">
        <v>138</v>
      </c>
      <c r="AQ18" t="s">
        <v>63</v>
      </c>
      <c r="AR18" t="s">
        <v>96</v>
      </c>
      <c r="AS18" t="s">
        <v>52</v>
      </c>
      <c r="AT18" t="s">
        <v>76</v>
      </c>
    </row>
    <row r="19" spans="1:46" x14ac:dyDescent="0.3">
      <c r="A19" s="4" t="s">
        <v>187</v>
      </c>
      <c r="B19" s="3">
        <v>45234</v>
      </c>
      <c r="C19" s="2" t="s">
        <v>212</v>
      </c>
      <c r="D19" t="s">
        <v>45</v>
      </c>
      <c r="E19" t="s">
        <v>46</v>
      </c>
      <c r="F19" t="s">
        <v>90</v>
      </c>
      <c r="G19" t="s">
        <v>47</v>
      </c>
      <c r="H19" t="s">
        <v>47</v>
      </c>
      <c r="I19" t="s">
        <v>49</v>
      </c>
      <c r="J19" s="4" t="s">
        <v>220</v>
      </c>
      <c r="K19" s="4" t="s">
        <v>113</v>
      </c>
      <c r="L19" s="4" t="s">
        <v>237</v>
      </c>
      <c r="M19" s="4" t="s">
        <v>56</v>
      </c>
      <c r="N19" s="4" t="s">
        <v>160</v>
      </c>
      <c r="O19" s="4" t="s">
        <v>67</v>
      </c>
      <c r="P19" s="4" t="s">
        <v>168</v>
      </c>
      <c r="Q19" s="4" t="s">
        <v>373</v>
      </c>
      <c r="R19" s="4" t="s">
        <v>98</v>
      </c>
      <c r="S19" s="4" t="s">
        <v>216</v>
      </c>
      <c r="T19" s="4" t="s">
        <v>106</v>
      </c>
      <c r="U19" s="4" t="s">
        <v>216</v>
      </c>
      <c r="V19" s="4" t="s">
        <v>216</v>
      </c>
      <c r="W19" s="4" t="s">
        <v>126</v>
      </c>
      <c r="X19" s="4" t="s">
        <v>374</v>
      </c>
      <c r="Y19" s="4" t="s">
        <v>113</v>
      </c>
      <c r="Z19" s="4" t="s">
        <v>375</v>
      </c>
      <c r="AA19" s="4" t="s">
        <v>44</v>
      </c>
      <c r="AB19" s="4" t="s">
        <v>154</v>
      </c>
      <c r="AC19" s="4" t="s">
        <v>98</v>
      </c>
      <c r="AD19" s="4" t="s">
        <v>168</v>
      </c>
      <c r="AE19" s="4" t="s">
        <v>376</v>
      </c>
      <c r="AF19" s="4" t="s">
        <v>98</v>
      </c>
      <c r="AG19" s="4" t="s">
        <v>216</v>
      </c>
      <c r="AH19" s="4" t="s">
        <v>77</v>
      </c>
      <c r="AI19" s="4" t="s">
        <v>216</v>
      </c>
      <c r="AJ19" s="4" t="s">
        <v>216</v>
      </c>
      <c r="AK19" s="4" t="s">
        <v>113</v>
      </c>
      <c r="AL19" t="s">
        <v>90</v>
      </c>
      <c r="AM19" t="str">
        <f>IF(CWC2023_[[#This Row],[Wining Team]]=CWC2023_[[#This Row],[Team A]],CWC2023_[[#This Row],[Team B]],CWC2023_[[#This Row],[Team A]])</f>
        <v>England</v>
      </c>
      <c r="AN19">
        <f>COUNTIF(CWC2023_[Wining Team],CWC2023_[[#This Row],[Team A]])/COUNTIF(CWC2023_[Team A],CWC2023_[[#This Row],[Team A]])</f>
        <v>1.125</v>
      </c>
      <c r="AO19" t="s">
        <v>188</v>
      </c>
      <c r="AP19" t="s">
        <v>128</v>
      </c>
      <c r="AQ19" t="s">
        <v>95</v>
      </c>
      <c r="AR19" t="s">
        <v>112</v>
      </c>
      <c r="AS19" t="s">
        <v>63</v>
      </c>
      <c r="AT19" t="s">
        <v>66</v>
      </c>
    </row>
    <row r="20" spans="1:46" x14ac:dyDescent="0.3">
      <c r="A20" s="4" t="s">
        <v>144</v>
      </c>
      <c r="B20" s="3">
        <v>45220</v>
      </c>
      <c r="C20" s="2" t="s">
        <v>247</v>
      </c>
      <c r="D20" t="s">
        <v>114</v>
      </c>
      <c r="E20" t="s">
        <v>115</v>
      </c>
      <c r="F20" t="s">
        <v>60</v>
      </c>
      <c r="G20" t="s">
        <v>81</v>
      </c>
      <c r="H20" t="s">
        <v>60</v>
      </c>
      <c r="I20" t="s">
        <v>92</v>
      </c>
      <c r="J20" s="4" t="s">
        <v>302</v>
      </c>
      <c r="K20" s="4" t="s">
        <v>113</v>
      </c>
      <c r="L20" s="4" t="s">
        <v>303</v>
      </c>
      <c r="M20" s="4" t="s">
        <v>44</v>
      </c>
      <c r="N20" s="4" t="s">
        <v>126</v>
      </c>
      <c r="O20" s="4" t="s">
        <v>67</v>
      </c>
      <c r="P20" s="4" t="s">
        <v>135</v>
      </c>
      <c r="Q20" s="4" t="s">
        <v>304</v>
      </c>
      <c r="R20" s="4" t="s">
        <v>216</v>
      </c>
      <c r="S20" s="4" t="s">
        <v>123</v>
      </c>
      <c r="T20" s="4" t="s">
        <v>118</v>
      </c>
      <c r="U20" s="4" t="s">
        <v>216</v>
      </c>
      <c r="V20" s="4" t="s">
        <v>216</v>
      </c>
      <c r="W20" s="4" t="s">
        <v>157</v>
      </c>
      <c r="X20" s="4" t="s">
        <v>305</v>
      </c>
      <c r="Y20" s="4" t="s">
        <v>87</v>
      </c>
      <c r="Z20" s="4" t="s">
        <v>251</v>
      </c>
      <c r="AA20" s="4" t="s">
        <v>56</v>
      </c>
      <c r="AB20" s="4" t="s">
        <v>156</v>
      </c>
      <c r="AC20" s="4" t="s">
        <v>67</v>
      </c>
      <c r="AD20" s="4" t="s">
        <v>162</v>
      </c>
      <c r="AE20" s="4" t="s">
        <v>258</v>
      </c>
      <c r="AF20" s="4" t="s">
        <v>44</v>
      </c>
      <c r="AG20" s="4" t="s">
        <v>216</v>
      </c>
      <c r="AH20" s="4" t="s">
        <v>162</v>
      </c>
      <c r="AI20" s="4" t="s">
        <v>44</v>
      </c>
      <c r="AJ20" s="4" t="s">
        <v>87</v>
      </c>
      <c r="AK20" s="4" t="s">
        <v>181</v>
      </c>
      <c r="AL20" t="s">
        <v>81</v>
      </c>
      <c r="AM20" t="str">
        <f>IF(CWC2023_[[#This Row],[Wining Team]]=CWC2023_[[#This Row],[Team A]],CWC2023_[[#This Row],[Team B]],CWC2023_[[#This Row],[Team A]])</f>
        <v>Netherlands</v>
      </c>
      <c r="AN20">
        <f>COUNTIF(CWC2023_[Wining Team],CWC2023_[[#This Row],[Team A]])/COUNTIF(CWC2023_[Team A],CWC2023_[[#This Row],[Team A]])</f>
        <v>0.5</v>
      </c>
      <c r="AO20" t="s">
        <v>127</v>
      </c>
      <c r="AP20" t="s">
        <v>145</v>
      </c>
      <c r="AQ20" t="s">
        <v>75</v>
      </c>
      <c r="AR20" t="s">
        <v>112</v>
      </c>
      <c r="AS20" t="s">
        <v>65</v>
      </c>
      <c r="AT20" t="s">
        <v>66</v>
      </c>
    </row>
    <row r="21" spans="1:46" x14ac:dyDescent="0.3">
      <c r="A21" s="4" t="s">
        <v>146</v>
      </c>
      <c r="B21" s="3">
        <v>45220</v>
      </c>
      <c r="C21" s="2" t="s">
        <v>212</v>
      </c>
      <c r="D21" t="s">
        <v>147</v>
      </c>
      <c r="E21" t="s">
        <v>148</v>
      </c>
      <c r="F21" t="s">
        <v>80</v>
      </c>
      <c r="G21" t="s">
        <v>47</v>
      </c>
      <c r="H21" t="s">
        <v>47</v>
      </c>
      <c r="I21" t="s">
        <v>49</v>
      </c>
      <c r="J21" s="4" t="s">
        <v>306</v>
      </c>
      <c r="K21" s="4" t="s">
        <v>103</v>
      </c>
      <c r="L21" s="4" t="s">
        <v>214</v>
      </c>
      <c r="M21" s="4" t="s">
        <v>56</v>
      </c>
      <c r="N21" s="4" t="s">
        <v>191</v>
      </c>
      <c r="O21" s="4" t="s">
        <v>123</v>
      </c>
      <c r="P21" s="4" t="s">
        <v>307</v>
      </c>
      <c r="Q21" s="4" t="s">
        <v>308</v>
      </c>
      <c r="R21" s="4" t="s">
        <v>109</v>
      </c>
      <c r="S21" s="4" t="s">
        <v>216</v>
      </c>
      <c r="T21" s="4" t="s">
        <v>87</v>
      </c>
      <c r="U21" s="4" t="s">
        <v>44</v>
      </c>
      <c r="V21" s="4" t="s">
        <v>216</v>
      </c>
      <c r="W21" s="4" t="s">
        <v>129</v>
      </c>
      <c r="X21" s="4" t="s">
        <v>309</v>
      </c>
      <c r="Y21" s="4" t="s">
        <v>113</v>
      </c>
      <c r="Z21" s="4" t="s">
        <v>154</v>
      </c>
      <c r="AA21" s="4" t="s">
        <v>44</v>
      </c>
      <c r="AB21" s="4" t="s">
        <v>139</v>
      </c>
      <c r="AC21" s="4" t="s">
        <v>109</v>
      </c>
      <c r="AD21" s="4" t="s">
        <v>165</v>
      </c>
      <c r="AE21" s="4" t="s">
        <v>310</v>
      </c>
      <c r="AF21" s="4" t="s">
        <v>67</v>
      </c>
      <c r="AG21" s="4" t="s">
        <v>56</v>
      </c>
      <c r="AH21" s="4" t="s">
        <v>109</v>
      </c>
      <c r="AI21" s="4" t="s">
        <v>44</v>
      </c>
      <c r="AJ21" s="4" t="s">
        <v>216</v>
      </c>
      <c r="AK21" s="4" t="s">
        <v>129</v>
      </c>
      <c r="AL21" t="s">
        <v>80</v>
      </c>
      <c r="AM21" t="str">
        <f>IF(CWC2023_[[#This Row],[Wining Team]]=CWC2023_[[#This Row],[Team A]],CWC2023_[[#This Row],[Team B]],CWC2023_[[#This Row],[Team A]])</f>
        <v>England</v>
      </c>
      <c r="AN21">
        <f>COUNTIF(CWC2023_[Wining Team],CWC2023_[[#This Row],[Team A]])/COUNTIF(CWC2023_[Team A],CWC2023_[[#This Row],[Team A]])</f>
        <v>1.4</v>
      </c>
      <c r="AO21" t="s">
        <v>149</v>
      </c>
      <c r="AP21" t="s">
        <v>150</v>
      </c>
      <c r="AQ21" t="s">
        <v>53</v>
      </c>
      <c r="AR21" t="s">
        <v>52</v>
      </c>
      <c r="AS21" t="s">
        <v>102</v>
      </c>
      <c r="AT21" t="s">
        <v>55</v>
      </c>
    </row>
    <row r="22" spans="1:46" x14ac:dyDescent="0.3">
      <c r="A22" s="4" t="s">
        <v>151</v>
      </c>
      <c r="B22" s="3">
        <v>45221</v>
      </c>
      <c r="C22" s="2" t="s">
        <v>212</v>
      </c>
      <c r="D22" t="s">
        <v>68</v>
      </c>
      <c r="E22" t="s">
        <v>69</v>
      </c>
      <c r="F22" t="s">
        <v>48</v>
      </c>
      <c r="G22" t="s">
        <v>91</v>
      </c>
      <c r="H22" t="s">
        <v>91</v>
      </c>
      <c r="I22" t="s">
        <v>49</v>
      </c>
      <c r="J22" s="4" t="s">
        <v>259</v>
      </c>
      <c r="K22" s="4" t="s">
        <v>113</v>
      </c>
      <c r="L22" s="4" t="s">
        <v>214</v>
      </c>
      <c r="M22" s="4" t="s">
        <v>216</v>
      </c>
      <c r="N22" s="4" t="s">
        <v>144</v>
      </c>
      <c r="O22" s="4" t="s">
        <v>103</v>
      </c>
      <c r="P22" s="4" t="s">
        <v>162</v>
      </c>
      <c r="Q22" s="4" t="s">
        <v>311</v>
      </c>
      <c r="R22" s="4" t="s">
        <v>44</v>
      </c>
      <c r="S22" s="4" t="s">
        <v>216</v>
      </c>
      <c r="T22" s="4" t="s">
        <v>77</v>
      </c>
      <c r="U22" s="4" t="s">
        <v>216</v>
      </c>
      <c r="V22" s="4" t="s">
        <v>216</v>
      </c>
      <c r="W22" s="4" t="s">
        <v>87</v>
      </c>
      <c r="X22" s="4" t="s">
        <v>312</v>
      </c>
      <c r="Y22" s="4" t="s">
        <v>98</v>
      </c>
      <c r="Z22" s="4" t="s">
        <v>211</v>
      </c>
      <c r="AA22" s="4" t="s">
        <v>56</v>
      </c>
      <c r="AB22" s="4" t="s">
        <v>172</v>
      </c>
      <c r="AC22" s="4" t="s">
        <v>103</v>
      </c>
      <c r="AD22" s="4" t="s">
        <v>187</v>
      </c>
      <c r="AE22" s="4" t="s">
        <v>313</v>
      </c>
      <c r="AF22" s="4" t="s">
        <v>87</v>
      </c>
      <c r="AG22" s="4" t="s">
        <v>67</v>
      </c>
      <c r="AH22" s="4" t="s">
        <v>103</v>
      </c>
      <c r="AI22" s="4" t="s">
        <v>216</v>
      </c>
      <c r="AJ22" s="4" t="s">
        <v>216</v>
      </c>
      <c r="AK22" s="4" t="s">
        <v>129</v>
      </c>
      <c r="AL22" t="s">
        <v>91</v>
      </c>
      <c r="AM22" t="str">
        <f>IF(CWC2023_[[#This Row],[Wining Team]]=CWC2023_[[#This Row],[Team A]],CWC2023_[[#This Row],[Team B]],CWC2023_[[#This Row],[Team A]])</f>
        <v>NewZealand</v>
      </c>
      <c r="AN22">
        <f>COUNTIF(CWC2023_[Wining Team],CWC2023_[[#This Row],[Team A]])/COUNTIF(CWC2023_[Team A],CWC2023_[[#This Row],[Team A]])</f>
        <v>1</v>
      </c>
      <c r="AO22" t="s">
        <v>152</v>
      </c>
      <c r="AP22" t="s">
        <v>153</v>
      </c>
      <c r="AQ22" t="s">
        <v>96</v>
      </c>
      <c r="AR22" t="s">
        <v>86</v>
      </c>
      <c r="AS22" t="s">
        <v>54</v>
      </c>
      <c r="AT22" t="s">
        <v>76</v>
      </c>
    </row>
    <row r="23" spans="1:46" x14ac:dyDescent="0.3">
      <c r="A23" s="4" t="s">
        <v>154</v>
      </c>
      <c r="B23" s="3">
        <v>45222</v>
      </c>
      <c r="C23" s="2" t="s">
        <v>212</v>
      </c>
      <c r="D23" t="s">
        <v>88</v>
      </c>
      <c r="E23" t="s">
        <v>89</v>
      </c>
      <c r="F23" t="s">
        <v>59</v>
      </c>
      <c r="G23" t="s">
        <v>70</v>
      </c>
      <c r="H23" t="s">
        <v>59</v>
      </c>
      <c r="I23" t="s">
        <v>92</v>
      </c>
      <c r="J23" s="4" t="s">
        <v>213</v>
      </c>
      <c r="K23" s="4" t="s">
        <v>103</v>
      </c>
      <c r="L23" s="4" t="s">
        <v>214</v>
      </c>
      <c r="M23" s="4" t="s">
        <v>56</v>
      </c>
      <c r="N23" s="4" t="s">
        <v>135</v>
      </c>
      <c r="O23" s="4" t="s">
        <v>109</v>
      </c>
      <c r="P23" s="4" t="s">
        <v>162</v>
      </c>
      <c r="Q23" s="4" t="s">
        <v>215</v>
      </c>
      <c r="R23" s="4" t="s">
        <v>216</v>
      </c>
      <c r="S23" s="4" t="s">
        <v>216</v>
      </c>
      <c r="T23" s="4" t="s">
        <v>106</v>
      </c>
      <c r="U23" s="4" t="s">
        <v>44</v>
      </c>
      <c r="V23" s="4" t="s">
        <v>216</v>
      </c>
      <c r="W23" s="4" t="s">
        <v>109</v>
      </c>
      <c r="X23" s="4" t="s">
        <v>220</v>
      </c>
      <c r="Y23" s="4" t="s">
        <v>56</v>
      </c>
      <c r="Z23" s="4" t="s">
        <v>221</v>
      </c>
      <c r="AA23" s="4" t="s">
        <v>216</v>
      </c>
      <c r="AB23" s="4" t="s">
        <v>168</v>
      </c>
      <c r="AC23" s="4" t="s">
        <v>67</v>
      </c>
      <c r="AD23" s="4" t="s">
        <v>176</v>
      </c>
      <c r="AE23" s="4" t="s">
        <v>222</v>
      </c>
      <c r="AF23" s="4" t="s">
        <v>77</v>
      </c>
      <c r="AG23" s="4" t="s">
        <v>216</v>
      </c>
      <c r="AH23" s="4" t="s">
        <v>120</v>
      </c>
      <c r="AI23" s="4" t="s">
        <v>44</v>
      </c>
      <c r="AJ23" s="4" t="s">
        <v>216</v>
      </c>
      <c r="AK23" s="4" t="s">
        <v>135</v>
      </c>
      <c r="AL23" t="s">
        <v>70</v>
      </c>
      <c r="AM23" t="str">
        <f>IF(CWC2023_[[#This Row],[Wining Team]]=CWC2023_[[#This Row],[Team A]],CWC2023_[[#This Row],[Team B]],CWC2023_[[#This Row],[Team A]])</f>
        <v>Pakistan</v>
      </c>
      <c r="AN23">
        <f>COUNTIF(CWC2023_[Wining Team],CWC2023_[[#This Row],[Team A]])/COUNTIF(CWC2023_[Team A],CWC2023_[[#This Row],[Team A]])</f>
        <v>1</v>
      </c>
      <c r="AO23" t="s">
        <v>110</v>
      </c>
      <c r="AP23" t="s">
        <v>155</v>
      </c>
      <c r="AQ23" t="s">
        <v>102</v>
      </c>
      <c r="AR23" t="s">
        <v>65</v>
      </c>
      <c r="AS23" t="s">
        <v>95</v>
      </c>
      <c r="AT23" t="s">
        <v>97</v>
      </c>
    </row>
    <row r="24" spans="1:46" x14ac:dyDescent="0.3">
      <c r="A24" s="4" t="s">
        <v>156</v>
      </c>
      <c r="B24" s="3">
        <v>45223</v>
      </c>
      <c r="C24" s="2" t="s">
        <v>212</v>
      </c>
      <c r="D24" t="s">
        <v>147</v>
      </c>
      <c r="E24" t="s">
        <v>148</v>
      </c>
      <c r="F24" t="s">
        <v>80</v>
      </c>
      <c r="G24" t="s">
        <v>71</v>
      </c>
      <c r="H24" t="s">
        <v>80</v>
      </c>
      <c r="I24" t="s">
        <v>92</v>
      </c>
      <c r="J24" s="4" t="s">
        <v>314</v>
      </c>
      <c r="K24" s="4" t="s">
        <v>87</v>
      </c>
      <c r="L24" s="4" t="s">
        <v>214</v>
      </c>
      <c r="M24" s="4" t="s">
        <v>56</v>
      </c>
      <c r="N24" s="4" t="s">
        <v>162</v>
      </c>
      <c r="O24" s="4" t="s">
        <v>144</v>
      </c>
      <c r="P24" s="4" t="s">
        <v>206</v>
      </c>
      <c r="Q24" s="4" t="s">
        <v>315</v>
      </c>
      <c r="R24" s="4" t="s">
        <v>56</v>
      </c>
      <c r="S24" s="4" t="s">
        <v>216</v>
      </c>
      <c r="T24" s="4" t="s">
        <v>123</v>
      </c>
      <c r="U24" s="4" t="s">
        <v>56</v>
      </c>
      <c r="V24" s="4" t="s">
        <v>216</v>
      </c>
      <c r="W24" s="4" t="s">
        <v>135</v>
      </c>
      <c r="X24" s="4" t="s">
        <v>316</v>
      </c>
      <c r="Y24" s="4" t="s">
        <v>113</v>
      </c>
      <c r="Z24" s="4" t="s">
        <v>317</v>
      </c>
      <c r="AA24" s="4" t="s">
        <v>216</v>
      </c>
      <c r="AB24" s="4" t="s">
        <v>160</v>
      </c>
      <c r="AC24" s="4" t="s">
        <v>87</v>
      </c>
      <c r="AD24" s="4" t="s">
        <v>174</v>
      </c>
      <c r="AE24" s="4" t="s">
        <v>318</v>
      </c>
      <c r="AF24" s="4" t="s">
        <v>67</v>
      </c>
      <c r="AG24" s="4" t="s">
        <v>216</v>
      </c>
      <c r="AH24" s="4" t="s">
        <v>103</v>
      </c>
      <c r="AI24" s="4" t="s">
        <v>216</v>
      </c>
      <c r="AJ24" s="4" t="s">
        <v>216</v>
      </c>
      <c r="AK24" s="4" t="s">
        <v>113</v>
      </c>
      <c r="AL24" t="s">
        <v>80</v>
      </c>
      <c r="AM24" t="str">
        <f>IF(CWC2023_[[#This Row],[Wining Team]]=CWC2023_[[#This Row],[Team A]],CWC2023_[[#This Row],[Team B]],CWC2023_[[#This Row],[Team A]])</f>
        <v>Bangladesh</v>
      </c>
      <c r="AN24">
        <f>COUNTIF(CWC2023_[Wining Team],CWC2023_[[#This Row],[Team A]])/COUNTIF(CWC2023_[Team A],CWC2023_[[#This Row],[Team A]])</f>
        <v>1.4</v>
      </c>
      <c r="AO24" t="s">
        <v>133</v>
      </c>
      <c r="AP24" t="s">
        <v>117</v>
      </c>
      <c r="AQ24" t="s">
        <v>108</v>
      </c>
      <c r="AR24" t="s">
        <v>74</v>
      </c>
      <c r="AS24" t="s">
        <v>54</v>
      </c>
      <c r="AT24" t="s">
        <v>66</v>
      </c>
    </row>
    <row r="25" spans="1:46" x14ac:dyDescent="0.3">
      <c r="A25" s="4" t="s">
        <v>139</v>
      </c>
      <c r="B25" s="3">
        <v>45219</v>
      </c>
      <c r="C25" s="2" t="s">
        <v>212</v>
      </c>
      <c r="D25" t="s">
        <v>140</v>
      </c>
      <c r="E25" t="s">
        <v>141</v>
      </c>
      <c r="F25" t="s">
        <v>90</v>
      </c>
      <c r="G25" t="s">
        <v>59</v>
      </c>
      <c r="H25" t="s">
        <v>59</v>
      </c>
      <c r="I25" t="s">
        <v>49</v>
      </c>
      <c r="J25" s="4" t="s">
        <v>297</v>
      </c>
      <c r="K25" s="4" t="s">
        <v>109</v>
      </c>
      <c r="L25" s="4" t="s">
        <v>214</v>
      </c>
      <c r="M25" s="4" t="s">
        <v>44</v>
      </c>
      <c r="N25" s="4" t="s">
        <v>172</v>
      </c>
      <c r="O25" s="4" t="s">
        <v>144</v>
      </c>
      <c r="P25" s="4" t="s">
        <v>211</v>
      </c>
      <c r="Q25" s="4" t="s">
        <v>298</v>
      </c>
      <c r="R25" s="4" t="s">
        <v>103</v>
      </c>
      <c r="S25" s="4" t="s">
        <v>44</v>
      </c>
      <c r="T25" s="4" t="s">
        <v>118</v>
      </c>
      <c r="U25" s="4" t="s">
        <v>216</v>
      </c>
      <c r="V25" s="4" t="s">
        <v>216</v>
      </c>
      <c r="W25" s="4" t="s">
        <v>144</v>
      </c>
      <c r="X25" s="4" t="s">
        <v>299</v>
      </c>
      <c r="Y25" s="4" t="s">
        <v>113</v>
      </c>
      <c r="Z25" s="4" t="s">
        <v>300</v>
      </c>
      <c r="AA25" s="4" t="s">
        <v>44</v>
      </c>
      <c r="AB25" s="4" t="s">
        <v>183</v>
      </c>
      <c r="AC25" s="4" t="s">
        <v>98</v>
      </c>
      <c r="AD25" s="4" t="s">
        <v>195</v>
      </c>
      <c r="AE25" s="4" t="s">
        <v>301</v>
      </c>
      <c r="AF25" s="4" t="s">
        <v>113</v>
      </c>
      <c r="AG25" s="4" t="s">
        <v>44</v>
      </c>
      <c r="AH25" s="4" t="s">
        <v>126</v>
      </c>
      <c r="AI25" s="4" t="s">
        <v>216</v>
      </c>
      <c r="AJ25" s="4" t="s">
        <v>216</v>
      </c>
      <c r="AK25" s="4" t="s">
        <v>160</v>
      </c>
      <c r="AL25" t="s">
        <v>90</v>
      </c>
      <c r="AM25" t="str">
        <f>IF(CWC2023_[[#This Row],[Wining Team]]=CWC2023_[[#This Row],[Team A]],CWC2023_[[#This Row],[Team B]],CWC2023_[[#This Row],[Team A]])</f>
        <v>Pakistan</v>
      </c>
      <c r="AN25">
        <f>COUNTIF(CWC2023_[Wining Team],CWC2023_[[#This Row],[Team A]])/COUNTIF(CWC2023_[Team A],CWC2023_[[#This Row],[Team A]])</f>
        <v>1.125</v>
      </c>
      <c r="AO25" t="s">
        <v>142</v>
      </c>
      <c r="AP25" t="s">
        <v>143</v>
      </c>
      <c r="AQ25" t="s">
        <v>84</v>
      </c>
      <c r="AR25" t="s">
        <v>64</v>
      </c>
      <c r="AS25" t="s">
        <v>108</v>
      </c>
      <c r="AT25" t="s">
        <v>97</v>
      </c>
    </row>
    <row r="26" spans="1:46" x14ac:dyDescent="0.3">
      <c r="A26" s="4" t="s">
        <v>160</v>
      </c>
      <c r="B26" s="3">
        <v>45225</v>
      </c>
      <c r="C26" s="2" t="s">
        <v>212</v>
      </c>
      <c r="D26" t="s">
        <v>140</v>
      </c>
      <c r="E26" t="s">
        <v>141</v>
      </c>
      <c r="F26" t="s">
        <v>47</v>
      </c>
      <c r="G26" t="s">
        <v>81</v>
      </c>
      <c r="H26" t="s">
        <v>47</v>
      </c>
      <c r="I26" t="s">
        <v>92</v>
      </c>
      <c r="J26" s="4" t="s">
        <v>224</v>
      </c>
      <c r="K26" s="4" t="s">
        <v>113</v>
      </c>
      <c r="L26" s="4" t="s">
        <v>322</v>
      </c>
      <c r="M26" s="4" t="s">
        <v>216</v>
      </c>
      <c r="N26" s="4" t="s">
        <v>144</v>
      </c>
      <c r="O26" s="4" t="s">
        <v>44</v>
      </c>
      <c r="P26" s="4" t="s">
        <v>146</v>
      </c>
      <c r="Q26" s="4" t="s">
        <v>323</v>
      </c>
      <c r="R26" s="4" t="s">
        <v>216</v>
      </c>
      <c r="S26" s="4" t="s">
        <v>216</v>
      </c>
      <c r="T26" s="4" t="s">
        <v>67</v>
      </c>
      <c r="U26" s="4" t="s">
        <v>216</v>
      </c>
      <c r="V26" s="4" t="s">
        <v>216</v>
      </c>
      <c r="W26" s="4" t="s">
        <v>67</v>
      </c>
      <c r="X26" s="4" t="s">
        <v>324</v>
      </c>
      <c r="Y26" s="4" t="s">
        <v>56</v>
      </c>
      <c r="Z26" s="4" t="s">
        <v>325</v>
      </c>
      <c r="AA26" s="4" t="s">
        <v>56</v>
      </c>
      <c r="AB26" s="4" t="s">
        <v>135</v>
      </c>
      <c r="AC26" s="4" t="s">
        <v>67</v>
      </c>
      <c r="AD26" s="4" t="s">
        <v>146</v>
      </c>
      <c r="AE26" s="4" t="s">
        <v>326</v>
      </c>
      <c r="AF26" s="4" t="s">
        <v>67</v>
      </c>
      <c r="AG26" s="4" t="s">
        <v>216</v>
      </c>
      <c r="AH26" s="4" t="s">
        <v>77</v>
      </c>
      <c r="AI26" s="4" t="s">
        <v>216</v>
      </c>
      <c r="AJ26" s="4" t="s">
        <v>216</v>
      </c>
      <c r="AK26" s="4" t="s">
        <v>103</v>
      </c>
      <c r="AL26" t="s">
        <v>81</v>
      </c>
      <c r="AM26" t="str">
        <f>IF(CWC2023_[[#This Row],[Wining Team]]=CWC2023_[[#This Row],[Team A]],CWC2023_[[#This Row],[Team B]],CWC2023_[[#This Row],[Team A]])</f>
        <v>England</v>
      </c>
      <c r="AN26">
        <f>COUNTIF(CWC2023_[Wining Team],CWC2023_[[#This Row],[Team A]])/COUNTIF(CWC2023_[Team A],CWC2023_[[#This Row],[Team A]])</f>
        <v>0.6</v>
      </c>
      <c r="AO26" t="s">
        <v>110</v>
      </c>
      <c r="AP26" t="s">
        <v>161</v>
      </c>
      <c r="AQ26" t="s">
        <v>64</v>
      </c>
      <c r="AR26" t="s">
        <v>63</v>
      </c>
      <c r="AS26" t="s">
        <v>75</v>
      </c>
      <c r="AT26" t="s">
        <v>55</v>
      </c>
    </row>
    <row r="27" spans="1:46" x14ac:dyDescent="0.3">
      <c r="A27" s="4" t="s">
        <v>162</v>
      </c>
      <c r="B27" s="3">
        <v>45226</v>
      </c>
      <c r="C27" s="2" t="s">
        <v>212</v>
      </c>
      <c r="D27" t="s">
        <v>88</v>
      </c>
      <c r="E27" t="s">
        <v>89</v>
      </c>
      <c r="F27" t="s">
        <v>59</v>
      </c>
      <c r="G27" t="s">
        <v>80</v>
      </c>
      <c r="H27" t="s">
        <v>59</v>
      </c>
      <c r="I27" t="s">
        <v>92</v>
      </c>
      <c r="J27" s="4" t="s">
        <v>327</v>
      </c>
      <c r="K27" s="4" t="s">
        <v>113</v>
      </c>
      <c r="L27" s="4" t="s">
        <v>317</v>
      </c>
      <c r="M27" s="4" t="s">
        <v>44</v>
      </c>
      <c r="N27" s="4" t="s">
        <v>156</v>
      </c>
      <c r="O27" s="4" t="s">
        <v>106</v>
      </c>
      <c r="P27" s="4" t="s">
        <v>176</v>
      </c>
      <c r="Q27" s="4" t="s">
        <v>270</v>
      </c>
      <c r="R27" s="4" t="s">
        <v>87</v>
      </c>
      <c r="S27" s="4" t="s">
        <v>44</v>
      </c>
      <c r="T27" s="4" t="s">
        <v>129</v>
      </c>
      <c r="U27" s="4" t="s">
        <v>216</v>
      </c>
      <c r="V27" s="4" t="s">
        <v>216</v>
      </c>
      <c r="W27" s="4" t="s">
        <v>151</v>
      </c>
      <c r="X27" s="4" t="s">
        <v>328</v>
      </c>
      <c r="Y27" s="4" t="s">
        <v>109</v>
      </c>
      <c r="Z27" s="4" t="s">
        <v>329</v>
      </c>
      <c r="AA27" s="4" t="s">
        <v>44</v>
      </c>
      <c r="AB27" s="4" t="s">
        <v>151</v>
      </c>
      <c r="AC27" s="4" t="s">
        <v>106</v>
      </c>
      <c r="AD27" s="4" t="s">
        <v>172</v>
      </c>
      <c r="AE27" s="4" t="s">
        <v>330</v>
      </c>
      <c r="AF27" s="4" t="s">
        <v>216</v>
      </c>
      <c r="AG27" s="4" t="s">
        <v>77</v>
      </c>
      <c r="AH27" s="4" t="s">
        <v>118</v>
      </c>
      <c r="AI27" s="4" t="s">
        <v>77</v>
      </c>
      <c r="AJ27" s="4" t="s">
        <v>216</v>
      </c>
      <c r="AK27" s="4" t="s">
        <v>144</v>
      </c>
      <c r="AL27" t="s">
        <v>80</v>
      </c>
      <c r="AM27" t="str">
        <f>IF(CWC2023_[[#This Row],[Wining Team]]=CWC2023_[[#This Row],[Team A]],CWC2023_[[#This Row],[Team B]],CWC2023_[[#This Row],[Team A]])</f>
        <v>Pakistan</v>
      </c>
      <c r="AN27">
        <f>COUNTIF(CWC2023_[Wining Team],CWC2023_[[#This Row],[Team A]])/COUNTIF(CWC2023_[Team A],CWC2023_[[#This Row],[Team A]])</f>
        <v>1</v>
      </c>
      <c r="AO27" t="s">
        <v>163</v>
      </c>
      <c r="AP27" t="s">
        <v>164</v>
      </c>
      <c r="AQ27" t="s">
        <v>102</v>
      </c>
      <c r="AR27" t="s">
        <v>108</v>
      </c>
      <c r="AS27" t="s">
        <v>84</v>
      </c>
      <c r="AT27" t="s">
        <v>97</v>
      </c>
    </row>
    <row r="28" spans="1:46" x14ac:dyDescent="0.3">
      <c r="A28" s="4" t="s">
        <v>157</v>
      </c>
      <c r="B28" s="3">
        <v>45224</v>
      </c>
      <c r="C28" s="2" t="s">
        <v>212</v>
      </c>
      <c r="D28" t="s">
        <v>78</v>
      </c>
      <c r="E28" t="s">
        <v>79</v>
      </c>
      <c r="F28" t="s">
        <v>90</v>
      </c>
      <c r="G28" t="s">
        <v>60</v>
      </c>
      <c r="H28" t="s">
        <v>90</v>
      </c>
      <c r="I28" t="s">
        <v>92</v>
      </c>
      <c r="J28" s="4" t="s">
        <v>306</v>
      </c>
      <c r="K28" s="4" t="s">
        <v>106</v>
      </c>
      <c r="L28" s="4" t="s">
        <v>214</v>
      </c>
      <c r="M28" s="4" t="s">
        <v>216</v>
      </c>
      <c r="N28" s="4" t="s">
        <v>200</v>
      </c>
      <c r="O28" s="4" t="s">
        <v>129</v>
      </c>
      <c r="P28" s="4" t="s">
        <v>319</v>
      </c>
      <c r="Q28" s="4" t="s">
        <v>308</v>
      </c>
      <c r="R28" s="4" t="s">
        <v>216</v>
      </c>
      <c r="S28" s="4" t="s">
        <v>216</v>
      </c>
      <c r="T28" s="4" t="s">
        <v>103</v>
      </c>
      <c r="U28" s="4" t="s">
        <v>216</v>
      </c>
      <c r="V28" s="4" t="s">
        <v>216</v>
      </c>
      <c r="W28" s="4" t="s">
        <v>103</v>
      </c>
      <c r="X28" s="4" t="s">
        <v>320</v>
      </c>
      <c r="Y28" s="4" t="s">
        <v>113</v>
      </c>
      <c r="Z28" s="4" t="s">
        <v>151</v>
      </c>
      <c r="AA28" s="4" t="s">
        <v>216</v>
      </c>
      <c r="AB28" s="4" t="s">
        <v>123</v>
      </c>
      <c r="AC28" s="4" t="s">
        <v>216</v>
      </c>
      <c r="AD28" s="4" t="s">
        <v>123</v>
      </c>
      <c r="AE28" s="4" t="s">
        <v>321</v>
      </c>
      <c r="AF28" s="4" t="s">
        <v>216</v>
      </c>
      <c r="AG28" s="4" t="s">
        <v>216</v>
      </c>
      <c r="AH28" s="4" t="s">
        <v>118</v>
      </c>
      <c r="AI28" s="4" t="s">
        <v>44</v>
      </c>
      <c r="AJ28" s="4" t="s">
        <v>216</v>
      </c>
      <c r="AK28" s="4" t="s">
        <v>120</v>
      </c>
      <c r="AL28" t="s">
        <v>90</v>
      </c>
      <c r="AM28" t="str">
        <f>IF(CWC2023_[[#This Row],[Wining Team]]=CWC2023_[[#This Row],[Team A]],CWC2023_[[#This Row],[Team B]],CWC2023_[[#This Row],[Team A]])</f>
        <v>Netherlands</v>
      </c>
      <c r="AN28">
        <f>COUNTIF(CWC2023_[Wining Team],CWC2023_[[#This Row],[Team A]])/COUNTIF(CWC2023_[Team A],CWC2023_[[#This Row],[Team A]])</f>
        <v>1.125</v>
      </c>
      <c r="AO28" t="s">
        <v>158</v>
      </c>
      <c r="AP28" t="s">
        <v>159</v>
      </c>
      <c r="AQ28" t="s">
        <v>85</v>
      </c>
      <c r="AR28" t="s">
        <v>86</v>
      </c>
      <c r="AS28" t="s">
        <v>112</v>
      </c>
      <c r="AT28" t="s">
        <v>76</v>
      </c>
    </row>
    <row r="29" spans="1:46" x14ac:dyDescent="0.3">
      <c r="A29" s="4" t="s">
        <v>168</v>
      </c>
      <c r="B29" s="3">
        <v>45227</v>
      </c>
      <c r="C29" s="2" t="s">
        <v>212</v>
      </c>
      <c r="D29" t="s">
        <v>169</v>
      </c>
      <c r="E29" t="s">
        <v>58</v>
      </c>
      <c r="F29" t="s">
        <v>60</v>
      </c>
      <c r="G29" t="s">
        <v>71</v>
      </c>
      <c r="H29" t="s">
        <v>60</v>
      </c>
      <c r="I29" t="s">
        <v>92</v>
      </c>
      <c r="J29" s="4" t="s">
        <v>337</v>
      </c>
      <c r="K29" s="4" t="s">
        <v>113</v>
      </c>
      <c r="L29" s="4" t="s">
        <v>338</v>
      </c>
      <c r="M29" s="4" t="s">
        <v>87</v>
      </c>
      <c r="N29" s="4" t="s">
        <v>154</v>
      </c>
      <c r="O29" s="4" t="s">
        <v>56</v>
      </c>
      <c r="P29" s="4" t="s">
        <v>157</v>
      </c>
      <c r="Q29" s="4" t="s">
        <v>339</v>
      </c>
      <c r="R29" s="4" t="s">
        <v>216</v>
      </c>
      <c r="S29" s="4" t="s">
        <v>216</v>
      </c>
      <c r="T29" s="4" t="s">
        <v>98</v>
      </c>
      <c r="U29" s="4" t="s">
        <v>216</v>
      </c>
      <c r="V29" s="4" t="s">
        <v>216</v>
      </c>
      <c r="W29" s="4" t="s">
        <v>98</v>
      </c>
      <c r="X29" s="4" t="s">
        <v>340</v>
      </c>
      <c r="Y29" s="4" t="s">
        <v>113</v>
      </c>
      <c r="Z29" s="4" t="s">
        <v>214</v>
      </c>
      <c r="AA29" s="4" t="s">
        <v>67</v>
      </c>
      <c r="AB29" s="4" t="s">
        <v>132</v>
      </c>
      <c r="AC29" s="4" t="s">
        <v>56</v>
      </c>
      <c r="AD29" s="4" t="s">
        <v>139</v>
      </c>
      <c r="AE29" s="4" t="s">
        <v>341</v>
      </c>
      <c r="AF29" s="4" t="s">
        <v>44</v>
      </c>
      <c r="AG29" s="4" t="s">
        <v>77</v>
      </c>
      <c r="AH29" s="4" t="s">
        <v>103</v>
      </c>
      <c r="AI29" s="4" t="s">
        <v>216</v>
      </c>
      <c r="AJ29" s="4" t="s">
        <v>216</v>
      </c>
      <c r="AK29" s="4" t="s">
        <v>120</v>
      </c>
      <c r="AL29" t="s">
        <v>60</v>
      </c>
      <c r="AM29" t="str">
        <f>IF(CWC2023_[[#This Row],[Wining Team]]=CWC2023_[[#This Row],[Team A]],CWC2023_[[#This Row],[Team B]],CWC2023_[[#This Row],[Team A]])</f>
        <v>Bangladesh</v>
      </c>
      <c r="AN29">
        <f>COUNTIF(CWC2023_[Wining Team],CWC2023_[[#This Row],[Team A]])/COUNTIF(CWC2023_[Team A],CWC2023_[[#This Row],[Team A]])</f>
        <v>0.5</v>
      </c>
      <c r="AO29" t="s">
        <v>170</v>
      </c>
      <c r="AP29" t="s">
        <v>171</v>
      </c>
      <c r="AQ29" t="s">
        <v>74</v>
      </c>
      <c r="AR29" t="s">
        <v>54</v>
      </c>
      <c r="AS29" t="s">
        <v>52</v>
      </c>
      <c r="AT29" t="s">
        <v>66</v>
      </c>
    </row>
    <row r="30" spans="1:46" x14ac:dyDescent="0.3">
      <c r="A30" s="4" t="s">
        <v>172</v>
      </c>
      <c r="B30" s="3">
        <v>45228</v>
      </c>
      <c r="C30" s="2" t="s">
        <v>212</v>
      </c>
      <c r="D30" t="s">
        <v>114</v>
      </c>
      <c r="E30" t="s">
        <v>115</v>
      </c>
      <c r="F30" t="s">
        <v>91</v>
      </c>
      <c r="G30" t="s">
        <v>47</v>
      </c>
      <c r="H30" t="s">
        <v>47</v>
      </c>
      <c r="I30" t="s">
        <v>49</v>
      </c>
      <c r="J30" s="4" t="s">
        <v>340</v>
      </c>
      <c r="K30" s="4" t="s">
        <v>109</v>
      </c>
      <c r="L30" s="4" t="s">
        <v>214</v>
      </c>
      <c r="M30" s="4" t="s">
        <v>77</v>
      </c>
      <c r="N30" s="4" t="s">
        <v>146</v>
      </c>
      <c r="O30" s="4" t="s">
        <v>77</v>
      </c>
      <c r="P30" s="4" t="s">
        <v>157</v>
      </c>
      <c r="Q30" s="4" t="s">
        <v>341</v>
      </c>
      <c r="R30" s="4" t="s">
        <v>56</v>
      </c>
      <c r="S30" s="4" t="s">
        <v>216</v>
      </c>
      <c r="T30" s="4" t="s">
        <v>98</v>
      </c>
      <c r="U30" s="4" t="s">
        <v>216</v>
      </c>
      <c r="V30" s="4" t="s">
        <v>216</v>
      </c>
      <c r="W30" s="4" t="s">
        <v>106</v>
      </c>
      <c r="X30" s="4" t="s">
        <v>342</v>
      </c>
      <c r="Y30" s="4" t="s">
        <v>113</v>
      </c>
      <c r="Z30" s="4" t="s">
        <v>343</v>
      </c>
      <c r="AA30" s="4" t="s">
        <v>87</v>
      </c>
      <c r="AB30" s="4" t="s">
        <v>113</v>
      </c>
      <c r="AC30" s="4" t="s">
        <v>67</v>
      </c>
      <c r="AD30" s="4" t="s">
        <v>123</v>
      </c>
      <c r="AE30" s="4" t="s">
        <v>344</v>
      </c>
      <c r="AF30" s="4" t="s">
        <v>216</v>
      </c>
      <c r="AG30" s="4" t="s">
        <v>77</v>
      </c>
      <c r="AH30" s="4" t="s">
        <v>67</v>
      </c>
      <c r="AI30" s="4" t="s">
        <v>216</v>
      </c>
      <c r="AJ30" s="4" t="s">
        <v>216</v>
      </c>
      <c r="AK30" s="4" t="s">
        <v>103</v>
      </c>
      <c r="AL30" t="s">
        <v>91</v>
      </c>
      <c r="AM30" t="str">
        <f>IF(CWC2023_[[#This Row],[Wining Team]]=CWC2023_[[#This Row],[Team A]],CWC2023_[[#This Row],[Team B]],CWC2023_[[#This Row],[Team A]])</f>
        <v>England</v>
      </c>
      <c r="AN30">
        <f>COUNTIF(CWC2023_[Wining Team],CWC2023_[[#This Row],[Team A]])/COUNTIF(CWC2023_[Team A],CWC2023_[[#This Row],[Team A]])</f>
        <v>1.6666666666666667</v>
      </c>
      <c r="AO30" t="s">
        <v>173</v>
      </c>
      <c r="AP30" t="s">
        <v>111</v>
      </c>
      <c r="AQ30" t="s">
        <v>65</v>
      </c>
      <c r="AR30" t="s">
        <v>63</v>
      </c>
      <c r="AS30" t="s">
        <v>75</v>
      </c>
      <c r="AT30" t="s">
        <v>97</v>
      </c>
    </row>
    <row r="31" spans="1:46" x14ac:dyDescent="0.3">
      <c r="A31" s="4" t="s">
        <v>174</v>
      </c>
      <c r="B31" s="3">
        <v>45229</v>
      </c>
      <c r="C31" s="2" t="s">
        <v>212</v>
      </c>
      <c r="D31" t="s">
        <v>136</v>
      </c>
      <c r="E31" t="s">
        <v>137</v>
      </c>
      <c r="F31" t="s">
        <v>81</v>
      </c>
      <c r="G31" t="s">
        <v>70</v>
      </c>
      <c r="H31" t="s">
        <v>70</v>
      </c>
      <c r="I31" t="s">
        <v>49</v>
      </c>
      <c r="J31" s="4" t="s">
        <v>345</v>
      </c>
      <c r="K31" s="4" t="s">
        <v>113</v>
      </c>
      <c r="L31" s="4" t="s">
        <v>237</v>
      </c>
      <c r="M31" s="4" t="s">
        <v>216</v>
      </c>
      <c r="N31" s="4" t="s">
        <v>144</v>
      </c>
      <c r="O31" s="4" t="s">
        <v>56</v>
      </c>
      <c r="P31" s="4" t="s">
        <v>151</v>
      </c>
      <c r="Q31" s="4" t="s">
        <v>241</v>
      </c>
      <c r="R31" s="4" t="s">
        <v>44</v>
      </c>
      <c r="S31" s="4" t="s">
        <v>216</v>
      </c>
      <c r="T31" s="4" t="s">
        <v>109</v>
      </c>
      <c r="U31" s="4" t="s">
        <v>216</v>
      </c>
      <c r="V31" s="4" t="s">
        <v>216</v>
      </c>
      <c r="W31" s="4" t="s">
        <v>113</v>
      </c>
      <c r="X31" s="4" t="s">
        <v>346</v>
      </c>
      <c r="Y31" s="4" t="s">
        <v>67</v>
      </c>
      <c r="Z31" s="4" t="s">
        <v>347</v>
      </c>
      <c r="AA31" s="4" t="s">
        <v>44</v>
      </c>
      <c r="AB31" s="4" t="s">
        <v>144</v>
      </c>
      <c r="AC31" s="4" t="s">
        <v>87</v>
      </c>
      <c r="AD31" s="4" t="s">
        <v>157</v>
      </c>
      <c r="AE31" s="4" t="s">
        <v>348</v>
      </c>
      <c r="AF31" s="4" t="s">
        <v>56</v>
      </c>
      <c r="AG31" s="4" t="s">
        <v>216</v>
      </c>
      <c r="AH31" s="4" t="s">
        <v>109</v>
      </c>
      <c r="AI31" s="4" t="s">
        <v>216</v>
      </c>
      <c r="AJ31" s="4" t="s">
        <v>216</v>
      </c>
      <c r="AK31" s="4" t="s">
        <v>118</v>
      </c>
      <c r="AL31" t="s">
        <v>70</v>
      </c>
      <c r="AM31" t="str">
        <f>IF(CWC2023_[[#This Row],[Wining Team]]=CWC2023_[[#This Row],[Team A]],CWC2023_[[#This Row],[Team B]],CWC2023_[[#This Row],[Team A]])</f>
        <v>Sri Lanka</v>
      </c>
      <c r="AN31">
        <f>COUNTIF(CWC2023_[Wining Team],CWC2023_[[#This Row],[Team A]])/COUNTIF(CWC2023_[Team A],CWC2023_[[#This Row],[Team A]])</f>
        <v>0.5</v>
      </c>
      <c r="AO31" t="s">
        <v>121</v>
      </c>
      <c r="AP31" t="s">
        <v>175</v>
      </c>
      <c r="AQ31" t="s">
        <v>84</v>
      </c>
      <c r="AR31" t="s">
        <v>95</v>
      </c>
      <c r="AS31" t="s">
        <v>108</v>
      </c>
      <c r="AT31" t="s">
        <v>55</v>
      </c>
    </row>
    <row r="32" spans="1:46" x14ac:dyDescent="0.3">
      <c r="A32" s="4" t="s">
        <v>176</v>
      </c>
      <c r="B32" s="3">
        <v>45230</v>
      </c>
      <c r="C32" s="2" t="s">
        <v>212</v>
      </c>
      <c r="D32" t="s">
        <v>169</v>
      </c>
      <c r="E32" t="s">
        <v>58</v>
      </c>
      <c r="F32" t="s">
        <v>71</v>
      </c>
      <c r="G32" t="s">
        <v>59</v>
      </c>
      <c r="H32" t="s">
        <v>71</v>
      </c>
      <c r="I32" t="s">
        <v>92</v>
      </c>
      <c r="J32" s="4" t="s">
        <v>223</v>
      </c>
      <c r="K32" s="4" t="s">
        <v>67</v>
      </c>
      <c r="L32" s="4" t="s">
        <v>349</v>
      </c>
      <c r="M32" s="4" t="s">
        <v>56</v>
      </c>
      <c r="N32" s="4" t="s">
        <v>144</v>
      </c>
      <c r="O32" s="4" t="s">
        <v>67</v>
      </c>
      <c r="P32" s="4" t="s">
        <v>154</v>
      </c>
      <c r="Q32" s="4" t="s">
        <v>350</v>
      </c>
      <c r="R32" s="4" t="s">
        <v>56</v>
      </c>
      <c r="S32" s="4" t="s">
        <v>216</v>
      </c>
      <c r="T32" s="4" t="s">
        <v>56</v>
      </c>
      <c r="U32" s="4" t="s">
        <v>216</v>
      </c>
      <c r="V32" s="4" t="s">
        <v>216</v>
      </c>
      <c r="W32" s="4" t="s">
        <v>77</v>
      </c>
      <c r="X32" s="4" t="s">
        <v>351</v>
      </c>
      <c r="Y32" s="4" t="s">
        <v>113</v>
      </c>
      <c r="Z32" s="4" t="s">
        <v>352</v>
      </c>
      <c r="AA32" s="4" t="s">
        <v>56</v>
      </c>
      <c r="AB32" s="4" t="s">
        <v>144</v>
      </c>
      <c r="AC32" s="4" t="s">
        <v>109</v>
      </c>
      <c r="AD32" s="4" t="s">
        <v>168</v>
      </c>
      <c r="AE32" s="4" t="s">
        <v>353</v>
      </c>
      <c r="AF32" s="4" t="s">
        <v>77</v>
      </c>
      <c r="AG32" s="4" t="s">
        <v>216</v>
      </c>
      <c r="AH32" s="4" t="s">
        <v>87</v>
      </c>
      <c r="AI32" s="4" t="s">
        <v>216</v>
      </c>
      <c r="AJ32" s="4" t="s">
        <v>216</v>
      </c>
      <c r="AK32" s="4" t="s">
        <v>109</v>
      </c>
      <c r="AL32" t="s">
        <v>59</v>
      </c>
      <c r="AM32" t="str">
        <f>IF(CWC2023_[[#This Row],[Wining Team]]=CWC2023_[[#This Row],[Team A]],CWC2023_[[#This Row],[Team B]],CWC2023_[[#This Row],[Team A]])</f>
        <v>Bangladesh</v>
      </c>
      <c r="AN32">
        <f>COUNTIF(CWC2023_[Wining Team],CWC2023_[[#This Row],[Team A]])/COUNTIF(CWC2023_[Team A],CWC2023_[[#This Row],[Team A]])</f>
        <v>0.66666666666666663</v>
      </c>
      <c r="AO32" t="s">
        <v>121</v>
      </c>
      <c r="AP32" t="s">
        <v>177</v>
      </c>
      <c r="AQ32" t="s">
        <v>96</v>
      </c>
      <c r="AR32" t="s">
        <v>53</v>
      </c>
      <c r="AS32" t="s">
        <v>63</v>
      </c>
      <c r="AT32" t="s">
        <v>76</v>
      </c>
    </row>
    <row r="33" spans="1:46" x14ac:dyDescent="0.3">
      <c r="A33" s="4" t="s">
        <v>178</v>
      </c>
      <c r="B33" s="3">
        <v>45231</v>
      </c>
      <c r="C33" s="2" t="s">
        <v>212</v>
      </c>
      <c r="D33" t="s">
        <v>136</v>
      </c>
      <c r="E33" t="s">
        <v>137</v>
      </c>
      <c r="F33" t="s">
        <v>80</v>
      </c>
      <c r="G33" t="s">
        <v>48</v>
      </c>
      <c r="H33" t="s">
        <v>48</v>
      </c>
      <c r="I33" t="s">
        <v>49</v>
      </c>
      <c r="J33" s="4" t="s">
        <v>354</v>
      </c>
      <c r="K33" s="4" t="s">
        <v>77</v>
      </c>
      <c r="L33" s="4" t="s">
        <v>214</v>
      </c>
      <c r="M33" s="4" t="s">
        <v>77</v>
      </c>
      <c r="N33" s="4" t="s">
        <v>162</v>
      </c>
      <c r="O33" s="4" t="s">
        <v>129</v>
      </c>
      <c r="P33" s="4" t="s">
        <v>198</v>
      </c>
      <c r="Q33" s="4" t="s">
        <v>355</v>
      </c>
      <c r="R33" s="4" t="s">
        <v>44</v>
      </c>
      <c r="S33" s="4" t="s">
        <v>77</v>
      </c>
      <c r="T33" s="4" t="s">
        <v>98</v>
      </c>
      <c r="U33" s="4" t="s">
        <v>44</v>
      </c>
      <c r="V33" s="4" t="s">
        <v>216</v>
      </c>
      <c r="W33" s="4" t="s">
        <v>120</v>
      </c>
      <c r="X33" s="4" t="s">
        <v>356</v>
      </c>
      <c r="Y33" s="4" t="s">
        <v>113</v>
      </c>
      <c r="Z33" s="4" t="s">
        <v>357</v>
      </c>
      <c r="AA33" s="4" t="s">
        <v>44</v>
      </c>
      <c r="AB33" s="4" t="s">
        <v>135</v>
      </c>
      <c r="AC33" s="4" t="s">
        <v>77</v>
      </c>
      <c r="AD33" s="4" t="s">
        <v>151</v>
      </c>
      <c r="AE33" s="4" t="s">
        <v>358</v>
      </c>
      <c r="AF33" s="4" t="s">
        <v>77</v>
      </c>
      <c r="AG33" s="4" t="s">
        <v>216</v>
      </c>
      <c r="AH33" s="4" t="s">
        <v>106</v>
      </c>
      <c r="AI33" s="4" t="s">
        <v>216</v>
      </c>
      <c r="AJ33" s="4" t="s">
        <v>216</v>
      </c>
      <c r="AK33" s="4" t="s">
        <v>120</v>
      </c>
      <c r="AL33" t="s">
        <v>80</v>
      </c>
      <c r="AM33" t="str">
        <f>IF(CWC2023_[[#This Row],[Wining Team]]=CWC2023_[[#This Row],[Team A]],CWC2023_[[#This Row],[Team B]],CWC2023_[[#This Row],[Team A]])</f>
        <v>NewZealand</v>
      </c>
      <c r="AN33">
        <f>COUNTIF(CWC2023_[Wining Team],CWC2023_[[#This Row],[Team A]])/COUNTIF(CWC2023_[Team A],CWC2023_[[#This Row],[Team A]])</f>
        <v>1.4</v>
      </c>
      <c r="AO33" t="s">
        <v>179</v>
      </c>
      <c r="AP33" t="s">
        <v>180</v>
      </c>
      <c r="AQ33" t="s">
        <v>52</v>
      </c>
      <c r="AR33" t="s">
        <v>75</v>
      </c>
      <c r="AS33" t="s">
        <v>85</v>
      </c>
      <c r="AT33" t="s">
        <v>97</v>
      </c>
    </row>
    <row r="34" spans="1:46" x14ac:dyDescent="0.3">
      <c r="A34" s="4" t="s">
        <v>181</v>
      </c>
      <c r="B34" s="3">
        <v>45232</v>
      </c>
      <c r="C34" s="2" t="s">
        <v>212</v>
      </c>
      <c r="D34" t="s">
        <v>147</v>
      </c>
      <c r="E34" t="s">
        <v>148</v>
      </c>
      <c r="F34" t="s">
        <v>91</v>
      </c>
      <c r="G34" t="s">
        <v>81</v>
      </c>
      <c r="H34" t="s">
        <v>81</v>
      </c>
      <c r="I34" t="s">
        <v>49</v>
      </c>
      <c r="J34" s="4" t="s">
        <v>354</v>
      </c>
      <c r="K34" s="4" t="s">
        <v>106</v>
      </c>
      <c r="L34" s="4" t="s">
        <v>214</v>
      </c>
      <c r="M34" s="4" t="s">
        <v>77</v>
      </c>
      <c r="N34" s="4" t="s">
        <v>176</v>
      </c>
      <c r="O34" s="4" t="s">
        <v>109</v>
      </c>
      <c r="P34" s="4" t="s">
        <v>195</v>
      </c>
      <c r="Q34" s="4" t="s">
        <v>355</v>
      </c>
      <c r="R34" s="4" t="s">
        <v>44</v>
      </c>
      <c r="S34" s="4" t="s">
        <v>87</v>
      </c>
      <c r="T34" s="4" t="s">
        <v>77</v>
      </c>
      <c r="U34" s="4" t="s">
        <v>216</v>
      </c>
      <c r="V34" s="4" t="s">
        <v>216</v>
      </c>
      <c r="W34" s="4" t="s">
        <v>113</v>
      </c>
      <c r="X34" s="4" t="s">
        <v>359</v>
      </c>
      <c r="Y34" s="4" t="s">
        <v>113</v>
      </c>
      <c r="Z34" s="4" t="s">
        <v>360</v>
      </c>
      <c r="AA34" s="4" t="s">
        <v>56</v>
      </c>
      <c r="AB34" s="4" t="s">
        <v>98</v>
      </c>
      <c r="AC34" s="4" t="s">
        <v>216</v>
      </c>
      <c r="AD34" s="4" t="s">
        <v>98</v>
      </c>
      <c r="AE34" s="4" t="s">
        <v>361</v>
      </c>
      <c r="AF34" s="4" t="s">
        <v>98</v>
      </c>
      <c r="AG34" s="4" t="s">
        <v>87</v>
      </c>
      <c r="AH34" s="4" t="s">
        <v>106</v>
      </c>
      <c r="AI34" s="4" t="s">
        <v>44</v>
      </c>
      <c r="AJ34" s="4" t="s">
        <v>216</v>
      </c>
      <c r="AK34" s="4" t="s">
        <v>146</v>
      </c>
      <c r="AL34" t="s">
        <v>91</v>
      </c>
      <c r="AM34" t="str">
        <f>IF(CWC2023_[[#This Row],[Wining Team]]=CWC2023_[[#This Row],[Team A]],CWC2023_[[#This Row],[Team B]],CWC2023_[[#This Row],[Team A]])</f>
        <v>Sri Lanka</v>
      </c>
      <c r="AN34">
        <f>COUNTIF(CWC2023_[Wining Team],CWC2023_[[#This Row],[Team A]])/COUNTIF(CWC2023_[Team A],CWC2023_[[#This Row],[Team A]])</f>
        <v>1.6666666666666667</v>
      </c>
      <c r="AO34" t="s">
        <v>182</v>
      </c>
      <c r="AP34" t="s">
        <v>153</v>
      </c>
      <c r="AQ34" t="s">
        <v>64</v>
      </c>
      <c r="AR34" t="s">
        <v>102</v>
      </c>
      <c r="AS34" t="s">
        <v>65</v>
      </c>
      <c r="AT34" t="s">
        <v>66</v>
      </c>
    </row>
    <row r="35" spans="1:46" x14ac:dyDescent="0.3">
      <c r="A35" s="4" t="s">
        <v>183</v>
      </c>
      <c r="B35" s="3">
        <v>45233</v>
      </c>
      <c r="C35" s="2" t="s">
        <v>247</v>
      </c>
      <c r="D35" t="s">
        <v>114</v>
      </c>
      <c r="E35" t="s">
        <v>115</v>
      </c>
      <c r="F35" t="s">
        <v>60</v>
      </c>
      <c r="G35" t="s">
        <v>70</v>
      </c>
      <c r="H35" t="s">
        <v>60</v>
      </c>
      <c r="I35" t="s">
        <v>92</v>
      </c>
      <c r="J35" s="4" t="s">
        <v>362</v>
      </c>
      <c r="K35" s="4" t="s">
        <v>67</v>
      </c>
      <c r="L35" s="4" t="s">
        <v>363</v>
      </c>
      <c r="M35" s="4" t="s">
        <v>216</v>
      </c>
      <c r="N35" s="4" t="s">
        <v>144</v>
      </c>
      <c r="O35" s="4" t="s">
        <v>216</v>
      </c>
      <c r="P35" s="4" t="s">
        <v>144</v>
      </c>
      <c r="Q35" s="4" t="s">
        <v>364</v>
      </c>
      <c r="R35" s="4" t="s">
        <v>67</v>
      </c>
      <c r="S35" s="4" t="s">
        <v>216</v>
      </c>
      <c r="T35" s="4" t="s">
        <v>103</v>
      </c>
      <c r="U35" s="4" t="s">
        <v>56</v>
      </c>
      <c r="V35" s="4" t="s">
        <v>216</v>
      </c>
      <c r="W35" s="4" t="s">
        <v>120</v>
      </c>
      <c r="X35" s="4" t="s">
        <v>365</v>
      </c>
      <c r="Y35" s="4" t="s">
        <v>113</v>
      </c>
      <c r="Z35" s="4" t="s">
        <v>245</v>
      </c>
      <c r="AA35" s="4" t="s">
        <v>44</v>
      </c>
      <c r="AB35" s="4" t="s">
        <v>151</v>
      </c>
      <c r="AC35" s="4" t="s">
        <v>216</v>
      </c>
      <c r="AD35" s="4" t="s">
        <v>151</v>
      </c>
      <c r="AE35" s="4" t="s">
        <v>366</v>
      </c>
      <c r="AF35" s="4" t="s">
        <v>56</v>
      </c>
      <c r="AG35" s="4" t="s">
        <v>216</v>
      </c>
      <c r="AH35" s="4" t="s">
        <v>126</v>
      </c>
      <c r="AI35" s="4" t="s">
        <v>216</v>
      </c>
      <c r="AJ35" s="4" t="s">
        <v>216</v>
      </c>
      <c r="AK35" s="4" t="s">
        <v>132</v>
      </c>
      <c r="AL35" t="s">
        <v>70</v>
      </c>
      <c r="AM35" t="str">
        <f>IF(CWC2023_[[#This Row],[Wining Team]]=CWC2023_[[#This Row],[Team A]],CWC2023_[[#This Row],[Team B]],CWC2023_[[#This Row],[Team A]])</f>
        <v>Netherlands</v>
      </c>
      <c r="AN35">
        <f>COUNTIF(CWC2023_[Wining Team],CWC2023_[[#This Row],[Team A]])/COUNTIF(CWC2023_[Team A],CWC2023_[[#This Row],[Team A]])</f>
        <v>0.5</v>
      </c>
      <c r="AO35" t="s">
        <v>121</v>
      </c>
      <c r="AP35" t="s">
        <v>184</v>
      </c>
      <c r="AQ35" t="s">
        <v>53</v>
      </c>
      <c r="AR35" t="s">
        <v>85</v>
      </c>
      <c r="AS35" t="s">
        <v>86</v>
      </c>
      <c r="AT35" t="s">
        <v>55</v>
      </c>
    </row>
    <row r="36" spans="1:46" x14ac:dyDescent="0.3">
      <c r="A36" s="4" t="s">
        <v>185</v>
      </c>
      <c r="B36" s="3">
        <v>45234</v>
      </c>
      <c r="C36" s="2" t="s">
        <v>212</v>
      </c>
      <c r="D36" t="s">
        <v>140</v>
      </c>
      <c r="E36" t="s">
        <v>141</v>
      </c>
      <c r="F36" t="s">
        <v>48</v>
      </c>
      <c r="G36" t="s">
        <v>59</v>
      </c>
      <c r="H36" t="s">
        <v>59</v>
      </c>
      <c r="I36" t="s">
        <v>49</v>
      </c>
      <c r="J36" s="4" t="s">
        <v>367</v>
      </c>
      <c r="K36" s="4" t="s">
        <v>98</v>
      </c>
      <c r="L36" s="4" t="s">
        <v>214</v>
      </c>
      <c r="M36" s="4" t="s">
        <v>44</v>
      </c>
      <c r="N36" s="4" t="s">
        <v>208</v>
      </c>
      <c r="O36" s="4" t="s">
        <v>106</v>
      </c>
      <c r="P36" s="4" t="s">
        <v>368</v>
      </c>
      <c r="Q36" s="4" t="s">
        <v>369</v>
      </c>
      <c r="R36" s="4" t="s">
        <v>44</v>
      </c>
      <c r="S36" s="4" t="s">
        <v>216</v>
      </c>
      <c r="T36" s="4" t="s">
        <v>67</v>
      </c>
      <c r="U36" s="4" t="s">
        <v>216</v>
      </c>
      <c r="V36" s="4" t="s">
        <v>216</v>
      </c>
      <c r="W36" s="4" t="s">
        <v>77</v>
      </c>
      <c r="X36" s="4" t="s">
        <v>370</v>
      </c>
      <c r="Y36" s="4" t="s">
        <v>44</v>
      </c>
      <c r="Z36" s="4" t="s">
        <v>371</v>
      </c>
      <c r="AA36" s="4" t="s">
        <v>216</v>
      </c>
      <c r="AB36" s="4" t="s">
        <v>129</v>
      </c>
      <c r="AC36" s="4" t="s">
        <v>123</v>
      </c>
      <c r="AD36" s="4" t="s">
        <v>168</v>
      </c>
      <c r="AE36" s="4" t="s">
        <v>372</v>
      </c>
      <c r="AF36" s="4" t="s">
        <v>106</v>
      </c>
      <c r="AG36" s="4" t="s">
        <v>216</v>
      </c>
      <c r="AH36" s="4" t="s">
        <v>135</v>
      </c>
      <c r="AI36" s="4" t="s">
        <v>44</v>
      </c>
      <c r="AJ36" s="4" t="s">
        <v>216</v>
      </c>
      <c r="AK36" s="4" t="s">
        <v>162</v>
      </c>
      <c r="AL36" t="s">
        <v>59</v>
      </c>
      <c r="AM36" t="str">
        <f>IF(CWC2023_[[#This Row],[Wining Team]]=CWC2023_[[#This Row],[Team A]],CWC2023_[[#This Row],[Team B]],CWC2023_[[#This Row],[Team A]])</f>
        <v>NewZealand</v>
      </c>
      <c r="AN36">
        <f>COUNTIF(CWC2023_[Wining Team],CWC2023_[[#This Row],[Team A]])/COUNTIF(CWC2023_[Team A],CWC2023_[[#This Row],[Team A]])</f>
        <v>1</v>
      </c>
      <c r="AO36" t="s">
        <v>186</v>
      </c>
      <c r="AP36" t="s">
        <v>177</v>
      </c>
      <c r="AQ36" t="s">
        <v>54</v>
      </c>
      <c r="AR36" t="s">
        <v>96</v>
      </c>
      <c r="AS36" t="s">
        <v>84</v>
      </c>
      <c r="AT36" t="s">
        <v>97</v>
      </c>
    </row>
    <row r="37" spans="1:46" x14ac:dyDescent="0.3">
      <c r="A37" s="4" t="s">
        <v>194</v>
      </c>
      <c r="B37" s="3">
        <v>45237</v>
      </c>
      <c r="C37" s="2" t="s">
        <v>212</v>
      </c>
      <c r="D37" t="s">
        <v>147</v>
      </c>
      <c r="E37" t="s">
        <v>148</v>
      </c>
      <c r="F37" t="s">
        <v>90</v>
      </c>
      <c r="G37" t="s">
        <v>70</v>
      </c>
      <c r="H37" t="s">
        <v>70</v>
      </c>
      <c r="I37" t="s">
        <v>92</v>
      </c>
      <c r="J37" s="4" t="s">
        <v>385</v>
      </c>
      <c r="K37" s="4" t="s">
        <v>103</v>
      </c>
      <c r="L37" s="4" t="s">
        <v>386</v>
      </c>
      <c r="M37" s="4" t="s">
        <v>216</v>
      </c>
      <c r="N37" s="4" t="s">
        <v>174</v>
      </c>
      <c r="O37" s="4" t="s">
        <v>120</v>
      </c>
      <c r="P37" s="4" t="s">
        <v>200</v>
      </c>
      <c r="Q37" s="4" t="s">
        <v>387</v>
      </c>
      <c r="R37" s="4" t="s">
        <v>87</v>
      </c>
      <c r="S37" s="4" t="s">
        <v>216</v>
      </c>
      <c r="T37" s="4" t="s">
        <v>113</v>
      </c>
      <c r="U37" s="4" t="s">
        <v>44</v>
      </c>
      <c r="V37" s="4" t="s">
        <v>216</v>
      </c>
      <c r="W37" s="4" t="s">
        <v>132</v>
      </c>
      <c r="X37" s="4" t="s">
        <v>388</v>
      </c>
      <c r="Y37" s="4" t="s">
        <v>87</v>
      </c>
      <c r="Z37" s="4" t="s">
        <v>214</v>
      </c>
      <c r="AA37" s="4" t="s">
        <v>67</v>
      </c>
      <c r="AB37" s="4" t="s">
        <v>132</v>
      </c>
      <c r="AC37" s="4" t="s">
        <v>109</v>
      </c>
      <c r="AD37" s="4" t="s">
        <v>160</v>
      </c>
      <c r="AE37" s="4" t="s">
        <v>389</v>
      </c>
      <c r="AF37" s="4" t="s">
        <v>44</v>
      </c>
      <c r="AG37" s="4" t="s">
        <v>77</v>
      </c>
      <c r="AH37" s="4" t="s">
        <v>113</v>
      </c>
      <c r="AI37" s="4" t="s">
        <v>216</v>
      </c>
      <c r="AJ37" s="4" t="s">
        <v>216</v>
      </c>
      <c r="AK37" s="4" t="s">
        <v>129</v>
      </c>
      <c r="AL37" t="s">
        <v>90</v>
      </c>
      <c r="AM37" t="str">
        <f>IF(CWC2023_[[#This Row],[Wining Team]]=CWC2023_[[#This Row],[Team A]],CWC2023_[[#This Row],[Team B]],CWC2023_[[#This Row],[Team A]])</f>
        <v>Afghanistan</v>
      </c>
      <c r="AN37">
        <f>COUNTIF(CWC2023_[Wining Team],CWC2023_[[#This Row],[Team A]])/COUNTIF(CWC2023_[Team A],CWC2023_[[#This Row],[Team A]])</f>
        <v>1.125</v>
      </c>
      <c r="AO37" t="s">
        <v>192</v>
      </c>
      <c r="AP37" t="s">
        <v>159</v>
      </c>
      <c r="AQ37" t="s">
        <v>86</v>
      </c>
      <c r="AR37" t="s">
        <v>108</v>
      </c>
      <c r="AS37" t="s">
        <v>95</v>
      </c>
      <c r="AT37" t="s">
        <v>66</v>
      </c>
    </row>
    <row r="38" spans="1:46" x14ac:dyDescent="0.3">
      <c r="A38" s="4" t="s">
        <v>189</v>
      </c>
      <c r="B38" s="3">
        <v>45235</v>
      </c>
      <c r="C38" s="2" t="s">
        <v>212</v>
      </c>
      <c r="D38" t="s">
        <v>169</v>
      </c>
      <c r="E38" t="s">
        <v>58</v>
      </c>
      <c r="F38" t="s">
        <v>91</v>
      </c>
      <c r="G38" t="s">
        <v>80</v>
      </c>
      <c r="H38" t="s">
        <v>91</v>
      </c>
      <c r="I38" t="s">
        <v>92</v>
      </c>
      <c r="J38" s="4" t="s">
        <v>233</v>
      </c>
      <c r="K38" s="4" t="s">
        <v>87</v>
      </c>
      <c r="L38" s="4" t="s">
        <v>214</v>
      </c>
      <c r="M38" s="4" t="s">
        <v>67</v>
      </c>
      <c r="N38" s="4" t="s">
        <v>185</v>
      </c>
      <c r="O38" s="4" t="s">
        <v>98</v>
      </c>
      <c r="P38" s="4" t="s">
        <v>198</v>
      </c>
      <c r="Q38" s="4" t="s">
        <v>377</v>
      </c>
      <c r="R38" s="4" t="s">
        <v>216</v>
      </c>
      <c r="S38" s="4" t="s">
        <v>216</v>
      </c>
      <c r="T38" s="4" t="s">
        <v>56</v>
      </c>
      <c r="U38" s="4" t="s">
        <v>216</v>
      </c>
      <c r="V38" s="4" t="s">
        <v>216</v>
      </c>
      <c r="W38" s="4" t="s">
        <v>56</v>
      </c>
      <c r="X38" s="4" t="s">
        <v>378</v>
      </c>
      <c r="Y38" s="4" t="s">
        <v>113</v>
      </c>
      <c r="Z38" s="4" t="s">
        <v>379</v>
      </c>
      <c r="AA38" s="4" t="s">
        <v>44</v>
      </c>
      <c r="AB38" s="4" t="s">
        <v>113</v>
      </c>
      <c r="AC38" s="4" t="s">
        <v>216</v>
      </c>
      <c r="AD38" s="4" t="s">
        <v>113</v>
      </c>
      <c r="AE38" s="4" t="s">
        <v>380</v>
      </c>
      <c r="AF38" s="4" t="s">
        <v>56</v>
      </c>
      <c r="AG38" s="4" t="s">
        <v>216</v>
      </c>
      <c r="AH38" s="4" t="s">
        <v>154</v>
      </c>
      <c r="AI38" s="4" t="s">
        <v>56</v>
      </c>
      <c r="AJ38" s="4" t="s">
        <v>216</v>
      </c>
      <c r="AK38" s="4" t="s">
        <v>162</v>
      </c>
      <c r="AL38" t="s">
        <v>91</v>
      </c>
      <c r="AM38" t="str">
        <f>IF(CWC2023_[[#This Row],[Wining Team]]=CWC2023_[[#This Row],[Team A]],CWC2023_[[#This Row],[Team B]],CWC2023_[[#This Row],[Team A]])</f>
        <v>South Africa</v>
      </c>
      <c r="AN38">
        <f>COUNTIF(CWC2023_[Wining Team],CWC2023_[[#This Row],[Team A]])/COUNTIF(CWC2023_[Team A],CWC2023_[[#This Row],[Team A]])</f>
        <v>1.6666666666666667</v>
      </c>
      <c r="AO38" t="s">
        <v>190</v>
      </c>
      <c r="AP38" t="s">
        <v>138</v>
      </c>
      <c r="AQ38" t="s">
        <v>102</v>
      </c>
      <c r="AR38" t="s">
        <v>52</v>
      </c>
      <c r="AS38" t="s">
        <v>64</v>
      </c>
      <c r="AT38" t="s">
        <v>76</v>
      </c>
    </row>
    <row r="39" spans="1:46" x14ac:dyDescent="0.3">
      <c r="A39" s="4" t="s">
        <v>191</v>
      </c>
      <c r="B39" s="3">
        <v>45236</v>
      </c>
      <c r="C39" s="2" t="s">
        <v>212</v>
      </c>
      <c r="D39" t="s">
        <v>78</v>
      </c>
      <c r="E39" t="s">
        <v>79</v>
      </c>
      <c r="F39" t="s">
        <v>81</v>
      </c>
      <c r="G39" t="s">
        <v>71</v>
      </c>
      <c r="H39" t="s">
        <v>71</v>
      </c>
      <c r="I39" t="s">
        <v>49</v>
      </c>
      <c r="J39" s="4" t="s">
        <v>381</v>
      </c>
      <c r="K39" s="4" t="s">
        <v>113</v>
      </c>
      <c r="L39" s="4" t="s">
        <v>237</v>
      </c>
      <c r="M39" s="4" t="s">
        <v>56</v>
      </c>
      <c r="N39" s="4" t="s">
        <v>165</v>
      </c>
      <c r="O39" s="4" t="s">
        <v>103</v>
      </c>
      <c r="P39" s="4" t="s">
        <v>183</v>
      </c>
      <c r="Q39" s="4" t="s">
        <v>382</v>
      </c>
      <c r="R39" s="4" t="s">
        <v>123</v>
      </c>
      <c r="S39" s="4" t="s">
        <v>216</v>
      </c>
      <c r="T39" s="4" t="s">
        <v>113</v>
      </c>
      <c r="U39" s="4" t="s">
        <v>216</v>
      </c>
      <c r="V39" s="4" t="s">
        <v>216</v>
      </c>
      <c r="W39" s="4" t="s">
        <v>156</v>
      </c>
      <c r="X39" s="4" t="s">
        <v>213</v>
      </c>
      <c r="Y39" s="4" t="s">
        <v>103</v>
      </c>
      <c r="Z39" s="4" t="s">
        <v>383</v>
      </c>
      <c r="AA39" s="4" t="s">
        <v>44</v>
      </c>
      <c r="AB39" s="4" t="s">
        <v>181</v>
      </c>
      <c r="AC39" s="4" t="s">
        <v>103</v>
      </c>
      <c r="AD39" s="4" t="s">
        <v>195</v>
      </c>
      <c r="AE39" s="4" t="s">
        <v>384</v>
      </c>
      <c r="AF39" s="4" t="s">
        <v>56</v>
      </c>
      <c r="AG39" s="4" t="s">
        <v>216</v>
      </c>
      <c r="AH39" s="4" t="s">
        <v>77</v>
      </c>
      <c r="AI39" s="4" t="s">
        <v>216</v>
      </c>
      <c r="AJ39" s="4" t="s">
        <v>216</v>
      </c>
      <c r="AK39" s="4" t="s">
        <v>98</v>
      </c>
      <c r="AL39" t="s">
        <v>71</v>
      </c>
      <c r="AM39" t="str">
        <f>IF(CWC2023_[[#This Row],[Wining Team]]=CWC2023_[[#This Row],[Team A]],CWC2023_[[#This Row],[Team B]],CWC2023_[[#This Row],[Team A]])</f>
        <v>Sri Lanka</v>
      </c>
      <c r="AN39">
        <f>COUNTIF(CWC2023_[Wining Team],CWC2023_[[#This Row],[Team A]])/COUNTIF(CWC2023_[Team A],CWC2023_[[#This Row],[Team A]])</f>
        <v>0.5</v>
      </c>
      <c r="AO39" t="s">
        <v>192</v>
      </c>
      <c r="AP39" t="s">
        <v>193</v>
      </c>
      <c r="AQ39" t="s">
        <v>84</v>
      </c>
      <c r="AR39" t="s">
        <v>112</v>
      </c>
      <c r="AS39" t="s">
        <v>53</v>
      </c>
      <c r="AT39" t="s">
        <v>97</v>
      </c>
    </row>
    <row r="40" spans="1:46" x14ac:dyDescent="0.3">
      <c r="A40" s="4" t="s">
        <v>201</v>
      </c>
      <c r="B40" s="3">
        <v>45241</v>
      </c>
      <c r="C40" s="2" t="s">
        <v>212</v>
      </c>
      <c r="D40" t="s">
        <v>136</v>
      </c>
      <c r="E40" t="s">
        <v>137</v>
      </c>
      <c r="F40" t="s">
        <v>90</v>
      </c>
      <c r="G40" t="s">
        <v>71</v>
      </c>
      <c r="H40" t="s">
        <v>90</v>
      </c>
      <c r="I40" t="s">
        <v>49</v>
      </c>
      <c r="J40" s="4" t="s">
        <v>402</v>
      </c>
      <c r="K40" s="4" t="s">
        <v>106</v>
      </c>
      <c r="L40" s="4" t="s">
        <v>214</v>
      </c>
      <c r="M40" s="4" t="s">
        <v>44</v>
      </c>
      <c r="N40" s="4" t="s">
        <v>172</v>
      </c>
      <c r="O40" s="4" t="s">
        <v>113</v>
      </c>
      <c r="P40" s="4" t="s">
        <v>194</v>
      </c>
      <c r="Q40" s="4" t="s">
        <v>403</v>
      </c>
      <c r="R40" s="4" t="s">
        <v>113</v>
      </c>
      <c r="S40" s="4" t="s">
        <v>216</v>
      </c>
      <c r="T40" s="4" t="s">
        <v>120</v>
      </c>
      <c r="U40" s="4" t="s">
        <v>56</v>
      </c>
      <c r="V40" s="4" t="s">
        <v>216</v>
      </c>
      <c r="W40" s="4" t="s">
        <v>157</v>
      </c>
      <c r="X40" s="4" t="s">
        <v>404</v>
      </c>
      <c r="Y40" s="4" t="s">
        <v>56</v>
      </c>
      <c r="Z40" s="4" t="s">
        <v>405</v>
      </c>
      <c r="AA40" s="4" t="s">
        <v>44</v>
      </c>
      <c r="AB40" s="4" t="s">
        <v>165</v>
      </c>
      <c r="AC40" s="4" t="s">
        <v>98</v>
      </c>
      <c r="AD40" s="4" t="s">
        <v>181</v>
      </c>
      <c r="AE40" s="4" t="s">
        <v>406</v>
      </c>
      <c r="AF40" s="4" t="s">
        <v>216</v>
      </c>
      <c r="AG40" s="4" t="s">
        <v>216</v>
      </c>
      <c r="AH40" s="4" t="s">
        <v>77</v>
      </c>
      <c r="AI40" s="4" t="s">
        <v>216</v>
      </c>
      <c r="AJ40" s="4" t="s">
        <v>216</v>
      </c>
      <c r="AK40" s="4" t="s">
        <v>77</v>
      </c>
      <c r="AL40" t="s">
        <v>90</v>
      </c>
      <c r="AM40" t="str">
        <f>IF(CWC2023_[[#This Row],[Wining Team]]=CWC2023_[[#This Row],[Team A]],CWC2023_[[#This Row],[Team B]],CWC2023_[[#This Row],[Team A]])</f>
        <v>Bangladesh</v>
      </c>
      <c r="AN40">
        <f>COUNTIF(CWC2023_[Wining Team],CWC2023_[[#This Row],[Team A]])/COUNTIF(CWC2023_[Team A],CWC2023_[[#This Row],[Team A]])</f>
        <v>1.125</v>
      </c>
      <c r="AO40" t="s">
        <v>110</v>
      </c>
      <c r="AP40" t="s">
        <v>202</v>
      </c>
      <c r="AQ40" t="s">
        <v>75</v>
      </c>
      <c r="AR40" t="s">
        <v>112</v>
      </c>
      <c r="AS40" t="s">
        <v>84</v>
      </c>
      <c r="AT40" t="s">
        <v>76</v>
      </c>
    </row>
    <row r="41" spans="1:46" x14ac:dyDescent="0.3">
      <c r="A41" s="4" t="s">
        <v>195</v>
      </c>
      <c r="B41" s="3">
        <v>45238</v>
      </c>
      <c r="C41" s="2" t="s">
        <v>212</v>
      </c>
      <c r="D41" t="s">
        <v>136</v>
      </c>
      <c r="E41" t="s">
        <v>137</v>
      </c>
      <c r="F41" t="s">
        <v>47</v>
      </c>
      <c r="G41" t="s">
        <v>60</v>
      </c>
      <c r="H41" t="s">
        <v>47</v>
      </c>
      <c r="I41" t="s">
        <v>92</v>
      </c>
      <c r="J41" s="4" t="s">
        <v>365</v>
      </c>
      <c r="K41" s="4" t="s">
        <v>113</v>
      </c>
      <c r="L41" s="4" t="s">
        <v>225</v>
      </c>
      <c r="M41" s="4" t="s">
        <v>56</v>
      </c>
      <c r="N41" s="4" t="s">
        <v>162</v>
      </c>
      <c r="O41" s="4" t="s">
        <v>113</v>
      </c>
      <c r="P41" s="4" t="s">
        <v>187</v>
      </c>
      <c r="Q41" s="4" t="s">
        <v>246</v>
      </c>
      <c r="R41" s="4" t="s">
        <v>77</v>
      </c>
      <c r="S41" s="4" t="s">
        <v>216</v>
      </c>
      <c r="T41" s="4" t="s">
        <v>77</v>
      </c>
      <c r="U41" s="4" t="s">
        <v>216</v>
      </c>
      <c r="V41" s="4" t="s">
        <v>216</v>
      </c>
      <c r="W41" s="4" t="s">
        <v>106</v>
      </c>
      <c r="X41" s="4" t="s">
        <v>390</v>
      </c>
      <c r="Y41" s="4" t="s">
        <v>109</v>
      </c>
      <c r="Z41" s="4" t="s">
        <v>214</v>
      </c>
      <c r="AA41" s="4" t="s">
        <v>216</v>
      </c>
      <c r="AB41" s="4" t="s">
        <v>129</v>
      </c>
      <c r="AC41" s="4" t="s">
        <v>98</v>
      </c>
      <c r="AD41" s="4" t="s">
        <v>151</v>
      </c>
      <c r="AE41" s="4" t="s">
        <v>391</v>
      </c>
      <c r="AF41" s="4" t="s">
        <v>216</v>
      </c>
      <c r="AG41" s="4" t="s">
        <v>216</v>
      </c>
      <c r="AH41" s="4" t="s">
        <v>146</v>
      </c>
      <c r="AI41" s="4" t="s">
        <v>44</v>
      </c>
      <c r="AJ41" s="4" t="s">
        <v>216</v>
      </c>
      <c r="AK41" s="4" t="s">
        <v>151</v>
      </c>
      <c r="AL41" t="s">
        <v>47</v>
      </c>
      <c r="AM41" t="str">
        <f>IF(CWC2023_[[#This Row],[Wining Team]]=CWC2023_[[#This Row],[Team A]],CWC2023_[[#This Row],[Team B]],CWC2023_[[#This Row],[Team A]])</f>
        <v>Netherlands</v>
      </c>
      <c r="AN41">
        <f>COUNTIF(CWC2023_[Wining Team],CWC2023_[[#This Row],[Team A]])/COUNTIF(CWC2023_[Team A],CWC2023_[[#This Row],[Team A]])</f>
        <v>0.6</v>
      </c>
      <c r="AO41" t="s">
        <v>196</v>
      </c>
      <c r="AP41" t="s">
        <v>197</v>
      </c>
      <c r="AQ41" t="s">
        <v>75</v>
      </c>
      <c r="AR41" t="s">
        <v>65</v>
      </c>
      <c r="AS41" t="s">
        <v>112</v>
      </c>
      <c r="AT41" t="s">
        <v>76</v>
      </c>
    </row>
    <row r="42" spans="1:46" x14ac:dyDescent="0.3">
      <c r="A42" s="4" t="s">
        <v>198</v>
      </c>
      <c r="B42" s="3">
        <v>45239</v>
      </c>
      <c r="C42" s="2" t="s">
        <v>212</v>
      </c>
      <c r="D42" t="s">
        <v>140</v>
      </c>
      <c r="E42" t="s">
        <v>141</v>
      </c>
      <c r="F42" t="s">
        <v>48</v>
      </c>
      <c r="G42" t="s">
        <v>81</v>
      </c>
      <c r="H42" t="s">
        <v>48</v>
      </c>
      <c r="I42" t="s">
        <v>49</v>
      </c>
      <c r="J42" s="4" t="s">
        <v>392</v>
      </c>
      <c r="K42" s="4" t="s">
        <v>113</v>
      </c>
      <c r="L42" s="4" t="s">
        <v>317</v>
      </c>
      <c r="M42" s="4" t="s">
        <v>103</v>
      </c>
      <c r="N42" s="4" t="s">
        <v>156</v>
      </c>
      <c r="O42" s="4" t="s">
        <v>87</v>
      </c>
      <c r="P42" s="4" t="s">
        <v>168</v>
      </c>
      <c r="Q42" s="4" t="s">
        <v>393</v>
      </c>
      <c r="R42" s="4" t="s">
        <v>44</v>
      </c>
      <c r="S42" s="4" t="s">
        <v>216</v>
      </c>
      <c r="T42" s="4" t="s">
        <v>67</v>
      </c>
      <c r="U42" s="4" t="s">
        <v>216</v>
      </c>
      <c r="V42" s="4" t="s">
        <v>216</v>
      </c>
      <c r="W42" s="4" t="s">
        <v>77</v>
      </c>
      <c r="X42" s="4" t="s">
        <v>394</v>
      </c>
      <c r="Y42" s="4" t="s">
        <v>87</v>
      </c>
      <c r="Z42" s="4" t="s">
        <v>395</v>
      </c>
      <c r="AA42" s="4" t="s">
        <v>44</v>
      </c>
      <c r="AB42" s="4" t="s">
        <v>151</v>
      </c>
      <c r="AC42" s="4" t="s">
        <v>67</v>
      </c>
      <c r="AD42" s="4" t="s">
        <v>157</v>
      </c>
      <c r="AE42" s="4" t="s">
        <v>396</v>
      </c>
      <c r="AF42" s="4" t="s">
        <v>216</v>
      </c>
      <c r="AG42" s="4" t="s">
        <v>216</v>
      </c>
      <c r="AH42" s="4" t="s">
        <v>56</v>
      </c>
      <c r="AI42" s="4" t="s">
        <v>216</v>
      </c>
      <c r="AJ42" s="4" t="s">
        <v>216</v>
      </c>
      <c r="AK42" s="4" t="s">
        <v>56</v>
      </c>
      <c r="AL42" t="s">
        <v>48</v>
      </c>
      <c r="AM42" t="str">
        <f>IF(CWC2023_[[#This Row],[Wining Team]]=CWC2023_[[#This Row],[Team A]],CWC2023_[[#This Row],[Team B]],CWC2023_[[#This Row],[Team A]])</f>
        <v>Sri Lanka</v>
      </c>
      <c r="AN42">
        <f>COUNTIF(CWC2023_[Wining Team],CWC2023_[[#This Row],[Team A]])/COUNTIF(CWC2023_[Team A],CWC2023_[[#This Row],[Team A]])</f>
        <v>1</v>
      </c>
      <c r="AO42" t="s">
        <v>127</v>
      </c>
      <c r="AP42" t="s">
        <v>199</v>
      </c>
      <c r="AQ42" t="s">
        <v>63</v>
      </c>
      <c r="AR42" t="s">
        <v>74</v>
      </c>
      <c r="AS42" t="s">
        <v>96</v>
      </c>
      <c r="AT42" t="s">
        <v>55</v>
      </c>
    </row>
    <row r="43" spans="1:46" x14ac:dyDescent="0.3">
      <c r="A43" s="4" t="s">
        <v>200</v>
      </c>
      <c r="B43" s="3">
        <v>45240</v>
      </c>
      <c r="C43" s="2" t="s">
        <v>247</v>
      </c>
      <c r="D43" t="s">
        <v>45</v>
      </c>
      <c r="E43" t="s">
        <v>46</v>
      </c>
      <c r="F43" t="s">
        <v>70</v>
      </c>
      <c r="G43" t="s">
        <v>80</v>
      </c>
      <c r="H43" t="s">
        <v>70</v>
      </c>
      <c r="I43" t="s">
        <v>92</v>
      </c>
      <c r="J43" s="4" t="s">
        <v>397</v>
      </c>
      <c r="K43" s="4" t="s">
        <v>113</v>
      </c>
      <c r="L43" s="4" t="s">
        <v>214</v>
      </c>
      <c r="M43" s="4" t="s">
        <v>56</v>
      </c>
      <c r="N43" s="4" t="s">
        <v>146</v>
      </c>
      <c r="O43" s="4" t="s">
        <v>98</v>
      </c>
      <c r="P43" s="4" t="s">
        <v>162</v>
      </c>
      <c r="Q43" s="4" t="s">
        <v>398</v>
      </c>
      <c r="R43" s="4" t="s">
        <v>67</v>
      </c>
      <c r="S43" s="4" t="s">
        <v>216</v>
      </c>
      <c r="T43" s="4" t="s">
        <v>98</v>
      </c>
      <c r="U43" s="4" t="s">
        <v>216</v>
      </c>
      <c r="V43" s="4" t="s">
        <v>216</v>
      </c>
      <c r="W43" s="4" t="s">
        <v>109</v>
      </c>
      <c r="X43" s="4" t="s">
        <v>399</v>
      </c>
      <c r="Y43" s="4" t="s">
        <v>87</v>
      </c>
      <c r="Z43" s="4" t="s">
        <v>400</v>
      </c>
      <c r="AA43" s="4" t="s">
        <v>56</v>
      </c>
      <c r="AB43" s="4" t="s">
        <v>129</v>
      </c>
      <c r="AC43" s="4" t="s">
        <v>109</v>
      </c>
      <c r="AD43" s="4" t="s">
        <v>157</v>
      </c>
      <c r="AE43" s="4" t="s">
        <v>401</v>
      </c>
      <c r="AF43" s="4" t="s">
        <v>44</v>
      </c>
      <c r="AG43" s="4" t="s">
        <v>77</v>
      </c>
      <c r="AH43" s="4" t="s">
        <v>113</v>
      </c>
      <c r="AI43" s="4" t="s">
        <v>216</v>
      </c>
      <c r="AJ43" s="4" t="s">
        <v>216</v>
      </c>
      <c r="AK43" s="4" t="s">
        <v>129</v>
      </c>
      <c r="AL43" t="s">
        <v>80</v>
      </c>
      <c r="AM43" t="str">
        <f>IF(CWC2023_[[#This Row],[Wining Team]]=CWC2023_[[#This Row],[Team A]],CWC2023_[[#This Row],[Team B]],CWC2023_[[#This Row],[Team A]])</f>
        <v>Afghanistan</v>
      </c>
      <c r="AN43">
        <f>COUNTIF(CWC2023_[Wining Team],CWC2023_[[#This Row],[Team A]])/COUNTIF(CWC2023_[Team A],CWC2023_[[#This Row],[Team A]])</f>
        <v>1</v>
      </c>
      <c r="AO43" t="s">
        <v>127</v>
      </c>
      <c r="AP43" t="s">
        <v>180</v>
      </c>
      <c r="AQ43" t="s">
        <v>53</v>
      </c>
      <c r="AR43" t="s">
        <v>64</v>
      </c>
      <c r="AS43" t="s">
        <v>52</v>
      </c>
      <c r="AT43" t="s">
        <v>66</v>
      </c>
    </row>
    <row r="44" spans="1:46" x14ac:dyDescent="0.3">
      <c r="A44" s="4" t="s">
        <v>165</v>
      </c>
      <c r="B44" s="3">
        <v>45227</v>
      </c>
      <c r="C44" s="2" t="s">
        <v>247</v>
      </c>
      <c r="D44" t="s">
        <v>68</v>
      </c>
      <c r="E44" t="s">
        <v>69</v>
      </c>
      <c r="F44" t="s">
        <v>90</v>
      </c>
      <c r="G44" t="s">
        <v>48</v>
      </c>
      <c r="H44" t="s">
        <v>48</v>
      </c>
      <c r="I44" t="s">
        <v>49</v>
      </c>
      <c r="J44" s="4" t="s">
        <v>331</v>
      </c>
      <c r="K44" s="4" t="s">
        <v>113</v>
      </c>
      <c r="L44" s="4" t="s">
        <v>332</v>
      </c>
      <c r="M44" s="4" t="s">
        <v>216</v>
      </c>
      <c r="N44" s="4" t="s">
        <v>178</v>
      </c>
      <c r="O44" s="4" t="s">
        <v>146</v>
      </c>
      <c r="P44" s="4" t="s">
        <v>333</v>
      </c>
      <c r="Q44" s="4" t="s">
        <v>334</v>
      </c>
      <c r="R44" s="4" t="s">
        <v>77</v>
      </c>
      <c r="S44" s="4" t="s">
        <v>216</v>
      </c>
      <c r="T44" s="4" t="s">
        <v>154</v>
      </c>
      <c r="U44" s="4" t="s">
        <v>216</v>
      </c>
      <c r="V44" s="4" t="s">
        <v>216</v>
      </c>
      <c r="W44" s="4" t="s">
        <v>162</v>
      </c>
      <c r="X44" s="4" t="s">
        <v>335</v>
      </c>
      <c r="Y44" s="4" t="s">
        <v>109</v>
      </c>
      <c r="Z44" s="4" t="s">
        <v>214</v>
      </c>
      <c r="AA44" s="4" t="s">
        <v>216</v>
      </c>
      <c r="AB44" s="4" t="s">
        <v>181</v>
      </c>
      <c r="AC44" s="4" t="s">
        <v>120</v>
      </c>
      <c r="AD44" s="4" t="s">
        <v>206</v>
      </c>
      <c r="AE44" s="4" t="s">
        <v>336</v>
      </c>
      <c r="AF44" s="4" t="s">
        <v>216</v>
      </c>
      <c r="AG44" s="4" t="s">
        <v>44</v>
      </c>
      <c r="AH44" s="4" t="s">
        <v>98</v>
      </c>
      <c r="AI44" s="4" t="s">
        <v>56</v>
      </c>
      <c r="AJ44" s="4" t="s">
        <v>216</v>
      </c>
      <c r="AK44" s="4" t="s">
        <v>109</v>
      </c>
      <c r="AL44" t="s">
        <v>90</v>
      </c>
      <c r="AM44" t="str">
        <f>IF(CWC2023_[[#This Row],[Wining Team]]=CWC2023_[[#This Row],[Team A]],CWC2023_[[#This Row],[Team B]],CWC2023_[[#This Row],[Team A]])</f>
        <v>NewZealand</v>
      </c>
      <c r="AN44">
        <f>COUNTIF(CWC2023_[Wining Team],CWC2023_[[#This Row],[Team A]])/COUNTIF(CWC2023_[Team A],CWC2023_[[#This Row],[Team A]])</f>
        <v>1.125</v>
      </c>
      <c r="AO44" t="s">
        <v>166</v>
      </c>
      <c r="AP44" t="s">
        <v>167</v>
      </c>
      <c r="AQ44" t="s">
        <v>85</v>
      </c>
      <c r="AR44" t="s">
        <v>112</v>
      </c>
      <c r="AS44" t="s">
        <v>53</v>
      </c>
      <c r="AT44" t="s">
        <v>76</v>
      </c>
    </row>
    <row r="45" spans="1:46" x14ac:dyDescent="0.3">
      <c r="A45" s="4" t="s">
        <v>203</v>
      </c>
      <c r="B45" s="3">
        <v>45241</v>
      </c>
      <c r="C45" s="2" t="s">
        <v>212</v>
      </c>
      <c r="D45" t="s">
        <v>169</v>
      </c>
      <c r="E45" t="s">
        <v>58</v>
      </c>
      <c r="F45" t="s">
        <v>47</v>
      </c>
      <c r="G45" t="s">
        <v>59</v>
      </c>
      <c r="H45" t="s">
        <v>47</v>
      </c>
      <c r="I45" t="s">
        <v>92</v>
      </c>
      <c r="J45" s="4" t="s">
        <v>397</v>
      </c>
      <c r="K45" s="4" t="s">
        <v>113</v>
      </c>
      <c r="L45" s="4" t="s">
        <v>214</v>
      </c>
      <c r="M45" s="4" t="s">
        <v>44</v>
      </c>
      <c r="N45" s="4" t="s">
        <v>165</v>
      </c>
      <c r="O45" s="4" t="s">
        <v>98</v>
      </c>
      <c r="P45" s="4" t="s">
        <v>181</v>
      </c>
      <c r="Q45" s="4" t="s">
        <v>407</v>
      </c>
      <c r="R45" s="4" t="s">
        <v>56</v>
      </c>
      <c r="S45" s="4" t="s">
        <v>87</v>
      </c>
      <c r="T45" s="4" t="s">
        <v>120</v>
      </c>
      <c r="U45" s="4" t="s">
        <v>216</v>
      </c>
      <c r="V45" s="4" t="s">
        <v>216</v>
      </c>
      <c r="W45" s="4" t="s">
        <v>144</v>
      </c>
      <c r="X45" s="4" t="s">
        <v>408</v>
      </c>
      <c r="Y45" s="4" t="s">
        <v>109</v>
      </c>
      <c r="Z45" s="4" t="s">
        <v>283</v>
      </c>
      <c r="AA45" s="4" t="s">
        <v>216</v>
      </c>
      <c r="AB45" s="4" t="s">
        <v>185</v>
      </c>
      <c r="AC45" s="4" t="s">
        <v>106</v>
      </c>
      <c r="AD45" s="4" t="s">
        <v>201</v>
      </c>
      <c r="AE45" s="4" t="s">
        <v>409</v>
      </c>
      <c r="AF45" s="4" t="s">
        <v>44</v>
      </c>
      <c r="AG45" s="4" t="s">
        <v>216</v>
      </c>
      <c r="AH45" s="4" t="s">
        <v>87</v>
      </c>
      <c r="AI45" s="4" t="s">
        <v>216</v>
      </c>
      <c r="AJ45" s="4" t="s">
        <v>216</v>
      </c>
      <c r="AK45" s="4" t="s">
        <v>98</v>
      </c>
      <c r="AL45" t="s">
        <v>47</v>
      </c>
      <c r="AM45" t="str">
        <f>IF(CWC2023_[[#This Row],[Wining Team]]=CWC2023_[[#This Row],[Team A]],CWC2023_[[#This Row],[Team B]],CWC2023_[[#This Row],[Team A]])</f>
        <v>Pakistan</v>
      </c>
      <c r="AN45">
        <f>COUNTIF(CWC2023_[Wining Team],CWC2023_[[#This Row],[Team A]])/COUNTIF(CWC2023_[Team A],CWC2023_[[#This Row],[Team A]])</f>
        <v>0.6</v>
      </c>
      <c r="AO45" t="s">
        <v>204</v>
      </c>
      <c r="AP45" t="s">
        <v>205</v>
      </c>
      <c r="AQ45" t="s">
        <v>54</v>
      </c>
      <c r="AR45" t="s">
        <v>65</v>
      </c>
      <c r="AS45" t="s">
        <v>85</v>
      </c>
      <c r="AT45" t="s">
        <v>55</v>
      </c>
    </row>
    <row r="46" spans="1:46" x14ac:dyDescent="0.3">
      <c r="A46" s="4" t="s">
        <v>206</v>
      </c>
      <c r="B46" s="3">
        <v>45242</v>
      </c>
      <c r="C46" s="2" t="s">
        <v>212</v>
      </c>
      <c r="D46" t="s">
        <v>140</v>
      </c>
      <c r="E46" t="s">
        <v>141</v>
      </c>
      <c r="F46" t="s">
        <v>91</v>
      </c>
      <c r="G46" t="s">
        <v>60</v>
      </c>
      <c r="H46" t="s">
        <v>91</v>
      </c>
      <c r="I46" t="s">
        <v>92</v>
      </c>
      <c r="J46" s="4" t="s">
        <v>410</v>
      </c>
      <c r="K46" s="4" t="s">
        <v>77</v>
      </c>
      <c r="L46" s="4" t="s">
        <v>214</v>
      </c>
      <c r="M46" s="4" t="s">
        <v>67</v>
      </c>
      <c r="N46" s="4" t="s">
        <v>189</v>
      </c>
      <c r="O46" s="4" t="s">
        <v>132</v>
      </c>
      <c r="P46" s="4" t="s">
        <v>411</v>
      </c>
      <c r="Q46" s="4" t="s">
        <v>412</v>
      </c>
      <c r="R46" s="4" t="s">
        <v>109</v>
      </c>
      <c r="S46" s="4" t="s">
        <v>216</v>
      </c>
      <c r="T46" s="4" t="s">
        <v>77</v>
      </c>
      <c r="U46" s="4" t="s">
        <v>216</v>
      </c>
      <c r="V46" s="4" t="s">
        <v>216</v>
      </c>
      <c r="W46" s="4" t="s">
        <v>123</v>
      </c>
      <c r="X46" s="4" t="s">
        <v>413</v>
      </c>
      <c r="Y46" s="4" t="s">
        <v>113</v>
      </c>
      <c r="Z46" s="4" t="s">
        <v>414</v>
      </c>
      <c r="AA46" s="4" t="s">
        <v>216</v>
      </c>
      <c r="AB46" s="4" t="s">
        <v>144</v>
      </c>
      <c r="AC46" s="4" t="s">
        <v>109</v>
      </c>
      <c r="AD46" s="4" t="s">
        <v>168</v>
      </c>
      <c r="AE46" s="4" t="s">
        <v>330</v>
      </c>
      <c r="AF46" s="4" t="s">
        <v>44</v>
      </c>
      <c r="AG46" s="4" t="s">
        <v>216</v>
      </c>
      <c r="AH46" s="4" t="s">
        <v>123</v>
      </c>
      <c r="AI46" s="4" t="s">
        <v>44</v>
      </c>
      <c r="AJ46" s="4" t="s">
        <v>216</v>
      </c>
      <c r="AK46" s="4" t="s">
        <v>129</v>
      </c>
      <c r="AL46" t="s">
        <v>91</v>
      </c>
      <c r="AM46" t="str">
        <f>IF(CWC2023_[[#This Row],[Wining Team]]=CWC2023_[[#This Row],[Team A]],CWC2023_[[#This Row],[Team B]],CWC2023_[[#This Row],[Team A]])</f>
        <v>Netherlands</v>
      </c>
      <c r="AN46">
        <f>COUNTIF(CWC2023_[Wining Team],CWC2023_[[#This Row],[Team A]])/COUNTIF(CWC2023_[Team A],CWC2023_[[#This Row],[Team A]])</f>
        <v>1.6666666666666667</v>
      </c>
      <c r="AO46" t="s">
        <v>196</v>
      </c>
      <c r="AP46" t="s">
        <v>207</v>
      </c>
      <c r="AQ46" t="s">
        <v>86</v>
      </c>
      <c r="AR46" t="s">
        <v>95</v>
      </c>
      <c r="AS46" t="s">
        <v>74</v>
      </c>
      <c r="AT46" t="s">
        <v>97</v>
      </c>
    </row>
    <row r="47" spans="1:46" x14ac:dyDescent="0.3">
      <c r="A47" s="4" t="s">
        <v>208</v>
      </c>
      <c r="B47" s="3">
        <v>45245</v>
      </c>
      <c r="C47" s="2" t="s">
        <v>212</v>
      </c>
      <c r="D47" t="s">
        <v>147</v>
      </c>
      <c r="E47" t="s">
        <v>148</v>
      </c>
      <c r="F47" t="s">
        <v>91</v>
      </c>
      <c r="G47" t="s">
        <v>48</v>
      </c>
      <c r="H47" t="s">
        <v>91</v>
      </c>
      <c r="I47" t="s">
        <v>92</v>
      </c>
      <c r="J47" s="4" t="s">
        <v>415</v>
      </c>
      <c r="K47" s="4" t="s">
        <v>77</v>
      </c>
      <c r="L47" s="4" t="s">
        <v>214</v>
      </c>
      <c r="M47" s="4" t="s">
        <v>44</v>
      </c>
      <c r="N47" s="4" t="s">
        <v>174</v>
      </c>
      <c r="O47" s="4" t="s">
        <v>144</v>
      </c>
      <c r="P47" s="4" t="s">
        <v>221</v>
      </c>
      <c r="Q47" s="4" t="s">
        <v>416</v>
      </c>
      <c r="R47" s="4" t="s">
        <v>87</v>
      </c>
      <c r="S47" s="4" t="s">
        <v>77</v>
      </c>
      <c r="T47" s="4" t="s">
        <v>144</v>
      </c>
      <c r="U47" s="4" t="s">
        <v>44</v>
      </c>
      <c r="V47" s="4" t="s">
        <v>216</v>
      </c>
      <c r="W47" s="4" t="s">
        <v>172</v>
      </c>
      <c r="X47" s="4" t="s">
        <v>417</v>
      </c>
      <c r="Y47" s="4" t="s">
        <v>113</v>
      </c>
      <c r="Z47" s="4" t="s">
        <v>418</v>
      </c>
      <c r="AA47" s="4" t="s">
        <v>44</v>
      </c>
      <c r="AB47" s="4" t="s">
        <v>172</v>
      </c>
      <c r="AC47" s="4" t="s">
        <v>118</v>
      </c>
      <c r="AD47" s="4" t="s">
        <v>195</v>
      </c>
      <c r="AE47" s="4" t="s">
        <v>419</v>
      </c>
      <c r="AF47" s="4" t="s">
        <v>44</v>
      </c>
      <c r="AG47" s="4" t="s">
        <v>44</v>
      </c>
      <c r="AH47" s="4" t="s">
        <v>98</v>
      </c>
      <c r="AI47" s="4" t="s">
        <v>216</v>
      </c>
      <c r="AJ47" s="4" t="s">
        <v>216</v>
      </c>
      <c r="AK47" s="4" t="s">
        <v>106</v>
      </c>
      <c r="AL47" t="s">
        <v>91</v>
      </c>
      <c r="AM47" t="str">
        <f>IF(CWC2023_[[#This Row],[Wining Team]]=CWC2023_[[#This Row],[Team A]],CWC2023_[[#This Row],[Team B]],CWC2023_[[#This Row],[Team A]])</f>
        <v>NewZealand</v>
      </c>
      <c r="AN47">
        <f>COUNTIF(CWC2023_[Wining Team],CWC2023_[[#This Row],[Team A]])/COUNTIF(CWC2023_[Team A],CWC2023_[[#This Row],[Team A]])</f>
        <v>1.6666666666666667</v>
      </c>
      <c r="AO47" t="s">
        <v>209</v>
      </c>
      <c r="AP47" t="s">
        <v>153</v>
      </c>
      <c r="AQ47" t="s">
        <v>84</v>
      </c>
      <c r="AR47" t="s">
        <v>65</v>
      </c>
      <c r="AS47" t="s">
        <v>74</v>
      </c>
      <c r="AT47" t="s">
        <v>76</v>
      </c>
    </row>
    <row r="48" spans="1:46" x14ac:dyDescent="0.3">
      <c r="A48" s="4" t="s">
        <v>210</v>
      </c>
      <c r="B48" s="3">
        <v>45246</v>
      </c>
      <c r="C48" s="2" t="s">
        <v>212</v>
      </c>
      <c r="D48" t="s">
        <v>169</v>
      </c>
      <c r="E48" t="s">
        <v>58</v>
      </c>
      <c r="F48" t="s">
        <v>90</v>
      </c>
      <c r="G48" t="s">
        <v>80</v>
      </c>
      <c r="H48" t="s">
        <v>80</v>
      </c>
      <c r="I48" t="s">
        <v>92</v>
      </c>
      <c r="J48" s="4" t="s">
        <v>279</v>
      </c>
      <c r="K48" s="4" t="s">
        <v>103</v>
      </c>
      <c r="L48" s="4" t="s">
        <v>329</v>
      </c>
      <c r="M48" s="4" t="s">
        <v>77</v>
      </c>
      <c r="N48" s="4" t="s">
        <v>151</v>
      </c>
      <c r="O48" s="4" t="s">
        <v>98</v>
      </c>
      <c r="P48" s="4" t="s">
        <v>165</v>
      </c>
      <c r="Q48" s="4" t="s">
        <v>420</v>
      </c>
      <c r="R48" s="4" t="s">
        <v>77</v>
      </c>
      <c r="S48" s="4" t="s">
        <v>216</v>
      </c>
      <c r="T48" s="4" t="s">
        <v>103</v>
      </c>
      <c r="U48" s="4" t="s">
        <v>216</v>
      </c>
      <c r="V48" s="4" t="s">
        <v>216</v>
      </c>
      <c r="W48" s="4" t="s">
        <v>118</v>
      </c>
      <c r="X48" s="4" t="s">
        <v>421</v>
      </c>
      <c r="Y48" s="4" t="s">
        <v>113</v>
      </c>
      <c r="Z48" s="4" t="s">
        <v>303</v>
      </c>
      <c r="AA48" s="4" t="s">
        <v>44</v>
      </c>
      <c r="AB48" s="4" t="s">
        <v>132</v>
      </c>
      <c r="AC48" s="4" t="s">
        <v>106</v>
      </c>
      <c r="AD48" s="4" t="s">
        <v>157</v>
      </c>
      <c r="AE48" s="4" t="s">
        <v>422</v>
      </c>
      <c r="AF48" s="4" t="s">
        <v>67</v>
      </c>
      <c r="AG48" s="4" t="s">
        <v>216</v>
      </c>
      <c r="AH48" s="4" t="s">
        <v>120</v>
      </c>
      <c r="AI48" s="4" t="s">
        <v>56</v>
      </c>
      <c r="AJ48" s="4" t="s">
        <v>216</v>
      </c>
      <c r="AK48" s="4" t="s">
        <v>135</v>
      </c>
      <c r="AL48" t="s">
        <v>90</v>
      </c>
      <c r="AM48" t="str">
        <f>IF(CWC2023_[[#This Row],[Wining Team]]=CWC2023_[[#This Row],[Team A]],CWC2023_[[#This Row],[Team B]],CWC2023_[[#This Row],[Team A]])</f>
        <v>South Africa</v>
      </c>
      <c r="AN48">
        <f>COUNTIF(CWC2023_[Wining Team],CWC2023_[[#This Row],[Team A]])/COUNTIF(CWC2023_[Team A],CWC2023_[[#This Row],[Team A]])</f>
        <v>1.125</v>
      </c>
      <c r="AO48" t="s">
        <v>192</v>
      </c>
      <c r="AP48" t="s">
        <v>167</v>
      </c>
      <c r="AQ48" t="s">
        <v>53</v>
      </c>
      <c r="AR48" t="s">
        <v>96</v>
      </c>
      <c r="AS48" t="s">
        <v>95</v>
      </c>
      <c r="AT48" t="s">
        <v>55</v>
      </c>
    </row>
    <row r="49" spans="1:46" x14ac:dyDescent="0.3">
      <c r="A49" s="4" t="s">
        <v>211</v>
      </c>
      <c r="B49" s="3">
        <v>45249</v>
      </c>
      <c r="C49" s="2" t="s">
        <v>212</v>
      </c>
      <c r="D49" t="s">
        <v>45</v>
      </c>
      <c r="E49" t="s">
        <v>46</v>
      </c>
      <c r="F49" t="s">
        <v>91</v>
      </c>
      <c r="G49" t="s">
        <v>90</v>
      </c>
      <c r="H49" t="s">
        <v>90</v>
      </c>
      <c r="I49" t="s">
        <v>49</v>
      </c>
      <c r="J49" s="4" t="s">
        <v>423</v>
      </c>
      <c r="K49" s="4" t="s">
        <v>113</v>
      </c>
      <c r="L49" s="4" t="s">
        <v>214</v>
      </c>
      <c r="M49" s="4" t="s">
        <v>67</v>
      </c>
      <c r="N49" s="4" t="s">
        <v>123</v>
      </c>
      <c r="O49" s="4" t="s">
        <v>67</v>
      </c>
      <c r="P49" s="4" t="s">
        <v>132</v>
      </c>
      <c r="Q49" s="4" t="s">
        <v>284</v>
      </c>
      <c r="R49" s="4" t="s">
        <v>56</v>
      </c>
      <c r="S49" s="4" t="s">
        <v>87</v>
      </c>
      <c r="T49" s="4" t="s">
        <v>118</v>
      </c>
      <c r="U49" s="4" t="s">
        <v>216</v>
      </c>
      <c r="V49" s="4" t="s">
        <v>216</v>
      </c>
      <c r="W49" s="4" t="s">
        <v>139</v>
      </c>
      <c r="X49" s="4" t="s">
        <v>345</v>
      </c>
      <c r="Y49" s="4" t="s">
        <v>77</v>
      </c>
      <c r="Z49" s="4" t="s">
        <v>201</v>
      </c>
      <c r="AA49" s="4" t="s">
        <v>216</v>
      </c>
      <c r="AB49" s="4" t="s">
        <v>154</v>
      </c>
      <c r="AC49" s="4" t="s">
        <v>87</v>
      </c>
      <c r="AD49" s="4" t="s">
        <v>165</v>
      </c>
      <c r="AE49" s="4" t="s">
        <v>409</v>
      </c>
      <c r="AF49" s="4" t="s">
        <v>67</v>
      </c>
      <c r="AG49" s="4" t="s">
        <v>216</v>
      </c>
      <c r="AH49" s="4" t="s">
        <v>109</v>
      </c>
      <c r="AI49" s="4" t="s">
        <v>216</v>
      </c>
      <c r="AJ49" s="4" t="s">
        <v>216</v>
      </c>
      <c r="AK49" s="4" t="s">
        <v>120</v>
      </c>
      <c r="AL49" t="s">
        <v>90</v>
      </c>
      <c r="AM49" t="str">
        <f>IF(CWC2023_[[#This Row],[Wining Team]]=CWC2023_[[#This Row],[Team A]],CWC2023_[[#This Row],[Team B]],CWC2023_[[#This Row],[Team A]])</f>
        <v>India</v>
      </c>
      <c r="AN49">
        <f>COUNTIF(CWC2023_[Wining Team],CWC2023_[[#This Row],[Team A]])/COUNTIF(CWC2023_[Team A],CWC2023_[[#This Row],[Team A]])</f>
        <v>1.6666666666666667</v>
      </c>
      <c r="AO49" t="s">
        <v>72</v>
      </c>
      <c r="AP49" t="s">
        <v>167</v>
      </c>
      <c r="AQ49" t="s">
        <v>84</v>
      </c>
      <c r="AR49" t="s">
        <v>96</v>
      </c>
      <c r="AS49" t="s">
        <v>74</v>
      </c>
      <c r="AT49" t="s">
        <v>76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C W C 2 0 2 3 _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 C W C 2 0 2 3 _ 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C W C 2 0 2 3 _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 M a t c h   I D < / s t r i n g > < / k e y > < v a l u e > < i n t > 1 1 4 < / i n t > < / v a l u e > < / i t e m > < i t e m > < k e y > < s t r i n g > M a t c h   D a t e < / s t r i n g > < / k e y > < v a l u e > < i n t > 1 3 5 < / i n t > < / v a l u e > < / i t e m > < i t e m > < k e y > < s t r i n g > M a t c h   T i m e < / s t r i n g > < / k e y > < v a l u e > < i n t > 1 4 0 < / i n t > < / v a l u e > < / i t e m > < i t e m > < k e y > < s t r i n g > C i t y < / s t r i n g > < / k e y > < v a l u e > < i n t > 7 1 < / i n t > < / v a l u e > < / i t e m > < i t e m > < k e y > < s t r i n g > S t a d i u m < / s t r i n g > < / k e y > < v a l u e > < i n t > 1 0 9 < / i n t > < / v a l u e > < / i t e m > < i t e m > < k e y > < s t r i n g > T e a m   A < / s t r i n g > < / k e y > < v a l u e > < i n t > 1 0 8 < / i n t > < / v a l u e > < / i t e m > < i t e m > < k e y > < s t r i n g > T e a m   B < / s t r i n g > < / k e y > < v a l u e > < i n t > 1 0 7 < / i n t > < / v a l u e > < / i t e m > < i t e m > < k e y > < s t r i n g > T o s s   W i n n e r < / s t r i n g > < / k e y > < v a l u e > < i n t > 1 4 8 < / i n t > < / v a l u e > < / i t e m > < i t e m > < k e y > < s t r i n g > T o s s   D e c i s i o n < / s t r i n g > < / k e y > < v a l u e > < i n t > 1 6 0 < / i n t > < / v a l u e > < / i t e m > < i t e m > < k e y > < s t r i n g > S c o r e   A < / s t r i n g > < / k e y > < v a l u e > < i n t > 1 0 9 < / i n t > < / v a l u e > < / i t e m > < i t e m > < k e y > < s t r i n g > W i c k e t s   A < / s t r i n g > < / k e y > < v a l u e > < i n t > 1 2 4 < / i n t > < / v a l u e > < / i t e m > < i t e m > < k e y > < s t r i n g > O v e r s   P l a y e d   A < / s t r i n g > < / k e y > < v a l u e > < i n t > 1 7 1 < / i n t > < / v a l u e > < / i t e m > < i t e m > < k e y > < s t r i n g > M a i d e n   O v e r s   A < / s t r i n g > < / k e y > < v a l u e > < i n t > 1 7 7 < / i n t > < / v a l u e > < / i t e m > < i t e m > < k e y > < s t r i n g > 4 s   A < / s t r i n g > < / k e y > < v a l u e > < i n t > 7 8 < / i n t > < / v a l u e > < / i t e m > < i t e m > < k e y > < s t r i n g > 6 s   A < / s t r i n g > < / k e y > < v a l u e > < i n t > 7 8 < / i n t > < / v a l u e > < / i t e m > < i t e m > < k e y > < s t r i n g > B o u n d a r i e s   A < / s t r i n g > < / k e y > < v a l u e > < i n t > 1 5 5 < / i n t > < / v a l u e > < / i t e m > < i t e m > < k e y > < s t r i n g > R u n r a t e   A < / s t r i n g > < / k e y > < v a l u e > < i n t > 1 2 5 < / i n t > < / v a l u e > < / i t e m > < i t e m > < k e y > < s t r i n g > L e g   B y e s   A < / s t r i n g > < / k e y > < v a l u e > < i n t > 1 3 7 < / i n t > < / v a l u e > < / i t e m > < i t e m > < k e y > < s t r i n g > B y e s   A < / s t r i n g > < / k e y > < v a l u e > < i n t > 1 0 0 < / i n t > < / v a l u e > < / i t e m > < i t e m > < k e y > < s t r i n g > W i d e s   A < / s t r i n g > < / k e y > < v a l u e > < i n t > 1 1 2 < / i n t > < / v a l u e > < / i t e m > < i t e m > < k e y > < s t r i n g > N o   B a l l s   A < / s t r i n g > < / k e y > < v a l u e > < i n t > 1 2 8 < / i n t > < / v a l u e > < / i t e m > < i t e m > < k e y > < s t r i n g > P e n a l t y   A < / s t r i n g > < / k e y > < v a l u e > < i n t > 1 2 0 < / i n t > < / v a l u e > < / i t e m > < i t e m > < k e y > < s t r i n g > E x t r a s   A < / s t r i n g > < / k e y > < v a l u e > < i n t > 1 1 1 < / i n t > < / v a l u e > < / i t e m > < i t e m > < k e y > < s t r i n g > S c o r e   B < / s t r i n g > < / k e y > < v a l u e > < i n t > 1 0 8 < / i n t > < / v a l u e > < / i t e m > < i t e m > < k e y > < s t r i n g > W i c k e t s   B < / s t r i n g > < / k e y > < v a l u e > < i n t > 1 2 3 < / i n t > < / v a l u e > < / i t e m > < i t e m > < k e y > < s t r i n g > O v e r s   P l a y e d   B < / s t r i n g > < / k e y > < v a l u e > < i n t > 1 7 0 < / i n t > < / v a l u e > < / i t e m > < i t e m > < k e y > < s t r i n g > M a i d e n   O v e r s   B < / s t r i n g > < / k e y > < v a l u e > < i n t > 1 7 6 < / i n t > < / v a l u e > < / i t e m > < i t e m > < k e y > < s t r i n g > 4 s   B < / s t r i n g > < / k e y > < v a l u e > < i n t > 7 7 < / i n t > < / v a l u e > < / i t e m > < i t e m > < k e y > < s t r i n g > 6 s   B < / s t r i n g > < / k e y > < v a l u e > < i n t > 7 7 < / i n t > < / v a l u e > < / i t e m > < i t e m > < k e y > < s t r i n g > B o u n d a r i e s   B < / s t r i n g > < / k e y > < v a l u e > < i n t > 1 5 4 < / i n t > < / v a l u e > < / i t e m > < i t e m > < k e y > < s t r i n g > R u n r a t e   B < / s t r i n g > < / k e y > < v a l u e > < i n t > 1 2 4 < / i n t > < / v a l u e > < / i t e m > < i t e m > < k e y > < s t r i n g > L e g   B y e s   B < / s t r i n g > < / k e y > < v a l u e > < i n t > 1 3 6 < / i n t > < / v a l u e > < / i t e m > < i t e m > < k e y > < s t r i n g > B y e s   B < / s t r i n g > < / k e y > < v a l u e > < i n t > 9 9 < / i n t > < / v a l u e > < / i t e m > < i t e m > < k e y > < s t r i n g > W i d e s   B < / s t r i n g > < / k e y > < v a l u e > < i n t > 1 1 1 < / i n t > < / v a l u e > < / i t e m > < i t e m > < k e y > < s t r i n g > N o   B a l l s   B < / s t r i n g > < / k e y > < v a l u e > < i n t > 1 2 7 < / i n t > < / v a l u e > < / i t e m > < i t e m > < k e y > < s t r i n g > P e n a l t y   B < / s t r i n g > < / k e y > < v a l u e > < i n t > 1 1 9 < / i n t > < / v a l u e > < / i t e m > < i t e m > < k e y > < s t r i n g > E x t r a s   B < / s t r i n g > < / k e y > < v a l u e > < i n t > 1 1 0 < / i n t > < / v a l u e > < / i t e m > < i t e m > < k e y > < s t r i n g > W i n i n g   T e a m < / s t r i n g > < / k e y > < v a l u e > < i n t > 1 5 4 < / i n t > < / v a l u e > < / i t e m > < i t e m > < k e y > < s t r i n g > L o s i n g   T e a m < / s t r i n g > < / k e y > < v a l u e > < i n t > 1 5 1 < / i n t > < / v a l u e > < / i t e m > < i t e m > < k e y > < s t r i n g > T e a m   W i n   % < / s t r i n g > < / k e y > < v a l u e > < i n t > 1 4 8 < / i n t > < / v a l u e > < / i t e m > < i t e m > < k e y > < s t r i n g > M a r g i n < / s t r i n g > < / k e y > < v a l u e > < i n t > 9 9 < / i n t > < / v a l u e > < / i t e m > < i t e m > < k e y > < s t r i n g > M a n   o f   t h e   M a t c h < / s t r i n g > < / k e y > < v a l u e > < i n t > 1 8 5 < / i n t > < / v a l u e > < / i t e m > < i t e m > < k e y > < s t r i n g > U m p i r e   1 < / s t r i n g > < / k e y > < v a l u e > < i n t > 1 1 7 < / i n t > < / v a l u e > < / i t e m > < i t e m > < k e y > < s t r i n g > U m p i r e   2 < / s t r i n g > < / k e y > < v a l u e > < i n t > 1 1 7 < / i n t > < / v a l u e > < / i t e m > < i t e m > < k e y > < s t r i n g > T V   U m p i r e < / s t r i n g > < / k e y > < v a l u e > < i n t > 1 3 2 < / i n t > < / v a l u e > < / i t e m > < i t e m > < k e y > < s t r i n g > M a t c h   R e f r e e < / s t r i n g > < / k e y > < v a l u e > < i n t > 1 5 3 < / i n t > < / v a l u e > < / i t e m > < / C o l u m n W i d t h s > < C o l u m n D i s p l a y I n d e x > < i t e m > < k e y > < s t r i n g > M a t c h   I D < / s t r i n g > < / k e y > < v a l u e > < i n t > 0 < / i n t > < / v a l u e > < / i t e m > < i t e m > < k e y > < s t r i n g > M a t c h   D a t e < / s t r i n g > < / k e y > < v a l u e > < i n t > 1 < / i n t > < / v a l u e > < / i t e m > < i t e m > < k e y > < s t r i n g > M a t c h   T i m e < / s t r i n g > < / k e y > < v a l u e > < i n t > 2 < / i n t > < / v a l u e > < / i t e m > < i t e m > < k e y > < s t r i n g > C i t y < / s t r i n g > < / k e y > < v a l u e > < i n t > 3 < / i n t > < / v a l u e > < / i t e m > < i t e m > < k e y > < s t r i n g > S t a d i u m < / s t r i n g > < / k e y > < v a l u e > < i n t > 4 < / i n t > < / v a l u e > < / i t e m > < i t e m > < k e y > < s t r i n g > T e a m   A < / s t r i n g > < / k e y > < v a l u e > < i n t > 5 < / i n t > < / v a l u e > < / i t e m > < i t e m > < k e y > < s t r i n g > T e a m   B < / s t r i n g > < / k e y > < v a l u e > < i n t > 6 < / i n t > < / v a l u e > < / i t e m > < i t e m > < k e y > < s t r i n g > T o s s   W i n n e r < / s t r i n g > < / k e y > < v a l u e > < i n t > 7 < / i n t > < / v a l u e > < / i t e m > < i t e m > < k e y > < s t r i n g > T o s s   D e c i s i o n < / s t r i n g > < / k e y > < v a l u e > < i n t > 8 < / i n t > < / v a l u e > < / i t e m > < i t e m > < k e y > < s t r i n g > S c o r e   A < / s t r i n g > < / k e y > < v a l u e > < i n t > 9 < / i n t > < / v a l u e > < / i t e m > < i t e m > < k e y > < s t r i n g > W i c k e t s   A < / s t r i n g > < / k e y > < v a l u e > < i n t > 1 0 < / i n t > < / v a l u e > < / i t e m > < i t e m > < k e y > < s t r i n g > O v e r s   P l a y e d   A < / s t r i n g > < / k e y > < v a l u e > < i n t > 1 1 < / i n t > < / v a l u e > < / i t e m > < i t e m > < k e y > < s t r i n g > M a i d e n   O v e r s   A < / s t r i n g > < / k e y > < v a l u e > < i n t > 1 2 < / i n t > < / v a l u e > < / i t e m > < i t e m > < k e y > < s t r i n g > 4 s   A < / s t r i n g > < / k e y > < v a l u e > < i n t > 1 3 < / i n t > < / v a l u e > < / i t e m > < i t e m > < k e y > < s t r i n g > 6 s   A < / s t r i n g > < / k e y > < v a l u e > < i n t > 1 4 < / i n t > < / v a l u e > < / i t e m > < i t e m > < k e y > < s t r i n g > B o u n d a r i e s   A < / s t r i n g > < / k e y > < v a l u e > < i n t > 1 5 < / i n t > < / v a l u e > < / i t e m > < i t e m > < k e y > < s t r i n g > R u n r a t e   A < / s t r i n g > < / k e y > < v a l u e > < i n t > 1 6 < / i n t > < / v a l u e > < / i t e m > < i t e m > < k e y > < s t r i n g > L e g   B y e s   A < / s t r i n g > < / k e y > < v a l u e > < i n t > 1 7 < / i n t > < / v a l u e > < / i t e m > < i t e m > < k e y > < s t r i n g > B y e s   A < / s t r i n g > < / k e y > < v a l u e > < i n t > 1 8 < / i n t > < / v a l u e > < / i t e m > < i t e m > < k e y > < s t r i n g > W i d e s   A < / s t r i n g > < / k e y > < v a l u e > < i n t > 1 9 < / i n t > < / v a l u e > < / i t e m > < i t e m > < k e y > < s t r i n g > N o   B a l l s   A < / s t r i n g > < / k e y > < v a l u e > < i n t > 2 0 < / i n t > < / v a l u e > < / i t e m > < i t e m > < k e y > < s t r i n g > P e n a l t y   A < / s t r i n g > < / k e y > < v a l u e > < i n t > 2 1 < / i n t > < / v a l u e > < / i t e m > < i t e m > < k e y > < s t r i n g > E x t r a s   A < / s t r i n g > < / k e y > < v a l u e > < i n t > 2 2 < / i n t > < / v a l u e > < / i t e m > < i t e m > < k e y > < s t r i n g > S c o r e   B < / s t r i n g > < / k e y > < v a l u e > < i n t > 2 3 < / i n t > < / v a l u e > < / i t e m > < i t e m > < k e y > < s t r i n g > W i c k e t s   B < / s t r i n g > < / k e y > < v a l u e > < i n t > 2 4 < / i n t > < / v a l u e > < / i t e m > < i t e m > < k e y > < s t r i n g > O v e r s   P l a y e d   B < / s t r i n g > < / k e y > < v a l u e > < i n t > 2 5 < / i n t > < / v a l u e > < / i t e m > < i t e m > < k e y > < s t r i n g > M a i d e n   O v e r s   B < / s t r i n g > < / k e y > < v a l u e > < i n t > 2 6 < / i n t > < / v a l u e > < / i t e m > < i t e m > < k e y > < s t r i n g > 4 s   B < / s t r i n g > < / k e y > < v a l u e > < i n t > 2 7 < / i n t > < / v a l u e > < / i t e m > < i t e m > < k e y > < s t r i n g > 6 s   B < / s t r i n g > < / k e y > < v a l u e > < i n t > 2 8 < / i n t > < / v a l u e > < / i t e m > < i t e m > < k e y > < s t r i n g > B o u n d a r i e s   B < / s t r i n g > < / k e y > < v a l u e > < i n t > 2 9 < / i n t > < / v a l u e > < / i t e m > < i t e m > < k e y > < s t r i n g > R u n r a t e   B < / s t r i n g > < / k e y > < v a l u e > < i n t > 3 0 < / i n t > < / v a l u e > < / i t e m > < i t e m > < k e y > < s t r i n g > L e g   B y e s   B < / s t r i n g > < / k e y > < v a l u e > < i n t > 3 1 < / i n t > < / v a l u e > < / i t e m > < i t e m > < k e y > < s t r i n g > B y e s   B < / s t r i n g > < / k e y > < v a l u e > < i n t > 3 2 < / i n t > < / v a l u e > < / i t e m > < i t e m > < k e y > < s t r i n g > W i d e s   B < / s t r i n g > < / k e y > < v a l u e > < i n t > 3 3 < / i n t > < / v a l u e > < / i t e m > < i t e m > < k e y > < s t r i n g > N o   B a l l s   B < / s t r i n g > < / k e y > < v a l u e > < i n t > 3 4 < / i n t > < / v a l u e > < / i t e m > < i t e m > < k e y > < s t r i n g > P e n a l t y   B < / s t r i n g > < / k e y > < v a l u e > < i n t > 3 5 < / i n t > < / v a l u e > < / i t e m > < i t e m > < k e y > < s t r i n g > E x t r a s   B < / s t r i n g > < / k e y > < v a l u e > < i n t > 3 6 < / i n t > < / v a l u e > < / i t e m > < i t e m > < k e y > < s t r i n g > W i n i n g   T e a m < / s t r i n g > < / k e y > < v a l u e > < i n t > 3 7 < / i n t > < / v a l u e > < / i t e m > < i t e m > < k e y > < s t r i n g > L o s i n g   T e a m < / s t r i n g > < / k e y > < v a l u e > < i n t > 3 8 < / i n t > < / v a l u e > < / i t e m > < i t e m > < k e y > < s t r i n g > T e a m   W i n   % < / s t r i n g > < / k e y > < v a l u e > < i n t > 3 9 < / i n t > < / v a l u e > < / i t e m > < i t e m > < k e y > < s t r i n g > M a r g i n < / s t r i n g > < / k e y > < v a l u e > < i n t > 4 0 < / i n t > < / v a l u e > < / i t e m > < i t e m > < k e y > < s t r i n g > M a n   o f   t h e   M a t c h < / s t r i n g > < / k e y > < v a l u e > < i n t > 4 1 < / i n t > < / v a l u e > < / i t e m > < i t e m > < k e y > < s t r i n g > U m p i r e   1 < / s t r i n g > < / k e y > < v a l u e > < i n t > 4 2 < / i n t > < / v a l u e > < / i t e m > < i t e m > < k e y > < s t r i n g > U m p i r e   2 < / s t r i n g > < / k e y > < v a l u e > < i n t > 4 3 < / i n t > < / v a l u e > < / i t e m > < i t e m > < k e y > < s t r i n g > T V   U m p i r e < / s t r i n g > < / k e y > < v a l u e > < i n t > 4 4 < / i n t > < / v a l u e > < / i t e m > < i t e m > < k e y > < s t r i n g > M a t c h   R e f r e e < / s t r i n g > < / k e y > < v a l u e > < i n t > 4 5 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C W C 2 0 2 3 _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D a t a M a s h u p   s q m i d = " c 5 7 9 8 9 d e - 6 c c b - 4 d 7 b - b 3 3 9 - 4 6 8 8 f f 5 c d 1 0 5 "   x m l n s = " h t t p : / / s c h e m a s . m i c r o s o f t . c o m / D a t a M a s h u p " > A A A A A N 0 D A A B Q S w M E F A A C A A g A 0 r x D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0 r x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K 8 Q 1 i C P x u I 1 w A A A D M B A A A T A B w A R m 9 y b X V s Y X M v U 2 V j d G l v b j E u b S C i G A A o o B Q A A A A A A A A A A A A A A A A A A A A A A A A A A A B 1 T 8 F K x D A Q v R f 6 D 0 O 8 d C E U t 6 4 X l x w k V T y J U s X D 1 k N M B g 2 k G c g k K / 6 9 g R Y 8 O Z e Z e W 9 4 7 w 2 j z Z 4 i T G v f H 9 u m b f j L J H S g 3 / R w O V y B g o C 5 b a D W R C V Z r I j m c z + S L Q v G 3 N 3 7 g L 2 m m O v C n d A 3 8 y t j 4 t k w G 5 5 H + o 6 B j O N 5 E + w t n 8 V O n k Y M f v E Z k x J S S N A U y h J Z H Q 4 S 7 q I l 5 + O n 2 g / X g 4 T n Q h m n / B N Q / Y 3 9 I 0 V 8 3 8 k 1 2 Y V 4 S r R U z s E D G l f t R Y 3 5 Y j 7 q 4 c Z s e L c + I e G 0 4 b c h T N Y E k 1 j l V K p k 2 / j 4 r + r x F 1 B L A Q I t A B Q A A g A I A N K 8 Q 1 j 0 d A 9 2 p A A A A P Y A A A A S A A A A A A A A A A A A A A A A A A A A A A B D b 2 5 m a W c v U G F j a 2 F n Z S 5 4 b W x Q S w E C L Q A U A A I A C A D S v E N Y D 8 r p q 6 Q A A A D p A A A A E w A A A A A A A A A A A A A A A A D w A A A A W 0 N v b n R l b n R f V H l w Z X N d L n h t b F B L A Q I t A B Q A A g A I A N K 8 Q 1 i C P x u I 1 w A A A D M B A A A T A A A A A A A A A A A A A A A A A O E B A A B G b 3 J t d W x h c y 9 T Z W N 0 a W 9 u M S 5 t U E s F B g A A A A A D A A M A w g A A A A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Y h A A A A A A A A p C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X Q z I w M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Z W M 2 Z m E 5 N S 0 y Y z M 1 L T Q x Y T I t Y j h i N i 0 x O T Z l Z G E 5 Z T A 1 N z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X Q z I w M j N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A 0 V D A 0 O j M 4 O j M 2 L j Q 3 M z M 3 M D d a I i A v P j x F b n R y e S B U e X B l P S J G a W x s Q 2 9 s d W 1 u V H l w Z X M i I F Z h b H V l P S J z Q m d Z R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0 1 h d G N o I E l E J n F 1 b 3 Q 7 L C Z x d W 9 0 O 0 1 h d G N o I E R h d G U m c X V v d D s s J n F 1 b 3 Q 7 T W F 0 Y 2 g g V G l t Z S Z x d W 9 0 O y w m c X V v d D t D a X R 5 J n F 1 b 3 Q 7 L C Z x d W 9 0 O 1 N 0 Y W R p d W 0 m c X V v d D s s J n F 1 b 3 Q 7 V G V h b S B B J n F 1 b 3 Q 7 L C Z x d W 9 0 O 1 R l Y W 0 g Q i Z x d W 9 0 O y w m c X V v d D t U b 3 N z I F d p b m 5 l c i Z x d W 9 0 O y w m c X V v d D t U b 3 N z I E R l Y 2 l z a W 9 u J n F 1 b 3 Q 7 L C Z x d W 9 0 O 1 N j b 3 J l I E E m c X V v d D s s J n F 1 b 3 Q 7 V 2 l j a 2 V 0 c y B B J n F 1 b 3 Q 7 L C Z x d W 9 0 O 0 9 2 Z X J z I F B s Y X l l Z C B B J n F 1 b 3 Q 7 L C Z x d W 9 0 O 0 1 h a W R l b i B P d m V y c y B B J n F 1 b 3 Q 7 L C Z x d W 9 0 O z R z I E E m c X V v d D s s J n F 1 b 3 Q 7 N n M g Q S Z x d W 9 0 O y w m c X V v d D t C b 3 V u Z G F y a W V z I E E m c X V v d D s s J n F 1 b 3 Q 7 U n V u c m F 0 Z S B B J n F 1 b 3 Q 7 L C Z x d W 9 0 O 0 x l Z y B C e W V z I E E m c X V v d D s s J n F 1 b 3 Q 7 Q n l l c y B B J n F 1 b 3 Q 7 L C Z x d W 9 0 O 1 d p Z G V z I E E m c X V v d D s s J n F 1 b 3 Q 7 T m 8 g Q m F s b H M g Q S Z x d W 9 0 O y w m c X V v d D t Q Z W 5 h b H R 5 I E E m c X V v d D s s J n F 1 b 3 Q 7 R X h 0 c m F z I E E m c X V v d D s s J n F 1 b 3 Q 7 U 2 N v c m U g Q i Z x d W 9 0 O y w m c X V v d D t X a W N r Z X R z I E I m c X V v d D s s J n F 1 b 3 Q 7 T 3 Z l c n M g U G x h e W V k I E I m c X V v d D s s J n F 1 b 3 Q 7 T W F p Z G V u I E 9 2 Z X J z I E I m c X V v d D s s J n F 1 b 3 Q 7 N H M g Q i Z x d W 9 0 O y w m c X V v d D s 2 c y B C J n F 1 b 3 Q 7 L C Z x d W 9 0 O 0 J v d W 5 k Y X J p Z X M g Q i Z x d W 9 0 O y w m c X V v d D t S d W 5 y Y X R l I E I m c X V v d D s s J n F 1 b 3 Q 7 T G V n I E J 5 Z X M g Q i Z x d W 9 0 O y w m c X V v d D t C e W V z I E I m c X V v d D s s J n F 1 b 3 Q 7 V 2 l k Z X M g Q i Z x d W 9 0 O y w m c X V v d D t O b y B C Y W x s c y B C J n F 1 b 3 Q 7 L C Z x d W 9 0 O 1 B l b m F s d H k g Q i Z x d W 9 0 O y w m c X V v d D t F e H R y Y X M g Q i Z x d W 9 0 O y w m c X V v d D t X a W 5 p b m c g V G V h b S Z x d W 9 0 O y w m c X V v d D t N Y X J n a W 4 m c X V v d D s s J n F 1 b 3 Q 7 T W F u I G 9 m I H R o Z S B N Y X R j a C Z x d W 9 0 O y w m c X V v d D t V b X B p c m U g M S Z x d W 9 0 O y w m c X V v d D t V b X B p c m U g M i Z x d W 9 0 O y w m c X V v d D t U V i B V b X B p c m U m c X V v d D s s J n F 1 b 3 Q 7 T W F 0 Y 2 g g U m V m c m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X Q z I w M j M v Q X V 0 b 1 J l b W 9 2 Z W R D b 2 x 1 b W 5 z M S 5 7 T W F 0 Y 2 g g S U Q s M H 0 m c X V v d D s s J n F 1 b 3 Q 7 U 2 V j d G l v b j E v Q 1 d D M j A y M y 9 B d X R v U m V t b 3 Z l Z E N v b H V t b n M x L n t N Y X R j a C B E Y X R l L D F 9 J n F 1 b 3 Q 7 L C Z x d W 9 0 O 1 N l Y 3 R p b 2 4 x L 0 N X Q z I w M j M v Q X V 0 b 1 J l b W 9 2 Z W R D b 2 x 1 b W 5 z M S 5 7 T W F 0 Y 2 g g V G l t Z S w y f S Z x d W 9 0 O y w m c X V v d D t T Z W N 0 a W 9 u M S 9 D V 0 M y M D I z L 0 F 1 d G 9 S Z W 1 v d m V k Q 2 9 s d W 1 u c z E u e 0 N p d H k s M 3 0 m c X V v d D s s J n F 1 b 3 Q 7 U 2 V j d G l v b j E v Q 1 d D M j A y M y 9 B d X R v U m V t b 3 Z l Z E N v b H V t b n M x L n t T d G F k a X V t L D R 9 J n F 1 b 3 Q 7 L C Z x d W 9 0 O 1 N l Y 3 R p b 2 4 x L 0 N X Q z I w M j M v Q X V 0 b 1 J l b W 9 2 Z W R D b 2 x 1 b W 5 z M S 5 7 V G V h b S B B L D V 9 J n F 1 b 3 Q 7 L C Z x d W 9 0 O 1 N l Y 3 R p b 2 4 x L 0 N X Q z I w M j M v Q X V 0 b 1 J l b W 9 2 Z W R D b 2 x 1 b W 5 z M S 5 7 V G V h b S B C L D Z 9 J n F 1 b 3 Q 7 L C Z x d W 9 0 O 1 N l Y 3 R p b 2 4 x L 0 N X Q z I w M j M v Q X V 0 b 1 J l b W 9 2 Z W R D b 2 x 1 b W 5 z M S 5 7 V G 9 z c y B X a W 5 u Z X I s N 3 0 m c X V v d D s s J n F 1 b 3 Q 7 U 2 V j d G l v b j E v Q 1 d D M j A y M y 9 B d X R v U m V t b 3 Z l Z E N v b H V t b n M x L n t U b 3 N z I E R l Y 2 l z a W 9 u L D h 9 J n F 1 b 3 Q 7 L C Z x d W 9 0 O 1 N l Y 3 R p b 2 4 x L 0 N X Q z I w M j M v Q X V 0 b 1 J l b W 9 2 Z W R D b 2 x 1 b W 5 z M S 5 7 U 2 N v c m U g Q S w 5 f S Z x d W 9 0 O y w m c X V v d D t T Z W N 0 a W 9 u M S 9 D V 0 M y M D I z L 0 F 1 d G 9 S Z W 1 v d m V k Q 2 9 s d W 1 u c z E u e 1 d p Y 2 t l d H M g Q S w x M H 0 m c X V v d D s s J n F 1 b 3 Q 7 U 2 V j d G l v b j E v Q 1 d D M j A y M y 9 B d X R v U m V t b 3 Z l Z E N v b H V t b n M x L n t P d m V y c y B Q b G F 5 Z W Q g Q S w x M X 0 m c X V v d D s s J n F 1 b 3 Q 7 U 2 V j d G l v b j E v Q 1 d D M j A y M y 9 B d X R v U m V t b 3 Z l Z E N v b H V t b n M x L n t N Y W l k Z W 4 g T 3 Z l c n M g Q S w x M n 0 m c X V v d D s s J n F 1 b 3 Q 7 U 2 V j d G l v b j E v Q 1 d D M j A y M y 9 B d X R v U m V t b 3 Z l Z E N v b H V t b n M x L n s 0 c y B B L D E z f S Z x d W 9 0 O y w m c X V v d D t T Z W N 0 a W 9 u M S 9 D V 0 M y M D I z L 0 F 1 d G 9 S Z W 1 v d m V k Q 2 9 s d W 1 u c z E u e z Z z I E E s M T R 9 J n F 1 b 3 Q 7 L C Z x d W 9 0 O 1 N l Y 3 R p b 2 4 x L 0 N X Q z I w M j M v Q X V 0 b 1 J l b W 9 2 Z W R D b 2 x 1 b W 5 z M S 5 7 Q m 9 1 b m R h c m l l c y B B L D E 1 f S Z x d W 9 0 O y w m c X V v d D t T Z W N 0 a W 9 u M S 9 D V 0 M y M D I z L 0 F 1 d G 9 S Z W 1 v d m V k Q 2 9 s d W 1 u c z E u e 1 J 1 b n J h d G U g Q S w x N n 0 m c X V v d D s s J n F 1 b 3 Q 7 U 2 V j d G l v b j E v Q 1 d D M j A y M y 9 B d X R v U m V t b 3 Z l Z E N v b H V t b n M x L n t M Z W c g Q n l l c y B B L D E 3 f S Z x d W 9 0 O y w m c X V v d D t T Z W N 0 a W 9 u M S 9 D V 0 M y M D I z L 0 F 1 d G 9 S Z W 1 v d m V k Q 2 9 s d W 1 u c z E u e 0 J 5 Z X M g Q S w x O H 0 m c X V v d D s s J n F 1 b 3 Q 7 U 2 V j d G l v b j E v Q 1 d D M j A y M y 9 B d X R v U m V t b 3 Z l Z E N v b H V t b n M x L n t X a W R l c y B B L D E 5 f S Z x d W 9 0 O y w m c X V v d D t T Z W N 0 a W 9 u M S 9 D V 0 M y M D I z L 0 F 1 d G 9 S Z W 1 v d m V k Q 2 9 s d W 1 u c z E u e 0 5 v I E J h b G x z I E E s M j B 9 J n F 1 b 3 Q 7 L C Z x d W 9 0 O 1 N l Y 3 R p b 2 4 x L 0 N X Q z I w M j M v Q X V 0 b 1 J l b W 9 2 Z W R D b 2 x 1 b W 5 z M S 5 7 U G V u Y W x 0 e S B B L D I x f S Z x d W 9 0 O y w m c X V v d D t T Z W N 0 a W 9 u M S 9 D V 0 M y M D I z L 0 F 1 d G 9 S Z W 1 v d m V k Q 2 9 s d W 1 u c z E u e 0 V 4 d H J h c y B B L D I y f S Z x d W 9 0 O y w m c X V v d D t T Z W N 0 a W 9 u M S 9 D V 0 M y M D I z L 0 F 1 d G 9 S Z W 1 v d m V k Q 2 9 s d W 1 u c z E u e 1 N j b 3 J l I E I s M j N 9 J n F 1 b 3 Q 7 L C Z x d W 9 0 O 1 N l Y 3 R p b 2 4 x L 0 N X Q z I w M j M v Q X V 0 b 1 J l b W 9 2 Z W R D b 2 x 1 b W 5 z M S 5 7 V 2 l j a 2 V 0 c y B C L D I 0 f S Z x d W 9 0 O y w m c X V v d D t T Z W N 0 a W 9 u M S 9 D V 0 M y M D I z L 0 F 1 d G 9 S Z W 1 v d m V k Q 2 9 s d W 1 u c z E u e 0 9 2 Z X J z I F B s Y X l l Z C B C L D I 1 f S Z x d W 9 0 O y w m c X V v d D t T Z W N 0 a W 9 u M S 9 D V 0 M y M D I z L 0 F 1 d G 9 S Z W 1 v d m V k Q 2 9 s d W 1 u c z E u e 0 1 h a W R l b i B P d m V y c y B C L D I 2 f S Z x d W 9 0 O y w m c X V v d D t T Z W N 0 a W 9 u M S 9 D V 0 M y M D I z L 0 F 1 d G 9 S Z W 1 v d m V k Q 2 9 s d W 1 u c z E u e z R z I E I s M j d 9 J n F 1 b 3 Q 7 L C Z x d W 9 0 O 1 N l Y 3 R p b 2 4 x L 0 N X Q z I w M j M v Q X V 0 b 1 J l b W 9 2 Z W R D b 2 x 1 b W 5 z M S 5 7 N n M g Q i w y O H 0 m c X V v d D s s J n F 1 b 3 Q 7 U 2 V j d G l v b j E v Q 1 d D M j A y M y 9 B d X R v U m V t b 3 Z l Z E N v b H V t b n M x L n t C b 3 V u Z G F y a W V z I E I s M j l 9 J n F 1 b 3 Q 7 L C Z x d W 9 0 O 1 N l Y 3 R p b 2 4 x L 0 N X Q z I w M j M v Q X V 0 b 1 J l b W 9 2 Z W R D b 2 x 1 b W 5 z M S 5 7 U n V u c m F 0 Z S B C L D M w f S Z x d W 9 0 O y w m c X V v d D t T Z W N 0 a W 9 u M S 9 D V 0 M y M D I z L 0 F 1 d G 9 S Z W 1 v d m V k Q 2 9 s d W 1 u c z E u e 0 x l Z y B C e W V z I E I s M z F 9 J n F 1 b 3 Q 7 L C Z x d W 9 0 O 1 N l Y 3 R p b 2 4 x L 0 N X Q z I w M j M v Q X V 0 b 1 J l b W 9 2 Z W R D b 2 x 1 b W 5 z M S 5 7 Q n l l c y B C L D M y f S Z x d W 9 0 O y w m c X V v d D t T Z W N 0 a W 9 u M S 9 D V 0 M y M D I z L 0 F 1 d G 9 S Z W 1 v d m V k Q 2 9 s d W 1 u c z E u e 1 d p Z G V z I E I s M z N 9 J n F 1 b 3 Q 7 L C Z x d W 9 0 O 1 N l Y 3 R p b 2 4 x L 0 N X Q z I w M j M v Q X V 0 b 1 J l b W 9 2 Z W R D b 2 x 1 b W 5 z M S 5 7 T m 8 g Q m F s b H M g Q i w z N H 0 m c X V v d D s s J n F 1 b 3 Q 7 U 2 V j d G l v b j E v Q 1 d D M j A y M y 9 B d X R v U m V t b 3 Z l Z E N v b H V t b n M x L n t Q Z W 5 h b H R 5 I E I s M z V 9 J n F 1 b 3 Q 7 L C Z x d W 9 0 O 1 N l Y 3 R p b 2 4 x L 0 N X Q z I w M j M v Q X V 0 b 1 J l b W 9 2 Z W R D b 2 x 1 b W 5 z M S 5 7 R X h 0 c m F z I E I s M z Z 9 J n F 1 b 3 Q 7 L C Z x d W 9 0 O 1 N l Y 3 R p b 2 4 x L 0 N X Q z I w M j M v Q X V 0 b 1 J l b W 9 2 Z W R D b 2 x 1 b W 5 z M S 5 7 V 2 l u a W 5 n I F R l Y W 0 s M z d 9 J n F 1 b 3 Q 7 L C Z x d W 9 0 O 1 N l Y 3 R p b 2 4 x L 0 N X Q z I w M j M v Q X V 0 b 1 J l b W 9 2 Z W R D b 2 x 1 b W 5 z M S 5 7 T W F y Z 2 l u L D M 4 f S Z x d W 9 0 O y w m c X V v d D t T Z W N 0 a W 9 u M S 9 D V 0 M y M D I z L 0 F 1 d G 9 S Z W 1 v d m V k Q 2 9 s d W 1 u c z E u e 0 1 h b i B v Z i B 0 a G U g T W F 0 Y 2 g s M z l 9 J n F 1 b 3 Q 7 L C Z x d W 9 0 O 1 N l Y 3 R p b 2 4 x L 0 N X Q z I w M j M v Q X V 0 b 1 J l b W 9 2 Z W R D b 2 x 1 b W 5 z M S 5 7 V W 1 w a X J l I D E s N D B 9 J n F 1 b 3 Q 7 L C Z x d W 9 0 O 1 N l Y 3 R p b 2 4 x L 0 N X Q z I w M j M v Q X V 0 b 1 J l b W 9 2 Z W R D b 2 x 1 b W 5 z M S 5 7 V W 1 w a X J l I D I s N D F 9 J n F 1 b 3 Q 7 L C Z x d W 9 0 O 1 N l Y 3 R p b 2 4 x L 0 N X Q z I w M j M v Q X V 0 b 1 J l b W 9 2 Z W R D b 2 x 1 b W 5 z M S 5 7 V F Y g V W 1 w a X J l L D Q y f S Z x d W 9 0 O y w m c X V v d D t T Z W N 0 a W 9 u M S 9 D V 0 M y M D I z L 0 F 1 d G 9 S Z W 1 v d m V k Q 2 9 s d W 1 u c z E u e 0 1 h d G N o I F J l Z n J l Z S w 0 M 3 0 m c X V v d D t d L C Z x d W 9 0 O 0 N v b H V t b k N v d W 5 0 J n F 1 b 3 Q 7 O j Q 0 L C Z x d W 9 0 O 0 t l e U N v b H V t b k 5 h b W V z J n F 1 b 3 Q 7 O l t d L C Z x d W 9 0 O 0 N v b H V t b k l k Z W 5 0 a X R p Z X M m c X V v d D s 6 W y Z x d W 9 0 O 1 N l Y 3 R p b 2 4 x L 0 N X Q z I w M j M v Q X V 0 b 1 J l b W 9 2 Z W R D b 2 x 1 b W 5 z M S 5 7 T W F 0 Y 2 g g S U Q s M H 0 m c X V v d D s s J n F 1 b 3 Q 7 U 2 V j d G l v b j E v Q 1 d D M j A y M y 9 B d X R v U m V t b 3 Z l Z E N v b H V t b n M x L n t N Y X R j a C B E Y X R l L D F 9 J n F 1 b 3 Q 7 L C Z x d W 9 0 O 1 N l Y 3 R p b 2 4 x L 0 N X Q z I w M j M v Q X V 0 b 1 J l b W 9 2 Z W R D b 2 x 1 b W 5 z M S 5 7 T W F 0 Y 2 g g V G l t Z S w y f S Z x d W 9 0 O y w m c X V v d D t T Z W N 0 a W 9 u M S 9 D V 0 M y M D I z L 0 F 1 d G 9 S Z W 1 v d m V k Q 2 9 s d W 1 u c z E u e 0 N p d H k s M 3 0 m c X V v d D s s J n F 1 b 3 Q 7 U 2 V j d G l v b j E v Q 1 d D M j A y M y 9 B d X R v U m V t b 3 Z l Z E N v b H V t b n M x L n t T d G F k a X V t L D R 9 J n F 1 b 3 Q 7 L C Z x d W 9 0 O 1 N l Y 3 R p b 2 4 x L 0 N X Q z I w M j M v Q X V 0 b 1 J l b W 9 2 Z W R D b 2 x 1 b W 5 z M S 5 7 V G V h b S B B L D V 9 J n F 1 b 3 Q 7 L C Z x d W 9 0 O 1 N l Y 3 R p b 2 4 x L 0 N X Q z I w M j M v Q X V 0 b 1 J l b W 9 2 Z W R D b 2 x 1 b W 5 z M S 5 7 V G V h b S B C L D Z 9 J n F 1 b 3 Q 7 L C Z x d W 9 0 O 1 N l Y 3 R p b 2 4 x L 0 N X Q z I w M j M v Q X V 0 b 1 J l b W 9 2 Z W R D b 2 x 1 b W 5 z M S 5 7 V G 9 z c y B X a W 5 u Z X I s N 3 0 m c X V v d D s s J n F 1 b 3 Q 7 U 2 V j d G l v b j E v Q 1 d D M j A y M y 9 B d X R v U m V t b 3 Z l Z E N v b H V t b n M x L n t U b 3 N z I E R l Y 2 l z a W 9 u L D h 9 J n F 1 b 3 Q 7 L C Z x d W 9 0 O 1 N l Y 3 R p b 2 4 x L 0 N X Q z I w M j M v Q X V 0 b 1 J l b W 9 2 Z W R D b 2 x 1 b W 5 z M S 5 7 U 2 N v c m U g Q S w 5 f S Z x d W 9 0 O y w m c X V v d D t T Z W N 0 a W 9 u M S 9 D V 0 M y M D I z L 0 F 1 d G 9 S Z W 1 v d m V k Q 2 9 s d W 1 u c z E u e 1 d p Y 2 t l d H M g Q S w x M H 0 m c X V v d D s s J n F 1 b 3 Q 7 U 2 V j d G l v b j E v Q 1 d D M j A y M y 9 B d X R v U m V t b 3 Z l Z E N v b H V t b n M x L n t P d m V y c y B Q b G F 5 Z W Q g Q S w x M X 0 m c X V v d D s s J n F 1 b 3 Q 7 U 2 V j d G l v b j E v Q 1 d D M j A y M y 9 B d X R v U m V t b 3 Z l Z E N v b H V t b n M x L n t N Y W l k Z W 4 g T 3 Z l c n M g Q S w x M n 0 m c X V v d D s s J n F 1 b 3 Q 7 U 2 V j d G l v b j E v Q 1 d D M j A y M y 9 B d X R v U m V t b 3 Z l Z E N v b H V t b n M x L n s 0 c y B B L D E z f S Z x d W 9 0 O y w m c X V v d D t T Z W N 0 a W 9 u M S 9 D V 0 M y M D I z L 0 F 1 d G 9 S Z W 1 v d m V k Q 2 9 s d W 1 u c z E u e z Z z I E E s M T R 9 J n F 1 b 3 Q 7 L C Z x d W 9 0 O 1 N l Y 3 R p b 2 4 x L 0 N X Q z I w M j M v Q X V 0 b 1 J l b W 9 2 Z W R D b 2 x 1 b W 5 z M S 5 7 Q m 9 1 b m R h c m l l c y B B L D E 1 f S Z x d W 9 0 O y w m c X V v d D t T Z W N 0 a W 9 u M S 9 D V 0 M y M D I z L 0 F 1 d G 9 S Z W 1 v d m V k Q 2 9 s d W 1 u c z E u e 1 J 1 b n J h d G U g Q S w x N n 0 m c X V v d D s s J n F 1 b 3 Q 7 U 2 V j d G l v b j E v Q 1 d D M j A y M y 9 B d X R v U m V t b 3 Z l Z E N v b H V t b n M x L n t M Z W c g Q n l l c y B B L D E 3 f S Z x d W 9 0 O y w m c X V v d D t T Z W N 0 a W 9 u M S 9 D V 0 M y M D I z L 0 F 1 d G 9 S Z W 1 v d m V k Q 2 9 s d W 1 u c z E u e 0 J 5 Z X M g Q S w x O H 0 m c X V v d D s s J n F 1 b 3 Q 7 U 2 V j d G l v b j E v Q 1 d D M j A y M y 9 B d X R v U m V t b 3 Z l Z E N v b H V t b n M x L n t X a W R l c y B B L D E 5 f S Z x d W 9 0 O y w m c X V v d D t T Z W N 0 a W 9 u M S 9 D V 0 M y M D I z L 0 F 1 d G 9 S Z W 1 v d m V k Q 2 9 s d W 1 u c z E u e 0 5 v I E J h b G x z I E E s M j B 9 J n F 1 b 3 Q 7 L C Z x d W 9 0 O 1 N l Y 3 R p b 2 4 x L 0 N X Q z I w M j M v Q X V 0 b 1 J l b W 9 2 Z W R D b 2 x 1 b W 5 z M S 5 7 U G V u Y W x 0 e S B B L D I x f S Z x d W 9 0 O y w m c X V v d D t T Z W N 0 a W 9 u M S 9 D V 0 M y M D I z L 0 F 1 d G 9 S Z W 1 v d m V k Q 2 9 s d W 1 u c z E u e 0 V 4 d H J h c y B B L D I y f S Z x d W 9 0 O y w m c X V v d D t T Z W N 0 a W 9 u M S 9 D V 0 M y M D I z L 0 F 1 d G 9 S Z W 1 v d m V k Q 2 9 s d W 1 u c z E u e 1 N j b 3 J l I E I s M j N 9 J n F 1 b 3 Q 7 L C Z x d W 9 0 O 1 N l Y 3 R p b 2 4 x L 0 N X Q z I w M j M v Q X V 0 b 1 J l b W 9 2 Z W R D b 2 x 1 b W 5 z M S 5 7 V 2 l j a 2 V 0 c y B C L D I 0 f S Z x d W 9 0 O y w m c X V v d D t T Z W N 0 a W 9 u M S 9 D V 0 M y M D I z L 0 F 1 d G 9 S Z W 1 v d m V k Q 2 9 s d W 1 u c z E u e 0 9 2 Z X J z I F B s Y X l l Z C B C L D I 1 f S Z x d W 9 0 O y w m c X V v d D t T Z W N 0 a W 9 u M S 9 D V 0 M y M D I z L 0 F 1 d G 9 S Z W 1 v d m V k Q 2 9 s d W 1 u c z E u e 0 1 h a W R l b i B P d m V y c y B C L D I 2 f S Z x d W 9 0 O y w m c X V v d D t T Z W N 0 a W 9 u M S 9 D V 0 M y M D I z L 0 F 1 d G 9 S Z W 1 v d m V k Q 2 9 s d W 1 u c z E u e z R z I E I s M j d 9 J n F 1 b 3 Q 7 L C Z x d W 9 0 O 1 N l Y 3 R p b 2 4 x L 0 N X Q z I w M j M v Q X V 0 b 1 J l b W 9 2 Z W R D b 2 x 1 b W 5 z M S 5 7 N n M g Q i w y O H 0 m c X V v d D s s J n F 1 b 3 Q 7 U 2 V j d G l v b j E v Q 1 d D M j A y M y 9 B d X R v U m V t b 3 Z l Z E N v b H V t b n M x L n t C b 3 V u Z G F y a W V z I E I s M j l 9 J n F 1 b 3 Q 7 L C Z x d W 9 0 O 1 N l Y 3 R p b 2 4 x L 0 N X Q z I w M j M v Q X V 0 b 1 J l b W 9 2 Z W R D b 2 x 1 b W 5 z M S 5 7 U n V u c m F 0 Z S B C L D M w f S Z x d W 9 0 O y w m c X V v d D t T Z W N 0 a W 9 u M S 9 D V 0 M y M D I z L 0 F 1 d G 9 S Z W 1 v d m V k Q 2 9 s d W 1 u c z E u e 0 x l Z y B C e W V z I E I s M z F 9 J n F 1 b 3 Q 7 L C Z x d W 9 0 O 1 N l Y 3 R p b 2 4 x L 0 N X Q z I w M j M v Q X V 0 b 1 J l b W 9 2 Z W R D b 2 x 1 b W 5 z M S 5 7 Q n l l c y B C L D M y f S Z x d W 9 0 O y w m c X V v d D t T Z W N 0 a W 9 u M S 9 D V 0 M y M D I z L 0 F 1 d G 9 S Z W 1 v d m V k Q 2 9 s d W 1 u c z E u e 1 d p Z G V z I E I s M z N 9 J n F 1 b 3 Q 7 L C Z x d W 9 0 O 1 N l Y 3 R p b 2 4 x L 0 N X Q z I w M j M v Q X V 0 b 1 J l b W 9 2 Z W R D b 2 x 1 b W 5 z M S 5 7 T m 8 g Q m F s b H M g Q i w z N H 0 m c X V v d D s s J n F 1 b 3 Q 7 U 2 V j d G l v b j E v Q 1 d D M j A y M y 9 B d X R v U m V t b 3 Z l Z E N v b H V t b n M x L n t Q Z W 5 h b H R 5 I E I s M z V 9 J n F 1 b 3 Q 7 L C Z x d W 9 0 O 1 N l Y 3 R p b 2 4 x L 0 N X Q z I w M j M v Q X V 0 b 1 J l b W 9 2 Z W R D b 2 x 1 b W 5 z M S 5 7 R X h 0 c m F z I E I s M z Z 9 J n F 1 b 3 Q 7 L C Z x d W 9 0 O 1 N l Y 3 R p b 2 4 x L 0 N X Q z I w M j M v Q X V 0 b 1 J l b W 9 2 Z W R D b 2 x 1 b W 5 z M S 5 7 V 2 l u a W 5 n I F R l Y W 0 s M z d 9 J n F 1 b 3 Q 7 L C Z x d W 9 0 O 1 N l Y 3 R p b 2 4 x L 0 N X Q z I w M j M v Q X V 0 b 1 J l b W 9 2 Z W R D b 2 x 1 b W 5 z M S 5 7 T W F y Z 2 l u L D M 4 f S Z x d W 9 0 O y w m c X V v d D t T Z W N 0 a W 9 u M S 9 D V 0 M y M D I z L 0 F 1 d G 9 S Z W 1 v d m V k Q 2 9 s d W 1 u c z E u e 0 1 h b i B v Z i B 0 a G U g T W F 0 Y 2 g s M z l 9 J n F 1 b 3 Q 7 L C Z x d W 9 0 O 1 N l Y 3 R p b 2 4 x L 0 N X Q z I w M j M v Q X V 0 b 1 J l b W 9 2 Z W R D b 2 x 1 b W 5 z M S 5 7 V W 1 w a X J l I D E s N D B 9 J n F 1 b 3 Q 7 L C Z x d W 9 0 O 1 N l Y 3 R p b 2 4 x L 0 N X Q z I w M j M v Q X V 0 b 1 J l b W 9 2 Z W R D b 2 x 1 b W 5 z M S 5 7 V W 1 w a X J l I D I s N D F 9 J n F 1 b 3 Q 7 L C Z x d W 9 0 O 1 N l Y 3 R p b 2 4 x L 0 N X Q z I w M j M v Q X V 0 b 1 J l b W 9 2 Z W R D b 2 x 1 b W 5 z M S 5 7 V F Y g V W 1 w a X J l L D Q y f S Z x d W 9 0 O y w m c X V v d D t T Z W N 0 a W 9 u M S 9 D V 0 M y M D I z L 0 F 1 d G 9 S Z W 1 v d m V k Q 2 9 s d W 1 u c z E u e 0 1 h d G N o I F J l Z n J l Z S w 0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X Q z I w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d D M j A y M y 9 Q c m 9 t b 3 R l Z C U y M E h l Y W R l c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6 9 e C S R M N E W 8 F W v Y N p r 5 5 w A A A A A C A A A A A A A Q Z g A A A A E A A C A A A A C u F y Z n o V L Y I R + / u S j G D Z H 7 v f n 5 h d o J U Z O S + 0 3 T 9 F q z l w A A A A A O g A A A A A I A A C A A A A D S c n X s 4 4 J Z b o Y / N O N t L p E m K N Z B l y K I t r u K n 1 N o E i i C + F A A A A C S o 7 z S c N q 7 + u x 6 D T a 4 g 7 K M 2 P R e W l M z 8 l E U x 4 j o t b u 1 1 b N g P h 9 e P M N 8 L 5 N p e X 2 Q u Z 5 / w q a g n G 9 9 v n W x F u F d g O A j n Y 0 7 b Y y D l V 9 / E r v t O R a c i k A A A A D V l s 4 v n V K 2 Y u K P d n E J x y f Z 5 4 D v u h 1 Z p n h Z 6 T 2 z E p G O O b r 3 m L C l H 5 w 6 V O I m w 1 B D A r h H F f Z y d l z c z T M x 6 V j 2 R z M t < / D a t a M a s h u p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 C W C 2 0 2 3 _ 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 C W C 2 0 2 3 _ 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 C o l u m n s \ M a t c h   I D < / K e y > < / D i a g r a m O b j e c t K e y > < D i a g r a m O b j e c t K e y > < K e y > C o l u m n s \ M a t c h   D a t e < / K e y > < / D i a g r a m O b j e c t K e y > < D i a g r a m O b j e c t K e y > < K e y > C o l u m n s \ M a t c h   T i m e < / K e y > < / D i a g r a m O b j e c t K e y > < D i a g r a m O b j e c t K e y > < K e y > C o l u m n s \ C i t y < / K e y > < / D i a g r a m O b j e c t K e y > < D i a g r a m O b j e c t K e y > < K e y > C o l u m n s \ S t a d i u m < / K e y > < / D i a g r a m O b j e c t K e y > < D i a g r a m O b j e c t K e y > < K e y > C o l u m n s \ T e a m   A < / K e y > < / D i a g r a m O b j e c t K e y > < D i a g r a m O b j e c t K e y > < K e y > C o l u m n s \ T e a m   B < / K e y > < / D i a g r a m O b j e c t K e y > < D i a g r a m O b j e c t K e y > < K e y > C o l u m n s \ T o s s   W i n n e r < / K e y > < / D i a g r a m O b j e c t K e y > < D i a g r a m O b j e c t K e y > < K e y > C o l u m n s \ T o s s   D e c i s i o n < / K e y > < / D i a g r a m O b j e c t K e y > < D i a g r a m O b j e c t K e y > < K e y > C o l u m n s \ S c o r e   A < / K e y > < / D i a g r a m O b j e c t K e y > < D i a g r a m O b j e c t K e y > < K e y > C o l u m n s \ W i c k e t s   A < / K e y > < / D i a g r a m O b j e c t K e y > < D i a g r a m O b j e c t K e y > < K e y > C o l u m n s \ O v e r s   P l a y e d   A < / K e y > < / D i a g r a m O b j e c t K e y > < D i a g r a m O b j e c t K e y > < K e y > C o l u m n s \ M a i d e n   O v e r s   A < / K e y > < / D i a g r a m O b j e c t K e y > < D i a g r a m O b j e c t K e y > < K e y > C o l u m n s \ 4 s   A < / K e y > < / D i a g r a m O b j e c t K e y > < D i a g r a m O b j e c t K e y > < K e y > C o l u m n s \ 6 s   A < / K e y > < / D i a g r a m O b j e c t K e y > < D i a g r a m O b j e c t K e y > < K e y > C o l u m n s \ B o u n d a r i e s   A < / K e y > < / D i a g r a m O b j e c t K e y > < D i a g r a m O b j e c t K e y > < K e y > C o l u m n s \ R u n r a t e   A < / K e y > < / D i a g r a m O b j e c t K e y > < D i a g r a m O b j e c t K e y > < K e y > C o l u m n s \ L e g   B y e s   A < / K e y > < / D i a g r a m O b j e c t K e y > < D i a g r a m O b j e c t K e y > < K e y > C o l u m n s \ B y e s   A < / K e y > < / D i a g r a m O b j e c t K e y > < D i a g r a m O b j e c t K e y > < K e y > C o l u m n s \ W i d e s   A < / K e y > < / D i a g r a m O b j e c t K e y > < D i a g r a m O b j e c t K e y > < K e y > C o l u m n s \ N o   B a l l s   A < / K e y > < / D i a g r a m O b j e c t K e y > < D i a g r a m O b j e c t K e y > < K e y > C o l u m n s \ P e n a l t y   A < / K e y > < / D i a g r a m O b j e c t K e y > < D i a g r a m O b j e c t K e y > < K e y > C o l u m n s \ E x t r a s   A < / K e y > < / D i a g r a m O b j e c t K e y > < D i a g r a m O b j e c t K e y > < K e y > C o l u m n s \ S c o r e   B < / K e y > < / D i a g r a m O b j e c t K e y > < D i a g r a m O b j e c t K e y > < K e y > C o l u m n s \ W i c k e t s   B < / K e y > < / D i a g r a m O b j e c t K e y > < D i a g r a m O b j e c t K e y > < K e y > C o l u m n s \ O v e r s   P l a y e d   B < / K e y > < / D i a g r a m O b j e c t K e y > < D i a g r a m O b j e c t K e y > < K e y > C o l u m n s \ M a i d e n   O v e r s   B < / K e y > < / D i a g r a m O b j e c t K e y > < D i a g r a m O b j e c t K e y > < K e y > C o l u m n s \ 4 s   B < / K e y > < / D i a g r a m O b j e c t K e y > < D i a g r a m O b j e c t K e y > < K e y > C o l u m n s \ 6 s   B < / K e y > < / D i a g r a m O b j e c t K e y > < D i a g r a m O b j e c t K e y > < K e y > C o l u m n s \ B o u n d a r i e s   B < / K e y > < / D i a g r a m O b j e c t K e y > < D i a g r a m O b j e c t K e y > < K e y > C o l u m n s \ R u n r a t e   B < / K e y > < / D i a g r a m O b j e c t K e y > < D i a g r a m O b j e c t K e y > < K e y > C o l u m n s \ L e g   B y e s   B < / K e y > < / D i a g r a m O b j e c t K e y > < D i a g r a m O b j e c t K e y > < K e y > C o l u m n s \ B y e s   B < / K e y > < / D i a g r a m O b j e c t K e y > < D i a g r a m O b j e c t K e y > < K e y > C o l u m n s \ W i d e s   B < / K e y > < / D i a g r a m O b j e c t K e y > < D i a g r a m O b j e c t K e y > < K e y > C o l u m n s \ N o   B a l l s   B < / K e y > < / D i a g r a m O b j e c t K e y > < D i a g r a m O b j e c t K e y > < K e y > C o l u m n s \ P e n a l t y   B < / K e y > < / D i a g r a m O b j e c t K e y > < D i a g r a m O b j e c t K e y > < K e y > C o l u m n s \ E x t r a s   B < / K e y > < / D i a g r a m O b j e c t K e y > < D i a g r a m O b j e c t K e y > < K e y > C o l u m n s \ W i n i n g   T e a m < / K e y > < / D i a g r a m O b j e c t K e y > < D i a g r a m O b j e c t K e y > < K e y > C o l u m n s \ L o s i n g   T e a m < / K e y > < / D i a g r a m O b j e c t K e y > < D i a g r a m O b j e c t K e y > < K e y > C o l u m n s \ T e a m   W i n   % < / K e y > < / D i a g r a m O b j e c t K e y > < D i a g r a m O b j e c t K e y > < K e y > C o l u m n s \ M a r g i n < / K e y > < / D i a g r a m O b j e c t K e y > < D i a g r a m O b j e c t K e y > < K e y > C o l u m n s \ M a n   o f   t h e   M a t c h < / K e y > < / D i a g r a m O b j e c t K e y > < D i a g r a m O b j e c t K e y > < K e y > C o l u m n s \ U m p i r e   1 < / K e y > < / D i a g r a m O b j e c t K e y > < D i a g r a m O b j e c t K e y > < K e y > C o l u m n s \ U m p i r e   2 < / K e y > < / D i a g r a m O b j e c t K e y > < D i a g r a m O b j e c t K e y > < K e y > C o l u m n s \ T V   U m p i r e < / K e y > < / D i a g r a m O b j e c t K e y > < D i a g r a m O b j e c t K e y > < K e y > C o l u m n s \ M a t c h   R e f r e e 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 C o l u m n s \ M a t c h 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 C o l u m n s \ M a t c h 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 C o l u m n s \ M a t c h   T i m e 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 C o l u m n s \ S t a d i u m 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 C o l u m n s \ T e a m  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 C o l u m n s \ T e a m   B 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 C o l u m n s \ T o s s   W i n n e r 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 C o l u m n s \ T o s s   D e c i s i o n 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 C o l u m n s \ S c o r e   A 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 C o l u m n s \ W i c k e t s   A 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 C o l u m n s \ O v e r s   P l a y e d   A 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 C o l u m n s \ M a i d e n   O v e r s   A 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 C o l u m n s \ 4 s   A 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 C o l u m n s \ 6 s   A 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 C o l u m n s \ B o u n d a r i e s   A 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 C o l u m n s \ R u n r a t e   A 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 C o l u m n s \ L e g   B y e s   A 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 C o l u m n s \ B y e s   A 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 C o l u m n s \ W i d e s   A 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  B a l l s   A 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 C o l u m n s \ P e n a l t y   A 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 C o l u m n s \ E x t r a s   A 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 C o l u m n s \ S c o r e   B 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 C o l u m n s \ W i c k e t s   B 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 C o l u m n s \ O v e r s   P l a y e d   B 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 C o l u m n s \ M a i d e n   O v e r s   B 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 C o l u m n s \ 4 s   B 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 C o l u m n s \ 6 s   B 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 C o l u m n s \ B o u n d a r i e s   B 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 C o l u m n s \ R u n r a t e   B 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 C o l u m n s \ L e g   B y e s   B 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 C o l u m n s \ B y e s   B 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 C o l u m n s \ W i d e s   B 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  B a l l s   B 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 C o l u m n s \ P e n a l t y   B 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 C o l u m n s \ E x t r a s   B 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 C o l u m n s \ W i n i n g   T e a m 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 C o l u m n s \ L o s i n g   T e a m 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 C o l u m n s \ T e a m   W i n   % 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 C o l u m n s \ M a r g i n < / K e y > < / a : K e y > < a : V a l u e   i : t y p e = " M e a s u r e G r i d N o d e V i e w S t a t e " > < C o l u m n > 4 0 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  o f   t h e   M a t c h < / K e y > < / a : K e y > < a : V a l u e   i : t y p e = " M e a s u r e G r i d N o d e V i e w S t a t e " > < C o l u m n > 4 1 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 C o l u m n s \ U m p i r e   1 < / K e y > < / a : K e y > < a : V a l u e   i : t y p e = " M e a s u r e G r i d N o d e V i e w S t a t e " > < C o l u m n > 4 2 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 C o l u m n s \ U m p i r e   2 < / K e y > < / a : K e y > < a : V a l u e   i : t y p e = " M e a s u r e G r i d N o d e V i e w S t a t e " > < C o l u m n > 4 3 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 C o l u m n s \ T V   U m p i r e < / K e y > < / a : K e y > < a : V a l u e   i : t y p e = " M e a s u r e G r i d N o d e V i e w S t a t e " > < C o l u m n > 4 4 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 C o l u m n s \ M a t c h   R e f r e e < / K e y > < / a : K e y > < a : V a l u e   i : t y p e = " M e a s u r e G r i d N o d e V i e w S t a t e " > < C o l u m n > 4 5 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 2 0 2 4 - 0 2 - 0 4 T 0 3 : 4 0 : 1 5 . 2 6 4 2 0 9 5 - 0 5 : 0 0 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0 8 c 3 9 b e - b 1 2 e - 4 8 6 c - b 2 0 1 - f 8 9 2 5 3 8 4 d 1 e 9 " > < C u s t o m C o n t e n t > < ! [ C D A T A [ < ? x m l   v e r s i o n = " 1 . 0 "   e n c o d i n g = " u t f - 1 6 " ? > < S e t t i n g s > < C a l c u l a t e d F i e l d s > < i t e m > < M e a s u r e N a m e > C M O M < / M e a s u r e N a m e > < D i s p l a y N a m e > C M O M 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 C W C 2 0 2 3 _ 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 C W C 2 0 2 3 _ 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 C o l u m n s \ M a t c h 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 C o l u m n s \ M a t c h 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 C o l u m n s \ M a t c h 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 C o l u m n s \ S t a d i u m 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 C o l u m n s \ T e a m  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 C o l u m n s \ T e a m  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 C o l u m n s \ T o s s   W i n n e r 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 C o l u m n s \ T o s s   D e c i s i o n 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 C o l u m n s \ S c o r e  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 C o l u m n s \ W i c k e t s  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 C o l u m n s \ O v e r s   P l a y e d  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 C o l u m n s \ M a i d e n   O v e r s  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 C o l u m n s \ 4 s  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 C o l u m n s \ 6 s  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 C o l u m n s \ B o u n d a r i e s  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 C o l u m n s \ R u n r a t e  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 C o l u m n s \ L e g   B y e s  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 C o l u m n s \ B y e s  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 C o l u m n s \ W i d e s  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  B a l l s  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 C o l u m n s \ P e n a l t y  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 C o l u m n s \ E x t r a s  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 C o l u m n s \ S c o r e  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 C o l u m n s \ W i c k e t s  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 C o l u m n s \ O v e r s   P l a y e d  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 C o l u m n s \ M a i d e n   O v e r s  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 C o l u m n s \ 4 s  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 C o l u m n s \ 6 s  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 C o l u m n s \ B o u n d a r i e s  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 C o l u m n s \ R u n r a t e  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 C o l u m n s \ L e g   B y e s  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 C o l u m n s \ B y e s  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 C o l u m n s \ W i d e s  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  B a l l s  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 C o l u m n s \ P e n a l t y  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 C o l u m n s \ E x t r a s  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 C o l u m n s \ W i n i n g   T e a m 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 C o l u m n s \ L o s i n g   T e a m 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 C o l u m n s \ T e a m   W i n  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  o f   t h e   M a t c h 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 C o l u m n s \ U m p i r e 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 C o l u m n s \ U m p i r e 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 C o l u m n s \ T V   U m p i r e 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 C o l u m n s \ M a t c h   R e f r e e 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Props1.xml><?xml version="1.0" encoding="utf-8"?>
<ds:datastoreItem xmlns:ds="http://schemas.openxmlformats.org/officeDocument/2006/customXml" ds:itemID="{B37BD7EA-8950-4410-B3C4-2563CE569FC0}">
  <ds:schemaRefs/>
</ds:datastoreItem>
</file>

<file path=customXml/itemProps10.xml><?xml version="1.0" encoding="utf-8"?>
<ds:datastoreItem xmlns:ds="http://schemas.openxmlformats.org/officeDocument/2006/customXml" ds:itemID="{AD71A79D-4F9F-49D1-A3E1-AE9AC8CC7A80}">
  <ds:schemaRefs/>
</ds:datastoreItem>
</file>

<file path=customXml/itemProps11.xml><?xml version="1.0" encoding="utf-8"?>
<ds:datastoreItem xmlns:ds="http://schemas.openxmlformats.org/officeDocument/2006/customXml" ds:itemID="{7DE9D769-EA9C-475A-B2E0-4F57A2B4C02F}">
  <ds:schemaRefs/>
</ds:datastoreItem>
</file>

<file path=customXml/itemProps12.xml><?xml version="1.0" encoding="utf-8"?>
<ds:datastoreItem xmlns:ds="http://schemas.openxmlformats.org/officeDocument/2006/customXml" ds:itemID="{4D4C66ED-2D7E-4B5B-B593-AA5A6B7D7585}">
  <ds:schemaRefs/>
</ds:datastoreItem>
</file>

<file path=customXml/itemProps13.xml><?xml version="1.0" encoding="utf-8"?>
<ds:datastoreItem xmlns:ds="http://schemas.openxmlformats.org/officeDocument/2006/customXml" ds:itemID="{1883BBA7-39EB-4FD9-8B0B-49B1227475F5}">
  <ds:schemaRefs/>
</ds:datastoreItem>
</file>

<file path=customXml/itemProps14.xml><?xml version="1.0" encoding="utf-8"?>
<ds:datastoreItem xmlns:ds="http://schemas.openxmlformats.org/officeDocument/2006/customXml" ds:itemID="{472979DD-AB0B-4D17-8B69-A3F2AD982976}">
  <ds:schemaRefs/>
</ds:datastoreItem>
</file>

<file path=customXml/itemProps15.xml><?xml version="1.0" encoding="utf-8"?>
<ds:datastoreItem xmlns:ds="http://schemas.openxmlformats.org/officeDocument/2006/customXml" ds:itemID="{6CB9E4FE-FC11-45F9-8EC2-12CB7CD514BC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31A1F976-AEA8-4B61-BBB0-B1268FF4121D}">
  <ds:schemaRefs/>
</ds:datastoreItem>
</file>

<file path=customXml/itemProps17.xml><?xml version="1.0" encoding="utf-8"?>
<ds:datastoreItem xmlns:ds="http://schemas.openxmlformats.org/officeDocument/2006/customXml" ds:itemID="{44DB076A-2270-424B-9474-D0E34E736BC5}">
  <ds:schemaRefs/>
</ds:datastoreItem>
</file>

<file path=customXml/itemProps18.xml><?xml version="1.0" encoding="utf-8"?>
<ds:datastoreItem xmlns:ds="http://schemas.openxmlformats.org/officeDocument/2006/customXml" ds:itemID="{707A2384-8197-43FD-BDF2-0984FB893A2B}">
  <ds:schemaRefs/>
</ds:datastoreItem>
</file>

<file path=customXml/itemProps2.xml><?xml version="1.0" encoding="utf-8"?>
<ds:datastoreItem xmlns:ds="http://schemas.openxmlformats.org/officeDocument/2006/customXml" ds:itemID="{2E012A24-5739-43EF-98A8-26B3F47A43C4}">
  <ds:schemaRefs/>
</ds:datastoreItem>
</file>

<file path=customXml/itemProps3.xml><?xml version="1.0" encoding="utf-8"?>
<ds:datastoreItem xmlns:ds="http://schemas.openxmlformats.org/officeDocument/2006/customXml" ds:itemID="{30280501-8B7A-4F05-908D-03E1D60F41D3}">
  <ds:schemaRefs/>
</ds:datastoreItem>
</file>

<file path=customXml/itemProps4.xml><?xml version="1.0" encoding="utf-8"?>
<ds:datastoreItem xmlns:ds="http://schemas.openxmlformats.org/officeDocument/2006/customXml" ds:itemID="{A38C5BBE-21D7-44E5-A45E-8D164EBC0000}">
  <ds:schemaRefs/>
</ds:datastoreItem>
</file>

<file path=customXml/itemProps5.xml><?xml version="1.0" encoding="utf-8"?>
<ds:datastoreItem xmlns:ds="http://schemas.openxmlformats.org/officeDocument/2006/customXml" ds:itemID="{E8B9F2D6-135D-4054-9A9F-12640A3C267F}">
  <ds:schemaRefs/>
</ds:datastoreItem>
</file>

<file path=customXml/itemProps6.xml><?xml version="1.0" encoding="utf-8"?>
<ds:datastoreItem xmlns:ds="http://schemas.openxmlformats.org/officeDocument/2006/customXml" ds:itemID="{20FA1E50-EBFB-4EA7-8A20-D177AA70804E}">
  <ds:schemaRefs/>
</ds:datastoreItem>
</file>

<file path=customXml/itemProps7.xml><?xml version="1.0" encoding="utf-8"?>
<ds:datastoreItem xmlns:ds="http://schemas.openxmlformats.org/officeDocument/2006/customXml" ds:itemID="{9CB2CCBB-8987-433A-9CC5-CA374B313DC6}">
  <ds:schemaRefs/>
</ds:datastoreItem>
</file>

<file path=customXml/itemProps8.xml><?xml version="1.0" encoding="utf-8"?>
<ds:datastoreItem xmlns:ds="http://schemas.openxmlformats.org/officeDocument/2006/customXml" ds:itemID="{87B6D550-211C-480B-8F85-CFB25D677C5D}">
  <ds:schemaRefs/>
</ds:datastoreItem>
</file>

<file path=customXml/itemProps9.xml><?xml version="1.0" encoding="utf-8"?>
<ds:datastoreItem xmlns:ds="http://schemas.openxmlformats.org/officeDocument/2006/customXml" ds:itemID="{E6D6D88E-73D3-45BC-A353-243C6862347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CWC2023</vt:lpstr>
      <vt:lpstr>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chauhan</dc:creator>
  <cp:lastModifiedBy>Karan chauhan</cp:lastModifiedBy>
  <dcterms:created xsi:type="dcterms:W3CDTF">2024-02-04T04:31:55Z</dcterms:created>
  <dcterms:modified xsi:type="dcterms:W3CDTF">2024-02-05T03:43:01Z</dcterms:modified>
</cp:coreProperties>
</file>