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K:\Placement Training\EXCEL\Projects\"/>
    </mc:Choice>
  </mc:AlternateContent>
  <xr:revisionPtr revIDLastSave="0" documentId="13_ncr:1_{32CA8C66-0E06-41E0-AC46-57BF8039B2ED}" xr6:coauthVersionLast="47" xr6:coauthVersionMax="47" xr10:uidLastSave="{00000000-0000-0000-0000-000000000000}"/>
  <bookViews>
    <workbookView xWindow="-108" yWindow="-108" windowWidth="23256" windowHeight="12456" activeTab="1" xr2:uid="{C0893FBD-34B3-420E-B0D6-EC330180DDEA}"/>
  </bookViews>
  <sheets>
    <sheet name="Sheet1" sheetId="4" r:id="rId1"/>
    <sheet name="Sheet2" sheetId="5" r:id="rId2"/>
    <sheet name="SalesData" sheetId="3" r:id="rId3"/>
  </sheets>
  <definedNames>
    <definedName name="Slicer_Product">#N/A</definedName>
    <definedName name="Slicer_Region">#N/A</definedName>
    <definedName name="Slicer_Sales_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 i="3" l="1"/>
  <c r="K6"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2" i="3"/>
  <c r="K4" i="3"/>
  <c r="K2" i="3"/>
  <c r="H51" i="3"/>
  <c r="G51" i="3"/>
  <c r="F51" i="3"/>
  <c r="H50" i="3"/>
  <c r="G50" i="3"/>
  <c r="F50" i="3"/>
  <c r="H49" i="3"/>
  <c r="G49" i="3"/>
  <c r="F49" i="3"/>
  <c r="H48" i="3"/>
  <c r="G48" i="3"/>
  <c r="F48" i="3"/>
  <c r="H47" i="3"/>
  <c r="G47" i="3"/>
  <c r="F47" i="3"/>
  <c r="H46" i="3"/>
  <c r="G46" i="3"/>
  <c r="F46" i="3"/>
  <c r="H45" i="3"/>
  <c r="G45" i="3"/>
  <c r="F45" i="3"/>
  <c r="H44" i="3"/>
  <c r="G44" i="3"/>
  <c r="F44" i="3"/>
  <c r="H43" i="3"/>
  <c r="G43" i="3"/>
  <c r="F43" i="3"/>
  <c r="H42" i="3"/>
  <c r="G42" i="3"/>
  <c r="F42" i="3"/>
  <c r="H41" i="3"/>
  <c r="G41" i="3"/>
  <c r="F41" i="3"/>
  <c r="H40" i="3"/>
  <c r="G40" i="3"/>
  <c r="F40" i="3"/>
  <c r="H39" i="3"/>
  <c r="G39" i="3"/>
  <c r="F39" i="3"/>
  <c r="H38" i="3"/>
  <c r="G38" i="3"/>
  <c r="F38" i="3"/>
  <c r="H37" i="3"/>
  <c r="G37" i="3"/>
  <c r="F37" i="3"/>
  <c r="H36" i="3"/>
  <c r="G36" i="3"/>
  <c r="F36" i="3"/>
  <c r="H35" i="3"/>
  <c r="G35" i="3"/>
  <c r="F35" i="3"/>
  <c r="H34" i="3"/>
  <c r="G34" i="3"/>
  <c r="F34" i="3"/>
  <c r="H33" i="3"/>
  <c r="G33" i="3"/>
  <c r="F33" i="3"/>
  <c r="H32" i="3"/>
  <c r="G32" i="3"/>
  <c r="F32" i="3"/>
  <c r="H31" i="3"/>
  <c r="G31" i="3"/>
  <c r="F31" i="3"/>
  <c r="H30" i="3"/>
  <c r="G30" i="3"/>
  <c r="F30" i="3"/>
  <c r="H29" i="3"/>
  <c r="G29" i="3"/>
  <c r="F29" i="3"/>
  <c r="H28" i="3"/>
  <c r="G28" i="3"/>
  <c r="F28" i="3"/>
  <c r="H27" i="3"/>
  <c r="G27" i="3"/>
  <c r="F27" i="3"/>
  <c r="H26" i="3"/>
  <c r="G26" i="3"/>
  <c r="F26" i="3"/>
  <c r="H25" i="3"/>
  <c r="G25" i="3"/>
  <c r="F25" i="3"/>
  <c r="H24" i="3"/>
  <c r="G24" i="3"/>
  <c r="F24" i="3"/>
  <c r="H23" i="3"/>
  <c r="G23" i="3"/>
  <c r="F23" i="3"/>
  <c r="H22" i="3"/>
  <c r="G22" i="3"/>
  <c r="F22" i="3"/>
  <c r="H21" i="3"/>
  <c r="G21" i="3"/>
  <c r="F21" i="3"/>
  <c r="H20" i="3"/>
  <c r="G20" i="3"/>
  <c r="F20" i="3"/>
  <c r="H19" i="3"/>
  <c r="G19" i="3"/>
  <c r="F19" i="3"/>
  <c r="H18" i="3"/>
  <c r="G18" i="3"/>
  <c r="F18" i="3"/>
  <c r="H17" i="3"/>
  <c r="G17" i="3"/>
  <c r="F17" i="3"/>
  <c r="H16" i="3"/>
  <c r="G16" i="3"/>
  <c r="F16" i="3"/>
  <c r="H15" i="3"/>
  <c r="G15" i="3"/>
  <c r="F15" i="3"/>
  <c r="H14" i="3"/>
  <c r="G14" i="3"/>
  <c r="F14" i="3"/>
  <c r="H13" i="3"/>
  <c r="G13" i="3"/>
  <c r="F13" i="3"/>
  <c r="H12" i="3"/>
  <c r="G12" i="3"/>
  <c r="F12" i="3"/>
  <c r="H11" i="3"/>
  <c r="G11" i="3"/>
  <c r="F11" i="3"/>
  <c r="H10" i="3"/>
  <c r="G10" i="3"/>
  <c r="F10" i="3"/>
  <c r="H9" i="3"/>
  <c r="G9" i="3"/>
  <c r="F9" i="3"/>
  <c r="H8" i="3"/>
  <c r="G8" i="3"/>
  <c r="F8" i="3"/>
  <c r="H7" i="3"/>
  <c r="G7" i="3"/>
  <c r="F7" i="3"/>
  <c r="H6" i="3"/>
  <c r="G6" i="3"/>
  <c r="F6" i="3"/>
  <c r="H5" i="3"/>
  <c r="G5" i="3"/>
  <c r="F5" i="3"/>
  <c r="H4" i="3"/>
  <c r="G4" i="3"/>
  <c r="F4" i="3"/>
  <c r="H3" i="3"/>
  <c r="G3" i="3"/>
  <c r="F3" i="3"/>
  <c r="H2" i="3"/>
  <c r="G2" i="3"/>
  <c r="F2" i="3"/>
</calcChain>
</file>

<file path=xl/sharedStrings.xml><?xml version="1.0" encoding="utf-8"?>
<sst xmlns="http://schemas.openxmlformats.org/spreadsheetml/2006/main" count="179" uniqueCount="37">
  <si>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</si>
  <si>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</si>
  <si>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</si>
  <si>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</si>
  <si>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</si>
  <si>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</si>
  <si>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</si>
  <si>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</si>
  <si>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</si>
  <si>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</si>
  <si>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</si>
  <si>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</si>
  <si>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</si>
  <si>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</si>
  <si>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</si>
  <si>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</si>
  <si>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</si>
  <si>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</si>
  <si>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</si>
  <si>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</si>
  <si>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</si>
  <si>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</si>
  <si>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</si>
  <si>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</si>
  <si>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</si>
  <si>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</si>
  <si>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</si>
  <si>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</si>
  <si>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</si>
  <si>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Grand Total</t>
  </si>
  <si>
    <t>Average Sales</t>
  </si>
  <si>
    <t>Total Profit</t>
  </si>
  <si>
    <t>Unit Sold</t>
  </si>
  <si>
    <t>Profit</t>
  </si>
  <si>
    <t>Row Labels</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</si>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</sst>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quot;Rs.&quot;\ * #,##0_ ;_ &quot;Rs.&quot;\ * \-#,##0_ ;_ &quot;Rs.&quot;\ * &quot;-&quot;_ ;_ @_ "/>
    <numFmt numFmtId="165" formatCode="&quot;Rs.&quot;\ ##\.##,\ &quot;L&quot;"/>
  </numFmts>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bottom style="thick">
        <color rgb="FFFFC000"/>
      </bottom>
      <diagonal/>
    </border>
  </borders>
  <cellStyleXfs count="2">
    <xf numFmtId="0" fontId="0" fillId="0" borderId="0"/>
    <xf numFmtId="164" fontId="1" fillId="0" borderId="0" applyFont="0" applyFill="0" applyBorder="0" applyAlignment="0" applyProtection="0"/>
  </cellStyleXfs>
  <cellXfs count="13">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0" fontId="2" fillId="2" borderId="0" xfId="0" applyFont="1" applyFill="1" applyAlignment="1">
      <alignment horizontal="center" vertical="center"/>
    </xf>
    <xf numFmtId="164" fontId="0" fillId="0" borderId="0" xfId="0" applyNumberFormat="1"/>
    <xf numFmtId="0" fontId="2" fillId="2" borderId="0" xfId="0" applyFont="1" applyFill="1" applyAlignment="1">
      <alignment horizontal="center"/>
    </xf>
    <xf numFmtId="0" fontId="0" fillId="0" borderId="0" xfId="0" pivotButton="1"/>
    <xf numFmtId="165" fontId="0" fillId="0" borderId="0" xfId="0" applyNumberFormat="1"/>
    <xf numFmtId="0" fontId="0" fillId="0" borderId="0" xfId="0" applyAlignment="1">
      <alignment vertical="center"/>
    </xf>
    <xf numFmtId="0" fontId="0" fillId="0" borderId="0" xfId="0" applyNumberFormat="1"/>
    <xf numFmtId="4" fontId="0" fillId="0" borderId="0" xfId="0" applyNumberFormat="1"/>
  </cellXfs>
  <cellStyles count="2">
    <cellStyle name="Currency [0]" xfId="1" builtinId="7"/>
    <cellStyle name="Normal" xfId="0" builtinId="0"/>
  </cellStyles>
  <dxfs count="8">
    <dxf>
      <numFmt numFmtId="164" formatCode="_ &quot;Rs.&quot;\ * #,##0_ ;_ &quot;Rs.&quot;\ * \-#,##0_ ;_ &quot;Rs.&quot;\ * &quot;-&quot;_ ;_ @_ "/>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s>
  <tableStyles count="1" defaultTableStyle="TableStyleMedium2" defaultPivotStyle="PivotStyleLight16">
    <tableStyle name="Invisible" pivot="0" table="0" count="0" xr9:uid="{BDFCBA0C-0FAD-47E9-B8E0-311E6D4497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file(AutoRecovered).xlsx]Sheet1!PivotTable1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472222222222221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5277777777777779"/>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500000000000000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1388888888888889"/>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4FE8-46FC-B26E-633C1EC4F1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4FE8-46FC-B26E-633C1EC4F1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4FE8-46FC-B26E-633C1EC4F1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4FE8-46FC-B26E-633C1EC4F171}"/>
              </c:ext>
            </c:extLst>
          </c:dPt>
          <c:dLbls>
            <c:dLbl>
              <c:idx val="0"/>
              <c:layout>
                <c:manualLayout>
                  <c:x val="-0.15000000000000002"/>
                  <c:y val="0.120370370370370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FE8-46FC-B26E-633C1EC4F17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Sheet1!$A$4:$A$5</c:f>
              <c:strCache>
                <c:ptCount val="1"/>
                <c:pt idx="0">
                  <c:v>South</c:v>
                </c:pt>
              </c:strCache>
            </c:strRef>
          </c:cat>
          <c:val>
            <c:numRef>
              <c:f>Sheet1!$B$4:$B$5</c:f>
              <c:numCache>
                <c:formatCode>"Rs."\ ##\.##,\ "L"</c:formatCode>
                <c:ptCount val="1"/>
                <c:pt idx="0">
                  <c:v>40200</c:v>
                </c:pt>
              </c:numCache>
            </c:numRef>
          </c:val>
          <c:extLst>
            <c:ext xmlns:c16="http://schemas.microsoft.com/office/drawing/2014/chart" uri="{C3380CC4-5D6E-409C-BE32-E72D297353CC}">
              <c16:uniqueId val="{00000000-4FE8-46FC-B26E-633C1EC4F171}"/>
            </c:ext>
          </c:extLst>
        </c:ser>
        <c:dLbls>
          <c:showLegendKey val="0"/>
          <c:showVal val="1"/>
          <c:showCatName val="0"/>
          <c:showSerName val="0"/>
          <c:showPercent val="0"/>
          <c:showBubbleSize val="0"/>
          <c:showLeaderLines val="1"/>
        </c:dLbls>
        <c:firstSliceAng val="0"/>
        <c:holeSize val="57"/>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file(AutoRecovered).xlsx]Sheet1!PivotTable2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Sheet1!$E$4:$E$5</c:f>
              <c:strCache>
                <c:ptCount val="1"/>
                <c:pt idx="0">
                  <c:v>Moisturizer</c:v>
                </c:pt>
              </c:strCache>
            </c:strRef>
          </c:cat>
          <c:val>
            <c:numRef>
              <c:f>Sheet1!$F$4:$F$5</c:f>
              <c:numCache>
                <c:formatCode>"Rs."\ ##\.##,\ "L"</c:formatCode>
                <c:ptCount val="1"/>
                <c:pt idx="0">
                  <c:v>40200</c:v>
                </c:pt>
              </c:numCache>
            </c:numRef>
          </c:val>
          <c:extLst>
            <c:ext xmlns:c16="http://schemas.microsoft.com/office/drawing/2014/chart" uri="{C3380CC4-5D6E-409C-BE32-E72D297353CC}">
              <c16:uniqueId val="{00000000-6629-47FA-9145-3658D9DEFA1B}"/>
            </c:ext>
          </c:extLst>
        </c:ser>
        <c:dLbls>
          <c:showLegendKey val="0"/>
          <c:showVal val="0"/>
          <c:showCatName val="0"/>
          <c:showSerName val="0"/>
          <c:showPercent val="0"/>
          <c:showBubbleSize val="0"/>
        </c:dLbls>
        <c:gapWidth val="57"/>
        <c:axId val="1755294127"/>
        <c:axId val="1755292207"/>
      </c:barChart>
      <c:catAx>
        <c:axId val="175529412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292207"/>
        <c:crosses val="autoZero"/>
        <c:auto val="1"/>
        <c:lblAlgn val="ctr"/>
        <c:lblOffset val="100"/>
        <c:noMultiLvlLbl val="0"/>
      </c:catAx>
      <c:valAx>
        <c:axId val="1755292207"/>
        <c:scaling>
          <c:orientation val="minMax"/>
        </c:scaling>
        <c:delete val="1"/>
        <c:axPos val="b"/>
        <c:numFmt formatCode="&quot;Rs.&quot;\ ##\.##,\ &quot;L&quot;" sourceLinked="1"/>
        <c:majorTickMark val="out"/>
        <c:minorTickMark val="none"/>
        <c:tickLblPos val="nextTo"/>
        <c:crossAx val="175529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file(AutoRecovered).xlsx]Sheet1!PivotTable3</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7777777777777779E-3"/>
              <c:y val="-1.85185185185185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Sheet1!$J$3</c:f>
              <c:strCache>
                <c:ptCount val="1"/>
                <c:pt idx="0">
                  <c:v>Total</c:v>
                </c:pt>
              </c:strCache>
            </c:strRef>
          </c:tx>
          <c:spPr>
            <a:solidFill>
              <a:schemeClr val="accent1"/>
            </a:solidFill>
            <a:ln>
              <a:noFill/>
            </a:ln>
            <a:effectLst/>
          </c:spPr>
          <c:invertIfNegative val="0"/>
          <c:dPt>
            <c:idx val="4"/>
            <c:invertIfNegative val="0"/>
            <c:bubble3D val="0"/>
            <c:extLst>
              <c:ext xmlns:c16="http://schemas.microsoft.com/office/drawing/2014/chart" uri="{C3380CC4-5D6E-409C-BE32-E72D297353CC}">
                <c16:uniqueId val="{00000002-6DCC-4B53-B3E5-7E7640F7EA4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Sheet1!$I$4:$I$5</c:f>
              <c:strCache>
                <c:ptCount val="1"/>
                <c:pt idx="0">
                  <c:v>Carolyn</c:v>
                </c:pt>
              </c:strCache>
            </c:strRef>
          </c:cat>
          <c:val>
            <c:numRef>
              <c:f>Sheet1!$J$4:$J$5</c:f>
              <c:numCache>
                <c:formatCode>"Rs."\ ##\.##,\ "L"</c:formatCode>
                <c:ptCount val="1"/>
                <c:pt idx="0">
                  <c:v>40200</c:v>
                </c:pt>
              </c:numCache>
            </c:numRef>
          </c:val>
          <c:extLst>
            <c:ext xmlns:c16="http://schemas.microsoft.com/office/drawing/2014/chart" uri="{C3380CC4-5D6E-409C-BE32-E72D297353CC}">
              <c16:uniqueId val="{00000000-6DCC-4B53-B3E5-7E7640F7EA47}"/>
            </c:ext>
          </c:extLst>
        </c:ser>
        <c:dLbls>
          <c:showLegendKey val="0"/>
          <c:showVal val="0"/>
          <c:showCatName val="0"/>
          <c:showSerName val="0"/>
          <c:showPercent val="0"/>
          <c:showBubbleSize val="0"/>
        </c:dLbls>
        <c:gapWidth val="40"/>
        <c:overlap val="-27"/>
        <c:axId val="1836113695"/>
        <c:axId val="1836114175"/>
      </c:barChart>
      <c:catAx>
        <c:axId val="183611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114175"/>
        <c:crosses val="autoZero"/>
        <c:auto val="1"/>
        <c:lblAlgn val="ctr"/>
        <c:lblOffset val="100"/>
        <c:noMultiLvlLbl val="0"/>
      </c:catAx>
      <c:valAx>
        <c:axId val="1836114175"/>
        <c:scaling>
          <c:orientation val="minMax"/>
        </c:scaling>
        <c:delete val="1"/>
        <c:axPos val="l"/>
        <c:numFmt formatCode="&quot;Rs.&quot;\ ##\.##,\ &quot;L&quot;" sourceLinked="1"/>
        <c:majorTickMark val="none"/>
        <c:minorTickMark val="none"/>
        <c:tickLblPos val="nextTo"/>
        <c:crossAx val="183611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file(AutoRecovered).xlsx]Sheet1!PivotTable4</c:name>
    <c:fmtId val="1"/>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square"/>
          <c:size val="8"/>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Sheet1!$O$3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square"/>
            <c:size val="8"/>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Sheet1!$N$4:$N$5</c:f>
              <c:strCache>
                <c:ptCount val="1"/>
                <c:pt idx="0">
                  <c:v>Moisturizer</c:v>
                </c:pt>
              </c:strCache>
            </c:strRef>
          </c:cat>
          <c:val>
            <c:numRef>
              <c:f>Sheet1!$O$4:$O$5</c:f>
              <c:numCache>
                <c:formatCode>General</c:formatCode>
                <c:ptCount val="1"/>
                <c:pt idx="0">
                  <c:v>67</c:v>
                </c:pt>
              </c:numCache>
            </c:numRef>
          </c:val>
          <c:smooth val="0"/>
          <c:extLst>
            <c:ext xmlns:c16="http://schemas.microsoft.com/office/drawing/2014/chart" uri="{C3380CC4-5D6E-409C-BE32-E72D297353CC}">
              <c16:uniqueId val="{00000000-CCEA-4FA8-AB21-CA5CCC5299BD}"/>
            </c:ext>
          </c:extLst>
        </c:ser>
        <c:dLbls>
          <c:dLblPos val="t"/>
          <c:showLegendKey val="0"/>
          <c:showVal val="1"/>
          <c:showCatName val="0"/>
          <c:showSerName val="0"/>
          <c:showPercent val="0"/>
          <c:showBubbleSize val="0"/>
        </c:dLbls>
        <c:dropLines>
          <c:spPr>
            <a:ln w="25400" cap="flat" cmpd="sng" algn="ctr">
              <a:solidFill>
                <a:schemeClr val="accent1"/>
              </a:solidFill>
              <a:round/>
            </a:ln>
            <a:effectLst/>
          </c:spPr>
        </c:dropLines>
        <c:marker val="1"/>
        <c:smooth val="0"/>
        <c:axId val="1836088735"/>
        <c:axId val="1836089215"/>
      </c:lineChart>
      <c:catAx>
        <c:axId val="1836088735"/>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1" i="0" u="none" strike="noStrike" kern="1200" spc="100" baseline="0">
                <a:solidFill>
                  <a:schemeClr val="accent1"/>
                </a:solidFill>
                <a:latin typeface="+mn-lt"/>
                <a:ea typeface="+mn-ea"/>
                <a:cs typeface="+mn-cs"/>
              </a:defRPr>
            </a:pPr>
            <a:endParaRPr lang="en-US"/>
          </a:p>
        </c:txPr>
        <c:crossAx val="1836089215"/>
        <c:crosses val="autoZero"/>
        <c:auto val="1"/>
        <c:lblAlgn val="ctr"/>
        <c:lblOffset val="100"/>
        <c:noMultiLvlLbl val="0"/>
      </c:catAx>
      <c:valAx>
        <c:axId val="1836089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3608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file(AutoRecovered).xlsx]Sheet1!PivotTable4</c:name>
    <c:fmtId val="8"/>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square"/>
          <c:size val="8"/>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square"/>
          <c:size val="8"/>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square"/>
          <c:size val="8"/>
          <c:spPr>
            <a:solidFill>
              <a:schemeClr val="accent1"/>
            </a:solidFill>
            <a:ln w="22225">
              <a:solidFill>
                <a:schemeClr val="lt1"/>
              </a:solidFill>
              <a:round/>
            </a:ln>
            <a:effectLst/>
          </c:spPr>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480973135238823E-2"/>
          <c:y val="0.13701838720436188"/>
          <c:w val="0.88774430719095898"/>
          <c:h val="0.76466553559258132"/>
        </c:manualLayout>
      </c:layout>
      <c:lineChart>
        <c:grouping val="standard"/>
        <c:varyColors val="0"/>
        <c:ser>
          <c:idx val="0"/>
          <c:order val="0"/>
          <c:tx>
            <c:strRef>
              <c:f>Sheet1!$O$3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square"/>
            <c:size val="8"/>
            <c:spPr>
              <a:solidFill>
                <a:schemeClr val="accent1"/>
              </a:solidFill>
              <a:ln w="22225">
                <a:solidFill>
                  <a:schemeClr val="lt1"/>
                </a:solidFill>
                <a:round/>
              </a:ln>
              <a:effectLst/>
            </c:spPr>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Sheet1!$N$4:$N$5</c:f>
              <c:strCache>
                <c:ptCount val="1"/>
                <c:pt idx="0">
                  <c:v>Moisturizer</c:v>
                </c:pt>
              </c:strCache>
            </c:strRef>
          </c:cat>
          <c:val>
            <c:numRef>
              <c:f>Sheet1!$O$4:$O$5</c:f>
              <c:numCache>
                <c:formatCode>General</c:formatCode>
                <c:ptCount val="1"/>
                <c:pt idx="0">
                  <c:v>67</c:v>
                </c:pt>
              </c:numCache>
            </c:numRef>
          </c:val>
          <c:smooth val="0"/>
          <c:extLst>
            <c:ext xmlns:c16="http://schemas.microsoft.com/office/drawing/2014/chart" uri="{C3380CC4-5D6E-409C-BE32-E72D297353CC}">
              <c16:uniqueId val="{00000000-1D53-42AE-A3EB-41909D21DBED}"/>
            </c:ext>
          </c:extLst>
        </c:ser>
        <c:dLbls>
          <c:dLblPos val="t"/>
          <c:showLegendKey val="0"/>
          <c:showVal val="1"/>
          <c:showCatName val="0"/>
          <c:showSerName val="0"/>
          <c:showPercent val="0"/>
          <c:showBubbleSize val="0"/>
        </c:dLbls>
        <c:dropLines>
          <c:spPr>
            <a:ln w="25400" cap="flat" cmpd="sng" algn="ctr">
              <a:solidFill>
                <a:schemeClr val="accent1"/>
              </a:solidFill>
              <a:round/>
            </a:ln>
            <a:effectLst/>
          </c:spPr>
        </c:dropLines>
        <c:marker val="1"/>
        <c:smooth val="0"/>
        <c:axId val="1836088735"/>
        <c:axId val="1836089215"/>
      </c:lineChart>
      <c:catAx>
        <c:axId val="1836088735"/>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1" i="0" u="none" strike="noStrike" kern="1200" spc="100" baseline="0">
                <a:solidFill>
                  <a:schemeClr val="tx1">
                    <a:lumMod val="65000"/>
                    <a:lumOff val="35000"/>
                  </a:schemeClr>
                </a:solidFill>
                <a:latin typeface="+mn-lt"/>
                <a:ea typeface="+mn-ea"/>
                <a:cs typeface="+mn-cs"/>
              </a:defRPr>
            </a:pPr>
            <a:endParaRPr lang="en-US"/>
          </a:p>
        </c:txPr>
        <c:crossAx val="1836089215"/>
        <c:crosses val="autoZero"/>
        <c:auto val="1"/>
        <c:lblAlgn val="ctr"/>
        <c:lblOffset val="100"/>
        <c:noMultiLvlLbl val="0"/>
      </c:catAx>
      <c:valAx>
        <c:axId val="1836089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3608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file(AutoRecovered).xlsx]Sheet1!PivotTable1</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472222222222221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5277777777777779"/>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500000000000000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1388888888888889"/>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472222222222221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1388888888888889"/>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500000000000000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277777777777779"/>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8492817027469163"/>
              <c:y val="0.111994322107842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1388888888888889"/>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500000000000000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29780074493807296"/>
              <c:y val="-6.49491443023387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CE-469C-917A-8AA07C7235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CE-469C-917A-8AA07C7235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CE-469C-917A-8AA07C72354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FCE-469C-917A-8AA07C72354F}"/>
              </c:ext>
            </c:extLst>
          </c:dPt>
          <c:dLbls>
            <c:dLbl>
              <c:idx val="0"/>
              <c:layout>
                <c:manualLayout>
                  <c:x val="-0.15000000000000002"/>
                  <c:y val="0.120370370370370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FCE-469C-917A-8AA07C72354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Sheet1!$A$4:$A$5</c:f>
              <c:strCache>
                <c:ptCount val="1"/>
                <c:pt idx="0">
                  <c:v>South</c:v>
                </c:pt>
              </c:strCache>
            </c:strRef>
          </c:cat>
          <c:val>
            <c:numRef>
              <c:f>Sheet1!$B$4:$B$5</c:f>
              <c:numCache>
                <c:formatCode>"Rs."\ ##\.##,\ "L"</c:formatCode>
                <c:ptCount val="1"/>
                <c:pt idx="0">
                  <c:v>40200</c:v>
                </c:pt>
              </c:numCache>
            </c:numRef>
          </c:val>
          <c:extLst>
            <c:ext xmlns:c16="http://schemas.microsoft.com/office/drawing/2014/chart" uri="{C3380CC4-5D6E-409C-BE32-E72D297353CC}">
              <c16:uniqueId val="{00000008-5FCE-469C-917A-8AA07C72354F}"/>
            </c:ext>
          </c:extLst>
        </c:ser>
        <c:dLbls>
          <c:showLegendKey val="0"/>
          <c:showVal val="1"/>
          <c:showCatName val="0"/>
          <c:showSerName val="0"/>
          <c:showPercent val="0"/>
          <c:showBubbleSize val="0"/>
          <c:showLeaderLines val="1"/>
        </c:dLbls>
        <c:firstSliceAng val="0"/>
        <c:holeSize val="57"/>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file(AutoRecovered).xlsx]Sheet1!PivotTable3</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7777777777777779E-3"/>
              <c:y val="-1.85185185185185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7777777777777779E-3"/>
              <c:y val="-1.85185185185185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7777777777777779E-3"/>
              <c:y val="-1.85185185185185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Sheet1!$J$3</c:f>
              <c:strCache>
                <c:ptCount val="1"/>
                <c:pt idx="0">
                  <c:v>Total</c:v>
                </c:pt>
              </c:strCache>
            </c:strRef>
          </c:tx>
          <c:spPr>
            <a:solidFill>
              <a:schemeClr val="accent1"/>
            </a:solidFill>
            <a:ln>
              <a:noFill/>
            </a:ln>
            <a:effectLst/>
          </c:spPr>
          <c:invertIfNegative val="0"/>
          <c:dPt>
            <c:idx val="4"/>
            <c:invertIfNegative val="0"/>
            <c:bubble3D val="0"/>
            <c:extLst>
              <c:ext xmlns:c16="http://schemas.microsoft.com/office/drawing/2014/chart" uri="{C3380CC4-5D6E-409C-BE32-E72D297353CC}">
                <c16:uniqueId val="{00000001-EE6B-442D-AAD6-9FECE298D99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Sheet1!$I$4:$I$5</c:f>
              <c:strCache>
                <c:ptCount val="1"/>
                <c:pt idx="0">
                  <c:v>Carolyn</c:v>
                </c:pt>
              </c:strCache>
            </c:strRef>
          </c:cat>
          <c:val>
            <c:numRef>
              <c:f>Sheet1!$J$4:$J$5</c:f>
              <c:numCache>
                <c:formatCode>"Rs."\ ##\.##,\ "L"</c:formatCode>
                <c:ptCount val="1"/>
                <c:pt idx="0">
                  <c:v>40200</c:v>
                </c:pt>
              </c:numCache>
            </c:numRef>
          </c:val>
          <c:extLst>
            <c:ext xmlns:c16="http://schemas.microsoft.com/office/drawing/2014/chart" uri="{C3380CC4-5D6E-409C-BE32-E72D297353CC}">
              <c16:uniqueId val="{00000002-EE6B-442D-AAD6-9FECE298D992}"/>
            </c:ext>
          </c:extLst>
        </c:ser>
        <c:dLbls>
          <c:showLegendKey val="0"/>
          <c:showVal val="0"/>
          <c:showCatName val="0"/>
          <c:showSerName val="0"/>
          <c:showPercent val="0"/>
          <c:showBubbleSize val="0"/>
        </c:dLbls>
        <c:gapWidth val="40"/>
        <c:overlap val="-27"/>
        <c:axId val="1836113695"/>
        <c:axId val="1836114175"/>
      </c:barChart>
      <c:catAx>
        <c:axId val="18361136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36114175"/>
        <c:crosses val="autoZero"/>
        <c:auto val="1"/>
        <c:lblAlgn val="ctr"/>
        <c:lblOffset val="100"/>
        <c:noMultiLvlLbl val="0"/>
      </c:catAx>
      <c:valAx>
        <c:axId val="1836114175"/>
        <c:scaling>
          <c:orientation val="minMax"/>
        </c:scaling>
        <c:delete val="1"/>
        <c:axPos val="l"/>
        <c:numFmt formatCode="&quot;Rs.&quot;\ ##\.##,\ &quot;L&quot;" sourceLinked="1"/>
        <c:majorTickMark val="out"/>
        <c:minorTickMark val="none"/>
        <c:tickLblPos val="nextTo"/>
        <c:crossAx val="183611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file(AutoRecovered).xlsx]Sheet1!PivotTable2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8.709011358059458E-3"/>
              <c:y val="-8.289605378913621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85181144743334"/>
          <c:y val="0.14037706156757196"/>
          <c:w val="0.80759758303158824"/>
          <c:h val="0.7756486244338805"/>
        </c:manualLayout>
      </c:layout>
      <c:barChart>
        <c:barDir val="bar"/>
        <c:grouping val="clustered"/>
        <c:varyColors val="0"/>
        <c:ser>
          <c:idx val="0"/>
          <c:order val="0"/>
          <c:tx>
            <c:strRef>
              <c:f>Sheet1!$F$3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Sheet1!$E$4:$E$5</c:f>
              <c:strCache>
                <c:ptCount val="1"/>
                <c:pt idx="0">
                  <c:v>Moisturizer</c:v>
                </c:pt>
              </c:strCache>
            </c:strRef>
          </c:cat>
          <c:val>
            <c:numRef>
              <c:f>Sheet1!$F$4:$F$5</c:f>
              <c:numCache>
                <c:formatCode>"Rs."\ ##\.##,\ "L"</c:formatCode>
                <c:ptCount val="1"/>
                <c:pt idx="0">
                  <c:v>40200</c:v>
                </c:pt>
              </c:numCache>
            </c:numRef>
          </c:val>
          <c:extLst>
            <c:ext xmlns:c16="http://schemas.microsoft.com/office/drawing/2014/chart" uri="{C3380CC4-5D6E-409C-BE32-E72D297353CC}">
              <c16:uniqueId val="{00000000-35A9-4B7B-89F6-FFCA4ED8E0F9}"/>
            </c:ext>
          </c:extLst>
        </c:ser>
        <c:dLbls>
          <c:showLegendKey val="0"/>
          <c:showVal val="0"/>
          <c:showCatName val="0"/>
          <c:showSerName val="0"/>
          <c:showPercent val="0"/>
          <c:showBubbleSize val="0"/>
        </c:dLbls>
        <c:gapWidth val="57"/>
        <c:axId val="1755294127"/>
        <c:axId val="1755292207"/>
      </c:barChart>
      <c:catAx>
        <c:axId val="175529412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55292207"/>
        <c:crosses val="autoZero"/>
        <c:auto val="1"/>
        <c:lblAlgn val="ctr"/>
        <c:lblOffset val="100"/>
        <c:noMultiLvlLbl val="0"/>
      </c:catAx>
      <c:valAx>
        <c:axId val="1755292207"/>
        <c:scaling>
          <c:orientation val="minMax"/>
        </c:scaling>
        <c:delete val="1"/>
        <c:axPos val="b"/>
        <c:numFmt formatCode="&quot;Rs.&quot;\ ##\.##,\ &quot;L&quot;" sourceLinked="1"/>
        <c:majorTickMark val="out"/>
        <c:minorTickMark val="none"/>
        <c:tickLblPos val="nextTo"/>
        <c:crossAx val="175529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7.xml"/><Relationship Id="rId5" Type="http://schemas.openxmlformats.org/officeDocument/2006/relationships/image" Target="../media/image5.png"/><Relationship Id="rId10" Type="http://schemas.openxmlformats.org/officeDocument/2006/relationships/chart" Target="../charts/chart6.xml"/><Relationship Id="rId4" Type="http://schemas.openxmlformats.org/officeDocument/2006/relationships/image" Target="../media/image4.svg"/><Relationship Id="rId9" Type="http://schemas.openxmlformats.org/officeDocument/2006/relationships/chart" Target="../charts/chart5.xml"/><Relationship Id="rId1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15</xdr:col>
      <xdr:colOff>335280</xdr:colOff>
      <xdr:row>5</xdr:row>
      <xdr:rowOff>83820</xdr:rowOff>
    </xdr:from>
    <xdr:to>
      <xdr:col>23</xdr:col>
      <xdr:colOff>30480</xdr:colOff>
      <xdr:row>20</xdr:row>
      <xdr:rowOff>83820</xdr:rowOff>
    </xdr:to>
    <xdr:graphicFrame macro="">
      <xdr:nvGraphicFramePr>
        <xdr:cNvPr id="2" name="Chart 1">
          <a:extLst>
            <a:ext uri="{FF2B5EF4-FFF2-40B4-BE49-F238E27FC236}">
              <a16:creationId xmlns:a16="http://schemas.microsoft.com/office/drawing/2014/main" id="{9B850994-E344-71BF-FA2B-64A229F538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426720</xdr:colOff>
      <xdr:row>21</xdr:row>
      <xdr:rowOff>7620</xdr:rowOff>
    </xdr:from>
    <xdr:to>
      <xdr:col>15</xdr:col>
      <xdr:colOff>274320</xdr:colOff>
      <xdr:row>39</xdr:row>
      <xdr:rowOff>45720</xdr:rowOff>
    </xdr:to>
    <xdr:graphicFrame macro="">
      <xdr:nvGraphicFramePr>
        <xdr:cNvPr id="3" name="Chart 2">
          <a:extLst>
            <a:ext uri="{FF2B5EF4-FFF2-40B4-BE49-F238E27FC236}">
              <a16:creationId xmlns:a16="http://schemas.microsoft.com/office/drawing/2014/main" id="{E1882C79-CB6F-A27A-668D-ABAB91A33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152400</xdr:colOff>
      <xdr:row>19</xdr:row>
      <xdr:rowOff>0</xdr:rowOff>
    </xdr:from>
    <xdr:to>
      <xdr:col>16</xdr:col>
      <xdr:colOff>365760</xdr:colOff>
      <xdr:row>34</xdr:row>
      <xdr:rowOff>0</xdr:rowOff>
    </xdr:to>
    <xdr:graphicFrame macro="">
      <xdr:nvGraphicFramePr>
        <xdr:cNvPr id="4" name="Chart 3">
          <a:extLst>
            <a:ext uri="{FF2B5EF4-FFF2-40B4-BE49-F238E27FC236}">
              <a16:creationId xmlns:a16="http://schemas.microsoft.com/office/drawing/2014/main" id="{CBF6F578-ABA6-D512-65CB-22AF547FE1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160020</xdr:colOff>
      <xdr:row>19</xdr:row>
      <xdr:rowOff>121920</xdr:rowOff>
    </xdr:from>
    <xdr:to>
      <xdr:col>9</xdr:col>
      <xdr:colOff>701040</xdr:colOff>
      <xdr:row>34</xdr:row>
      <xdr:rowOff>121920</xdr:rowOff>
    </xdr:to>
    <xdr:graphicFrame macro="">
      <xdr:nvGraphicFramePr>
        <xdr:cNvPr id="5" name="Chart 4">
          <a:extLst>
            <a:ext uri="{FF2B5EF4-FFF2-40B4-BE49-F238E27FC236}">
              <a16:creationId xmlns:a16="http://schemas.microsoft.com/office/drawing/2014/main" id="{062C0FFB-6916-3944-6CEE-0AD06D3094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251460</xdr:colOff>
      <xdr:row>4</xdr:row>
      <xdr:rowOff>106680</xdr:rowOff>
    </xdr:from>
    <xdr:to>
      <xdr:col>21</xdr:col>
      <xdr:colOff>251460</xdr:colOff>
      <xdr:row>18</xdr:row>
      <xdr:rowOff>127635</xdr:rowOff>
    </xdr:to>
    <mc:AlternateContent xmlns:mc="http://schemas.openxmlformats.org/markup-compatibility/2006">
      <mc:Choice xmlns:a14="http://schemas.microsoft.com/office/drawing/2010/main" Requires="a14">
        <xdr:graphicFrame macro="">
          <xdr:nvGraphicFramePr>
            <xdr:cNvPr id="6" name="Sales Person">
              <a:extLst>
                <a:ext uri="{FF2B5EF4-FFF2-40B4-BE49-F238E27FC236}">
                  <a16:creationId xmlns:a16="http://schemas.microsoft.com/office/drawing/2014/main" id="{8E3D76A2-E513-2671-3262-6E629D5C171F}"/>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4142720" y="8382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541020</xdr:colOff>
      <xdr:row>13</xdr:row>
      <xdr:rowOff>160021</xdr:rowOff>
    </xdr:from>
    <xdr:to>
      <xdr:col>13</xdr:col>
      <xdr:colOff>541020</xdr:colOff>
      <xdr:row>18</xdr:row>
      <xdr:rowOff>53340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C8468ED-95BF-ED17-B647-313C2AE63E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54440" y="2537461"/>
              <a:ext cx="1828800" cy="807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266700</xdr:colOff>
      <xdr:row>18</xdr:row>
      <xdr:rowOff>68580</xdr:rowOff>
    </xdr:from>
    <xdr:to>
      <xdr:col>19</xdr:col>
      <xdr:colOff>266700</xdr:colOff>
      <xdr:row>32</xdr:row>
      <xdr:rowOff>89535</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B535B5B0-7289-E025-F78D-958B1356D90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2938760" y="33604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0</xdr:row>
      <xdr:rowOff>30480</xdr:rowOff>
    </xdr:from>
    <xdr:to>
      <xdr:col>20</xdr:col>
      <xdr:colOff>415620</xdr:colOff>
      <xdr:row>4</xdr:row>
      <xdr:rowOff>134160</xdr:rowOff>
    </xdr:to>
    <xdr:sp macro="" textlink="">
      <xdr:nvSpPr>
        <xdr:cNvPr id="2" name="Rectangle: Rounded Corners 1">
          <a:extLst>
            <a:ext uri="{FF2B5EF4-FFF2-40B4-BE49-F238E27FC236}">
              <a16:creationId xmlns:a16="http://schemas.microsoft.com/office/drawing/2014/main" id="{3A3C7CEE-5819-8EE2-CBCC-3A053478A2CC}"/>
            </a:ext>
          </a:extLst>
        </xdr:cNvPr>
        <xdr:cNvSpPr/>
      </xdr:nvSpPr>
      <xdr:spPr>
        <a:xfrm>
          <a:off x="7620" y="30480"/>
          <a:ext cx="12600000" cy="83520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6</xdr:row>
      <xdr:rowOff>0</xdr:rowOff>
    </xdr:from>
    <xdr:to>
      <xdr:col>3</xdr:col>
      <xdr:colOff>439200</xdr:colOff>
      <xdr:row>10</xdr:row>
      <xdr:rowOff>103680</xdr:rowOff>
    </xdr:to>
    <xdr:grpSp>
      <xdr:nvGrpSpPr>
        <xdr:cNvPr id="7" name="Group 6">
          <a:extLst>
            <a:ext uri="{FF2B5EF4-FFF2-40B4-BE49-F238E27FC236}">
              <a16:creationId xmlns:a16="http://schemas.microsoft.com/office/drawing/2014/main" id="{CE83CF59-3975-DD08-A3D6-8E4640CC7682}"/>
            </a:ext>
          </a:extLst>
        </xdr:cNvPr>
        <xdr:cNvGrpSpPr/>
      </xdr:nvGrpSpPr>
      <xdr:grpSpPr>
        <a:xfrm>
          <a:off x="0" y="1075765"/>
          <a:ext cx="2268000" cy="820856"/>
          <a:chOff x="0" y="1097280"/>
          <a:chExt cx="2268000" cy="835200"/>
        </a:xfrm>
      </xdr:grpSpPr>
      <xdr:sp macro="" textlink="">
        <xdr:nvSpPr>
          <xdr:cNvPr id="3" name="Rectangle: Rounded Corners 2">
            <a:extLst>
              <a:ext uri="{FF2B5EF4-FFF2-40B4-BE49-F238E27FC236}">
                <a16:creationId xmlns:a16="http://schemas.microsoft.com/office/drawing/2014/main" id="{BBF0FF82-F324-4036-AB42-42B74D32D686}"/>
              </a:ext>
            </a:extLst>
          </xdr:cNvPr>
          <xdr:cNvSpPr/>
        </xdr:nvSpPr>
        <xdr:spPr>
          <a:xfrm>
            <a:off x="0" y="1097280"/>
            <a:ext cx="2268000" cy="83520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6114A5A0-C131-4449-AF04-D5A66F26E2F9}"/>
              </a:ext>
            </a:extLst>
          </xdr:cNvPr>
          <xdr:cNvSpPr/>
        </xdr:nvSpPr>
        <xdr:spPr>
          <a:xfrm>
            <a:off x="0" y="1097280"/>
            <a:ext cx="807720" cy="835200"/>
          </a:xfrm>
          <a:prstGeom prst="roundRect">
            <a:avLst/>
          </a:prstGeom>
          <a:solidFill>
            <a:schemeClr val="accent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TextBox 4">
            <a:extLst>
              <a:ext uri="{FF2B5EF4-FFF2-40B4-BE49-F238E27FC236}">
                <a16:creationId xmlns:a16="http://schemas.microsoft.com/office/drawing/2014/main" id="{75A64A9C-F50A-30A2-F086-4CE81AE6FD63}"/>
              </a:ext>
            </a:extLst>
          </xdr:cNvPr>
          <xdr:cNvSpPr txBox="1"/>
        </xdr:nvSpPr>
        <xdr:spPr>
          <a:xfrm>
            <a:off x="876300" y="1196340"/>
            <a:ext cx="1242060" cy="190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TOTAL</a:t>
            </a:r>
            <a:r>
              <a:rPr lang="en-IN" sz="1200" b="1" baseline="0">
                <a:solidFill>
                  <a:schemeClr val="accent1"/>
                </a:solidFill>
              </a:rPr>
              <a:t> SALES</a:t>
            </a:r>
            <a:endParaRPr lang="en-IN" sz="1200" b="1">
              <a:solidFill>
                <a:schemeClr val="accent1"/>
              </a:solidFill>
            </a:endParaRPr>
          </a:p>
        </xdr:txBody>
      </xdr:sp>
      <xdr:sp macro="" textlink="SalesData!K2">
        <xdr:nvSpPr>
          <xdr:cNvPr id="6" name="TextBox 5">
            <a:extLst>
              <a:ext uri="{FF2B5EF4-FFF2-40B4-BE49-F238E27FC236}">
                <a16:creationId xmlns:a16="http://schemas.microsoft.com/office/drawing/2014/main" id="{6D38D355-8CAB-A50F-7EA2-32C94AFEBBE1}"/>
              </a:ext>
            </a:extLst>
          </xdr:cNvPr>
          <xdr:cNvSpPr txBox="1"/>
        </xdr:nvSpPr>
        <xdr:spPr>
          <a:xfrm>
            <a:off x="807720" y="1470660"/>
            <a:ext cx="1348740" cy="37338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D13A17A-A09E-4E26-8ECD-45704A997A20}" type="TxLink">
              <a:rPr lang="en-US" sz="1400" b="1" i="0" u="none" strike="noStrike">
                <a:solidFill>
                  <a:schemeClr val="accent1"/>
                </a:solidFill>
                <a:latin typeface="Aptos Narrow"/>
              </a:rPr>
              <a:t> Rs. 1,29,44,500 </a:t>
            </a:fld>
            <a:endParaRPr lang="en-IN" sz="1400" b="1">
              <a:solidFill>
                <a:schemeClr val="accent1"/>
              </a:solidFill>
            </a:endParaRPr>
          </a:p>
        </xdr:txBody>
      </xdr:sp>
    </xdr:grpSp>
    <xdr:clientData/>
  </xdr:twoCellAnchor>
  <xdr:twoCellAnchor>
    <xdr:from>
      <xdr:col>3</xdr:col>
      <xdr:colOff>601980</xdr:colOff>
      <xdr:row>6</xdr:row>
      <xdr:rowOff>0</xdr:rowOff>
    </xdr:from>
    <xdr:to>
      <xdr:col>7</xdr:col>
      <xdr:colOff>431580</xdr:colOff>
      <xdr:row>10</xdr:row>
      <xdr:rowOff>103680</xdr:rowOff>
    </xdr:to>
    <xdr:grpSp>
      <xdr:nvGrpSpPr>
        <xdr:cNvPr id="8" name="Group 7">
          <a:extLst>
            <a:ext uri="{FF2B5EF4-FFF2-40B4-BE49-F238E27FC236}">
              <a16:creationId xmlns:a16="http://schemas.microsoft.com/office/drawing/2014/main" id="{6836C767-9FB5-7A65-CF05-F8946C388038}"/>
            </a:ext>
          </a:extLst>
        </xdr:cNvPr>
        <xdr:cNvGrpSpPr/>
      </xdr:nvGrpSpPr>
      <xdr:grpSpPr>
        <a:xfrm>
          <a:off x="2430780" y="1075765"/>
          <a:ext cx="2268000" cy="820856"/>
          <a:chOff x="0" y="1097280"/>
          <a:chExt cx="2268000" cy="835200"/>
        </a:xfrm>
      </xdr:grpSpPr>
      <xdr:sp macro="" textlink="">
        <xdr:nvSpPr>
          <xdr:cNvPr id="9" name="Rectangle: Rounded Corners 8">
            <a:extLst>
              <a:ext uri="{FF2B5EF4-FFF2-40B4-BE49-F238E27FC236}">
                <a16:creationId xmlns:a16="http://schemas.microsoft.com/office/drawing/2014/main" id="{F98FC526-B087-176B-662E-0D31B9490209}"/>
              </a:ext>
            </a:extLst>
          </xdr:cNvPr>
          <xdr:cNvSpPr/>
        </xdr:nvSpPr>
        <xdr:spPr>
          <a:xfrm>
            <a:off x="0" y="1097280"/>
            <a:ext cx="2268000" cy="83520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7012F63D-9620-A2D5-B289-70E6A8F331AB}"/>
              </a:ext>
            </a:extLst>
          </xdr:cNvPr>
          <xdr:cNvSpPr/>
        </xdr:nvSpPr>
        <xdr:spPr>
          <a:xfrm>
            <a:off x="0" y="1097280"/>
            <a:ext cx="807720" cy="835200"/>
          </a:xfrm>
          <a:prstGeom prst="roundRect">
            <a:avLst/>
          </a:prstGeom>
          <a:solidFill>
            <a:schemeClr val="accent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TextBox 10">
            <a:extLst>
              <a:ext uri="{FF2B5EF4-FFF2-40B4-BE49-F238E27FC236}">
                <a16:creationId xmlns:a16="http://schemas.microsoft.com/office/drawing/2014/main" id="{42FC34DD-E356-96C6-18F0-F19E637375EC}"/>
              </a:ext>
            </a:extLst>
          </xdr:cNvPr>
          <xdr:cNvSpPr txBox="1"/>
        </xdr:nvSpPr>
        <xdr:spPr>
          <a:xfrm>
            <a:off x="876300" y="1196340"/>
            <a:ext cx="1242060" cy="190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baseline="0">
                <a:solidFill>
                  <a:schemeClr val="accent1"/>
                </a:solidFill>
              </a:rPr>
              <a:t>AVERAGE SALES</a:t>
            </a:r>
            <a:endParaRPr lang="en-IN" sz="1200" b="1">
              <a:solidFill>
                <a:schemeClr val="accent1"/>
              </a:solidFill>
            </a:endParaRPr>
          </a:p>
        </xdr:txBody>
      </xdr:sp>
      <xdr:sp macro="" textlink="SalesData!K8">
        <xdr:nvSpPr>
          <xdr:cNvPr id="12" name="TextBox 11">
            <a:extLst>
              <a:ext uri="{FF2B5EF4-FFF2-40B4-BE49-F238E27FC236}">
                <a16:creationId xmlns:a16="http://schemas.microsoft.com/office/drawing/2014/main" id="{15ADFF34-5E5C-96ED-2F4A-05387F4B4AFE}"/>
              </a:ext>
            </a:extLst>
          </xdr:cNvPr>
          <xdr:cNvSpPr txBox="1"/>
        </xdr:nvSpPr>
        <xdr:spPr>
          <a:xfrm>
            <a:off x="807720" y="1470660"/>
            <a:ext cx="1348740" cy="37338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81B87D7-4741-41BD-9802-98F4AA5D810B}" type="TxLink">
              <a:rPr lang="en-US" sz="1400" b="1" i="0" u="none" strike="noStrike">
                <a:solidFill>
                  <a:schemeClr val="accent1"/>
                </a:solidFill>
                <a:latin typeface="Aptos Narrow"/>
              </a:rPr>
              <a:pPr algn="l"/>
              <a:t> Rs. 76,688 </a:t>
            </a:fld>
            <a:endParaRPr lang="en-IN" sz="1800" b="1">
              <a:solidFill>
                <a:schemeClr val="accent1"/>
              </a:solidFill>
            </a:endParaRPr>
          </a:p>
        </xdr:txBody>
      </xdr:sp>
    </xdr:grpSp>
    <xdr:clientData/>
  </xdr:twoCellAnchor>
  <xdr:twoCellAnchor>
    <xdr:from>
      <xdr:col>8</xdr:col>
      <xdr:colOff>0</xdr:colOff>
      <xdr:row>6</xdr:row>
      <xdr:rowOff>0</xdr:rowOff>
    </xdr:from>
    <xdr:to>
      <xdr:col>11</xdr:col>
      <xdr:colOff>439200</xdr:colOff>
      <xdr:row>10</xdr:row>
      <xdr:rowOff>103680</xdr:rowOff>
    </xdr:to>
    <xdr:grpSp>
      <xdr:nvGrpSpPr>
        <xdr:cNvPr id="13" name="Group 12">
          <a:extLst>
            <a:ext uri="{FF2B5EF4-FFF2-40B4-BE49-F238E27FC236}">
              <a16:creationId xmlns:a16="http://schemas.microsoft.com/office/drawing/2014/main" id="{D63142AA-218D-FEE3-7A36-BE24713A859E}"/>
            </a:ext>
          </a:extLst>
        </xdr:cNvPr>
        <xdr:cNvGrpSpPr/>
      </xdr:nvGrpSpPr>
      <xdr:grpSpPr>
        <a:xfrm>
          <a:off x="4876800" y="1075765"/>
          <a:ext cx="2268000" cy="820856"/>
          <a:chOff x="0" y="1097280"/>
          <a:chExt cx="2268000" cy="835200"/>
        </a:xfrm>
      </xdr:grpSpPr>
      <xdr:sp macro="" textlink="">
        <xdr:nvSpPr>
          <xdr:cNvPr id="14" name="Rectangle: Rounded Corners 13">
            <a:extLst>
              <a:ext uri="{FF2B5EF4-FFF2-40B4-BE49-F238E27FC236}">
                <a16:creationId xmlns:a16="http://schemas.microsoft.com/office/drawing/2014/main" id="{C0FBDD74-09A4-3734-F7E2-948CA86FF214}"/>
              </a:ext>
            </a:extLst>
          </xdr:cNvPr>
          <xdr:cNvSpPr/>
        </xdr:nvSpPr>
        <xdr:spPr>
          <a:xfrm>
            <a:off x="0" y="1097280"/>
            <a:ext cx="2268000" cy="83520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Rounded Corners 14">
            <a:extLst>
              <a:ext uri="{FF2B5EF4-FFF2-40B4-BE49-F238E27FC236}">
                <a16:creationId xmlns:a16="http://schemas.microsoft.com/office/drawing/2014/main" id="{6DD1F9E3-5867-992D-7BFB-6BC980ABCDC1}"/>
              </a:ext>
            </a:extLst>
          </xdr:cNvPr>
          <xdr:cNvSpPr/>
        </xdr:nvSpPr>
        <xdr:spPr>
          <a:xfrm>
            <a:off x="0" y="1097280"/>
            <a:ext cx="807720" cy="835200"/>
          </a:xfrm>
          <a:prstGeom prst="roundRect">
            <a:avLst/>
          </a:prstGeom>
          <a:solidFill>
            <a:schemeClr val="accent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TextBox 15">
            <a:extLst>
              <a:ext uri="{FF2B5EF4-FFF2-40B4-BE49-F238E27FC236}">
                <a16:creationId xmlns:a16="http://schemas.microsoft.com/office/drawing/2014/main" id="{4D41C47D-3612-F533-A660-72B5C7EA12AC}"/>
              </a:ext>
            </a:extLst>
          </xdr:cNvPr>
          <xdr:cNvSpPr txBox="1"/>
        </xdr:nvSpPr>
        <xdr:spPr>
          <a:xfrm>
            <a:off x="876300" y="1196340"/>
            <a:ext cx="1242060" cy="190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solidFill>
                  <a:schemeClr val="accent1"/>
                </a:solidFill>
              </a:rPr>
              <a:t>UNITS SOLD</a:t>
            </a:r>
            <a:endParaRPr lang="en-IN" sz="1200" b="1">
              <a:solidFill>
                <a:schemeClr val="accent1"/>
              </a:solidFill>
            </a:endParaRPr>
          </a:p>
        </xdr:txBody>
      </xdr:sp>
      <xdr:sp macro="" textlink="SalesData!K4">
        <xdr:nvSpPr>
          <xdr:cNvPr id="17" name="TextBox 16">
            <a:extLst>
              <a:ext uri="{FF2B5EF4-FFF2-40B4-BE49-F238E27FC236}">
                <a16:creationId xmlns:a16="http://schemas.microsoft.com/office/drawing/2014/main" id="{4C339438-7788-369C-0199-95D44FBB4AB1}"/>
              </a:ext>
            </a:extLst>
          </xdr:cNvPr>
          <xdr:cNvSpPr txBox="1"/>
        </xdr:nvSpPr>
        <xdr:spPr>
          <a:xfrm>
            <a:off x="807720" y="1470660"/>
            <a:ext cx="1348740" cy="37338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8AFFE9B-9A7F-463D-9FC6-F5A4071B08E8}" type="TxLink">
              <a:rPr lang="en-US" sz="1400" b="1" i="0" u="none" strike="noStrike">
                <a:solidFill>
                  <a:schemeClr val="accent1"/>
                </a:solidFill>
                <a:latin typeface="Aptos Narrow"/>
              </a:rPr>
              <a:pPr algn="l"/>
              <a:t>4705</a:t>
            </a:fld>
            <a:endParaRPr lang="en-IN" sz="1800" b="1">
              <a:solidFill>
                <a:schemeClr val="accent1"/>
              </a:solidFill>
            </a:endParaRPr>
          </a:p>
        </xdr:txBody>
      </xdr:sp>
    </xdr:grpSp>
    <xdr:clientData/>
  </xdr:twoCellAnchor>
  <xdr:twoCellAnchor>
    <xdr:from>
      <xdr:col>12</xdr:col>
      <xdr:colOff>45720</xdr:colOff>
      <xdr:row>6</xdr:row>
      <xdr:rowOff>0</xdr:rowOff>
    </xdr:from>
    <xdr:to>
      <xdr:col>15</xdr:col>
      <xdr:colOff>484920</xdr:colOff>
      <xdr:row>10</xdr:row>
      <xdr:rowOff>103680</xdr:rowOff>
    </xdr:to>
    <xdr:grpSp>
      <xdr:nvGrpSpPr>
        <xdr:cNvPr id="18" name="Group 17">
          <a:extLst>
            <a:ext uri="{FF2B5EF4-FFF2-40B4-BE49-F238E27FC236}">
              <a16:creationId xmlns:a16="http://schemas.microsoft.com/office/drawing/2014/main" id="{AE723D8C-14BE-30FB-9E08-06B7557B2FA6}"/>
            </a:ext>
          </a:extLst>
        </xdr:cNvPr>
        <xdr:cNvGrpSpPr/>
      </xdr:nvGrpSpPr>
      <xdr:grpSpPr>
        <a:xfrm>
          <a:off x="7360920" y="1075765"/>
          <a:ext cx="2268000" cy="820856"/>
          <a:chOff x="0" y="1097280"/>
          <a:chExt cx="2268000" cy="835200"/>
        </a:xfrm>
      </xdr:grpSpPr>
      <xdr:sp macro="" textlink="">
        <xdr:nvSpPr>
          <xdr:cNvPr id="19" name="Rectangle: Rounded Corners 18">
            <a:extLst>
              <a:ext uri="{FF2B5EF4-FFF2-40B4-BE49-F238E27FC236}">
                <a16:creationId xmlns:a16="http://schemas.microsoft.com/office/drawing/2014/main" id="{06B3F8F3-609B-6384-753B-AE4E8A57C8B6}"/>
              </a:ext>
            </a:extLst>
          </xdr:cNvPr>
          <xdr:cNvSpPr/>
        </xdr:nvSpPr>
        <xdr:spPr>
          <a:xfrm>
            <a:off x="0" y="1097280"/>
            <a:ext cx="2268000" cy="83520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Rectangle: Rounded Corners 19">
            <a:extLst>
              <a:ext uri="{FF2B5EF4-FFF2-40B4-BE49-F238E27FC236}">
                <a16:creationId xmlns:a16="http://schemas.microsoft.com/office/drawing/2014/main" id="{574AAC10-22FE-165A-A843-50B4F285FB03}"/>
              </a:ext>
            </a:extLst>
          </xdr:cNvPr>
          <xdr:cNvSpPr/>
        </xdr:nvSpPr>
        <xdr:spPr>
          <a:xfrm>
            <a:off x="0" y="1097280"/>
            <a:ext cx="807720" cy="835200"/>
          </a:xfrm>
          <a:prstGeom prst="roundRect">
            <a:avLst/>
          </a:prstGeom>
          <a:solidFill>
            <a:schemeClr val="accent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TextBox 20">
            <a:extLst>
              <a:ext uri="{FF2B5EF4-FFF2-40B4-BE49-F238E27FC236}">
                <a16:creationId xmlns:a16="http://schemas.microsoft.com/office/drawing/2014/main" id="{FDF02FD4-AB29-44EC-C1A6-E9434802B230}"/>
              </a:ext>
            </a:extLst>
          </xdr:cNvPr>
          <xdr:cNvSpPr txBox="1"/>
        </xdr:nvSpPr>
        <xdr:spPr>
          <a:xfrm>
            <a:off x="876300" y="1196340"/>
            <a:ext cx="1242060" cy="190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PROFIT</a:t>
            </a:r>
          </a:p>
        </xdr:txBody>
      </xdr:sp>
      <xdr:sp macro="" textlink="SalesData!K6">
        <xdr:nvSpPr>
          <xdr:cNvPr id="22" name="TextBox 21">
            <a:extLst>
              <a:ext uri="{FF2B5EF4-FFF2-40B4-BE49-F238E27FC236}">
                <a16:creationId xmlns:a16="http://schemas.microsoft.com/office/drawing/2014/main" id="{3CB65243-BC49-C369-69E9-F1432D1BDB38}"/>
              </a:ext>
            </a:extLst>
          </xdr:cNvPr>
          <xdr:cNvSpPr txBox="1"/>
        </xdr:nvSpPr>
        <xdr:spPr>
          <a:xfrm>
            <a:off x="807720" y="1470660"/>
            <a:ext cx="1348740" cy="37338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1A3880F-AC10-424A-B29A-095210D28A8B}" type="TxLink">
              <a:rPr lang="en-US" sz="1400" b="1" i="0" u="none" strike="noStrike">
                <a:solidFill>
                  <a:schemeClr val="accent1"/>
                </a:solidFill>
                <a:latin typeface="Aptos Narrow"/>
              </a:rPr>
              <a:t> Rs. 38,34,400 </a:t>
            </a:fld>
            <a:endParaRPr lang="en-IN" sz="1800" b="1">
              <a:solidFill>
                <a:schemeClr val="accent1"/>
              </a:solidFill>
            </a:endParaRPr>
          </a:p>
        </xdr:txBody>
      </xdr:sp>
    </xdr:grpSp>
    <xdr:clientData/>
  </xdr:twoCellAnchor>
  <xdr:twoCellAnchor editAs="oneCell">
    <xdr:from>
      <xdr:col>4</xdr:col>
      <xdr:colOff>198120</xdr:colOff>
      <xdr:row>7</xdr:row>
      <xdr:rowOff>45720</xdr:rowOff>
    </xdr:from>
    <xdr:to>
      <xdr:col>4</xdr:col>
      <xdr:colOff>558120</xdr:colOff>
      <xdr:row>9</xdr:row>
      <xdr:rowOff>39960</xdr:rowOff>
    </xdr:to>
    <xdr:pic>
      <xdr:nvPicPr>
        <xdr:cNvPr id="24" name="Graphic 23" descr="Coins">
          <a:extLst>
            <a:ext uri="{FF2B5EF4-FFF2-40B4-BE49-F238E27FC236}">
              <a16:creationId xmlns:a16="http://schemas.microsoft.com/office/drawing/2014/main" id="{7A1332B4-59B0-43BC-E2DE-2B04D5C61E0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636520" y="1325880"/>
          <a:ext cx="360000" cy="360000"/>
        </a:xfrm>
        <a:prstGeom prst="rect">
          <a:avLst/>
        </a:prstGeom>
      </xdr:spPr>
    </xdr:pic>
    <xdr:clientData/>
  </xdr:twoCellAnchor>
  <xdr:twoCellAnchor editAs="oneCell">
    <xdr:from>
      <xdr:col>12</xdr:col>
      <xdr:colOff>256680</xdr:colOff>
      <xdr:row>7</xdr:row>
      <xdr:rowOff>28080</xdr:rowOff>
    </xdr:from>
    <xdr:to>
      <xdr:col>13</xdr:col>
      <xdr:colOff>7080</xdr:colOff>
      <xdr:row>9</xdr:row>
      <xdr:rowOff>22320</xdr:rowOff>
    </xdr:to>
    <xdr:pic>
      <xdr:nvPicPr>
        <xdr:cNvPr id="26" name="Graphic 25" descr="Upward trend">
          <a:extLst>
            <a:ext uri="{FF2B5EF4-FFF2-40B4-BE49-F238E27FC236}">
              <a16:creationId xmlns:a16="http://schemas.microsoft.com/office/drawing/2014/main" id="{16F1B154-6236-1288-FA3A-2358D063CE9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571880" y="1308240"/>
          <a:ext cx="360000" cy="360000"/>
        </a:xfrm>
        <a:prstGeom prst="rect">
          <a:avLst/>
        </a:prstGeom>
      </xdr:spPr>
    </xdr:pic>
    <xdr:clientData/>
  </xdr:twoCellAnchor>
  <xdr:twoCellAnchor editAs="oneCell">
    <xdr:from>
      <xdr:col>8</xdr:col>
      <xdr:colOff>223800</xdr:colOff>
      <xdr:row>7</xdr:row>
      <xdr:rowOff>18060</xdr:rowOff>
    </xdr:from>
    <xdr:to>
      <xdr:col>8</xdr:col>
      <xdr:colOff>583800</xdr:colOff>
      <xdr:row>9</xdr:row>
      <xdr:rowOff>12300</xdr:rowOff>
    </xdr:to>
    <xdr:pic>
      <xdr:nvPicPr>
        <xdr:cNvPr id="28" name="Graphic 27" descr="Gold bars">
          <a:extLst>
            <a:ext uri="{FF2B5EF4-FFF2-40B4-BE49-F238E27FC236}">
              <a16:creationId xmlns:a16="http://schemas.microsoft.com/office/drawing/2014/main" id="{161FB66F-F5F3-051E-C8C5-262E8CE3AEB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100600" y="1298220"/>
          <a:ext cx="360000" cy="360000"/>
        </a:xfrm>
        <a:prstGeom prst="rect">
          <a:avLst/>
        </a:prstGeom>
      </xdr:spPr>
    </xdr:pic>
    <xdr:clientData/>
  </xdr:twoCellAnchor>
  <xdr:twoCellAnchor editAs="oneCell">
    <xdr:from>
      <xdr:col>0</xdr:col>
      <xdr:colOff>198540</xdr:colOff>
      <xdr:row>7</xdr:row>
      <xdr:rowOff>46140</xdr:rowOff>
    </xdr:from>
    <xdr:to>
      <xdr:col>0</xdr:col>
      <xdr:colOff>558540</xdr:colOff>
      <xdr:row>9</xdr:row>
      <xdr:rowOff>40380</xdr:rowOff>
    </xdr:to>
    <xdr:pic>
      <xdr:nvPicPr>
        <xdr:cNvPr id="30" name="Graphic 29" descr="Rupee">
          <a:extLst>
            <a:ext uri="{FF2B5EF4-FFF2-40B4-BE49-F238E27FC236}">
              <a16:creationId xmlns:a16="http://schemas.microsoft.com/office/drawing/2014/main" id="{0B0527B7-F6A9-D62D-6582-3CCAC8331D5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98540" y="1326300"/>
          <a:ext cx="360000" cy="360000"/>
        </a:xfrm>
        <a:prstGeom prst="rect">
          <a:avLst/>
        </a:prstGeom>
      </xdr:spPr>
    </xdr:pic>
    <xdr:clientData/>
  </xdr:twoCellAnchor>
  <xdr:twoCellAnchor>
    <xdr:from>
      <xdr:col>5</xdr:col>
      <xdr:colOff>167640</xdr:colOff>
      <xdr:row>1</xdr:row>
      <xdr:rowOff>0</xdr:rowOff>
    </xdr:from>
    <xdr:to>
      <xdr:col>18</xdr:col>
      <xdr:colOff>220980</xdr:colOff>
      <xdr:row>4</xdr:row>
      <xdr:rowOff>76200</xdr:rowOff>
    </xdr:to>
    <xdr:sp macro="" textlink="">
      <xdr:nvSpPr>
        <xdr:cNvPr id="31" name="TextBox 30">
          <a:extLst>
            <a:ext uri="{FF2B5EF4-FFF2-40B4-BE49-F238E27FC236}">
              <a16:creationId xmlns:a16="http://schemas.microsoft.com/office/drawing/2014/main" id="{C4FA620A-BB45-73E1-7733-D6E66357E1B1}"/>
            </a:ext>
          </a:extLst>
        </xdr:cNvPr>
        <xdr:cNvSpPr txBox="1"/>
      </xdr:nvSpPr>
      <xdr:spPr>
        <a:xfrm>
          <a:off x="3215640" y="182880"/>
          <a:ext cx="7978140" cy="62484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solidFill>
                <a:schemeClr val="accent1"/>
              </a:solidFill>
            </a:rPr>
            <a:t>Sales Dashboard</a:t>
          </a:r>
          <a:r>
            <a:rPr lang="en-IN" sz="3200" b="1" baseline="0">
              <a:solidFill>
                <a:schemeClr val="accent1"/>
              </a:solidFill>
            </a:rPr>
            <a:t> - 2025</a:t>
          </a:r>
          <a:endParaRPr lang="en-IN" sz="3200" b="1">
            <a:solidFill>
              <a:schemeClr val="accent1"/>
            </a:solidFill>
          </a:endParaRPr>
        </a:p>
      </xdr:txBody>
    </xdr:sp>
    <xdr:clientData/>
  </xdr:twoCellAnchor>
  <xdr:twoCellAnchor editAs="oneCell">
    <xdr:from>
      <xdr:col>16</xdr:col>
      <xdr:colOff>76198</xdr:colOff>
      <xdr:row>6</xdr:row>
      <xdr:rowOff>17584</xdr:rowOff>
    </xdr:from>
    <xdr:to>
      <xdr:col>20</xdr:col>
      <xdr:colOff>422031</xdr:colOff>
      <xdr:row>10</xdr:row>
      <xdr:rowOff>23446</xdr:rowOff>
    </xdr:to>
    <mc:AlternateContent xmlns:mc="http://schemas.openxmlformats.org/markup-compatibility/2006">
      <mc:Choice xmlns:a14="http://schemas.microsoft.com/office/drawing/2010/main" Requires="a14">
        <xdr:graphicFrame macro="">
          <xdr:nvGraphicFramePr>
            <xdr:cNvPr id="32" name="Region 1">
              <a:extLst>
                <a:ext uri="{FF2B5EF4-FFF2-40B4-BE49-F238E27FC236}">
                  <a16:creationId xmlns:a16="http://schemas.microsoft.com/office/drawing/2014/main" id="{93366760-50A3-44A8-8AA6-84D7B693E67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829798" y="1093349"/>
              <a:ext cx="2784233" cy="7230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22860</xdr:rowOff>
    </xdr:from>
    <xdr:to>
      <xdr:col>3</xdr:col>
      <xdr:colOff>0</xdr:colOff>
      <xdr:row>42</xdr:row>
      <xdr:rowOff>167640</xdr:rowOff>
    </xdr:to>
    <mc:AlternateContent xmlns:mc="http://schemas.openxmlformats.org/markup-compatibility/2006">
      <mc:Choice xmlns:a14="http://schemas.microsoft.com/office/drawing/2010/main" Requires="a14">
        <xdr:graphicFrame macro="">
          <xdr:nvGraphicFramePr>
            <xdr:cNvPr id="33" name="Sales Person 1">
              <a:extLst>
                <a:ext uri="{FF2B5EF4-FFF2-40B4-BE49-F238E27FC236}">
                  <a16:creationId xmlns:a16="http://schemas.microsoft.com/office/drawing/2014/main" id="{E4B979F5-00DE-4F4D-9F40-C6311390DC8D}"/>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0" y="4505213"/>
              <a:ext cx="1828800" cy="3192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3</xdr:col>
      <xdr:colOff>0</xdr:colOff>
      <xdr:row>25</xdr:row>
      <xdr:rowOff>20955</xdr:rowOff>
    </xdr:to>
    <mc:AlternateContent xmlns:mc="http://schemas.openxmlformats.org/markup-compatibility/2006">
      <mc:Choice xmlns:a14="http://schemas.microsoft.com/office/drawing/2010/main" Requires="a14">
        <xdr:graphicFrame macro="">
          <xdr:nvGraphicFramePr>
            <xdr:cNvPr id="34" name="Product 1">
              <a:extLst>
                <a:ext uri="{FF2B5EF4-FFF2-40B4-BE49-F238E27FC236}">
                  <a16:creationId xmlns:a16="http://schemas.microsoft.com/office/drawing/2014/main" id="{3CFC191A-F395-41F8-8172-224D20552915}"/>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0" y="1972235"/>
              <a:ext cx="1828800" cy="25310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20684</xdr:colOff>
      <xdr:row>11</xdr:row>
      <xdr:rowOff>19595</xdr:rowOff>
    </xdr:from>
    <xdr:to>
      <xdr:col>12</xdr:col>
      <xdr:colOff>116542</xdr:colOff>
      <xdr:row>29</xdr:row>
      <xdr:rowOff>118655</xdr:rowOff>
    </xdr:to>
    <xdr:sp macro="" textlink="">
      <xdr:nvSpPr>
        <xdr:cNvPr id="35" name="Rectangle: Rounded Corners 34">
          <a:extLst>
            <a:ext uri="{FF2B5EF4-FFF2-40B4-BE49-F238E27FC236}">
              <a16:creationId xmlns:a16="http://schemas.microsoft.com/office/drawing/2014/main" id="{BF70FC24-0D10-47D8-9EFD-7CE8732B623E}"/>
            </a:ext>
          </a:extLst>
        </xdr:cNvPr>
        <xdr:cNvSpPr/>
      </xdr:nvSpPr>
      <xdr:spPr>
        <a:xfrm>
          <a:off x="1849484" y="1991830"/>
          <a:ext cx="5582258" cy="3326354"/>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accent1"/>
              </a:solidFill>
            </a:rPr>
            <a:t>Uni</a:t>
          </a:r>
          <a:r>
            <a:rPr lang="en-IN" sz="1600" b="1" baseline="0">
              <a:solidFill>
                <a:schemeClr val="accent1"/>
              </a:solidFill>
            </a:rPr>
            <a:t>t Sold by Product</a:t>
          </a:r>
          <a:endParaRPr lang="en-IN" sz="1600" b="1">
            <a:solidFill>
              <a:schemeClr val="accent1"/>
            </a:solidFill>
          </a:endParaRPr>
        </a:p>
      </xdr:txBody>
    </xdr:sp>
    <xdr:clientData/>
  </xdr:twoCellAnchor>
  <xdr:twoCellAnchor>
    <xdr:from>
      <xdr:col>3</xdr:col>
      <xdr:colOff>216049</xdr:colOff>
      <xdr:row>13</xdr:row>
      <xdr:rowOff>93681</xdr:rowOff>
    </xdr:from>
    <xdr:to>
      <xdr:col>11</xdr:col>
      <xdr:colOff>520849</xdr:colOff>
      <xdr:row>28</xdr:row>
      <xdr:rowOff>108921</xdr:rowOff>
    </xdr:to>
    <xdr:graphicFrame macro="">
      <xdr:nvGraphicFramePr>
        <xdr:cNvPr id="37" name="Chart 36">
          <a:extLst>
            <a:ext uri="{FF2B5EF4-FFF2-40B4-BE49-F238E27FC236}">
              <a16:creationId xmlns:a16="http://schemas.microsoft.com/office/drawing/2014/main" id="{B8A833A7-DED9-4D7F-A999-DFBFD1BE8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121664</xdr:colOff>
      <xdr:row>11</xdr:row>
      <xdr:rowOff>30734</xdr:rowOff>
    </xdr:from>
    <xdr:to>
      <xdr:col>20</xdr:col>
      <xdr:colOff>519953</xdr:colOff>
      <xdr:row>29</xdr:row>
      <xdr:rowOff>129794</xdr:rowOff>
    </xdr:to>
    <xdr:sp macro="" textlink="">
      <xdr:nvSpPr>
        <xdr:cNvPr id="38" name="Rectangle: Rounded Corners 37">
          <a:extLst>
            <a:ext uri="{FF2B5EF4-FFF2-40B4-BE49-F238E27FC236}">
              <a16:creationId xmlns:a16="http://schemas.microsoft.com/office/drawing/2014/main" id="{A646BF92-AC7B-436A-9ECB-D1F6181EBFD1}"/>
            </a:ext>
          </a:extLst>
        </xdr:cNvPr>
        <xdr:cNvSpPr/>
      </xdr:nvSpPr>
      <xdr:spPr>
        <a:xfrm>
          <a:off x="7436864" y="2002969"/>
          <a:ext cx="5275089" cy="3326354"/>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accent1"/>
              </a:solidFill>
            </a:rPr>
            <a:t>Total</a:t>
          </a:r>
          <a:r>
            <a:rPr lang="en-IN" sz="1600" b="1" baseline="0">
              <a:solidFill>
                <a:schemeClr val="accent1"/>
              </a:solidFill>
            </a:rPr>
            <a:t> Sales by Region</a:t>
          </a:r>
          <a:endParaRPr lang="en-IN" sz="1600" b="1">
            <a:solidFill>
              <a:schemeClr val="accent1"/>
            </a:solidFill>
          </a:endParaRPr>
        </a:p>
      </xdr:txBody>
    </xdr:sp>
    <xdr:clientData/>
  </xdr:twoCellAnchor>
  <xdr:twoCellAnchor>
    <xdr:from>
      <xdr:col>3</xdr:col>
      <xdr:colOff>17932</xdr:colOff>
      <xdr:row>29</xdr:row>
      <xdr:rowOff>141515</xdr:rowOff>
    </xdr:from>
    <xdr:to>
      <xdr:col>12</xdr:col>
      <xdr:colOff>89647</xdr:colOff>
      <xdr:row>48</xdr:row>
      <xdr:rowOff>55517</xdr:rowOff>
    </xdr:to>
    <xdr:sp macro="" textlink="">
      <xdr:nvSpPr>
        <xdr:cNvPr id="39" name="Rectangle: Rounded Corners 38">
          <a:extLst>
            <a:ext uri="{FF2B5EF4-FFF2-40B4-BE49-F238E27FC236}">
              <a16:creationId xmlns:a16="http://schemas.microsoft.com/office/drawing/2014/main" id="{D3B887F7-84EB-4F4E-9F14-DBE521736883}"/>
            </a:ext>
          </a:extLst>
        </xdr:cNvPr>
        <xdr:cNvSpPr/>
      </xdr:nvSpPr>
      <xdr:spPr>
        <a:xfrm>
          <a:off x="1846732" y="5341044"/>
          <a:ext cx="5558115" cy="3320591"/>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solidFill>
                <a:schemeClr val="accent1"/>
              </a:solidFill>
            </a:rPr>
            <a:t>Total Sales by Product</a:t>
          </a:r>
          <a:endParaRPr lang="en-IN" sz="1600" b="1">
            <a:solidFill>
              <a:schemeClr val="accent1"/>
            </a:solidFill>
          </a:endParaRPr>
        </a:p>
      </xdr:txBody>
    </xdr:sp>
    <xdr:clientData/>
  </xdr:twoCellAnchor>
  <xdr:twoCellAnchor>
    <xdr:from>
      <xdr:col>12</xdr:col>
      <xdr:colOff>94770</xdr:colOff>
      <xdr:row>30</xdr:row>
      <xdr:rowOff>1920</xdr:rowOff>
    </xdr:from>
    <xdr:to>
      <xdr:col>20</xdr:col>
      <xdr:colOff>493059</xdr:colOff>
      <xdr:row>48</xdr:row>
      <xdr:rowOff>95217</xdr:rowOff>
    </xdr:to>
    <xdr:sp macro="" textlink="">
      <xdr:nvSpPr>
        <xdr:cNvPr id="40" name="Rectangle: Rounded Corners 39">
          <a:extLst>
            <a:ext uri="{FF2B5EF4-FFF2-40B4-BE49-F238E27FC236}">
              <a16:creationId xmlns:a16="http://schemas.microsoft.com/office/drawing/2014/main" id="{7D40692E-D599-4D31-9344-33ADC940A511}"/>
            </a:ext>
          </a:extLst>
        </xdr:cNvPr>
        <xdr:cNvSpPr/>
      </xdr:nvSpPr>
      <xdr:spPr>
        <a:xfrm>
          <a:off x="7409970" y="5380744"/>
          <a:ext cx="5275089" cy="3320591"/>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accent1"/>
              </a:solidFill>
            </a:rPr>
            <a:t>Total</a:t>
          </a:r>
          <a:r>
            <a:rPr lang="en-IN" sz="1600" b="1" baseline="0">
              <a:solidFill>
                <a:schemeClr val="accent1"/>
              </a:solidFill>
            </a:rPr>
            <a:t> Sales by Sales Person</a:t>
          </a:r>
          <a:endParaRPr lang="en-IN" sz="1600" b="1">
            <a:solidFill>
              <a:schemeClr val="accent1"/>
            </a:solidFill>
          </a:endParaRPr>
        </a:p>
      </xdr:txBody>
    </xdr:sp>
    <xdr:clientData/>
  </xdr:twoCellAnchor>
  <xdr:twoCellAnchor>
    <xdr:from>
      <xdr:col>12</xdr:col>
      <xdr:colOff>587828</xdr:colOff>
      <xdr:row>13</xdr:row>
      <xdr:rowOff>134471</xdr:rowOff>
    </xdr:from>
    <xdr:to>
      <xdr:col>20</xdr:col>
      <xdr:colOff>89647</xdr:colOff>
      <xdr:row>28</xdr:row>
      <xdr:rowOff>98612</xdr:rowOff>
    </xdr:to>
    <xdr:graphicFrame macro="">
      <xdr:nvGraphicFramePr>
        <xdr:cNvPr id="41" name="Chart 40">
          <a:extLst>
            <a:ext uri="{FF2B5EF4-FFF2-40B4-BE49-F238E27FC236}">
              <a16:creationId xmlns:a16="http://schemas.microsoft.com/office/drawing/2014/main" id="{BFB3FAF8-29E8-4CB8-A436-9A8D2C151B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394446</xdr:colOff>
      <xdr:row>32</xdr:row>
      <xdr:rowOff>60832</xdr:rowOff>
    </xdr:from>
    <xdr:to>
      <xdr:col>11</xdr:col>
      <xdr:colOff>349623</xdr:colOff>
      <xdr:row>47</xdr:row>
      <xdr:rowOff>114620</xdr:rowOff>
    </xdr:to>
    <xdr:graphicFrame macro="">
      <xdr:nvGraphicFramePr>
        <xdr:cNvPr id="42" name="Chart 41">
          <a:extLst>
            <a:ext uri="{FF2B5EF4-FFF2-40B4-BE49-F238E27FC236}">
              <a16:creationId xmlns:a16="http://schemas.microsoft.com/office/drawing/2014/main" id="{564D545D-B62C-4F92-8706-643579C51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8963</xdr:colOff>
      <xdr:row>32</xdr:row>
      <xdr:rowOff>98610</xdr:rowOff>
    </xdr:from>
    <xdr:to>
      <xdr:col>20</xdr:col>
      <xdr:colOff>116542</xdr:colOff>
      <xdr:row>47</xdr:row>
      <xdr:rowOff>131459</xdr:rowOff>
    </xdr:to>
    <xdr:graphicFrame macro="">
      <xdr:nvGraphicFramePr>
        <xdr:cNvPr id="43" name="Chart 42">
          <a:extLst>
            <a:ext uri="{FF2B5EF4-FFF2-40B4-BE49-F238E27FC236}">
              <a16:creationId xmlns:a16="http://schemas.microsoft.com/office/drawing/2014/main" id="{DF407A5A-605B-4EE9-8EE9-A366DAAD0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4</xdr:col>
      <xdr:colOff>502023</xdr:colOff>
      <xdr:row>1</xdr:row>
      <xdr:rowOff>98611</xdr:rowOff>
    </xdr:from>
    <xdr:to>
      <xdr:col>5</xdr:col>
      <xdr:colOff>249127</xdr:colOff>
      <xdr:row>3</xdr:row>
      <xdr:rowOff>100023</xdr:rowOff>
    </xdr:to>
    <xdr:pic>
      <xdr:nvPicPr>
        <xdr:cNvPr id="45" name="Graphic 44" descr="Building">
          <a:extLst>
            <a:ext uri="{FF2B5EF4-FFF2-40B4-BE49-F238E27FC236}">
              <a16:creationId xmlns:a16="http://schemas.microsoft.com/office/drawing/2014/main" id="{65F60E4F-C17B-6EBC-F7D0-B4AD9C84011B}"/>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940423" y="277905"/>
          <a:ext cx="356704" cy="360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an" refreshedDate="45694.889118287036" createdVersion="8" refreshedVersion="8" minRefreshableVersion="3" recordCount="50" xr:uid="{B5F2626C-AA66-4F60-A47B-F07534D70F5A}">
  <cacheSource type="worksheet">
    <worksheetSource name="Table1"/>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12378253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93BA28-F875-40A0-8F75-E514F55F5F9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N3:O5" firstHeaderRow="1" firstDataRow="1" firstDataCol="1"/>
  <pivotFields count="9">
    <pivotField numFmtId="14" showAll="0"/>
    <pivotField showAll="0">
      <items count="11">
        <item h="1" x="0"/>
        <item h="1" x="8"/>
        <item h="1" x="3"/>
        <item x="5"/>
        <item h="1" x="7"/>
        <item h="1" x="2"/>
        <item h="1" x="1"/>
        <item h="1" x="4"/>
        <item h="1" x="9"/>
        <item h="1" x="6"/>
        <item t="default"/>
      </items>
    </pivotField>
    <pivotField showAll="0">
      <items count="5">
        <item x="1"/>
        <item x="3"/>
        <item x="2"/>
        <item x="0"/>
        <item t="default"/>
      </items>
    </pivotField>
    <pivotField axis="axisRow" showAll="0">
      <items count="8">
        <item h="1" x="2"/>
        <item h="1" x="1"/>
        <item x="5"/>
        <item h="1" x="3"/>
        <item h="1" x="6"/>
        <item h="1" x="4"/>
        <item h="1" x="0"/>
        <item t="default"/>
      </items>
    </pivotField>
    <pivotField dataField="1" showAll="0"/>
    <pivotField numFmtId="164" showAll="0"/>
    <pivotField numFmtId="164" showAll="0"/>
    <pivotField numFmtId="164" showAll="0"/>
    <pivotField numFmtId="164" showAll="0"/>
  </pivotFields>
  <rowFields count="1">
    <field x="3"/>
  </rowFields>
  <rowItems count="2">
    <i>
      <x v="2"/>
    </i>
    <i t="grand">
      <x/>
    </i>
  </rowItems>
  <colItems count="1">
    <i/>
  </colItems>
  <dataFields count="1">
    <dataField name="Sum of Units Sold" fld="4" baseField="0" baseItem="0"/>
  </dataFields>
  <chartFormats count="2">
    <chartFormat chart="1"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85F1F5-7520-45E0-8696-6578C67264E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I3:J5" firstHeaderRow="1" firstDataRow="1" firstDataCol="1"/>
  <pivotFields count="9">
    <pivotField numFmtId="14" showAll="0"/>
    <pivotField axis="axisRow" showAll="0">
      <items count="11">
        <item h="1" x="0"/>
        <item h="1" x="8"/>
        <item h="1" x="3"/>
        <item x="5"/>
        <item h="1" x="7"/>
        <item h="1" x="2"/>
        <item h="1" x="1"/>
        <item h="1" x="4"/>
        <item h="1" x="9"/>
        <item h="1" x="6"/>
        <item t="default"/>
      </items>
    </pivotField>
    <pivotField showAll="0">
      <items count="5">
        <item x="1"/>
        <item x="3"/>
        <item x="2"/>
        <item x="0"/>
        <item t="default"/>
      </items>
    </pivotField>
    <pivotField showAll="0">
      <items count="8">
        <item h="1" x="2"/>
        <item h="1" x="1"/>
        <item x="5"/>
        <item h="1" x="3"/>
        <item h="1" x="6"/>
        <item h="1" x="4"/>
        <item h="1" x="0"/>
        <item t="default"/>
      </items>
    </pivotField>
    <pivotField showAll="0"/>
    <pivotField numFmtId="164" showAll="0"/>
    <pivotField numFmtId="164" showAll="0"/>
    <pivotField dataField="1" numFmtId="164" showAll="0"/>
    <pivotField numFmtId="164" showAll="0"/>
  </pivotFields>
  <rowFields count="1">
    <field x="1"/>
  </rowFields>
  <rowItems count="2">
    <i>
      <x v="3"/>
    </i>
    <i t="grand">
      <x/>
    </i>
  </rowItems>
  <colItems count="1">
    <i/>
  </colItems>
  <dataFields count="1">
    <dataField name="Sum of Total Sales" fld="7" baseField="1" baseItem="1" numFmtId="165"/>
  </dataFields>
  <chartFormats count="4">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1" count="1" selected="0">
            <x v="4"/>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7FC87A-2B60-46C9-B744-80FF3913D6D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3:F5" firstHeaderRow="1" firstDataRow="1" firstDataCol="1"/>
  <pivotFields count="9">
    <pivotField numFmtId="14" showAll="0"/>
    <pivotField showAll="0">
      <items count="11">
        <item h="1" x="0"/>
        <item h="1" x="8"/>
        <item h="1" x="3"/>
        <item x="5"/>
        <item h="1" x="7"/>
        <item h="1" x="2"/>
        <item h="1" x="1"/>
        <item h="1" x="4"/>
        <item h="1" x="9"/>
        <item h="1" x="6"/>
        <item t="default"/>
      </items>
    </pivotField>
    <pivotField showAll="0">
      <items count="5">
        <item x="1"/>
        <item x="3"/>
        <item x="2"/>
        <item x="0"/>
        <item t="default"/>
      </items>
    </pivotField>
    <pivotField axis="axisRow" showAll="0">
      <items count="8">
        <item h="1" x="2"/>
        <item h="1" x="1"/>
        <item x="5"/>
        <item h="1" x="3"/>
        <item h="1" x="6"/>
        <item h="1" x="4"/>
        <item h="1" x="0"/>
        <item t="default"/>
      </items>
    </pivotField>
    <pivotField showAll="0"/>
    <pivotField numFmtId="164" showAll="0"/>
    <pivotField numFmtId="164" showAll="0"/>
    <pivotField dataField="1" numFmtId="164" showAll="0"/>
    <pivotField numFmtId="164" showAll="0"/>
  </pivotFields>
  <rowFields count="1">
    <field x="3"/>
  </rowFields>
  <rowItems count="2">
    <i>
      <x v="2"/>
    </i>
    <i t="grand">
      <x/>
    </i>
  </rowItems>
  <colItems count="1">
    <i/>
  </colItems>
  <dataFields count="1">
    <dataField name="Sum of Total Sales" fld="7" baseField="3" baseItem="0" numFmtId="165"/>
  </dataFields>
  <chartFormats count="4">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EAB398-38D2-49F6-A969-E375E18C656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5" firstHeaderRow="1" firstDataRow="1" firstDataCol="1"/>
  <pivotFields count="9">
    <pivotField numFmtId="14" showAll="0"/>
    <pivotField showAll="0">
      <items count="11">
        <item h="1" x="0"/>
        <item h="1" x="8"/>
        <item h="1" x="3"/>
        <item x="5"/>
        <item h="1" x="7"/>
        <item h="1" x="2"/>
        <item h="1" x="1"/>
        <item h="1" x="4"/>
        <item h="1" x="9"/>
        <item h="1" x="6"/>
        <item t="default"/>
      </items>
    </pivotField>
    <pivotField axis="axisRow" showAll="0">
      <items count="5">
        <item x="1"/>
        <item x="3"/>
        <item x="2"/>
        <item x="0"/>
        <item t="default"/>
      </items>
    </pivotField>
    <pivotField showAll="0">
      <items count="8">
        <item h="1" x="2"/>
        <item h="1" x="1"/>
        <item x="5"/>
        <item h="1" x="3"/>
        <item h="1" x="6"/>
        <item h="1" x="4"/>
        <item h="1" x="0"/>
        <item t="default"/>
      </items>
    </pivotField>
    <pivotField showAll="0"/>
    <pivotField numFmtId="164" showAll="0"/>
    <pivotField numFmtId="164" showAll="0"/>
    <pivotField dataField="1" numFmtId="164" showAll="0"/>
    <pivotField numFmtId="164" showAll="0"/>
  </pivotFields>
  <rowFields count="1">
    <field x="2"/>
  </rowFields>
  <rowItems count="2">
    <i>
      <x v="2"/>
    </i>
    <i t="grand">
      <x/>
    </i>
  </rowItems>
  <colItems count="1">
    <i/>
  </colItems>
  <dataFields count="1">
    <dataField name="Sum of Total Sales" fld="7" baseField="2" baseItem="0" numFmtId="165"/>
  </dataFields>
  <chartFormats count="10">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2" count="1" selected="0">
            <x v="0"/>
          </reference>
        </references>
      </pivotArea>
    </chartFormat>
    <chartFormat chart="5" format="2">
      <pivotArea type="data" outline="0" fieldPosition="0">
        <references count="2">
          <reference field="4294967294" count="1" selected="0">
            <x v="0"/>
          </reference>
          <reference field="2" count="1" selected="0">
            <x v="3"/>
          </reference>
        </references>
      </pivotArea>
    </chartFormat>
    <chartFormat chart="5" format="3">
      <pivotArea type="data" outline="0" fieldPosition="0">
        <references count="2">
          <reference field="4294967294" count="1" selected="0">
            <x v="0"/>
          </reference>
          <reference field="2" count="1" selected="0">
            <x v="2"/>
          </reference>
        </references>
      </pivotArea>
    </chartFormat>
    <chartFormat chart="5" format="4">
      <pivotArea type="data" outline="0" fieldPosition="0">
        <references count="2">
          <reference field="4294967294" count="1" selected="0">
            <x v="0"/>
          </reference>
          <reference field="2" count="1" selected="0">
            <x v="1"/>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2" count="1" selected="0">
            <x v="0"/>
          </reference>
        </references>
      </pivotArea>
    </chartFormat>
    <chartFormat chart="7" format="12">
      <pivotArea type="data" outline="0" fieldPosition="0">
        <references count="2">
          <reference field="4294967294" count="1" selected="0">
            <x v="0"/>
          </reference>
          <reference field="2" count="1" selected="0">
            <x v="1"/>
          </reference>
        </references>
      </pivotArea>
    </chartFormat>
    <chartFormat chart="7" format="13">
      <pivotArea type="data" outline="0" fieldPosition="0">
        <references count="2">
          <reference field="4294967294" count="1" selected="0">
            <x v="0"/>
          </reference>
          <reference field="2" count="1" selected="0">
            <x v="2"/>
          </reference>
        </references>
      </pivotArea>
    </chartFormat>
    <chartFormat chart="7"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96ACA4E1-69E5-430B-93DE-A9BE9026DD12}" sourceName="Sales Person">
  <pivotTables>
    <pivotTable tabId="4" name="PivotTable2"/>
    <pivotTable tabId="4" name="PivotTable1"/>
    <pivotTable tabId="4" name="PivotTable3"/>
    <pivotTable tabId="4" name="PivotTable4"/>
  </pivotTables>
  <data>
    <tabular pivotCacheId="1237825370">
      <items count="10">
        <i x="0"/>
        <i x="8"/>
        <i x="5" s="1"/>
        <i x="7"/>
        <i x="2"/>
        <i x="4"/>
        <i x="9"/>
        <i x="3" nd="1"/>
        <i x="1" nd="1"/>
        <i x="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9CB1655-D11B-4496-83F1-DC83C65B9BA2}" sourceName="Region">
  <pivotTables>
    <pivotTable tabId="4" name="PivotTable1"/>
    <pivotTable tabId="4" name="PivotTable2"/>
    <pivotTable tabId="4" name="PivotTable3"/>
    <pivotTable tabId="4" name="PivotTable4"/>
  </pivotTables>
  <data>
    <tabular pivotCacheId="1237825370">
      <items count="4">
        <i x="2" s="1"/>
        <i x="1" s="1" nd="1"/>
        <i x="3" s="1" nd="1"/>
        <i x="0"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835229A-04C1-467A-B196-7A3C59D58162}" sourceName="Product">
  <pivotTables>
    <pivotTable tabId="4" name="PivotTable2"/>
    <pivotTable tabId="4" name="PivotTable1"/>
    <pivotTable tabId="4" name="PivotTable3"/>
    <pivotTable tabId="4" name="PivotTable4"/>
  </pivotTables>
  <data>
    <tabular pivotCacheId="1237825370">
      <items count="7">
        <i x="2"/>
        <i x="5" s="1"/>
        <i x="3"/>
        <i x="6"/>
        <i x="4"/>
        <i x="1" nd="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4799038F-3530-40E8-909D-8EB58B7DABF5}" cache="Slicer_Sales_Person" caption="Sales Person" rowHeight="247650"/>
  <slicer name="Region" xr10:uid="{8F7E5FFB-0B89-47D3-8CC6-BEFBB15E0238}" cache="Slicer_Region" caption="Region" columnCount="2" showCaption="0" rowHeight="247650"/>
  <slicer name="Product" xr10:uid="{EF5C99BB-2581-4D59-9765-9D90FBE5F9B4}" cache="Slicer_Product" caption="Product"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6B03DCB1-8B42-47DD-9445-DE6F7712CF00}" cache="Slicer_Sales_Person" caption="Sales Person" rowHeight="247650"/>
  <slicer name="Region 1" xr10:uid="{05823CD5-2E79-4F05-A41F-80615F25AC6B}" cache="Slicer_Region" caption="Region" columnCount="2" showCaption="0" style="SlicerStyleDark1" rowHeight="247650"/>
  <slicer name="Product 1" xr10:uid="{366E1514-4D42-4E8A-8FD5-F71CB19B5082}" cache="Slicer_Product" caption="Product"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252FB5-64C0-4877-B107-F69EE8D47661}" name="Table1" displayName="Table1" ref="A1:I51" totalsRowShown="0" headerRowDxfId="7" dataDxfId="6" dataCellStyle="Currency [0]">
  <autoFilter ref="A1:I51" xr:uid="{FD252FB5-64C0-4877-B107-F69EE8D47661}"/>
  <tableColumns count="9">
    <tableColumn id="1" xr3:uid="{C110ADF3-9064-4E7D-83F9-D39CEF467835}" name="Date" dataDxfId="5"/>
    <tableColumn id="2" xr3:uid="{4F09CE34-E1A6-4B6E-86A7-81D6330BAC06}" name="Sales Person"/>
    <tableColumn id="3" xr3:uid="{4187E659-81F9-4CE5-B9D9-0FC25AEEA1EF}" name="Region"/>
    <tableColumn id="4" xr3:uid="{28AEFA12-4C1D-424A-96B2-9E24CD7CEA3A}" name="Product"/>
    <tableColumn id="5" xr3:uid="{D8E2E07F-6DE2-4D56-B8D6-C0D0DADBBE57}" name="Units Sold" dataDxfId="4"/>
    <tableColumn id="6" xr3:uid="{6B9F2EC0-8AA9-477D-A572-48EA5BEA59EA}" name="Unit Price" dataDxfId="3" dataCellStyle="Currency [0]">
      <calculatedColumnFormula>IF(D2="Tent",6000,IF(D2="Blender",3500,IF(D2="Action Figure",1200,IF(D2="Novel",1000,IF(D2="Sneakers",4000,IF(D2="Smartphone",10000,IF(D2="moisturizer",600,"No Product Found")))))))</calculatedColumnFormula>
    </tableColumn>
    <tableColumn id="7" xr3:uid="{57B5493D-0B92-43C2-9552-8E86094BF29B}" name="Cost of Goods" dataDxfId="2" dataCellStyle="Currency [0]">
      <calculatedColumnFormula>IF(D2="Tent",4000,IF(D2="Blender",2500,IF(D2="Action Figure",800,IF(D2="Novel",700,IF(D2="Sneakers",3000,IF(D2="Smartphone",7000,IF(D2="moisturizer",400,"No Product Found")))))))</calculatedColumnFormula>
    </tableColumn>
    <tableColumn id="8" xr3:uid="{220A0A08-7BA7-42C7-8D98-393D963888AF}" name="Total Sales" dataDxfId="1" dataCellStyle="Currency [0]">
      <calculatedColumnFormula>F2*E2</calculatedColumnFormula>
    </tableColumn>
    <tableColumn id="9" xr3:uid="{62A5282F-6862-4AD6-97AA-79523BE046CD}" name="Profit" dataDxfId="0">
      <calculatedColumnFormula>H2-(G2*E2)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2241B-BDF8-4462-9CA4-CF27C40607A7}">
  <dimension ref="A3:O5"/>
  <sheetViews>
    <sheetView zoomScaleNormal="100" workbookViewId="0">
      <selection activeCell="B5" sqref="B5"/>
    </sheetView>
  </sheetViews>
  <sheetFormatPr defaultRowHeight="14.4" x14ac:dyDescent="0.3"/>
  <cols>
    <col min="1" max="1" width="12.44140625" bestFit="1" customWidth="1"/>
    <col min="2" max="2" width="16.109375" bestFit="1" customWidth="1"/>
    <col min="5" max="5" width="12.44140625" bestFit="1" customWidth="1"/>
    <col min="6" max="6" width="16.109375" bestFit="1" customWidth="1"/>
    <col min="9" max="9" width="12.44140625" bestFit="1" customWidth="1"/>
    <col min="10" max="10" width="16.109375" bestFit="1" customWidth="1"/>
    <col min="14" max="14" width="12.44140625" bestFit="1" customWidth="1"/>
    <col min="15" max="15" width="15.5546875" bestFit="1" customWidth="1"/>
  </cols>
  <sheetData>
    <row r="3" spans="1:15" x14ac:dyDescent="0.3">
      <c r="A3" s="8" t="s">
        <v>34</v>
      </c>
      <c r="B3" t="s">
        <v>35</v>
      </c>
      <c r="E3" s="8" t="s">
        <v>34</v>
      </c>
      <c r="F3" t="s">
        <v>35</v>
      </c>
      <c r="I3" s="8" t="s">
        <v>34</v>
      </c>
      <c r="J3" t="s">
        <v>35</v>
      </c>
      <c r="N3" s="8" t="s">
        <v>34</v>
      </c>
      <c r="O3" t="s">
        <v>36</v>
      </c>
    </row>
    <row r="4" spans="1:15" x14ac:dyDescent="0.3">
      <c r="A4" s="3" t="s">
        <v>15</v>
      </c>
      <c r="B4" s="9">
        <v>40200</v>
      </c>
      <c r="E4" s="3" t="s">
        <v>26</v>
      </c>
      <c r="F4" s="9">
        <v>40200</v>
      </c>
      <c r="I4" s="3" t="s">
        <v>22</v>
      </c>
      <c r="J4" s="9">
        <v>40200</v>
      </c>
      <c r="N4" s="3" t="s">
        <v>26</v>
      </c>
      <c r="O4" s="11">
        <v>67</v>
      </c>
    </row>
    <row r="5" spans="1:15" x14ac:dyDescent="0.3">
      <c r="A5" s="3" t="s">
        <v>29</v>
      </c>
      <c r="B5" s="9">
        <v>40200</v>
      </c>
      <c r="E5" s="3" t="s">
        <v>29</v>
      </c>
      <c r="F5" s="9">
        <v>40200</v>
      </c>
      <c r="I5" s="3" t="s">
        <v>29</v>
      </c>
      <c r="J5" s="9">
        <v>40200</v>
      </c>
      <c r="N5" s="3" t="s">
        <v>29</v>
      </c>
      <c r="O5" s="11">
        <v>67</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2483F-C35A-4E26-8067-16B6EEF7B1E4}">
  <dimension ref="G14:X16"/>
  <sheetViews>
    <sheetView tabSelected="1" topLeftCell="A7" zoomScale="85" zoomScaleNormal="85" workbookViewId="0">
      <selection activeCell="Y18" sqref="Y18"/>
    </sheetView>
  </sheetViews>
  <sheetFormatPr defaultRowHeight="14.4" x14ac:dyDescent="0.3"/>
  <cols>
    <col min="13" max="13" width="8.88671875" customWidth="1"/>
  </cols>
  <sheetData>
    <row r="14" spans="7:24" x14ac:dyDescent="0.3">
      <c r="W14" s="12"/>
      <c r="X14" s="12"/>
    </row>
    <row r="16" spans="7:24" x14ac:dyDescent="0.3">
      <c r="G16"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K51"/>
  <sheetViews>
    <sheetView zoomScale="130" zoomScaleNormal="130" workbookViewId="0">
      <selection activeCell="C10" sqref="C10"/>
    </sheetView>
  </sheetViews>
  <sheetFormatPr defaultRowHeight="14.4" x14ac:dyDescent="0.3"/>
  <cols>
    <col min="1" max="1" width="12.88671875" customWidth="1"/>
    <col min="2" max="2" width="13.109375" customWidth="1"/>
    <col min="4" max="4" width="15.6640625" customWidth="1"/>
    <col min="5" max="5" width="10.88671875" customWidth="1"/>
    <col min="6" max="6" width="10.5546875" customWidth="1"/>
    <col min="7" max="7" width="13.88671875" customWidth="1"/>
    <col min="8" max="9" width="13.5546875" customWidth="1"/>
    <col min="10" max="10" width="14.33203125" bestFit="1" customWidth="1"/>
    <col min="11" max="11" width="14.21875" customWidth="1"/>
  </cols>
  <sheetData>
    <row r="1" spans="1:11" ht="20.100000000000001" customHeight="1" thickBot="1" x14ac:dyDescent="0.35">
      <c r="A1" s="1" t="s">
        <v>0</v>
      </c>
      <c r="B1" s="1" t="s">
        <v>1</v>
      </c>
      <c r="C1" s="1" t="s">
        <v>2</v>
      </c>
      <c r="D1" s="1" t="s">
        <v>3</v>
      </c>
      <c r="E1" s="1" t="s">
        <v>4</v>
      </c>
      <c r="F1" s="1" t="s">
        <v>5</v>
      </c>
      <c r="G1" s="1" t="s">
        <v>6</v>
      </c>
      <c r="H1" s="1" t="s">
        <v>7</v>
      </c>
      <c r="I1" s="5" t="s">
        <v>33</v>
      </c>
      <c r="K1" s="5" t="s">
        <v>29</v>
      </c>
    </row>
    <row r="2" spans="1:11" ht="15" thickTop="1" x14ac:dyDescent="0.3">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6">
        <f>H2-(G2*E2)</f>
        <v>168000</v>
      </c>
      <c r="K2" s="6">
        <f>SUM(H2:H51)</f>
        <v>12944500</v>
      </c>
    </row>
    <row r="3" spans="1:11" x14ac:dyDescent="0.3">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51" si="1">IF(D3="Tent",4000,IF(D3="Blender",2500,IF(D3="Action Figure",800,IF(D3="Novel",700,IF(D3="Sneakers",3000,IF(D3="Smartphone",7000,IF(D3="moisturizer",400,"No Product Found")))))))</f>
        <v>2500</v>
      </c>
      <c r="H3" s="4">
        <f t="shared" ref="H3:H51" si="2">F3*E3</f>
        <v>448000</v>
      </c>
      <c r="I3" s="6">
        <f t="shared" ref="I3:I51" si="3">H3-(G3*E3)</f>
        <v>128000</v>
      </c>
      <c r="K3" s="7" t="s">
        <v>32</v>
      </c>
    </row>
    <row r="4" spans="1:11" x14ac:dyDescent="0.3">
      <c r="A4" s="2">
        <v>44230</v>
      </c>
      <c r="B4" t="s">
        <v>14</v>
      </c>
      <c r="C4" t="s">
        <v>15</v>
      </c>
      <c r="D4" t="s">
        <v>16</v>
      </c>
      <c r="E4" s="3">
        <v>136</v>
      </c>
      <c r="F4" s="4">
        <f t="shared" si="0"/>
        <v>1200</v>
      </c>
      <c r="G4" s="4">
        <f t="shared" si="1"/>
        <v>800</v>
      </c>
      <c r="H4" s="4">
        <f t="shared" si="2"/>
        <v>163200</v>
      </c>
      <c r="I4" s="6">
        <f t="shared" si="3"/>
        <v>54400</v>
      </c>
      <c r="K4">
        <f>SUM(E2:E51)</f>
        <v>4705</v>
      </c>
    </row>
    <row r="5" spans="1:11" x14ac:dyDescent="0.3">
      <c r="A5" s="2">
        <v>44085</v>
      </c>
      <c r="B5" t="s">
        <v>17</v>
      </c>
      <c r="C5" t="s">
        <v>18</v>
      </c>
      <c r="D5" t="s">
        <v>19</v>
      </c>
      <c r="E5" s="3">
        <v>91</v>
      </c>
      <c r="F5" s="4">
        <f t="shared" si="0"/>
        <v>1000</v>
      </c>
      <c r="G5" s="4">
        <f t="shared" si="1"/>
        <v>700</v>
      </c>
      <c r="H5" s="4">
        <f t="shared" si="2"/>
        <v>91000</v>
      </c>
      <c r="I5" s="6">
        <f t="shared" si="3"/>
        <v>27300</v>
      </c>
      <c r="K5" s="7" t="s">
        <v>31</v>
      </c>
    </row>
    <row r="6" spans="1:11" x14ac:dyDescent="0.3">
      <c r="A6" s="2">
        <v>44462</v>
      </c>
      <c r="B6" t="s">
        <v>20</v>
      </c>
      <c r="C6" t="s">
        <v>9</v>
      </c>
      <c r="D6" t="s">
        <v>21</v>
      </c>
      <c r="E6" s="3">
        <v>110</v>
      </c>
      <c r="F6" s="4">
        <f t="shared" si="0"/>
        <v>4000</v>
      </c>
      <c r="G6" s="4">
        <f t="shared" si="1"/>
        <v>3000</v>
      </c>
      <c r="H6" s="4">
        <f t="shared" si="2"/>
        <v>440000</v>
      </c>
      <c r="I6" s="6">
        <f t="shared" si="3"/>
        <v>110000</v>
      </c>
      <c r="K6" s="6">
        <f>SUM(I2:I51)</f>
        <v>3834400</v>
      </c>
    </row>
    <row r="7" spans="1:11" x14ac:dyDescent="0.3">
      <c r="A7" s="2">
        <v>44105</v>
      </c>
      <c r="B7" t="s">
        <v>22</v>
      </c>
      <c r="C7" t="s">
        <v>12</v>
      </c>
      <c r="D7" t="s">
        <v>16</v>
      </c>
      <c r="E7" s="3">
        <v>51</v>
      </c>
      <c r="F7" s="4">
        <f t="shared" si="0"/>
        <v>1200</v>
      </c>
      <c r="G7" s="4">
        <f t="shared" si="1"/>
        <v>800</v>
      </c>
      <c r="H7" s="4">
        <f t="shared" si="2"/>
        <v>61200</v>
      </c>
      <c r="I7" s="6">
        <f t="shared" si="3"/>
        <v>20400</v>
      </c>
      <c r="K7" s="5" t="s">
        <v>30</v>
      </c>
    </row>
    <row r="8" spans="1:11" x14ac:dyDescent="0.3">
      <c r="A8" s="2">
        <v>44413</v>
      </c>
      <c r="B8" t="s">
        <v>23</v>
      </c>
      <c r="C8" t="s">
        <v>18</v>
      </c>
      <c r="D8" t="s">
        <v>19</v>
      </c>
      <c r="E8" s="3">
        <v>78</v>
      </c>
      <c r="F8" s="4">
        <f t="shared" si="0"/>
        <v>1000</v>
      </c>
      <c r="G8" s="4">
        <f t="shared" si="1"/>
        <v>700</v>
      </c>
      <c r="H8" s="4">
        <f t="shared" si="2"/>
        <v>78000</v>
      </c>
      <c r="I8" s="6">
        <f t="shared" si="3"/>
        <v>23400</v>
      </c>
      <c r="K8" s="6">
        <f>AVERAGE(I2:I51)</f>
        <v>76688</v>
      </c>
    </row>
    <row r="9" spans="1:11" x14ac:dyDescent="0.3">
      <c r="A9" s="2">
        <v>44141</v>
      </c>
      <c r="B9" t="s">
        <v>24</v>
      </c>
      <c r="C9" t="s">
        <v>15</v>
      </c>
      <c r="D9" t="s">
        <v>10</v>
      </c>
      <c r="E9" s="3">
        <v>146</v>
      </c>
      <c r="F9" s="4">
        <f t="shared" si="0"/>
        <v>6000</v>
      </c>
      <c r="G9" s="4">
        <f t="shared" si="1"/>
        <v>4000</v>
      </c>
      <c r="H9" s="4">
        <f t="shared" si="2"/>
        <v>876000</v>
      </c>
      <c r="I9" s="6">
        <f t="shared" si="3"/>
        <v>292000</v>
      </c>
    </row>
    <row r="10" spans="1:11" x14ac:dyDescent="0.3">
      <c r="A10" s="2">
        <v>44223</v>
      </c>
      <c r="B10" t="s">
        <v>25</v>
      </c>
      <c r="C10" t="s">
        <v>9</v>
      </c>
      <c r="D10" t="s">
        <v>26</v>
      </c>
      <c r="E10" s="3">
        <v>101</v>
      </c>
      <c r="F10" s="4">
        <f t="shared" si="0"/>
        <v>600</v>
      </c>
      <c r="G10" s="4">
        <f t="shared" si="1"/>
        <v>400</v>
      </c>
      <c r="H10" s="4">
        <f t="shared" si="2"/>
        <v>60600</v>
      </c>
      <c r="I10" s="6">
        <f t="shared" si="3"/>
        <v>20200</v>
      </c>
    </row>
    <row r="11" spans="1:11" x14ac:dyDescent="0.3">
      <c r="A11" s="2">
        <v>44442</v>
      </c>
      <c r="B11" t="s">
        <v>27</v>
      </c>
      <c r="C11" t="s">
        <v>15</v>
      </c>
      <c r="D11" t="s">
        <v>10</v>
      </c>
      <c r="E11" s="3">
        <v>52</v>
      </c>
      <c r="F11" s="4">
        <f t="shared" si="0"/>
        <v>6000</v>
      </c>
      <c r="G11" s="4">
        <f t="shared" si="1"/>
        <v>4000</v>
      </c>
      <c r="H11" s="4">
        <f t="shared" si="2"/>
        <v>312000</v>
      </c>
      <c r="I11" s="6">
        <f t="shared" si="3"/>
        <v>104000</v>
      </c>
    </row>
    <row r="12" spans="1:11" x14ac:dyDescent="0.3">
      <c r="A12" s="2">
        <v>44469</v>
      </c>
      <c r="B12" t="s">
        <v>27</v>
      </c>
      <c r="C12" t="s">
        <v>12</v>
      </c>
      <c r="D12" t="s">
        <v>16</v>
      </c>
      <c r="E12" s="3">
        <v>55</v>
      </c>
      <c r="F12" s="4">
        <f t="shared" si="0"/>
        <v>1200</v>
      </c>
      <c r="G12" s="4">
        <f t="shared" si="1"/>
        <v>800</v>
      </c>
      <c r="H12" s="4">
        <f t="shared" si="2"/>
        <v>66000</v>
      </c>
      <c r="I12" s="6">
        <f t="shared" si="3"/>
        <v>22000</v>
      </c>
    </row>
    <row r="13" spans="1:11" x14ac:dyDescent="0.3">
      <c r="A13" s="2">
        <v>44084</v>
      </c>
      <c r="B13" t="s">
        <v>27</v>
      </c>
      <c r="C13" t="s">
        <v>15</v>
      </c>
      <c r="D13" t="s">
        <v>19</v>
      </c>
      <c r="E13" s="3">
        <v>137</v>
      </c>
      <c r="F13" s="4">
        <f t="shared" si="0"/>
        <v>1000</v>
      </c>
      <c r="G13" s="4">
        <f t="shared" si="1"/>
        <v>700</v>
      </c>
      <c r="H13" s="4">
        <f t="shared" si="2"/>
        <v>137000</v>
      </c>
      <c r="I13" s="6">
        <f t="shared" si="3"/>
        <v>41100</v>
      </c>
    </row>
    <row r="14" spans="1:11" x14ac:dyDescent="0.3">
      <c r="A14" s="2">
        <v>44404</v>
      </c>
      <c r="B14" t="s">
        <v>24</v>
      </c>
      <c r="C14" t="s">
        <v>15</v>
      </c>
      <c r="D14" t="s">
        <v>13</v>
      </c>
      <c r="E14" s="3">
        <v>96</v>
      </c>
      <c r="F14" s="4">
        <f t="shared" si="0"/>
        <v>3500</v>
      </c>
      <c r="G14" s="4">
        <f t="shared" si="1"/>
        <v>2500</v>
      </c>
      <c r="H14" s="4">
        <f t="shared" si="2"/>
        <v>336000</v>
      </c>
      <c r="I14" s="6">
        <f t="shared" si="3"/>
        <v>96000</v>
      </c>
    </row>
    <row r="15" spans="1:11" x14ac:dyDescent="0.3">
      <c r="A15" s="2">
        <v>44113</v>
      </c>
      <c r="B15" t="s">
        <v>25</v>
      </c>
      <c r="C15" t="s">
        <v>12</v>
      </c>
      <c r="D15" t="s">
        <v>21</v>
      </c>
      <c r="E15" s="3">
        <v>52</v>
      </c>
      <c r="F15" s="4">
        <f t="shared" si="0"/>
        <v>4000</v>
      </c>
      <c r="G15" s="4">
        <f t="shared" si="1"/>
        <v>3000</v>
      </c>
      <c r="H15" s="4">
        <f t="shared" si="2"/>
        <v>208000</v>
      </c>
      <c r="I15" s="6">
        <f t="shared" si="3"/>
        <v>52000</v>
      </c>
    </row>
    <row r="16" spans="1:11" x14ac:dyDescent="0.3">
      <c r="A16" s="2">
        <v>44292</v>
      </c>
      <c r="B16" t="s">
        <v>17</v>
      </c>
      <c r="C16" t="s">
        <v>9</v>
      </c>
      <c r="D16" t="s">
        <v>13</v>
      </c>
      <c r="E16" s="3">
        <v>76</v>
      </c>
      <c r="F16" s="4">
        <f t="shared" si="0"/>
        <v>3500</v>
      </c>
      <c r="G16" s="4">
        <f t="shared" si="1"/>
        <v>2500</v>
      </c>
      <c r="H16" s="4">
        <f t="shared" si="2"/>
        <v>266000</v>
      </c>
      <c r="I16" s="6">
        <f t="shared" si="3"/>
        <v>76000</v>
      </c>
    </row>
    <row r="17" spans="1:9" x14ac:dyDescent="0.3">
      <c r="A17" s="2">
        <v>44362</v>
      </c>
      <c r="B17" t="s">
        <v>11</v>
      </c>
      <c r="C17" t="s">
        <v>18</v>
      </c>
      <c r="D17" t="s">
        <v>21</v>
      </c>
      <c r="E17" s="3">
        <v>145</v>
      </c>
      <c r="F17" s="4">
        <f t="shared" si="0"/>
        <v>4000</v>
      </c>
      <c r="G17" s="4">
        <f t="shared" si="1"/>
        <v>3000</v>
      </c>
      <c r="H17" s="4">
        <f t="shared" si="2"/>
        <v>580000</v>
      </c>
      <c r="I17" s="6">
        <f t="shared" si="3"/>
        <v>145000</v>
      </c>
    </row>
    <row r="18" spans="1:9" x14ac:dyDescent="0.3">
      <c r="A18" s="2">
        <v>44083</v>
      </c>
      <c r="B18" t="s">
        <v>8</v>
      </c>
      <c r="C18" t="s">
        <v>15</v>
      </c>
      <c r="D18" t="s">
        <v>26</v>
      </c>
      <c r="E18" s="3">
        <v>83</v>
      </c>
      <c r="F18" s="4">
        <f t="shared" si="0"/>
        <v>600</v>
      </c>
      <c r="G18" s="4">
        <f t="shared" si="1"/>
        <v>400</v>
      </c>
      <c r="H18" s="4">
        <f t="shared" si="2"/>
        <v>49800</v>
      </c>
      <c r="I18" s="6">
        <f t="shared" si="3"/>
        <v>16600</v>
      </c>
    </row>
    <row r="19" spans="1:9" x14ac:dyDescent="0.3">
      <c r="A19" s="2">
        <v>44421</v>
      </c>
      <c r="B19" t="s">
        <v>20</v>
      </c>
      <c r="C19" t="s">
        <v>15</v>
      </c>
      <c r="D19" t="s">
        <v>19</v>
      </c>
      <c r="E19" s="3">
        <v>91</v>
      </c>
      <c r="F19" s="4">
        <f t="shared" si="0"/>
        <v>1000</v>
      </c>
      <c r="G19" s="4">
        <f t="shared" si="1"/>
        <v>700</v>
      </c>
      <c r="H19" s="4">
        <f t="shared" si="2"/>
        <v>91000</v>
      </c>
      <c r="I19" s="6">
        <f t="shared" si="3"/>
        <v>27300</v>
      </c>
    </row>
    <row r="20" spans="1:9" x14ac:dyDescent="0.3">
      <c r="A20" s="2">
        <v>44070</v>
      </c>
      <c r="B20" t="s">
        <v>22</v>
      </c>
      <c r="C20" t="s">
        <v>9</v>
      </c>
      <c r="D20" t="s">
        <v>28</v>
      </c>
      <c r="E20" s="3">
        <v>108</v>
      </c>
      <c r="F20" s="4">
        <f t="shared" si="0"/>
        <v>10000</v>
      </c>
      <c r="G20" s="4">
        <f t="shared" si="1"/>
        <v>7000</v>
      </c>
      <c r="H20" s="4">
        <f t="shared" si="2"/>
        <v>1080000</v>
      </c>
      <c r="I20" s="6">
        <f t="shared" si="3"/>
        <v>324000</v>
      </c>
    </row>
    <row r="21" spans="1:9" x14ac:dyDescent="0.3">
      <c r="A21" s="2">
        <v>44293</v>
      </c>
      <c r="B21" t="s">
        <v>14</v>
      </c>
      <c r="C21" t="s">
        <v>18</v>
      </c>
      <c r="D21" t="s">
        <v>21</v>
      </c>
      <c r="E21" s="3">
        <v>144</v>
      </c>
      <c r="F21" s="4">
        <f t="shared" si="0"/>
        <v>4000</v>
      </c>
      <c r="G21" s="4">
        <f t="shared" si="1"/>
        <v>3000</v>
      </c>
      <c r="H21" s="4">
        <f t="shared" si="2"/>
        <v>576000</v>
      </c>
      <c r="I21" s="6">
        <f t="shared" si="3"/>
        <v>144000</v>
      </c>
    </row>
    <row r="22" spans="1:9" x14ac:dyDescent="0.3">
      <c r="A22" s="2">
        <v>43990</v>
      </c>
      <c r="B22" t="s">
        <v>20</v>
      </c>
      <c r="C22" t="s">
        <v>15</v>
      </c>
      <c r="D22" t="s">
        <v>26</v>
      </c>
      <c r="E22" s="3">
        <v>92</v>
      </c>
      <c r="F22" s="4">
        <f t="shared" si="0"/>
        <v>600</v>
      </c>
      <c r="G22" s="4">
        <f t="shared" si="1"/>
        <v>400</v>
      </c>
      <c r="H22" s="4">
        <f t="shared" si="2"/>
        <v>55200</v>
      </c>
      <c r="I22" s="6">
        <f t="shared" si="3"/>
        <v>18400</v>
      </c>
    </row>
    <row r="23" spans="1:9" x14ac:dyDescent="0.3">
      <c r="A23" s="2">
        <v>44551</v>
      </c>
      <c r="B23" t="s">
        <v>24</v>
      </c>
      <c r="C23" t="s">
        <v>9</v>
      </c>
      <c r="D23" t="s">
        <v>10</v>
      </c>
      <c r="E23" s="3">
        <v>71</v>
      </c>
      <c r="F23" s="4">
        <f t="shared" si="0"/>
        <v>6000</v>
      </c>
      <c r="G23" s="4">
        <f t="shared" si="1"/>
        <v>4000</v>
      </c>
      <c r="H23" s="4">
        <f t="shared" si="2"/>
        <v>426000</v>
      </c>
      <c r="I23" s="6">
        <f t="shared" si="3"/>
        <v>142000</v>
      </c>
    </row>
    <row r="24" spans="1:9" x14ac:dyDescent="0.3">
      <c r="A24" s="2">
        <v>44418</v>
      </c>
      <c r="B24" t="s">
        <v>8</v>
      </c>
      <c r="C24" t="s">
        <v>12</v>
      </c>
      <c r="D24" t="s">
        <v>26</v>
      </c>
      <c r="E24" s="3">
        <v>103</v>
      </c>
      <c r="F24" s="4">
        <f t="shared" si="0"/>
        <v>600</v>
      </c>
      <c r="G24" s="4">
        <f t="shared" si="1"/>
        <v>400</v>
      </c>
      <c r="H24" s="4">
        <f t="shared" si="2"/>
        <v>61800</v>
      </c>
      <c r="I24" s="6">
        <f t="shared" si="3"/>
        <v>20600</v>
      </c>
    </row>
    <row r="25" spans="1:9" x14ac:dyDescent="0.3">
      <c r="A25" s="2">
        <v>44532</v>
      </c>
      <c r="B25" t="s">
        <v>27</v>
      </c>
      <c r="C25" t="s">
        <v>18</v>
      </c>
      <c r="D25" t="s">
        <v>19</v>
      </c>
      <c r="E25" s="3">
        <v>55</v>
      </c>
      <c r="F25" s="4">
        <f t="shared" si="0"/>
        <v>1000</v>
      </c>
      <c r="G25" s="4">
        <f t="shared" si="1"/>
        <v>700</v>
      </c>
      <c r="H25" s="4">
        <f t="shared" si="2"/>
        <v>55000</v>
      </c>
      <c r="I25" s="6">
        <f t="shared" si="3"/>
        <v>16500</v>
      </c>
    </row>
    <row r="26" spans="1:9" x14ac:dyDescent="0.3">
      <c r="A26" s="2">
        <v>44438</v>
      </c>
      <c r="B26" t="s">
        <v>22</v>
      </c>
      <c r="C26" t="s">
        <v>12</v>
      </c>
      <c r="D26" t="s">
        <v>21</v>
      </c>
      <c r="E26" s="3">
        <v>93</v>
      </c>
      <c r="F26" s="4">
        <f t="shared" si="0"/>
        <v>4000</v>
      </c>
      <c r="G26" s="4">
        <f t="shared" si="1"/>
        <v>3000</v>
      </c>
      <c r="H26" s="4">
        <f t="shared" si="2"/>
        <v>372000</v>
      </c>
      <c r="I26" s="6">
        <f t="shared" si="3"/>
        <v>93000</v>
      </c>
    </row>
    <row r="27" spans="1:9" x14ac:dyDescent="0.3">
      <c r="A27" s="2">
        <v>43971</v>
      </c>
      <c r="B27" t="s">
        <v>14</v>
      </c>
      <c r="C27" t="s">
        <v>15</v>
      </c>
      <c r="D27" t="s">
        <v>26</v>
      </c>
      <c r="E27" s="3">
        <v>143</v>
      </c>
      <c r="F27" s="4">
        <f t="shared" si="0"/>
        <v>600</v>
      </c>
      <c r="G27" s="4">
        <f t="shared" si="1"/>
        <v>400</v>
      </c>
      <c r="H27" s="4">
        <f t="shared" si="2"/>
        <v>85800</v>
      </c>
      <c r="I27" s="6">
        <f t="shared" si="3"/>
        <v>28600</v>
      </c>
    </row>
    <row r="28" spans="1:9" x14ac:dyDescent="0.3">
      <c r="A28" s="2">
        <v>44452</v>
      </c>
      <c r="B28" t="s">
        <v>23</v>
      </c>
      <c r="C28" t="s">
        <v>9</v>
      </c>
      <c r="D28" t="s">
        <v>13</v>
      </c>
      <c r="E28" s="3">
        <v>143</v>
      </c>
      <c r="F28" s="4">
        <f t="shared" si="0"/>
        <v>3500</v>
      </c>
      <c r="G28" s="4">
        <f t="shared" si="1"/>
        <v>2500</v>
      </c>
      <c r="H28" s="4">
        <f t="shared" si="2"/>
        <v>500500</v>
      </c>
      <c r="I28" s="6">
        <f t="shared" si="3"/>
        <v>143000</v>
      </c>
    </row>
    <row r="29" spans="1:9" x14ac:dyDescent="0.3">
      <c r="A29" s="2">
        <v>44496</v>
      </c>
      <c r="B29" t="s">
        <v>25</v>
      </c>
      <c r="C29" t="s">
        <v>18</v>
      </c>
      <c r="D29" t="s">
        <v>26</v>
      </c>
      <c r="E29" s="3">
        <v>99</v>
      </c>
      <c r="F29" s="4">
        <f t="shared" si="0"/>
        <v>600</v>
      </c>
      <c r="G29" s="4">
        <f t="shared" si="1"/>
        <v>400</v>
      </c>
      <c r="H29" s="4">
        <f t="shared" si="2"/>
        <v>59400</v>
      </c>
      <c r="I29" s="6">
        <f t="shared" si="3"/>
        <v>19800</v>
      </c>
    </row>
    <row r="30" spans="1:9" x14ac:dyDescent="0.3">
      <c r="A30" s="2">
        <v>44187</v>
      </c>
      <c r="B30" t="s">
        <v>17</v>
      </c>
      <c r="C30" t="s">
        <v>9</v>
      </c>
      <c r="D30" t="s">
        <v>19</v>
      </c>
      <c r="E30" s="3">
        <v>120</v>
      </c>
      <c r="F30" s="4">
        <f t="shared" si="0"/>
        <v>1000</v>
      </c>
      <c r="G30" s="4">
        <f t="shared" si="1"/>
        <v>700</v>
      </c>
      <c r="H30" s="4">
        <f t="shared" si="2"/>
        <v>120000</v>
      </c>
      <c r="I30" s="6">
        <f t="shared" si="3"/>
        <v>36000</v>
      </c>
    </row>
    <row r="31" spans="1:9" x14ac:dyDescent="0.3">
      <c r="A31" s="2">
        <v>44405</v>
      </c>
      <c r="B31" t="s">
        <v>11</v>
      </c>
      <c r="C31" t="s">
        <v>15</v>
      </c>
      <c r="D31" t="s">
        <v>13</v>
      </c>
      <c r="E31" s="3">
        <v>66</v>
      </c>
      <c r="F31" s="4">
        <f t="shared" si="0"/>
        <v>3500</v>
      </c>
      <c r="G31" s="4">
        <f t="shared" si="1"/>
        <v>2500</v>
      </c>
      <c r="H31" s="4">
        <f t="shared" si="2"/>
        <v>231000</v>
      </c>
      <c r="I31" s="6">
        <f t="shared" si="3"/>
        <v>66000</v>
      </c>
    </row>
    <row r="32" spans="1:9" x14ac:dyDescent="0.3">
      <c r="A32" s="2">
        <v>44103</v>
      </c>
      <c r="B32" t="s">
        <v>25</v>
      </c>
      <c r="C32" t="s">
        <v>18</v>
      </c>
      <c r="D32" t="s">
        <v>16</v>
      </c>
      <c r="E32" s="3">
        <v>88</v>
      </c>
      <c r="F32" s="4">
        <f t="shared" si="0"/>
        <v>1200</v>
      </c>
      <c r="G32" s="4">
        <f t="shared" si="1"/>
        <v>800</v>
      </c>
      <c r="H32" s="4">
        <f t="shared" si="2"/>
        <v>105600</v>
      </c>
      <c r="I32" s="6">
        <f t="shared" si="3"/>
        <v>35200</v>
      </c>
    </row>
    <row r="33" spans="1:9" x14ac:dyDescent="0.3">
      <c r="A33" s="2">
        <v>44126</v>
      </c>
      <c r="B33" t="s">
        <v>17</v>
      </c>
      <c r="C33" t="s">
        <v>12</v>
      </c>
      <c r="D33" t="s">
        <v>28</v>
      </c>
      <c r="E33" s="3">
        <v>127</v>
      </c>
      <c r="F33" s="4">
        <f t="shared" si="0"/>
        <v>10000</v>
      </c>
      <c r="G33" s="4">
        <f t="shared" si="1"/>
        <v>7000</v>
      </c>
      <c r="H33" s="4">
        <f t="shared" si="2"/>
        <v>1270000</v>
      </c>
      <c r="I33" s="6">
        <f t="shared" si="3"/>
        <v>381000</v>
      </c>
    </row>
    <row r="34" spans="1:9" x14ac:dyDescent="0.3">
      <c r="A34" s="2">
        <v>43970</v>
      </c>
      <c r="B34" t="s">
        <v>20</v>
      </c>
      <c r="C34" t="s">
        <v>9</v>
      </c>
      <c r="D34" t="s">
        <v>21</v>
      </c>
      <c r="E34" s="3">
        <v>67</v>
      </c>
      <c r="F34" s="4">
        <f t="shared" si="0"/>
        <v>4000</v>
      </c>
      <c r="G34" s="4">
        <f t="shared" si="1"/>
        <v>3000</v>
      </c>
      <c r="H34" s="4">
        <f t="shared" si="2"/>
        <v>268000</v>
      </c>
      <c r="I34" s="6">
        <f t="shared" si="3"/>
        <v>67000</v>
      </c>
    </row>
    <row r="35" spans="1:9" x14ac:dyDescent="0.3">
      <c r="A35" s="2">
        <v>44536</v>
      </c>
      <c r="B35" t="s">
        <v>11</v>
      </c>
      <c r="C35" t="s">
        <v>12</v>
      </c>
      <c r="D35" t="s">
        <v>16</v>
      </c>
      <c r="E35" s="3">
        <v>67</v>
      </c>
      <c r="F35" s="4">
        <f t="shared" si="0"/>
        <v>1200</v>
      </c>
      <c r="G35" s="4">
        <f t="shared" si="1"/>
        <v>800</v>
      </c>
      <c r="H35" s="4">
        <f t="shared" si="2"/>
        <v>80400</v>
      </c>
      <c r="I35" s="6">
        <f t="shared" si="3"/>
        <v>26800</v>
      </c>
    </row>
    <row r="36" spans="1:9" x14ac:dyDescent="0.3">
      <c r="A36" s="2">
        <v>44069</v>
      </c>
      <c r="B36" t="s">
        <v>27</v>
      </c>
      <c r="C36" t="s">
        <v>15</v>
      </c>
      <c r="D36" t="s">
        <v>19</v>
      </c>
      <c r="E36" s="3">
        <v>149</v>
      </c>
      <c r="F36" s="4">
        <f t="shared" si="0"/>
        <v>1000</v>
      </c>
      <c r="G36" s="4">
        <f t="shared" si="1"/>
        <v>700</v>
      </c>
      <c r="H36" s="4">
        <f t="shared" si="2"/>
        <v>149000</v>
      </c>
      <c r="I36" s="6">
        <f t="shared" si="3"/>
        <v>44700</v>
      </c>
    </row>
    <row r="37" spans="1:9" x14ac:dyDescent="0.3">
      <c r="A37" s="2">
        <v>44378</v>
      </c>
      <c r="B37" t="s">
        <v>20</v>
      </c>
      <c r="C37" t="s">
        <v>18</v>
      </c>
      <c r="D37" t="s">
        <v>26</v>
      </c>
      <c r="E37" s="3">
        <v>104</v>
      </c>
      <c r="F37" s="4">
        <f t="shared" si="0"/>
        <v>600</v>
      </c>
      <c r="G37" s="4">
        <f t="shared" si="1"/>
        <v>400</v>
      </c>
      <c r="H37" s="4">
        <f t="shared" si="2"/>
        <v>62400</v>
      </c>
      <c r="I37" s="6">
        <f t="shared" si="3"/>
        <v>20800</v>
      </c>
    </row>
    <row r="38" spans="1:9" x14ac:dyDescent="0.3">
      <c r="A38" s="2">
        <v>44404</v>
      </c>
      <c r="B38" t="s">
        <v>24</v>
      </c>
      <c r="C38" t="s">
        <v>9</v>
      </c>
      <c r="D38" t="s">
        <v>26</v>
      </c>
      <c r="E38" s="3">
        <v>57</v>
      </c>
      <c r="F38" s="4">
        <f t="shared" si="0"/>
        <v>600</v>
      </c>
      <c r="G38" s="4">
        <f t="shared" si="1"/>
        <v>400</v>
      </c>
      <c r="H38" s="4">
        <f t="shared" si="2"/>
        <v>34200</v>
      </c>
      <c r="I38" s="6">
        <f t="shared" si="3"/>
        <v>11400</v>
      </c>
    </row>
    <row r="39" spans="1:9" x14ac:dyDescent="0.3">
      <c r="A39" s="2">
        <v>44109</v>
      </c>
      <c r="B39" t="s">
        <v>14</v>
      </c>
      <c r="C39" t="s">
        <v>12</v>
      </c>
      <c r="D39" t="s">
        <v>26</v>
      </c>
      <c r="E39" s="3">
        <v>90</v>
      </c>
      <c r="F39" s="4">
        <f t="shared" si="0"/>
        <v>600</v>
      </c>
      <c r="G39" s="4">
        <f t="shared" si="1"/>
        <v>400</v>
      </c>
      <c r="H39" s="4">
        <f t="shared" si="2"/>
        <v>54000</v>
      </c>
      <c r="I39" s="6">
        <f t="shared" si="3"/>
        <v>18000</v>
      </c>
    </row>
    <row r="40" spans="1:9" x14ac:dyDescent="0.3">
      <c r="A40" s="2">
        <v>44076</v>
      </c>
      <c r="B40" t="s">
        <v>22</v>
      </c>
      <c r="C40" t="s">
        <v>15</v>
      </c>
      <c r="D40" t="s">
        <v>26</v>
      </c>
      <c r="E40" s="3">
        <v>67</v>
      </c>
      <c r="F40" s="4">
        <f t="shared" si="0"/>
        <v>600</v>
      </c>
      <c r="G40" s="4">
        <f t="shared" si="1"/>
        <v>400</v>
      </c>
      <c r="H40" s="4">
        <f t="shared" si="2"/>
        <v>40200</v>
      </c>
      <c r="I40" s="6">
        <f t="shared" si="3"/>
        <v>13400</v>
      </c>
    </row>
    <row r="41" spans="1:9" x14ac:dyDescent="0.3">
      <c r="A41" s="2">
        <v>44441</v>
      </c>
      <c r="B41" t="s">
        <v>8</v>
      </c>
      <c r="C41" t="s">
        <v>18</v>
      </c>
      <c r="D41" t="s">
        <v>21</v>
      </c>
      <c r="E41" s="3">
        <v>127</v>
      </c>
      <c r="F41" s="4">
        <f t="shared" si="0"/>
        <v>4000</v>
      </c>
      <c r="G41" s="4">
        <f t="shared" si="1"/>
        <v>3000</v>
      </c>
      <c r="H41" s="4">
        <f t="shared" si="2"/>
        <v>508000</v>
      </c>
      <c r="I41" s="6">
        <f t="shared" si="3"/>
        <v>127000</v>
      </c>
    </row>
    <row r="42" spans="1:9" x14ac:dyDescent="0.3">
      <c r="A42" s="2">
        <v>44299</v>
      </c>
      <c r="B42" t="s">
        <v>22</v>
      </c>
      <c r="C42" t="s">
        <v>9</v>
      </c>
      <c r="D42" t="s">
        <v>19</v>
      </c>
      <c r="E42" s="3">
        <v>108</v>
      </c>
      <c r="F42" s="4">
        <f t="shared" si="0"/>
        <v>1000</v>
      </c>
      <c r="G42" s="4">
        <f t="shared" si="1"/>
        <v>700</v>
      </c>
      <c r="H42" s="4">
        <f t="shared" si="2"/>
        <v>108000</v>
      </c>
      <c r="I42" s="6">
        <f t="shared" si="3"/>
        <v>32400</v>
      </c>
    </row>
    <row r="43" spans="1:9" x14ac:dyDescent="0.3">
      <c r="A43" s="2">
        <v>44322</v>
      </c>
      <c r="B43" t="s">
        <v>14</v>
      </c>
      <c r="C43" t="s">
        <v>12</v>
      </c>
      <c r="D43" t="s">
        <v>13</v>
      </c>
      <c r="E43" s="3">
        <v>66</v>
      </c>
      <c r="F43" s="4">
        <f t="shared" si="0"/>
        <v>3500</v>
      </c>
      <c r="G43" s="4">
        <f t="shared" si="1"/>
        <v>2500</v>
      </c>
      <c r="H43" s="4">
        <f t="shared" si="2"/>
        <v>231000</v>
      </c>
      <c r="I43" s="6">
        <f t="shared" si="3"/>
        <v>66000</v>
      </c>
    </row>
    <row r="44" spans="1:9" x14ac:dyDescent="0.3">
      <c r="A44" s="2">
        <v>44211</v>
      </c>
      <c r="B44" t="s">
        <v>8</v>
      </c>
      <c r="C44" t="s">
        <v>18</v>
      </c>
      <c r="D44" t="s">
        <v>10</v>
      </c>
      <c r="E44" s="3">
        <v>78</v>
      </c>
      <c r="F44" s="4">
        <f t="shared" si="0"/>
        <v>6000</v>
      </c>
      <c r="G44" s="4">
        <f t="shared" si="1"/>
        <v>4000</v>
      </c>
      <c r="H44" s="4">
        <f t="shared" si="2"/>
        <v>468000</v>
      </c>
      <c r="I44" s="6">
        <f t="shared" si="3"/>
        <v>156000</v>
      </c>
    </row>
    <row r="45" spans="1:9" x14ac:dyDescent="0.3">
      <c r="A45" s="2">
        <v>44070</v>
      </c>
      <c r="B45" t="s">
        <v>24</v>
      </c>
      <c r="C45" t="s">
        <v>15</v>
      </c>
      <c r="D45" t="s">
        <v>19</v>
      </c>
      <c r="E45" s="3">
        <v>69</v>
      </c>
      <c r="F45" s="4">
        <f t="shared" si="0"/>
        <v>1000</v>
      </c>
      <c r="G45" s="4">
        <f t="shared" si="1"/>
        <v>700</v>
      </c>
      <c r="H45" s="4">
        <f t="shared" si="2"/>
        <v>69000</v>
      </c>
      <c r="I45" s="6">
        <f t="shared" si="3"/>
        <v>20700</v>
      </c>
    </row>
    <row r="46" spans="1:9" x14ac:dyDescent="0.3">
      <c r="A46" s="2">
        <v>44232</v>
      </c>
      <c r="B46" t="s">
        <v>20</v>
      </c>
      <c r="C46" t="s">
        <v>9</v>
      </c>
      <c r="D46" t="s">
        <v>16</v>
      </c>
      <c r="E46" s="3">
        <v>59</v>
      </c>
      <c r="F46" s="4">
        <f t="shared" si="0"/>
        <v>1200</v>
      </c>
      <c r="G46" s="4">
        <f t="shared" si="1"/>
        <v>800</v>
      </c>
      <c r="H46" s="4">
        <f t="shared" si="2"/>
        <v>70800</v>
      </c>
      <c r="I46" s="6">
        <f t="shared" si="3"/>
        <v>23600</v>
      </c>
    </row>
    <row r="47" spans="1:9" x14ac:dyDescent="0.3">
      <c r="A47" s="2">
        <v>44517</v>
      </c>
      <c r="B47" t="s">
        <v>27</v>
      </c>
      <c r="C47" t="s">
        <v>15</v>
      </c>
      <c r="D47" t="s">
        <v>26</v>
      </c>
      <c r="E47" s="3">
        <v>109</v>
      </c>
      <c r="F47" s="4">
        <f t="shared" si="0"/>
        <v>600</v>
      </c>
      <c r="G47" s="4">
        <f t="shared" si="1"/>
        <v>400</v>
      </c>
      <c r="H47" s="4">
        <f t="shared" si="2"/>
        <v>65400</v>
      </c>
      <c r="I47" s="6">
        <f t="shared" si="3"/>
        <v>21800</v>
      </c>
    </row>
    <row r="48" spans="1:9" x14ac:dyDescent="0.3">
      <c r="A48" s="2">
        <v>44193</v>
      </c>
      <c r="B48" t="s">
        <v>25</v>
      </c>
      <c r="C48" t="s">
        <v>12</v>
      </c>
      <c r="D48" t="s">
        <v>21</v>
      </c>
      <c r="E48" s="3">
        <v>61</v>
      </c>
      <c r="F48" s="4">
        <f t="shared" si="0"/>
        <v>4000</v>
      </c>
      <c r="G48" s="4">
        <f t="shared" si="1"/>
        <v>3000</v>
      </c>
      <c r="H48" s="4">
        <f t="shared" si="2"/>
        <v>244000</v>
      </c>
      <c r="I48" s="6">
        <f t="shared" si="3"/>
        <v>61000</v>
      </c>
    </row>
    <row r="49" spans="1:9" x14ac:dyDescent="0.3">
      <c r="A49" s="2">
        <v>44496</v>
      </c>
      <c r="B49" t="s">
        <v>20</v>
      </c>
      <c r="C49" t="s">
        <v>18</v>
      </c>
      <c r="D49" t="s">
        <v>26</v>
      </c>
      <c r="E49" s="3">
        <v>130</v>
      </c>
      <c r="F49" s="4">
        <f t="shared" si="0"/>
        <v>600</v>
      </c>
      <c r="G49" s="4">
        <f t="shared" si="1"/>
        <v>400</v>
      </c>
      <c r="H49" s="4">
        <f t="shared" si="2"/>
        <v>78000</v>
      </c>
      <c r="I49" s="6">
        <f t="shared" si="3"/>
        <v>26000</v>
      </c>
    </row>
    <row r="50" spans="1:9" x14ac:dyDescent="0.3">
      <c r="A50" s="2">
        <v>44502</v>
      </c>
      <c r="B50" t="s">
        <v>17</v>
      </c>
      <c r="C50" t="s">
        <v>15</v>
      </c>
      <c r="D50" t="s">
        <v>13</v>
      </c>
      <c r="E50" s="3">
        <v>60</v>
      </c>
      <c r="F50" s="4">
        <f t="shared" si="0"/>
        <v>3500</v>
      </c>
      <c r="G50" s="4">
        <f t="shared" si="1"/>
        <v>2500</v>
      </c>
      <c r="H50" s="4">
        <f t="shared" si="2"/>
        <v>210000</v>
      </c>
      <c r="I50" s="6">
        <f t="shared" si="3"/>
        <v>60000</v>
      </c>
    </row>
    <row r="51" spans="1:9" x14ac:dyDescent="0.3">
      <c r="A51" s="2">
        <v>43958</v>
      </c>
      <c r="B51" t="s">
        <v>11</v>
      </c>
      <c r="C51" t="s">
        <v>12</v>
      </c>
      <c r="D51" t="s">
        <v>10</v>
      </c>
      <c r="E51" s="3">
        <v>73</v>
      </c>
      <c r="F51" s="4">
        <f t="shared" si="0"/>
        <v>6000</v>
      </c>
      <c r="G51" s="4">
        <f t="shared" si="1"/>
        <v>4000</v>
      </c>
      <c r="H51" s="4">
        <f t="shared" si="2"/>
        <v>438000</v>
      </c>
      <c r="I51" s="6">
        <f t="shared" si="3"/>
        <v>146000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SalesData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Karan A</cp:lastModifiedBy>
  <dcterms:created xsi:type="dcterms:W3CDTF">2024-05-30T14:35:02Z</dcterms:created>
  <dcterms:modified xsi:type="dcterms:W3CDTF">2025-02-06T17:38:41Z</dcterms:modified>
</cp:coreProperties>
</file>