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sen2\OneDrive - Richfield Trading\Desktop\"/>
    </mc:Choice>
  </mc:AlternateContent>
  <xr:revisionPtr revIDLastSave="0" documentId="13_ncr:1_{CFC53B3A-F14C-4431-8A32-F12531B52146}" xr6:coauthVersionLast="47" xr6:coauthVersionMax="47" xr10:uidLastSave="{00000000-0000-0000-0000-000000000000}"/>
  <bookViews>
    <workbookView xWindow="-108" yWindow="-108" windowWidth="23256" windowHeight="12576" activeTab="1" xr2:uid="{326BDFC9-AAD2-4875-8137-9A96DE1A1B62}"/>
  </bookViews>
  <sheets>
    <sheet name="Pivots" sheetId="3" r:id="rId1"/>
    <sheet name="Sheet1" sheetId="1" r:id="rId2"/>
  </sheets>
  <definedNames>
    <definedName name="_xlnm._FilterDatabase" localSheetId="1" hidden="1">Sheet1!$A$1:$H$501</definedName>
    <definedName name="_xlchart.v1.0" hidden="1">Sheet1!$D$2:$D$501</definedName>
    <definedName name="_xlchart.v1.1" hidden="1">Sheet1!$H$2:$H$501</definedName>
    <definedName name="_xlchart.v1.2" hidden="1">Sheet1!$E$2:$E$501</definedName>
    <definedName name="_xlchart.v1.3" hidden="1">Sheet1!$D$2:$D$501</definedName>
    <definedName name="_xlchart.v1.4" hidden="1">Sheet1!$E$2:$E$501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7" i="1" l="1"/>
  <c r="AG24" i="1"/>
  <c r="AG23" i="1"/>
  <c r="AH8" i="1"/>
  <c r="AH7" i="1"/>
  <c r="AG5" i="1"/>
  <c r="AG4" i="1"/>
  <c r="AG3" i="1"/>
  <c r="C6" i="3"/>
  <c r="G7" i="3"/>
  <c r="R11" i="1"/>
  <c r="R10" i="1"/>
  <c r="Q3" i="1"/>
  <c r="Q6" i="1"/>
  <c r="Q5" i="1"/>
  <c r="Q4" i="1"/>
  <c r="N7" i="1"/>
  <c r="M7" i="1"/>
  <c r="L7" i="1"/>
  <c r="K7" i="1"/>
  <c r="N6" i="1"/>
  <c r="M6" i="1"/>
  <c r="L6" i="1"/>
  <c r="K6" i="1"/>
  <c r="N5" i="1"/>
  <c r="M5" i="1"/>
  <c r="L5" i="1"/>
  <c r="K5" i="1"/>
  <c r="N4" i="1"/>
  <c r="M4" i="1"/>
  <c r="L4" i="1"/>
  <c r="K4" i="1"/>
  <c r="N3" i="1"/>
  <c r="M3" i="1"/>
  <c r="L3" i="1"/>
  <c r="K3" i="1"/>
  <c r="C4" i="3"/>
  <c r="C5" i="3"/>
  <c r="G4" i="3"/>
  <c r="G5" i="3"/>
  <c r="G6" i="3"/>
  <c r="AG25" i="1" l="1"/>
  <c r="AH28" i="1" s="1"/>
</calcChain>
</file>

<file path=xl/sharedStrings.xml><?xml version="1.0" encoding="utf-8"?>
<sst xmlns="http://schemas.openxmlformats.org/spreadsheetml/2006/main" count="1565" uniqueCount="542">
  <si>
    <t>Date</t>
  </si>
  <si>
    <t>ORD10000</t>
  </si>
  <si>
    <t>Repeat</t>
  </si>
  <si>
    <t>Card</t>
  </si>
  <si>
    <t>ORD10001</t>
  </si>
  <si>
    <t>ORD10002</t>
  </si>
  <si>
    <t>ORD10003</t>
  </si>
  <si>
    <t>ORD10004</t>
  </si>
  <si>
    <t>Online</t>
  </si>
  <si>
    <t>ORD10005</t>
  </si>
  <si>
    <t>Cash</t>
  </si>
  <si>
    <t>ORD10006</t>
  </si>
  <si>
    <t>ORD10007</t>
  </si>
  <si>
    <t>ORD10008</t>
  </si>
  <si>
    <t>ORD10009</t>
  </si>
  <si>
    <t>ORD10010</t>
  </si>
  <si>
    <t>ORD10011</t>
  </si>
  <si>
    <t>ORD10012</t>
  </si>
  <si>
    <t>ORD10013</t>
  </si>
  <si>
    <t>ORD10014</t>
  </si>
  <si>
    <t>ORD10015</t>
  </si>
  <si>
    <t>ORD10016</t>
  </si>
  <si>
    <t>ORD10017</t>
  </si>
  <si>
    <t>ORD10018</t>
  </si>
  <si>
    <t>ORD10019</t>
  </si>
  <si>
    <t>ORD10020</t>
  </si>
  <si>
    <t>ORD10021</t>
  </si>
  <si>
    <t>ORD10022</t>
  </si>
  <si>
    <t>ORD10023</t>
  </si>
  <si>
    <t>ORD10024</t>
  </si>
  <si>
    <t>ORD10025</t>
  </si>
  <si>
    <t>ORD10026</t>
  </si>
  <si>
    <t>ORD10027</t>
  </si>
  <si>
    <t>ORD10028</t>
  </si>
  <si>
    <t>ORD10029</t>
  </si>
  <si>
    <t>ORD10030</t>
  </si>
  <si>
    <t>ORD10031</t>
  </si>
  <si>
    <t>ORD10032</t>
  </si>
  <si>
    <t>ORD10033</t>
  </si>
  <si>
    <t>ORD10034</t>
  </si>
  <si>
    <t>ORD10035</t>
  </si>
  <si>
    <t>ORD10036</t>
  </si>
  <si>
    <t>ORD10037</t>
  </si>
  <si>
    <t>ORD10038</t>
  </si>
  <si>
    <t>ORD10039</t>
  </si>
  <si>
    <t>ORD10040</t>
  </si>
  <si>
    <t>ORD10041</t>
  </si>
  <si>
    <t>ORD10042</t>
  </si>
  <si>
    <t>ORD10043</t>
  </si>
  <si>
    <t>ORD10044</t>
  </si>
  <si>
    <t>ORD10045</t>
  </si>
  <si>
    <t>ORD10046</t>
  </si>
  <si>
    <t>ORD10047</t>
  </si>
  <si>
    <t>ORD10048</t>
  </si>
  <si>
    <t>ORD10049</t>
  </si>
  <si>
    <t>ORD10050</t>
  </si>
  <si>
    <t>ORD10051</t>
  </si>
  <si>
    <t>ORD10052</t>
  </si>
  <si>
    <t>ORD10053</t>
  </si>
  <si>
    <t>ORD10054</t>
  </si>
  <si>
    <t>ORD10055</t>
  </si>
  <si>
    <t>ORD10056</t>
  </si>
  <si>
    <t>ORD10057</t>
  </si>
  <si>
    <t>ORD10058</t>
  </si>
  <si>
    <t>ORD10059</t>
  </si>
  <si>
    <t>ORD10060</t>
  </si>
  <si>
    <t>ORD10061</t>
  </si>
  <si>
    <t>ORD10062</t>
  </si>
  <si>
    <t>ORD10063</t>
  </si>
  <si>
    <t>ORD10064</t>
  </si>
  <si>
    <t>ORD10065</t>
  </si>
  <si>
    <t>ORD10066</t>
  </si>
  <si>
    <t>ORD10067</t>
  </si>
  <si>
    <t>ORD10068</t>
  </si>
  <si>
    <t>ORD10069</t>
  </si>
  <si>
    <t>ORD10070</t>
  </si>
  <si>
    <t>ORD10071</t>
  </si>
  <si>
    <t>ORD10072</t>
  </si>
  <si>
    <t>ORD10073</t>
  </si>
  <si>
    <t>ORD10074</t>
  </si>
  <si>
    <t>ORD10075</t>
  </si>
  <si>
    <t>ORD10076</t>
  </si>
  <si>
    <t>ORD10077</t>
  </si>
  <si>
    <t>ORD10078</t>
  </si>
  <si>
    <t>ORD10079</t>
  </si>
  <si>
    <t>ORD10080</t>
  </si>
  <si>
    <t>ORD10081</t>
  </si>
  <si>
    <t>ORD10082</t>
  </si>
  <si>
    <t>ORD10083</t>
  </si>
  <si>
    <t>ORD10084</t>
  </si>
  <si>
    <t>ORD10085</t>
  </si>
  <si>
    <t>ORD10086</t>
  </si>
  <si>
    <t>ORD10087</t>
  </si>
  <si>
    <t>ORD10088</t>
  </si>
  <si>
    <t>ORD10089</t>
  </si>
  <si>
    <t>ORD10090</t>
  </si>
  <si>
    <t>ORD10091</t>
  </si>
  <si>
    <t>ORD10092</t>
  </si>
  <si>
    <t>ORD10093</t>
  </si>
  <si>
    <t>ORD10094</t>
  </si>
  <si>
    <t>ORD10095</t>
  </si>
  <si>
    <t>ORD10096</t>
  </si>
  <si>
    <t>ORD10097</t>
  </si>
  <si>
    <t>ORD10098</t>
  </si>
  <si>
    <t>ORD10099</t>
  </si>
  <si>
    <t>ORD10100</t>
  </si>
  <si>
    <t>ORD10101</t>
  </si>
  <si>
    <t>ORD10102</t>
  </si>
  <si>
    <t>ORD10103</t>
  </si>
  <si>
    <t>ORD10104</t>
  </si>
  <si>
    <t>ORD10105</t>
  </si>
  <si>
    <t>ORD10106</t>
  </si>
  <si>
    <t>ORD10107</t>
  </si>
  <si>
    <t>ORD10108</t>
  </si>
  <si>
    <t>ORD10109</t>
  </si>
  <si>
    <t>ORD10110</t>
  </si>
  <si>
    <t>ORD10111</t>
  </si>
  <si>
    <t>ORD10112</t>
  </si>
  <si>
    <t>ORD10113</t>
  </si>
  <si>
    <t>ORD10114</t>
  </si>
  <si>
    <t>ORD10115</t>
  </si>
  <si>
    <t>ORD10116</t>
  </si>
  <si>
    <t>ORD10117</t>
  </si>
  <si>
    <t>ORD10118</t>
  </si>
  <si>
    <t>ORD10119</t>
  </si>
  <si>
    <t>ORD10120</t>
  </si>
  <si>
    <t>ORD10121</t>
  </si>
  <si>
    <t>ORD10122</t>
  </si>
  <si>
    <t>ORD10123</t>
  </si>
  <si>
    <t>ORD10124</t>
  </si>
  <si>
    <t>ORD10125</t>
  </si>
  <si>
    <t>ORD10126</t>
  </si>
  <si>
    <t>ORD10127</t>
  </si>
  <si>
    <t>ORD10128</t>
  </si>
  <si>
    <t>ORD10129</t>
  </si>
  <si>
    <t>ORD10130</t>
  </si>
  <si>
    <t>ORD10131</t>
  </si>
  <si>
    <t>ORD10132</t>
  </si>
  <si>
    <t>ORD10133</t>
  </si>
  <si>
    <t>ORD10134</t>
  </si>
  <si>
    <t>ORD10135</t>
  </si>
  <si>
    <t>ORD10136</t>
  </si>
  <si>
    <t>ORD10137</t>
  </si>
  <si>
    <t>ORD10138</t>
  </si>
  <si>
    <t>ORD10139</t>
  </si>
  <si>
    <t>ORD10140</t>
  </si>
  <si>
    <t>ORD10141</t>
  </si>
  <si>
    <t>ORD10142</t>
  </si>
  <si>
    <t>ORD10143</t>
  </si>
  <si>
    <t>ORD10144</t>
  </si>
  <si>
    <t>ORD10145</t>
  </si>
  <si>
    <t>ORD10146</t>
  </si>
  <si>
    <t>ORD10147</t>
  </si>
  <si>
    <t>ORD10148</t>
  </si>
  <si>
    <t>ORD10149</t>
  </si>
  <si>
    <t>ORD10150</t>
  </si>
  <si>
    <t>ORD10151</t>
  </si>
  <si>
    <t>ORD10152</t>
  </si>
  <si>
    <t>ORD10153</t>
  </si>
  <si>
    <t>ORD10154</t>
  </si>
  <si>
    <t>ORD10155</t>
  </si>
  <si>
    <t>ORD10156</t>
  </si>
  <si>
    <t>ORD10157</t>
  </si>
  <si>
    <t>ORD10158</t>
  </si>
  <si>
    <t>ORD10159</t>
  </si>
  <si>
    <t>ORD10160</t>
  </si>
  <si>
    <t>ORD10161</t>
  </si>
  <si>
    <t>ORD10162</t>
  </si>
  <si>
    <t>ORD10163</t>
  </si>
  <si>
    <t>ORD10164</t>
  </si>
  <si>
    <t>ORD10165</t>
  </si>
  <si>
    <t>ORD10166</t>
  </si>
  <si>
    <t>ORD10167</t>
  </si>
  <si>
    <t>ORD10168</t>
  </si>
  <si>
    <t>ORD10169</t>
  </si>
  <si>
    <t>ORD10170</t>
  </si>
  <si>
    <t>ORD10171</t>
  </si>
  <si>
    <t>ORD10172</t>
  </si>
  <si>
    <t>ORD10173</t>
  </si>
  <si>
    <t>ORD10174</t>
  </si>
  <si>
    <t>ORD10175</t>
  </si>
  <si>
    <t>ORD10176</t>
  </si>
  <si>
    <t>ORD10177</t>
  </si>
  <si>
    <t>ORD10178</t>
  </si>
  <si>
    <t>ORD10179</t>
  </si>
  <si>
    <t>ORD10180</t>
  </si>
  <si>
    <t>ORD10181</t>
  </si>
  <si>
    <t>ORD10182</t>
  </si>
  <si>
    <t>ORD10183</t>
  </si>
  <si>
    <t>ORD10184</t>
  </si>
  <si>
    <t>ORD10185</t>
  </si>
  <si>
    <t>ORD10186</t>
  </si>
  <si>
    <t>ORD10187</t>
  </si>
  <si>
    <t>ORD10188</t>
  </si>
  <si>
    <t>ORD10189</t>
  </si>
  <si>
    <t>ORD10190</t>
  </si>
  <si>
    <t>ORD10191</t>
  </si>
  <si>
    <t>ORD10192</t>
  </si>
  <si>
    <t>ORD10193</t>
  </si>
  <si>
    <t>ORD10194</t>
  </si>
  <si>
    <t>ORD10195</t>
  </si>
  <si>
    <t>ORD10196</t>
  </si>
  <si>
    <t>ORD10197</t>
  </si>
  <si>
    <t>ORD10198</t>
  </si>
  <si>
    <t>ORD10199</t>
  </si>
  <si>
    <t>ORD10200</t>
  </si>
  <si>
    <t>ORD10201</t>
  </si>
  <si>
    <t>ORD10202</t>
  </si>
  <si>
    <t>ORD10203</t>
  </si>
  <si>
    <t>ORD10204</t>
  </si>
  <si>
    <t>ORD10205</t>
  </si>
  <si>
    <t>ORD10206</t>
  </si>
  <si>
    <t>ORD10207</t>
  </si>
  <si>
    <t>ORD10208</t>
  </si>
  <si>
    <t>ORD10209</t>
  </si>
  <si>
    <t>ORD10210</t>
  </si>
  <si>
    <t>ORD10211</t>
  </si>
  <si>
    <t>ORD10212</t>
  </si>
  <si>
    <t>ORD10213</t>
  </si>
  <si>
    <t>ORD10214</t>
  </si>
  <si>
    <t>ORD10215</t>
  </si>
  <si>
    <t>ORD10216</t>
  </si>
  <si>
    <t>ORD10217</t>
  </si>
  <si>
    <t>ORD10218</t>
  </si>
  <si>
    <t>ORD10219</t>
  </si>
  <si>
    <t>ORD10220</t>
  </si>
  <si>
    <t>ORD10221</t>
  </si>
  <si>
    <t>ORD10222</t>
  </si>
  <si>
    <t>ORD10223</t>
  </si>
  <si>
    <t>ORD10224</t>
  </si>
  <si>
    <t>ORD10225</t>
  </si>
  <si>
    <t>ORD10226</t>
  </si>
  <si>
    <t>ORD10227</t>
  </si>
  <si>
    <t>ORD10228</t>
  </si>
  <si>
    <t>ORD10229</t>
  </si>
  <si>
    <t>ORD10230</t>
  </si>
  <si>
    <t>ORD10231</t>
  </si>
  <si>
    <t>ORD10232</t>
  </si>
  <si>
    <t>ORD10233</t>
  </si>
  <si>
    <t>ORD10234</t>
  </si>
  <si>
    <t>ORD10235</t>
  </si>
  <si>
    <t>ORD10236</t>
  </si>
  <si>
    <t>ORD10237</t>
  </si>
  <si>
    <t>ORD10238</t>
  </si>
  <si>
    <t>ORD10239</t>
  </si>
  <si>
    <t>ORD10240</t>
  </si>
  <si>
    <t>ORD10241</t>
  </si>
  <si>
    <t>ORD10242</t>
  </si>
  <si>
    <t>ORD10243</t>
  </si>
  <si>
    <t>ORD10244</t>
  </si>
  <si>
    <t>ORD10245</t>
  </si>
  <si>
    <t>ORD10246</t>
  </si>
  <si>
    <t>ORD10247</t>
  </si>
  <si>
    <t>ORD10248</t>
  </si>
  <si>
    <t>ORD10249</t>
  </si>
  <si>
    <t>ORD10250</t>
  </si>
  <si>
    <t>ORD10251</t>
  </si>
  <si>
    <t>ORD10252</t>
  </si>
  <si>
    <t>ORD10253</t>
  </si>
  <si>
    <t>ORD10254</t>
  </si>
  <si>
    <t>ORD10255</t>
  </si>
  <si>
    <t>ORD10256</t>
  </si>
  <si>
    <t>ORD10257</t>
  </si>
  <si>
    <t>ORD10258</t>
  </si>
  <si>
    <t>ORD10259</t>
  </si>
  <si>
    <t>ORD10260</t>
  </si>
  <si>
    <t>ORD10261</t>
  </si>
  <si>
    <t>ORD10262</t>
  </si>
  <si>
    <t>ORD10263</t>
  </si>
  <si>
    <t>ORD10264</t>
  </si>
  <si>
    <t>ORD10265</t>
  </si>
  <si>
    <t>ORD10266</t>
  </si>
  <si>
    <t>ORD10267</t>
  </si>
  <si>
    <t>ORD10268</t>
  </si>
  <si>
    <t>ORD10269</t>
  </si>
  <si>
    <t>ORD10270</t>
  </si>
  <si>
    <t>ORD10271</t>
  </si>
  <si>
    <t>ORD10272</t>
  </si>
  <si>
    <t>ORD10273</t>
  </si>
  <si>
    <t>ORD10274</t>
  </si>
  <si>
    <t>ORD10275</t>
  </si>
  <si>
    <t>ORD10276</t>
  </si>
  <si>
    <t>ORD10277</t>
  </si>
  <si>
    <t>ORD10278</t>
  </si>
  <si>
    <t>ORD10279</t>
  </si>
  <si>
    <t>ORD10280</t>
  </si>
  <si>
    <t>ORD10281</t>
  </si>
  <si>
    <t>ORD10282</t>
  </si>
  <si>
    <t>ORD10283</t>
  </si>
  <si>
    <t>ORD10284</t>
  </si>
  <si>
    <t>ORD10285</t>
  </si>
  <si>
    <t>ORD10286</t>
  </si>
  <si>
    <t>ORD10287</t>
  </si>
  <si>
    <t>ORD10288</t>
  </si>
  <si>
    <t>ORD10289</t>
  </si>
  <si>
    <t>ORD10290</t>
  </si>
  <si>
    <t>ORD10291</t>
  </si>
  <si>
    <t>ORD10292</t>
  </si>
  <si>
    <t>ORD10293</t>
  </si>
  <si>
    <t>ORD10294</t>
  </si>
  <si>
    <t>ORD10295</t>
  </si>
  <si>
    <t>ORD10296</t>
  </si>
  <si>
    <t>ORD10297</t>
  </si>
  <si>
    <t>ORD10298</t>
  </si>
  <si>
    <t>ORD10299</t>
  </si>
  <si>
    <t>ORD10300</t>
  </si>
  <si>
    <t>ORD10301</t>
  </si>
  <si>
    <t>ORD10302</t>
  </si>
  <si>
    <t>ORD10303</t>
  </si>
  <si>
    <t>ORD10304</t>
  </si>
  <si>
    <t>ORD10305</t>
  </si>
  <si>
    <t>ORD10306</t>
  </si>
  <si>
    <t>ORD10307</t>
  </si>
  <si>
    <t>ORD10308</t>
  </si>
  <si>
    <t>ORD10309</t>
  </si>
  <si>
    <t>ORD10310</t>
  </si>
  <si>
    <t>ORD10311</t>
  </si>
  <si>
    <t>ORD10312</t>
  </si>
  <si>
    <t>ORD10313</t>
  </si>
  <si>
    <t>ORD10314</t>
  </si>
  <si>
    <t>ORD10315</t>
  </si>
  <si>
    <t>ORD10316</t>
  </si>
  <si>
    <t>ORD10317</t>
  </si>
  <si>
    <t>ORD10318</t>
  </si>
  <si>
    <t>ORD10319</t>
  </si>
  <si>
    <t>ORD10320</t>
  </si>
  <si>
    <t>ORD10321</t>
  </si>
  <si>
    <t>ORD10322</t>
  </si>
  <si>
    <t>ORD10323</t>
  </si>
  <si>
    <t>ORD10324</t>
  </si>
  <si>
    <t>ORD10325</t>
  </si>
  <si>
    <t>ORD10326</t>
  </si>
  <si>
    <t>ORD10327</t>
  </si>
  <si>
    <t>ORD10328</t>
  </si>
  <si>
    <t>ORD10329</t>
  </si>
  <si>
    <t>ORD10330</t>
  </si>
  <si>
    <t>ORD10331</t>
  </si>
  <si>
    <t>ORD10332</t>
  </si>
  <si>
    <t>ORD10333</t>
  </si>
  <si>
    <t>ORD10334</t>
  </si>
  <si>
    <t>ORD10335</t>
  </si>
  <si>
    <t>ORD10336</t>
  </si>
  <si>
    <t>ORD10337</t>
  </si>
  <si>
    <t>ORD10338</t>
  </si>
  <si>
    <t>ORD10339</t>
  </si>
  <si>
    <t>ORD10340</t>
  </si>
  <si>
    <t>ORD10341</t>
  </si>
  <si>
    <t>ORD10342</t>
  </si>
  <si>
    <t>ORD10343</t>
  </si>
  <si>
    <t>ORD10344</t>
  </si>
  <si>
    <t>ORD10345</t>
  </si>
  <si>
    <t>ORD10346</t>
  </si>
  <si>
    <t>ORD10347</t>
  </si>
  <si>
    <t>ORD10348</t>
  </si>
  <si>
    <t>ORD10349</t>
  </si>
  <si>
    <t>ORD10350</t>
  </si>
  <si>
    <t>ORD10351</t>
  </si>
  <si>
    <t>ORD10352</t>
  </si>
  <si>
    <t>ORD10353</t>
  </si>
  <si>
    <t>ORD10354</t>
  </si>
  <si>
    <t>ORD10355</t>
  </si>
  <si>
    <t>ORD10356</t>
  </si>
  <si>
    <t>ORD10357</t>
  </si>
  <si>
    <t>ORD10358</t>
  </si>
  <si>
    <t>ORD10359</t>
  </si>
  <si>
    <t>ORD10360</t>
  </si>
  <si>
    <t>ORD10361</t>
  </si>
  <si>
    <t>ORD10362</t>
  </si>
  <si>
    <t>ORD10363</t>
  </si>
  <si>
    <t>ORD10364</t>
  </si>
  <si>
    <t>ORD10365</t>
  </si>
  <si>
    <t>ORD10366</t>
  </si>
  <si>
    <t>ORD10367</t>
  </si>
  <si>
    <t>ORD10368</t>
  </si>
  <si>
    <t>ORD10369</t>
  </si>
  <si>
    <t>ORD10370</t>
  </si>
  <si>
    <t>ORD10371</t>
  </si>
  <si>
    <t>ORD10372</t>
  </si>
  <si>
    <t>ORD10373</t>
  </si>
  <si>
    <t>ORD10374</t>
  </si>
  <si>
    <t>ORD10375</t>
  </si>
  <si>
    <t>ORD10376</t>
  </si>
  <si>
    <t>ORD10377</t>
  </si>
  <si>
    <t>ORD10378</t>
  </si>
  <si>
    <t>ORD10379</t>
  </si>
  <si>
    <t>ORD10380</t>
  </si>
  <si>
    <t>ORD10381</t>
  </si>
  <si>
    <t>ORD10382</t>
  </si>
  <si>
    <t>ORD10383</t>
  </si>
  <si>
    <t>ORD10384</t>
  </si>
  <si>
    <t>ORD10385</t>
  </si>
  <si>
    <t>ORD10386</t>
  </si>
  <si>
    <t>ORD10387</t>
  </si>
  <si>
    <t>ORD10388</t>
  </si>
  <si>
    <t>ORD10389</t>
  </si>
  <si>
    <t>ORD10390</t>
  </si>
  <si>
    <t>ORD10391</t>
  </si>
  <si>
    <t>ORD10392</t>
  </si>
  <si>
    <t>ORD10393</t>
  </si>
  <si>
    <t>ORD10394</t>
  </si>
  <si>
    <t>ORD10395</t>
  </si>
  <si>
    <t>ORD10396</t>
  </si>
  <si>
    <t>ORD10397</t>
  </si>
  <si>
    <t>ORD10398</t>
  </si>
  <si>
    <t>ORD10399</t>
  </si>
  <si>
    <t>ORD10400</t>
  </si>
  <si>
    <t>ORD10401</t>
  </si>
  <si>
    <t>ORD10402</t>
  </si>
  <si>
    <t>ORD10403</t>
  </si>
  <si>
    <t>ORD10404</t>
  </si>
  <si>
    <t>ORD10405</t>
  </si>
  <si>
    <t>ORD10406</t>
  </si>
  <si>
    <t>ORD10407</t>
  </si>
  <si>
    <t>ORD10408</t>
  </si>
  <si>
    <t>ORD10409</t>
  </si>
  <si>
    <t>ORD10410</t>
  </si>
  <si>
    <t>ORD10411</t>
  </si>
  <si>
    <t>ORD10412</t>
  </si>
  <si>
    <t>ORD10413</t>
  </si>
  <si>
    <t>ORD10414</t>
  </si>
  <si>
    <t>ORD10415</t>
  </si>
  <si>
    <t>ORD10416</t>
  </si>
  <si>
    <t>ORD10417</t>
  </si>
  <si>
    <t>ORD10418</t>
  </si>
  <si>
    <t>ORD10419</t>
  </si>
  <si>
    <t>ORD10420</t>
  </si>
  <si>
    <t>ORD10421</t>
  </si>
  <si>
    <t>ORD10422</t>
  </si>
  <si>
    <t>ORD10423</t>
  </si>
  <si>
    <t>ORD10424</t>
  </si>
  <si>
    <t>ORD10425</t>
  </si>
  <si>
    <t>ORD10426</t>
  </si>
  <si>
    <t>ORD10427</t>
  </si>
  <si>
    <t>ORD10428</t>
  </si>
  <si>
    <t>ORD10429</t>
  </si>
  <si>
    <t>ORD10430</t>
  </si>
  <si>
    <t>ORD10431</t>
  </si>
  <si>
    <t>ORD10432</t>
  </si>
  <si>
    <t>ORD10433</t>
  </si>
  <si>
    <t>ORD10434</t>
  </si>
  <si>
    <t>ORD10435</t>
  </si>
  <si>
    <t>ORD10436</t>
  </si>
  <si>
    <t>ORD10437</t>
  </si>
  <si>
    <t>ORD10438</t>
  </si>
  <si>
    <t>ORD10439</t>
  </si>
  <si>
    <t>ORD10440</t>
  </si>
  <si>
    <t>ORD10441</t>
  </si>
  <si>
    <t>ORD10442</t>
  </si>
  <si>
    <t>ORD10443</t>
  </si>
  <si>
    <t>ORD10444</t>
  </si>
  <si>
    <t>ORD10445</t>
  </si>
  <si>
    <t>ORD10446</t>
  </si>
  <si>
    <t>ORD10447</t>
  </si>
  <si>
    <t>ORD10448</t>
  </si>
  <si>
    <t>ORD10449</t>
  </si>
  <si>
    <t>ORD10450</t>
  </si>
  <si>
    <t>ORD10451</t>
  </si>
  <si>
    <t>ORD10452</t>
  </si>
  <si>
    <t>ORD10453</t>
  </si>
  <si>
    <t>ORD10454</t>
  </si>
  <si>
    <t>ORD10455</t>
  </si>
  <si>
    <t>ORD10456</t>
  </si>
  <si>
    <t>ORD10457</t>
  </si>
  <si>
    <t>ORD10458</t>
  </si>
  <si>
    <t>ORD10459</t>
  </si>
  <si>
    <t>ORD10460</t>
  </si>
  <si>
    <t>ORD10461</t>
  </si>
  <si>
    <t>ORD10462</t>
  </si>
  <si>
    <t>ORD10463</t>
  </si>
  <si>
    <t>ORD10464</t>
  </si>
  <si>
    <t>ORD10465</t>
  </si>
  <si>
    <t>ORD10466</t>
  </si>
  <si>
    <t>ORD10467</t>
  </si>
  <si>
    <t>ORD10468</t>
  </si>
  <si>
    <t>ORD10469</t>
  </si>
  <si>
    <t>ORD10470</t>
  </si>
  <si>
    <t>ORD10471</t>
  </si>
  <si>
    <t>ORD10472</t>
  </si>
  <si>
    <t>ORD10473</t>
  </si>
  <si>
    <t>ORD10474</t>
  </si>
  <si>
    <t>ORD10475</t>
  </si>
  <si>
    <t>ORD10476</t>
  </si>
  <si>
    <t>ORD10477</t>
  </si>
  <si>
    <t>ORD10478</t>
  </si>
  <si>
    <t>ORD10479</t>
  </si>
  <si>
    <t>ORD10480</t>
  </si>
  <si>
    <t>ORD10481</t>
  </si>
  <si>
    <t>ORD10482</t>
  </si>
  <si>
    <t>ORD10483</t>
  </si>
  <si>
    <t>ORD10484</t>
  </si>
  <si>
    <t>ORD10485</t>
  </si>
  <si>
    <t>ORD10486</t>
  </si>
  <si>
    <t>ORD10487</t>
  </si>
  <si>
    <t>ORD10488</t>
  </si>
  <si>
    <t>ORD10489</t>
  </si>
  <si>
    <t>ORD10490</t>
  </si>
  <si>
    <t>ORD10491</t>
  </si>
  <si>
    <t>ORD10492</t>
  </si>
  <si>
    <t>ORD10493</t>
  </si>
  <si>
    <t>ORD10494</t>
  </si>
  <si>
    <t>ORD10495</t>
  </si>
  <si>
    <t>ORD10496</t>
  </si>
  <si>
    <t>ORD10497</t>
  </si>
  <si>
    <t>ORD10498</t>
  </si>
  <si>
    <t>ORD10499</t>
  </si>
  <si>
    <t>New</t>
  </si>
  <si>
    <t>Metric</t>
  </si>
  <si>
    <t>Mean</t>
  </si>
  <si>
    <t>Median</t>
  </si>
  <si>
    <t>Min</t>
  </si>
  <si>
    <t>Max</t>
  </si>
  <si>
    <t>StdDev</t>
  </si>
  <si>
    <t>Row Labels</t>
  </si>
  <si>
    <t>Grand Total</t>
  </si>
  <si>
    <t>Correlation</t>
  </si>
  <si>
    <t>Pair</t>
  </si>
  <si>
    <t>Delivery Distance (KM)</t>
  </si>
  <si>
    <t>Delivery Time(Minutes)</t>
  </si>
  <si>
    <t>Order Value</t>
  </si>
  <si>
    <t>Customer Type</t>
  </si>
  <si>
    <t>Payment Method</t>
  </si>
  <si>
    <t>Driver Rating</t>
  </si>
  <si>
    <t>Order ID</t>
  </si>
  <si>
    <t>Delivery Distance (km)</t>
  </si>
  <si>
    <t>Delivery Time(mins)</t>
  </si>
  <si>
    <t>Order Value(AED)</t>
  </si>
  <si>
    <t>Count of Order ID</t>
  </si>
  <si>
    <t>Delivery Distance &amp; Delivery Time</t>
  </si>
  <si>
    <t>Delivery Distance &amp; Order Value</t>
  </si>
  <si>
    <t>Order Value &amp; Delivery Time</t>
  </si>
  <si>
    <t>Order Value &amp; Driver Rating</t>
  </si>
  <si>
    <t>Average Order Value</t>
  </si>
  <si>
    <t>Percentage</t>
  </si>
  <si>
    <t>Average of Delivery Time(Minutes)</t>
  </si>
  <si>
    <t>Average Delivery Time by Payment Method</t>
  </si>
  <si>
    <t>Average Driver Rating by Customer Type</t>
  </si>
  <si>
    <t>Average of Driver Rating</t>
  </si>
  <si>
    <t>Q1</t>
  </si>
  <si>
    <t>Q3</t>
  </si>
  <si>
    <t>IQR</t>
  </si>
  <si>
    <t>Lower Bound</t>
  </si>
  <si>
    <t>Upper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</si>
</sst>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AED-4C09]* #,##0.00_-;\-[$AED-4C09]* #,##0.00_-;_-[$AED-4C09]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2" fontId="0" fillId="0" borderId="11" xfId="0" applyNumberForma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 wrapText="1"/>
    </xf>
    <xf numFmtId="2" fontId="0" fillId="0" borderId="0" xfId="0" applyNumberFormat="1"/>
    <xf numFmtId="9" fontId="0" fillId="0" borderId="0" xfId="1" applyFont="1"/>
    <xf numFmtId="0" fontId="0" fillId="0" borderId="8" xfId="0" applyBorder="1" applyAlignment="1">
      <alignment vertical="center" wrapText="1"/>
    </xf>
    <xf numFmtId="2" fontId="0" fillId="0" borderId="9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2" fontId="0" fillId="0" borderId="12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2" fontId="0" fillId="0" borderId="7" xfId="0" applyNumberFormat="1" applyBorder="1" applyAlignment="1">
      <alignment vertical="center" wrapText="1"/>
    </xf>
    <xf numFmtId="0" fontId="0" fillId="0" borderId="4" xfId="0" applyBorder="1"/>
    <xf numFmtId="14" fontId="0" fillId="0" borderId="4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  <xf numFmtId="0" fontId="0" fillId="0" borderId="7" xfId="0" applyBorder="1"/>
    <xf numFmtId="0" fontId="0" fillId="0" borderId="3" xfId="0" applyBorder="1"/>
    <xf numFmtId="0" fontId="0" fillId="0" borderId="5" xfId="0" applyBorder="1"/>
    <xf numFmtId="164" fontId="0" fillId="0" borderId="5" xfId="0" applyNumberFormat="1" applyBorder="1"/>
    <xf numFmtId="14" fontId="0" fillId="0" borderId="5" xfId="0" applyNumberFormat="1" applyBorder="1"/>
    <xf numFmtId="0" fontId="0" fillId="0" borderId="6" xfId="0" applyBorder="1"/>
    <xf numFmtId="164" fontId="0" fillId="0" borderId="12" xfId="0" applyNumberFormat="1" applyBorder="1"/>
    <xf numFmtId="164" fontId="0" fillId="0" borderId="7" xfId="0" applyNumberFormat="1" applyBorder="1"/>
    <xf numFmtId="9" fontId="2" fillId="2" borderId="2" xfId="1" applyFont="1" applyFill="1" applyBorder="1"/>
    <xf numFmtId="0" fontId="2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Delivery Distance vs Delivery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6393950606452465"/>
                  <c:y val="-5.42989016661521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Sheet1!$C$2:$C$501</c:f>
              <c:numCache>
                <c:formatCode>General</c:formatCode>
                <c:ptCount val="500"/>
                <c:pt idx="0">
                  <c:v>1.93</c:v>
                </c:pt>
                <c:pt idx="1">
                  <c:v>1.23</c:v>
                </c:pt>
                <c:pt idx="2">
                  <c:v>6.41</c:v>
                </c:pt>
                <c:pt idx="3">
                  <c:v>2.84</c:v>
                </c:pt>
                <c:pt idx="4">
                  <c:v>3.81</c:v>
                </c:pt>
                <c:pt idx="5">
                  <c:v>4.7300000000000004</c:v>
                </c:pt>
                <c:pt idx="6">
                  <c:v>2.61</c:v>
                </c:pt>
                <c:pt idx="7">
                  <c:v>7.43</c:v>
                </c:pt>
                <c:pt idx="8">
                  <c:v>4.2699999999999996</c:v>
                </c:pt>
                <c:pt idx="9">
                  <c:v>5.43</c:v>
                </c:pt>
                <c:pt idx="10">
                  <c:v>7.12</c:v>
                </c:pt>
                <c:pt idx="11">
                  <c:v>5.38</c:v>
                </c:pt>
                <c:pt idx="12">
                  <c:v>0.73</c:v>
                </c:pt>
                <c:pt idx="13">
                  <c:v>2.33</c:v>
                </c:pt>
                <c:pt idx="14">
                  <c:v>5.42</c:v>
                </c:pt>
                <c:pt idx="15">
                  <c:v>0.39</c:v>
                </c:pt>
                <c:pt idx="16">
                  <c:v>2.5099999999999998</c:v>
                </c:pt>
                <c:pt idx="17">
                  <c:v>2.66</c:v>
                </c:pt>
                <c:pt idx="18">
                  <c:v>8.93</c:v>
                </c:pt>
                <c:pt idx="19">
                  <c:v>7.24</c:v>
                </c:pt>
                <c:pt idx="20">
                  <c:v>2.8</c:v>
                </c:pt>
                <c:pt idx="21">
                  <c:v>4.34</c:v>
                </c:pt>
                <c:pt idx="22">
                  <c:v>4.28</c:v>
                </c:pt>
                <c:pt idx="23">
                  <c:v>1.67</c:v>
                </c:pt>
                <c:pt idx="24">
                  <c:v>3.36</c:v>
                </c:pt>
                <c:pt idx="25">
                  <c:v>1.6</c:v>
                </c:pt>
                <c:pt idx="26">
                  <c:v>3.81</c:v>
                </c:pt>
                <c:pt idx="27">
                  <c:v>3.22</c:v>
                </c:pt>
                <c:pt idx="28">
                  <c:v>4.2699999999999996</c:v>
                </c:pt>
                <c:pt idx="29">
                  <c:v>5.43</c:v>
                </c:pt>
                <c:pt idx="30">
                  <c:v>0.54</c:v>
                </c:pt>
                <c:pt idx="31">
                  <c:v>7.11</c:v>
                </c:pt>
                <c:pt idx="32">
                  <c:v>3.21</c:v>
                </c:pt>
                <c:pt idx="33">
                  <c:v>3.64</c:v>
                </c:pt>
                <c:pt idx="34">
                  <c:v>5.81</c:v>
                </c:pt>
                <c:pt idx="35">
                  <c:v>1.25</c:v>
                </c:pt>
                <c:pt idx="36">
                  <c:v>4.22</c:v>
                </c:pt>
                <c:pt idx="37">
                  <c:v>7.29</c:v>
                </c:pt>
                <c:pt idx="38">
                  <c:v>2.72</c:v>
                </c:pt>
                <c:pt idx="39">
                  <c:v>6.32</c:v>
                </c:pt>
                <c:pt idx="40">
                  <c:v>4.05</c:v>
                </c:pt>
                <c:pt idx="41">
                  <c:v>6.84</c:v>
                </c:pt>
                <c:pt idx="42">
                  <c:v>0.51</c:v>
                </c:pt>
                <c:pt idx="43">
                  <c:v>5.29</c:v>
                </c:pt>
                <c:pt idx="44">
                  <c:v>5.62</c:v>
                </c:pt>
                <c:pt idx="45">
                  <c:v>2.98</c:v>
                </c:pt>
                <c:pt idx="46">
                  <c:v>7.07</c:v>
                </c:pt>
                <c:pt idx="47">
                  <c:v>1.54</c:v>
                </c:pt>
                <c:pt idx="48">
                  <c:v>4.93</c:v>
                </c:pt>
                <c:pt idx="49">
                  <c:v>7.1</c:v>
                </c:pt>
                <c:pt idx="50">
                  <c:v>3.81</c:v>
                </c:pt>
                <c:pt idx="51">
                  <c:v>3.51</c:v>
                </c:pt>
                <c:pt idx="52">
                  <c:v>4.9800000000000004</c:v>
                </c:pt>
                <c:pt idx="53">
                  <c:v>6.62</c:v>
                </c:pt>
                <c:pt idx="54">
                  <c:v>4.51</c:v>
                </c:pt>
                <c:pt idx="55">
                  <c:v>2.4500000000000002</c:v>
                </c:pt>
                <c:pt idx="56">
                  <c:v>3.16</c:v>
                </c:pt>
                <c:pt idx="57">
                  <c:v>1.51</c:v>
                </c:pt>
                <c:pt idx="58">
                  <c:v>0.78</c:v>
                </c:pt>
                <c:pt idx="59">
                  <c:v>3.34</c:v>
                </c:pt>
                <c:pt idx="60">
                  <c:v>1.26</c:v>
                </c:pt>
                <c:pt idx="61">
                  <c:v>5.37</c:v>
                </c:pt>
                <c:pt idx="62">
                  <c:v>5.72</c:v>
                </c:pt>
                <c:pt idx="63">
                  <c:v>3.67</c:v>
                </c:pt>
                <c:pt idx="64">
                  <c:v>3.06</c:v>
                </c:pt>
                <c:pt idx="65">
                  <c:v>2.4500000000000002</c:v>
                </c:pt>
                <c:pt idx="66">
                  <c:v>0.38</c:v>
                </c:pt>
                <c:pt idx="67">
                  <c:v>4.47</c:v>
                </c:pt>
                <c:pt idx="68">
                  <c:v>6.57</c:v>
                </c:pt>
                <c:pt idx="69">
                  <c:v>2.52</c:v>
                </c:pt>
                <c:pt idx="70">
                  <c:v>2.08</c:v>
                </c:pt>
                <c:pt idx="71">
                  <c:v>7.99</c:v>
                </c:pt>
                <c:pt idx="72">
                  <c:v>1.89</c:v>
                </c:pt>
                <c:pt idx="73">
                  <c:v>1.51</c:v>
                </c:pt>
                <c:pt idx="74">
                  <c:v>7.22</c:v>
                </c:pt>
                <c:pt idx="75">
                  <c:v>2.44</c:v>
                </c:pt>
                <c:pt idx="76">
                  <c:v>6.47</c:v>
                </c:pt>
                <c:pt idx="77">
                  <c:v>3.18</c:v>
                </c:pt>
                <c:pt idx="78">
                  <c:v>2.98</c:v>
                </c:pt>
                <c:pt idx="79">
                  <c:v>2.34</c:v>
                </c:pt>
                <c:pt idx="80">
                  <c:v>6.84</c:v>
                </c:pt>
                <c:pt idx="81">
                  <c:v>3.63</c:v>
                </c:pt>
                <c:pt idx="82">
                  <c:v>1.1000000000000001</c:v>
                </c:pt>
                <c:pt idx="83">
                  <c:v>3.71</c:v>
                </c:pt>
                <c:pt idx="84">
                  <c:v>5.19</c:v>
                </c:pt>
                <c:pt idx="85">
                  <c:v>1.54</c:v>
                </c:pt>
                <c:pt idx="86">
                  <c:v>4.53</c:v>
                </c:pt>
                <c:pt idx="87">
                  <c:v>1.82</c:v>
                </c:pt>
                <c:pt idx="88">
                  <c:v>2.66</c:v>
                </c:pt>
                <c:pt idx="89">
                  <c:v>3.77</c:v>
                </c:pt>
                <c:pt idx="90">
                  <c:v>3.61</c:v>
                </c:pt>
                <c:pt idx="91">
                  <c:v>0.6</c:v>
                </c:pt>
                <c:pt idx="92">
                  <c:v>2.39</c:v>
                </c:pt>
                <c:pt idx="93">
                  <c:v>5.0999999999999996</c:v>
                </c:pt>
                <c:pt idx="94">
                  <c:v>2.4500000000000002</c:v>
                </c:pt>
                <c:pt idx="95">
                  <c:v>4.09</c:v>
                </c:pt>
                <c:pt idx="96">
                  <c:v>2.5299999999999998</c:v>
                </c:pt>
                <c:pt idx="97">
                  <c:v>2.14</c:v>
                </c:pt>
                <c:pt idx="98">
                  <c:v>2.97</c:v>
                </c:pt>
                <c:pt idx="99">
                  <c:v>5.79</c:v>
                </c:pt>
                <c:pt idx="100">
                  <c:v>2.67</c:v>
                </c:pt>
                <c:pt idx="101">
                  <c:v>1.1599999999999999</c:v>
                </c:pt>
                <c:pt idx="102">
                  <c:v>3.33</c:v>
                </c:pt>
                <c:pt idx="103">
                  <c:v>1.36</c:v>
                </c:pt>
                <c:pt idx="104">
                  <c:v>6.41</c:v>
                </c:pt>
                <c:pt idx="105">
                  <c:v>3.87</c:v>
                </c:pt>
                <c:pt idx="106">
                  <c:v>1.47</c:v>
                </c:pt>
                <c:pt idx="107">
                  <c:v>1.28</c:v>
                </c:pt>
                <c:pt idx="108">
                  <c:v>1.61</c:v>
                </c:pt>
                <c:pt idx="109">
                  <c:v>4.71</c:v>
                </c:pt>
                <c:pt idx="110">
                  <c:v>5.17</c:v>
                </c:pt>
                <c:pt idx="111">
                  <c:v>2.89</c:v>
                </c:pt>
                <c:pt idx="112">
                  <c:v>3.07</c:v>
                </c:pt>
                <c:pt idx="113">
                  <c:v>4.25</c:v>
                </c:pt>
                <c:pt idx="114">
                  <c:v>1.59</c:v>
                </c:pt>
                <c:pt idx="115">
                  <c:v>6.61</c:v>
                </c:pt>
                <c:pt idx="116">
                  <c:v>0.98</c:v>
                </c:pt>
                <c:pt idx="117">
                  <c:v>2.44</c:v>
                </c:pt>
                <c:pt idx="118">
                  <c:v>0.56999999999999995</c:v>
                </c:pt>
                <c:pt idx="119">
                  <c:v>2.4</c:v>
                </c:pt>
                <c:pt idx="120">
                  <c:v>2.1</c:v>
                </c:pt>
                <c:pt idx="121">
                  <c:v>5.17</c:v>
                </c:pt>
                <c:pt idx="122">
                  <c:v>2.35</c:v>
                </c:pt>
                <c:pt idx="123">
                  <c:v>0.54</c:v>
                </c:pt>
                <c:pt idx="124">
                  <c:v>4.53</c:v>
                </c:pt>
                <c:pt idx="125">
                  <c:v>1.02</c:v>
                </c:pt>
                <c:pt idx="126">
                  <c:v>3.98</c:v>
                </c:pt>
                <c:pt idx="127">
                  <c:v>2.42</c:v>
                </c:pt>
                <c:pt idx="128">
                  <c:v>4.1100000000000003</c:v>
                </c:pt>
                <c:pt idx="129">
                  <c:v>1.1399999999999999</c:v>
                </c:pt>
                <c:pt idx="130">
                  <c:v>4.46</c:v>
                </c:pt>
                <c:pt idx="131">
                  <c:v>5.64</c:v>
                </c:pt>
                <c:pt idx="132">
                  <c:v>5.13</c:v>
                </c:pt>
                <c:pt idx="133">
                  <c:v>1.22</c:v>
                </c:pt>
                <c:pt idx="134">
                  <c:v>2.54</c:v>
                </c:pt>
                <c:pt idx="135">
                  <c:v>1.49</c:v>
                </c:pt>
                <c:pt idx="136">
                  <c:v>6.49</c:v>
                </c:pt>
                <c:pt idx="137">
                  <c:v>1.48</c:v>
                </c:pt>
                <c:pt idx="138">
                  <c:v>3.79</c:v>
                </c:pt>
                <c:pt idx="139">
                  <c:v>5.0199999999999996</c:v>
                </c:pt>
                <c:pt idx="140">
                  <c:v>3.82</c:v>
                </c:pt>
                <c:pt idx="141">
                  <c:v>0.66</c:v>
                </c:pt>
                <c:pt idx="142">
                  <c:v>3.83</c:v>
                </c:pt>
                <c:pt idx="143">
                  <c:v>6.46</c:v>
                </c:pt>
                <c:pt idx="144">
                  <c:v>2.29</c:v>
                </c:pt>
                <c:pt idx="145">
                  <c:v>6.49</c:v>
                </c:pt>
                <c:pt idx="146">
                  <c:v>4.2699999999999996</c:v>
                </c:pt>
                <c:pt idx="147">
                  <c:v>3.91</c:v>
                </c:pt>
                <c:pt idx="148">
                  <c:v>5.13</c:v>
                </c:pt>
                <c:pt idx="149">
                  <c:v>4.3899999999999997</c:v>
                </c:pt>
                <c:pt idx="150">
                  <c:v>1.99</c:v>
                </c:pt>
                <c:pt idx="151">
                  <c:v>3.27</c:v>
                </c:pt>
                <c:pt idx="152">
                  <c:v>3.59</c:v>
                </c:pt>
                <c:pt idx="153">
                  <c:v>6.03</c:v>
                </c:pt>
                <c:pt idx="154">
                  <c:v>6.15</c:v>
                </c:pt>
                <c:pt idx="155">
                  <c:v>4.2699999999999996</c:v>
                </c:pt>
                <c:pt idx="156">
                  <c:v>1.85</c:v>
                </c:pt>
                <c:pt idx="157">
                  <c:v>2.12</c:v>
                </c:pt>
                <c:pt idx="158">
                  <c:v>2.4700000000000002</c:v>
                </c:pt>
                <c:pt idx="159">
                  <c:v>4.22</c:v>
                </c:pt>
                <c:pt idx="160">
                  <c:v>2.89</c:v>
                </c:pt>
                <c:pt idx="161">
                  <c:v>5.55</c:v>
                </c:pt>
                <c:pt idx="162">
                  <c:v>4.7300000000000004</c:v>
                </c:pt>
                <c:pt idx="163">
                  <c:v>4.91</c:v>
                </c:pt>
                <c:pt idx="164">
                  <c:v>1.42</c:v>
                </c:pt>
                <c:pt idx="165">
                  <c:v>1.46</c:v>
                </c:pt>
                <c:pt idx="166">
                  <c:v>7.43</c:v>
                </c:pt>
                <c:pt idx="167">
                  <c:v>3.13</c:v>
                </c:pt>
                <c:pt idx="168">
                  <c:v>4.1900000000000004</c:v>
                </c:pt>
                <c:pt idx="169">
                  <c:v>1.83</c:v>
                </c:pt>
                <c:pt idx="170">
                  <c:v>2.38</c:v>
                </c:pt>
                <c:pt idx="171">
                  <c:v>2.5</c:v>
                </c:pt>
                <c:pt idx="172">
                  <c:v>3.43</c:v>
                </c:pt>
                <c:pt idx="173">
                  <c:v>3.21</c:v>
                </c:pt>
                <c:pt idx="174">
                  <c:v>1.53</c:v>
                </c:pt>
                <c:pt idx="175">
                  <c:v>2.98</c:v>
                </c:pt>
                <c:pt idx="176">
                  <c:v>3.56</c:v>
                </c:pt>
                <c:pt idx="177">
                  <c:v>4.16</c:v>
                </c:pt>
                <c:pt idx="178">
                  <c:v>4.17</c:v>
                </c:pt>
                <c:pt idx="179">
                  <c:v>2.12</c:v>
                </c:pt>
                <c:pt idx="180">
                  <c:v>0.92</c:v>
                </c:pt>
                <c:pt idx="181">
                  <c:v>4.87</c:v>
                </c:pt>
                <c:pt idx="182">
                  <c:v>2.46</c:v>
                </c:pt>
                <c:pt idx="183">
                  <c:v>6.15</c:v>
                </c:pt>
                <c:pt idx="184">
                  <c:v>2.85</c:v>
                </c:pt>
                <c:pt idx="185">
                  <c:v>3.91</c:v>
                </c:pt>
                <c:pt idx="186">
                  <c:v>3.02</c:v>
                </c:pt>
                <c:pt idx="187">
                  <c:v>2.14</c:v>
                </c:pt>
                <c:pt idx="188">
                  <c:v>2.42</c:v>
                </c:pt>
                <c:pt idx="189">
                  <c:v>6.52</c:v>
                </c:pt>
                <c:pt idx="190">
                  <c:v>3.08</c:v>
                </c:pt>
                <c:pt idx="191">
                  <c:v>3.7</c:v>
                </c:pt>
                <c:pt idx="192">
                  <c:v>5.08</c:v>
                </c:pt>
                <c:pt idx="193">
                  <c:v>5.36</c:v>
                </c:pt>
                <c:pt idx="194">
                  <c:v>5.63</c:v>
                </c:pt>
                <c:pt idx="195">
                  <c:v>5.27</c:v>
                </c:pt>
                <c:pt idx="196">
                  <c:v>2.92</c:v>
                </c:pt>
                <c:pt idx="197">
                  <c:v>1.17</c:v>
                </c:pt>
                <c:pt idx="198">
                  <c:v>3.88</c:v>
                </c:pt>
                <c:pt idx="199">
                  <c:v>2.1</c:v>
                </c:pt>
                <c:pt idx="200">
                  <c:v>6.68</c:v>
                </c:pt>
                <c:pt idx="201">
                  <c:v>3.29</c:v>
                </c:pt>
                <c:pt idx="202">
                  <c:v>5.74</c:v>
                </c:pt>
                <c:pt idx="203">
                  <c:v>2.74</c:v>
                </c:pt>
                <c:pt idx="204">
                  <c:v>4.8499999999999996</c:v>
                </c:pt>
                <c:pt idx="205">
                  <c:v>1.18</c:v>
                </c:pt>
                <c:pt idx="206">
                  <c:v>0.77</c:v>
                </c:pt>
                <c:pt idx="207">
                  <c:v>3.01</c:v>
                </c:pt>
                <c:pt idx="208">
                  <c:v>2.6</c:v>
                </c:pt>
                <c:pt idx="209">
                  <c:v>2.92</c:v>
                </c:pt>
                <c:pt idx="210">
                  <c:v>4.3600000000000003</c:v>
                </c:pt>
                <c:pt idx="211">
                  <c:v>3.34</c:v>
                </c:pt>
                <c:pt idx="212">
                  <c:v>5.37</c:v>
                </c:pt>
                <c:pt idx="213">
                  <c:v>5.79</c:v>
                </c:pt>
                <c:pt idx="214">
                  <c:v>3.41</c:v>
                </c:pt>
                <c:pt idx="215">
                  <c:v>2.29</c:v>
                </c:pt>
                <c:pt idx="216">
                  <c:v>1.53</c:v>
                </c:pt>
                <c:pt idx="217">
                  <c:v>2.72</c:v>
                </c:pt>
                <c:pt idx="218">
                  <c:v>3.05</c:v>
                </c:pt>
                <c:pt idx="219">
                  <c:v>0.59</c:v>
                </c:pt>
                <c:pt idx="220">
                  <c:v>3.81</c:v>
                </c:pt>
                <c:pt idx="221">
                  <c:v>2.27</c:v>
                </c:pt>
                <c:pt idx="222">
                  <c:v>6.17</c:v>
                </c:pt>
                <c:pt idx="223">
                  <c:v>1.36</c:v>
                </c:pt>
                <c:pt idx="224">
                  <c:v>4.71</c:v>
                </c:pt>
                <c:pt idx="225">
                  <c:v>2.04</c:v>
                </c:pt>
                <c:pt idx="226">
                  <c:v>5.44</c:v>
                </c:pt>
                <c:pt idx="227">
                  <c:v>6.48</c:v>
                </c:pt>
                <c:pt idx="228">
                  <c:v>1.44</c:v>
                </c:pt>
                <c:pt idx="229">
                  <c:v>1.4</c:v>
                </c:pt>
                <c:pt idx="230">
                  <c:v>0.53</c:v>
                </c:pt>
                <c:pt idx="231">
                  <c:v>6.6</c:v>
                </c:pt>
                <c:pt idx="232">
                  <c:v>0.53</c:v>
                </c:pt>
                <c:pt idx="233">
                  <c:v>2.13</c:v>
                </c:pt>
                <c:pt idx="234">
                  <c:v>1.71</c:v>
                </c:pt>
                <c:pt idx="235">
                  <c:v>5.77</c:v>
                </c:pt>
                <c:pt idx="236">
                  <c:v>6.36</c:v>
                </c:pt>
                <c:pt idx="237">
                  <c:v>2.63</c:v>
                </c:pt>
                <c:pt idx="238">
                  <c:v>1.47</c:v>
                </c:pt>
                <c:pt idx="239">
                  <c:v>2.0699999999999998</c:v>
                </c:pt>
                <c:pt idx="240">
                  <c:v>0.64</c:v>
                </c:pt>
                <c:pt idx="241">
                  <c:v>4.67</c:v>
                </c:pt>
                <c:pt idx="242">
                  <c:v>6.28</c:v>
                </c:pt>
                <c:pt idx="243">
                  <c:v>3.55</c:v>
                </c:pt>
                <c:pt idx="244">
                  <c:v>2.42</c:v>
                </c:pt>
                <c:pt idx="245">
                  <c:v>3.85</c:v>
                </c:pt>
                <c:pt idx="246">
                  <c:v>2.62</c:v>
                </c:pt>
                <c:pt idx="247">
                  <c:v>2.91</c:v>
                </c:pt>
                <c:pt idx="248">
                  <c:v>5.6</c:v>
                </c:pt>
                <c:pt idx="249">
                  <c:v>2.92</c:v>
                </c:pt>
                <c:pt idx="250">
                  <c:v>0.67</c:v>
                </c:pt>
                <c:pt idx="251">
                  <c:v>0.9</c:v>
                </c:pt>
                <c:pt idx="252">
                  <c:v>4.1900000000000004</c:v>
                </c:pt>
                <c:pt idx="253">
                  <c:v>2.73</c:v>
                </c:pt>
                <c:pt idx="254">
                  <c:v>3.01</c:v>
                </c:pt>
                <c:pt idx="255">
                  <c:v>4.84</c:v>
                </c:pt>
                <c:pt idx="256">
                  <c:v>1.6</c:v>
                </c:pt>
                <c:pt idx="257">
                  <c:v>5.8</c:v>
                </c:pt>
                <c:pt idx="258">
                  <c:v>0.56000000000000005</c:v>
                </c:pt>
                <c:pt idx="259">
                  <c:v>2.5099999999999998</c:v>
                </c:pt>
                <c:pt idx="260">
                  <c:v>1.1599999999999999</c:v>
                </c:pt>
                <c:pt idx="261">
                  <c:v>0.72</c:v>
                </c:pt>
                <c:pt idx="262">
                  <c:v>1.1100000000000001</c:v>
                </c:pt>
                <c:pt idx="263">
                  <c:v>2.5</c:v>
                </c:pt>
                <c:pt idx="264">
                  <c:v>3.36</c:v>
                </c:pt>
                <c:pt idx="265">
                  <c:v>2.38</c:v>
                </c:pt>
                <c:pt idx="266">
                  <c:v>2.8</c:v>
                </c:pt>
                <c:pt idx="267">
                  <c:v>0.64</c:v>
                </c:pt>
                <c:pt idx="268">
                  <c:v>3.82</c:v>
                </c:pt>
                <c:pt idx="269">
                  <c:v>2.86</c:v>
                </c:pt>
                <c:pt idx="270">
                  <c:v>0.79</c:v>
                </c:pt>
                <c:pt idx="271">
                  <c:v>0.46</c:v>
                </c:pt>
                <c:pt idx="272">
                  <c:v>3.92</c:v>
                </c:pt>
                <c:pt idx="273">
                  <c:v>2.08</c:v>
                </c:pt>
                <c:pt idx="274">
                  <c:v>3.23</c:v>
                </c:pt>
                <c:pt idx="275">
                  <c:v>0.68</c:v>
                </c:pt>
                <c:pt idx="276">
                  <c:v>1.49</c:v>
                </c:pt>
                <c:pt idx="277">
                  <c:v>2.2000000000000002</c:v>
                </c:pt>
                <c:pt idx="278">
                  <c:v>1.61</c:v>
                </c:pt>
                <c:pt idx="279">
                  <c:v>1.29</c:v>
                </c:pt>
                <c:pt idx="280">
                  <c:v>3.62</c:v>
                </c:pt>
                <c:pt idx="281">
                  <c:v>1.52</c:v>
                </c:pt>
                <c:pt idx="282">
                  <c:v>3.44</c:v>
                </c:pt>
                <c:pt idx="283">
                  <c:v>3.91</c:v>
                </c:pt>
                <c:pt idx="284">
                  <c:v>4.54</c:v>
                </c:pt>
                <c:pt idx="285">
                  <c:v>1.24</c:v>
                </c:pt>
                <c:pt idx="286">
                  <c:v>2.36</c:v>
                </c:pt>
                <c:pt idx="287">
                  <c:v>1.4</c:v>
                </c:pt>
                <c:pt idx="288">
                  <c:v>4.1399999999999997</c:v>
                </c:pt>
                <c:pt idx="289">
                  <c:v>4.24</c:v>
                </c:pt>
                <c:pt idx="290">
                  <c:v>4.2699999999999996</c:v>
                </c:pt>
                <c:pt idx="291">
                  <c:v>2.0499999999999998</c:v>
                </c:pt>
                <c:pt idx="292">
                  <c:v>3.35</c:v>
                </c:pt>
                <c:pt idx="293">
                  <c:v>1.44</c:v>
                </c:pt>
                <c:pt idx="294">
                  <c:v>4.8</c:v>
                </c:pt>
                <c:pt idx="295">
                  <c:v>4</c:v>
                </c:pt>
                <c:pt idx="296">
                  <c:v>5.41</c:v>
                </c:pt>
                <c:pt idx="297">
                  <c:v>2.41</c:v>
                </c:pt>
                <c:pt idx="298">
                  <c:v>1.65</c:v>
                </c:pt>
                <c:pt idx="299">
                  <c:v>5.1100000000000003</c:v>
                </c:pt>
                <c:pt idx="300">
                  <c:v>2.2200000000000002</c:v>
                </c:pt>
                <c:pt idx="301">
                  <c:v>0.92</c:v>
                </c:pt>
                <c:pt idx="302">
                  <c:v>4.97</c:v>
                </c:pt>
                <c:pt idx="303">
                  <c:v>1.24</c:v>
                </c:pt>
                <c:pt idx="304">
                  <c:v>1.1599999999999999</c:v>
                </c:pt>
                <c:pt idx="305">
                  <c:v>0.99</c:v>
                </c:pt>
                <c:pt idx="306">
                  <c:v>1.23</c:v>
                </c:pt>
                <c:pt idx="307">
                  <c:v>2.5099999999999998</c:v>
                </c:pt>
                <c:pt idx="308">
                  <c:v>1.0900000000000001</c:v>
                </c:pt>
                <c:pt idx="309">
                  <c:v>1.34</c:v>
                </c:pt>
                <c:pt idx="310">
                  <c:v>1.69</c:v>
                </c:pt>
                <c:pt idx="311">
                  <c:v>2.5299999999999998</c:v>
                </c:pt>
                <c:pt idx="312">
                  <c:v>4.62</c:v>
                </c:pt>
                <c:pt idx="313">
                  <c:v>1.97</c:v>
                </c:pt>
                <c:pt idx="314">
                  <c:v>0.63</c:v>
                </c:pt>
                <c:pt idx="315">
                  <c:v>2.54</c:v>
                </c:pt>
                <c:pt idx="316">
                  <c:v>2.25</c:v>
                </c:pt>
                <c:pt idx="317">
                  <c:v>1.03</c:v>
                </c:pt>
                <c:pt idx="318">
                  <c:v>2.42</c:v>
                </c:pt>
                <c:pt idx="319">
                  <c:v>3.24</c:v>
                </c:pt>
                <c:pt idx="320">
                  <c:v>1.22</c:v>
                </c:pt>
                <c:pt idx="321">
                  <c:v>2.41</c:v>
                </c:pt>
                <c:pt idx="322">
                  <c:v>2.6</c:v>
                </c:pt>
                <c:pt idx="323">
                  <c:v>1.06</c:v>
                </c:pt>
                <c:pt idx="324">
                  <c:v>1.45</c:v>
                </c:pt>
                <c:pt idx="325">
                  <c:v>2.09</c:v>
                </c:pt>
                <c:pt idx="326">
                  <c:v>3.41</c:v>
                </c:pt>
                <c:pt idx="327">
                  <c:v>1.21</c:v>
                </c:pt>
                <c:pt idx="328">
                  <c:v>1.22</c:v>
                </c:pt>
                <c:pt idx="329">
                  <c:v>1.7</c:v>
                </c:pt>
                <c:pt idx="330">
                  <c:v>0.63</c:v>
                </c:pt>
                <c:pt idx="331">
                  <c:v>3.07</c:v>
                </c:pt>
                <c:pt idx="332">
                  <c:v>0.69</c:v>
                </c:pt>
                <c:pt idx="333">
                  <c:v>2.54</c:v>
                </c:pt>
                <c:pt idx="334">
                  <c:v>0.86</c:v>
                </c:pt>
                <c:pt idx="335">
                  <c:v>2.31</c:v>
                </c:pt>
                <c:pt idx="336">
                  <c:v>1.42</c:v>
                </c:pt>
                <c:pt idx="337">
                  <c:v>2.61</c:v>
                </c:pt>
                <c:pt idx="338">
                  <c:v>1.1200000000000001</c:v>
                </c:pt>
                <c:pt idx="339">
                  <c:v>2.04</c:v>
                </c:pt>
                <c:pt idx="340">
                  <c:v>1.31</c:v>
                </c:pt>
                <c:pt idx="341">
                  <c:v>1.4</c:v>
                </c:pt>
                <c:pt idx="342">
                  <c:v>0.54</c:v>
                </c:pt>
                <c:pt idx="343">
                  <c:v>1.81</c:v>
                </c:pt>
                <c:pt idx="344">
                  <c:v>1.48</c:v>
                </c:pt>
                <c:pt idx="345">
                  <c:v>1.3</c:v>
                </c:pt>
                <c:pt idx="346">
                  <c:v>0.47</c:v>
                </c:pt>
                <c:pt idx="347">
                  <c:v>1.31</c:v>
                </c:pt>
                <c:pt idx="348">
                  <c:v>2.27</c:v>
                </c:pt>
                <c:pt idx="349">
                  <c:v>1.24</c:v>
                </c:pt>
                <c:pt idx="350">
                  <c:v>0.79</c:v>
                </c:pt>
                <c:pt idx="351">
                  <c:v>1.1499999999999999</c:v>
                </c:pt>
                <c:pt idx="352">
                  <c:v>1.67</c:v>
                </c:pt>
                <c:pt idx="353">
                  <c:v>1.32</c:v>
                </c:pt>
                <c:pt idx="354">
                  <c:v>0.51</c:v>
                </c:pt>
                <c:pt idx="355">
                  <c:v>0.66</c:v>
                </c:pt>
                <c:pt idx="356">
                  <c:v>2.23</c:v>
                </c:pt>
                <c:pt idx="357">
                  <c:v>1.84</c:v>
                </c:pt>
                <c:pt idx="358">
                  <c:v>2.17</c:v>
                </c:pt>
                <c:pt idx="359">
                  <c:v>1.04</c:v>
                </c:pt>
                <c:pt idx="360">
                  <c:v>2.58</c:v>
                </c:pt>
                <c:pt idx="361">
                  <c:v>2.08</c:v>
                </c:pt>
                <c:pt idx="362">
                  <c:v>0.7</c:v>
                </c:pt>
                <c:pt idx="363">
                  <c:v>1.22</c:v>
                </c:pt>
                <c:pt idx="364">
                  <c:v>1.66</c:v>
                </c:pt>
                <c:pt idx="365">
                  <c:v>1.44</c:v>
                </c:pt>
                <c:pt idx="366">
                  <c:v>2.87</c:v>
                </c:pt>
                <c:pt idx="367">
                  <c:v>1.05</c:v>
                </c:pt>
                <c:pt idx="368">
                  <c:v>0.96</c:v>
                </c:pt>
                <c:pt idx="369">
                  <c:v>2.23</c:v>
                </c:pt>
                <c:pt idx="370">
                  <c:v>0.61</c:v>
                </c:pt>
                <c:pt idx="371">
                  <c:v>1.2</c:v>
                </c:pt>
                <c:pt idx="372">
                  <c:v>0.92</c:v>
                </c:pt>
                <c:pt idx="373">
                  <c:v>0.69</c:v>
                </c:pt>
                <c:pt idx="374">
                  <c:v>1.23</c:v>
                </c:pt>
                <c:pt idx="375">
                  <c:v>1.1599999999999999</c:v>
                </c:pt>
                <c:pt idx="376">
                  <c:v>1.1399999999999999</c:v>
                </c:pt>
                <c:pt idx="377">
                  <c:v>2.37</c:v>
                </c:pt>
                <c:pt idx="378">
                  <c:v>1.03</c:v>
                </c:pt>
                <c:pt idx="379">
                  <c:v>0.57999999999999996</c:v>
                </c:pt>
                <c:pt idx="380">
                  <c:v>2.66</c:v>
                </c:pt>
                <c:pt idx="381">
                  <c:v>2.74</c:v>
                </c:pt>
                <c:pt idx="382">
                  <c:v>1.61</c:v>
                </c:pt>
                <c:pt idx="383">
                  <c:v>2.33</c:v>
                </c:pt>
                <c:pt idx="384">
                  <c:v>1.0900000000000001</c:v>
                </c:pt>
                <c:pt idx="385">
                  <c:v>2.69</c:v>
                </c:pt>
                <c:pt idx="386">
                  <c:v>1.66</c:v>
                </c:pt>
                <c:pt idx="387">
                  <c:v>2.3199999999999998</c:v>
                </c:pt>
                <c:pt idx="388">
                  <c:v>1.25</c:v>
                </c:pt>
                <c:pt idx="389">
                  <c:v>1.31</c:v>
                </c:pt>
                <c:pt idx="390">
                  <c:v>0.64</c:v>
                </c:pt>
                <c:pt idx="391">
                  <c:v>1.38</c:v>
                </c:pt>
                <c:pt idx="392">
                  <c:v>0.95</c:v>
                </c:pt>
                <c:pt idx="393">
                  <c:v>1.47</c:v>
                </c:pt>
                <c:pt idx="394">
                  <c:v>2.2200000000000002</c:v>
                </c:pt>
                <c:pt idx="395">
                  <c:v>0.85</c:v>
                </c:pt>
                <c:pt idx="396">
                  <c:v>1.63</c:v>
                </c:pt>
                <c:pt idx="397">
                  <c:v>2.58</c:v>
                </c:pt>
                <c:pt idx="398">
                  <c:v>2.87</c:v>
                </c:pt>
                <c:pt idx="399">
                  <c:v>1.1499999999999999</c:v>
                </c:pt>
                <c:pt idx="400">
                  <c:v>1.17</c:v>
                </c:pt>
                <c:pt idx="401">
                  <c:v>1.1299999999999999</c:v>
                </c:pt>
                <c:pt idx="402">
                  <c:v>0.6</c:v>
                </c:pt>
                <c:pt idx="403">
                  <c:v>1.1499999999999999</c:v>
                </c:pt>
                <c:pt idx="404">
                  <c:v>1.6</c:v>
                </c:pt>
                <c:pt idx="405">
                  <c:v>2.23</c:v>
                </c:pt>
                <c:pt idx="406">
                  <c:v>0.88</c:v>
                </c:pt>
                <c:pt idx="407">
                  <c:v>0.91</c:v>
                </c:pt>
                <c:pt idx="408">
                  <c:v>0.8</c:v>
                </c:pt>
                <c:pt idx="409">
                  <c:v>2.33</c:v>
                </c:pt>
                <c:pt idx="410">
                  <c:v>1.79</c:v>
                </c:pt>
                <c:pt idx="411">
                  <c:v>2.71</c:v>
                </c:pt>
                <c:pt idx="412">
                  <c:v>2.16</c:v>
                </c:pt>
                <c:pt idx="413">
                  <c:v>1.32</c:v>
                </c:pt>
                <c:pt idx="414">
                  <c:v>0.54</c:v>
                </c:pt>
                <c:pt idx="415">
                  <c:v>1.36</c:v>
                </c:pt>
                <c:pt idx="416">
                  <c:v>2.5299999999999998</c:v>
                </c:pt>
                <c:pt idx="417">
                  <c:v>1.66</c:v>
                </c:pt>
                <c:pt idx="418">
                  <c:v>2.6</c:v>
                </c:pt>
                <c:pt idx="419">
                  <c:v>0.98</c:v>
                </c:pt>
                <c:pt idx="420">
                  <c:v>0.62</c:v>
                </c:pt>
                <c:pt idx="421">
                  <c:v>1.39</c:v>
                </c:pt>
                <c:pt idx="422">
                  <c:v>1.59</c:v>
                </c:pt>
                <c:pt idx="423">
                  <c:v>1.1000000000000001</c:v>
                </c:pt>
                <c:pt idx="424">
                  <c:v>0.54</c:v>
                </c:pt>
                <c:pt idx="425">
                  <c:v>1.04</c:v>
                </c:pt>
                <c:pt idx="426">
                  <c:v>1.02</c:v>
                </c:pt>
                <c:pt idx="427">
                  <c:v>1.1299999999999999</c:v>
                </c:pt>
                <c:pt idx="428">
                  <c:v>1.55</c:v>
                </c:pt>
                <c:pt idx="429">
                  <c:v>1.42</c:v>
                </c:pt>
                <c:pt idx="430">
                  <c:v>1.69</c:v>
                </c:pt>
                <c:pt idx="431">
                  <c:v>2.16</c:v>
                </c:pt>
                <c:pt idx="432">
                  <c:v>0.94</c:v>
                </c:pt>
                <c:pt idx="433">
                  <c:v>2.4700000000000002</c:v>
                </c:pt>
                <c:pt idx="434">
                  <c:v>1.34</c:v>
                </c:pt>
                <c:pt idx="435">
                  <c:v>1.54</c:v>
                </c:pt>
                <c:pt idx="436">
                  <c:v>1.1499999999999999</c:v>
                </c:pt>
                <c:pt idx="437">
                  <c:v>2.58</c:v>
                </c:pt>
                <c:pt idx="438">
                  <c:v>2.46</c:v>
                </c:pt>
                <c:pt idx="439">
                  <c:v>1.1100000000000001</c:v>
                </c:pt>
                <c:pt idx="440">
                  <c:v>0.86</c:v>
                </c:pt>
                <c:pt idx="441">
                  <c:v>1.44</c:v>
                </c:pt>
                <c:pt idx="442">
                  <c:v>2.16</c:v>
                </c:pt>
                <c:pt idx="443">
                  <c:v>2.4</c:v>
                </c:pt>
                <c:pt idx="444">
                  <c:v>1.39</c:v>
                </c:pt>
                <c:pt idx="445">
                  <c:v>1.0900000000000001</c:v>
                </c:pt>
                <c:pt idx="446">
                  <c:v>1.44</c:v>
                </c:pt>
                <c:pt idx="447">
                  <c:v>0.61</c:v>
                </c:pt>
                <c:pt idx="448">
                  <c:v>1.72</c:v>
                </c:pt>
                <c:pt idx="449">
                  <c:v>2.65</c:v>
                </c:pt>
                <c:pt idx="450">
                  <c:v>0.97</c:v>
                </c:pt>
                <c:pt idx="451">
                  <c:v>2.38</c:v>
                </c:pt>
                <c:pt idx="452">
                  <c:v>2.41</c:v>
                </c:pt>
                <c:pt idx="453">
                  <c:v>1.1599999999999999</c:v>
                </c:pt>
                <c:pt idx="454">
                  <c:v>0.8</c:v>
                </c:pt>
                <c:pt idx="455">
                  <c:v>1.1499999999999999</c:v>
                </c:pt>
                <c:pt idx="456">
                  <c:v>1.1000000000000001</c:v>
                </c:pt>
                <c:pt idx="457">
                  <c:v>2.62</c:v>
                </c:pt>
                <c:pt idx="458">
                  <c:v>1.23</c:v>
                </c:pt>
                <c:pt idx="459">
                  <c:v>0.52</c:v>
                </c:pt>
                <c:pt idx="460">
                  <c:v>2.23</c:v>
                </c:pt>
                <c:pt idx="461">
                  <c:v>1.53</c:v>
                </c:pt>
                <c:pt idx="462">
                  <c:v>2.5299999999999998</c:v>
                </c:pt>
                <c:pt idx="463">
                  <c:v>1.7</c:v>
                </c:pt>
                <c:pt idx="464">
                  <c:v>0.54</c:v>
                </c:pt>
                <c:pt idx="465">
                  <c:v>0.6</c:v>
                </c:pt>
                <c:pt idx="466">
                  <c:v>0.89</c:v>
                </c:pt>
                <c:pt idx="467">
                  <c:v>0.82</c:v>
                </c:pt>
                <c:pt idx="468">
                  <c:v>1.26</c:v>
                </c:pt>
                <c:pt idx="469">
                  <c:v>1.42</c:v>
                </c:pt>
                <c:pt idx="470">
                  <c:v>0.82</c:v>
                </c:pt>
                <c:pt idx="471">
                  <c:v>2.15</c:v>
                </c:pt>
                <c:pt idx="472">
                  <c:v>2.31</c:v>
                </c:pt>
                <c:pt idx="473">
                  <c:v>1.0900000000000001</c:v>
                </c:pt>
                <c:pt idx="474">
                  <c:v>1.03</c:v>
                </c:pt>
                <c:pt idx="475">
                  <c:v>1.19</c:v>
                </c:pt>
                <c:pt idx="476">
                  <c:v>0.82</c:v>
                </c:pt>
                <c:pt idx="477">
                  <c:v>0.84</c:v>
                </c:pt>
                <c:pt idx="478">
                  <c:v>0.75</c:v>
                </c:pt>
                <c:pt idx="479">
                  <c:v>0.7</c:v>
                </c:pt>
                <c:pt idx="480">
                  <c:v>2.42</c:v>
                </c:pt>
                <c:pt idx="481">
                  <c:v>1.48</c:v>
                </c:pt>
                <c:pt idx="482">
                  <c:v>0.83</c:v>
                </c:pt>
                <c:pt idx="483">
                  <c:v>2.2200000000000002</c:v>
                </c:pt>
                <c:pt idx="484">
                  <c:v>1.1200000000000001</c:v>
                </c:pt>
                <c:pt idx="485">
                  <c:v>2.56</c:v>
                </c:pt>
                <c:pt idx="486">
                  <c:v>0.56000000000000005</c:v>
                </c:pt>
                <c:pt idx="487">
                  <c:v>0.68</c:v>
                </c:pt>
                <c:pt idx="488">
                  <c:v>0.56999999999999995</c:v>
                </c:pt>
                <c:pt idx="489">
                  <c:v>2.5099999999999998</c:v>
                </c:pt>
                <c:pt idx="490">
                  <c:v>2.04</c:v>
                </c:pt>
                <c:pt idx="491">
                  <c:v>2.29</c:v>
                </c:pt>
                <c:pt idx="492">
                  <c:v>1.74</c:v>
                </c:pt>
                <c:pt idx="493">
                  <c:v>1.19</c:v>
                </c:pt>
                <c:pt idx="494">
                  <c:v>1.26</c:v>
                </c:pt>
                <c:pt idx="495">
                  <c:v>1.0900000000000001</c:v>
                </c:pt>
                <c:pt idx="496">
                  <c:v>0.97</c:v>
                </c:pt>
                <c:pt idx="497">
                  <c:v>0.66</c:v>
                </c:pt>
                <c:pt idx="498">
                  <c:v>1.48</c:v>
                </c:pt>
                <c:pt idx="499">
                  <c:v>1.1399999999999999</c:v>
                </c:pt>
              </c:numCache>
            </c:numRef>
          </c:xVal>
          <c:yVal>
            <c:numRef>
              <c:f>Sheet1!$D$2:$D$501</c:f>
              <c:numCache>
                <c:formatCode>General</c:formatCode>
                <c:ptCount val="500"/>
                <c:pt idx="0">
                  <c:v>22.9</c:v>
                </c:pt>
                <c:pt idx="1">
                  <c:v>21.8</c:v>
                </c:pt>
                <c:pt idx="2">
                  <c:v>62.1</c:v>
                </c:pt>
                <c:pt idx="3">
                  <c:v>29.8</c:v>
                </c:pt>
                <c:pt idx="4">
                  <c:v>47.3</c:v>
                </c:pt>
                <c:pt idx="5">
                  <c:v>44.6</c:v>
                </c:pt>
                <c:pt idx="6">
                  <c:v>22.3</c:v>
                </c:pt>
                <c:pt idx="7">
                  <c:v>58.9</c:v>
                </c:pt>
                <c:pt idx="8">
                  <c:v>49.2</c:v>
                </c:pt>
                <c:pt idx="9">
                  <c:v>49.2</c:v>
                </c:pt>
                <c:pt idx="10">
                  <c:v>69.3</c:v>
                </c:pt>
                <c:pt idx="11">
                  <c:v>42</c:v>
                </c:pt>
                <c:pt idx="12">
                  <c:v>19.7</c:v>
                </c:pt>
                <c:pt idx="13">
                  <c:v>19.7</c:v>
                </c:pt>
                <c:pt idx="14">
                  <c:v>36.1</c:v>
                </c:pt>
                <c:pt idx="15">
                  <c:v>14.7</c:v>
                </c:pt>
                <c:pt idx="16">
                  <c:v>20.8</c:v>
                </c:pt>
                <c:pt idx="17">
                  <c:v>25.7</c:v>
                </c:pt>
                <c:pt idx="18">
                  <c:v>75.2</c:v>
                </c:pt>
                <c:pt idx="19">
                  <c:v>54.6</c:v>
                </c:pt>
                <c:pt idx="20">
                  <c:v>19.2</c:v>
                </c:pt>
                <c:pt idx="21">
                  <c:v>45.4</c:v>
                </c:pt>
                <c:pt idx="22">
                  <c:v>43.9</c:v>
                </c:pt>
                <c:pt idx="23">
                  <c:v>19.2</c:v>
                </c:pt>
                <c:pt idx="24">
                  <c:v>40.6</c:v>
                </c:pt>
                <c:pt idx="25">
                  <c:v>14.2</c:v>
                </c:pt>
                <c:pt idx="26">
                  <c:v>27</c:v>
                </c:pt>
                <c:pt idx="27">
                  <c:v>36.799999999999997</c:v>
                </c:pt>
                <c:pt idx="28">
                  <c:v>44</c:v>
                </c:pt>
                <c:pt idx="29">
                  <c:v>54.8</c:v>
                </c:pt>
                <c:pt idx="30">
                  <c:v>10.5</c:v>
                </c:pt>
                <c:pt idx="31">
                  <c:v>69.8</c:v>
                </c:pt>
                <c:pt idx="32">
                  <c:v>36.5</c:v>
                </c:pt>
                <c:pt idx="33">
                  <c:v>44.1</c:v>
                </c:pt>
                <c:pt idx="34">
                  <c:v>51.2</c:v>
                </c:pt>
                <c:pt idx="35">
                  <c:v>12</c:v>
                </c:pt>
                <c:pt idx="36">
                  <c:v>41.6</c:v>
                </c:pt>
                <c:pt idx="37">
                  <c:v>62</c:v>
                </c:pt>
                <c:pt idx="38">
                  <c:v>17.7</c:v>
                </c:pt>
                <c:pt idx="39">
                  <c:v>59.5</c:v>
                </c:pt>
                <c:pt idx="40">
                  <c:v>41.2</c:v>
                </c:pt>
                <c:pt idx="41">
                  <c:v>65.2</c:v>
                </c:pt>
                <c:pt idx="42">
                  <c:v>8</c:v>
                </c:pt>
                <c:pt idx="43">
                  <c:v>52.7</c:v>
                </c:pt>
                <c:pt idx="44">
                  <c:v>62.7</c:v>
                </c:pt>
                <c:pt idx="45">
                  <c:v>25.3</c:v>
                </c:pt>
                <c:pt idx="46">
                  <c:v>68.599999999999994</c:v>
                </c:pt>
                <c:pt idx="47">
                  <c:v>14.5</c:v>
                </c:pt>
                <c:pt idx="48">
                  <c:v>49.2</c:v>
                </c:pt>
                <c:pt idx="49">
                  <c:v>64</c:v>
                </c:pt>
                <c:pt idx="50">
                  <c:v>33.299999999999997</c:v>
                </c:pt>
                <c:pt idx="51">
                  <c:v>35.1</c:v>
                </c:pt>
                <c:pt idx="52">
                  <c:v>47.7</c:v>
                </c:pt>
                <c:pt idx="53">
                  <c:v>61.6</c:v>
                </c:pt>
                <c:pt idx="54">
                  <c:v>41.2</c:v>
                </c:pt>
                <c:pt idx="55">
                  <c:v>24.8</c:v>
                </c:pt>
                <c:pt idx="56">
                  <c:v>23.2</c:v>
                </c:pt>
                <c:pt idx="57">
                  <c:v>18.2</c:v>
                </c:pt>
                <c:pt idx="58">
                  <c:v>10.199999999999999</c:v>
                </c:pt>
                <c:pt idx="59">
                  <c:v>33.799999999999997</c:v>
                </c:pt>
                <c:pt idx="60">
                  <c:v>15.3</c:v>
                </c:pt>
                <c:pt idx="61">
                  <c:v>48.4</c:v>
                </c:pt>
                <c:pt idx="62">
                  <c:v>56.8</c:v>
                </c:pt>
                <c:pt idx="63">
                  <c:v>36.200000000000003</c:v>
                </c:pt>
                <c:pt idx="64">
                  <c:v>31.6</c:v>
                </c:pt>
                <c:pt idx="65">
                  <c:v>28.7</c:v>
                </c:pt>
                <c:pt idx="66">
                  <c:v>7.3</c:v>
                </c:pt>
                <c:pt idx="67">
                  <c:v>35.299999999999997</c:v>
                </c:pt>
                <c:pt idx="68">
                  <c:v>58.5</c:v>
                </c:pt>
                <c:pt idx="69">
                  <c:v>23.3</c:v>
                </c:pt>
                <c:pt idx="70">
                  <c:v>22.7</c:v>
                </c:pt>
                <c:pt idx="71">
                  <c:v>74.400000000000006</c:v>
                </c:pt>
                <c:pt idx="72">
                  <c:v>13.6</c:v>
                </c:pt>
                <c:pt idx="73">
                  <c:v>15.2</c:v>
                </c:pt>
                <c:pt idx="74">
                  <c:v>62.3</c:v>
                </c:pt>
                <c:pt idx="75">
                  <c:v>20.6</c:v>
                </c:pt>
                <c:pt idx="76">
                  <c:v>61.2</c:v>
                </c:pt>
                <c:pt idx="77">
                  <c:v>35.6</c:v>
                </c:pt>
                <c:pt idx="78">
                  <c:v>26.3</c:v>
                </c:pt>
                <c:pt idx="79">
                  <c:v>27</c:v>
                </c:pt>
                <c:pt idx="80">
                  <c:v>66.599999999999994</c:v>
                </c:pt>
                <c:pt idx="81">
                  <c:v>28.7</c:v>
                </c:pt>
                <c:pt idx="82">
                  <c:v>18.100000000000001</c:v>
                </c:pt>
                <c:pt idx="83">
                  <c:v>34.700000000000003</c:v>
                </c:pt>
                <c:pt idx="84">
                  <c:v>51.4</c:v>
                </c:pt>
                <c:pt idx="85">
                  <c:v>18</c:v>
                </c:pt>
                <c:pt idx="86">
                  <c:v>43</c:v>
                </c:pt>
                <c:pt idx="87">
                  <c:v>19.2</c:v>
                </c:pt>
                <c:pt idx="88">
                  <c:v>22.8</c:v>
                </c:pt>
                <c:pt idx="89">
                  <c:v>38.700000000000003</c:v>
                </c:pt>
                <c:pt idx="90">
                  <c:v>39.700000000000003</c:v>
                </c:pt>
                <c:pt idx="91">
                  <c:v>11.4</c:v>
                </c:pt>
                <c:pt idx="92">
                  <c:v>21.5</c:v>
                </c:pt>
                <c:pt idx="93">
                  <c:v>49.3</c:v>
                </c:pt>
                <c:pt idx="94">
                  <c:v>27.3</c:v>
                </c:pt>
                <c:pt idx="95">
                  <c:v>47</c:v>
                </c:pt>
                <c:pt idx="96">
                  <c:v>24.5</c:v>
                </c:pt>
                <c:pt idx="97">
                  <c:v>21.6</c:v>
                </c:pt>
                <c:pt idx="98">
                  <c:v>29.2</c:v>
                </c:pt>
                <c:pt idx="99">
                  <c:v>62.1</c:v>
                </c:pt>
                <c:pt idx="100">
                  <c:v>24.7</c:v>
                </c:pt>
                <c:pt idx="101">
                  <c:v>13.5</c:v>
                </c:pt>
                <c:pt idx="102">
                  <c:v>34.700000000000003</c:v>
                </c:pt>
                <c:pt idx="103">
                  <c:v>19.399999999999999</c:v>
                </c:pt>
                <c:pt idx="104">
                  <c:v>60.2</c:v>
                </c:pt>
                <c:pt idx="105">
                  <c:v>34.6</c:v>
                </c:pt>
                <c:pt idx="106">
                  <c:v>11.2</c:v>
                </c:pt>
                <c:pt idx="107">
                  <c:v>19.600000000000001</c:v>
                </c:pt>
                <c:pt idx="108">
                  <c:v>20.399999999999999</c:v>
                </c:pt>
                <c:pt idx="109">
                  <c:v>49.8</c:v>
                </c:pt>
                <c:pt idx="110">
                  <c:v>46.7</c:v>
                </c:pt>
                <c:pt idx="111">
                  <c:v>25.9</c:v>
                </c:pt>
                <c:pt idx="112">
                  <c:v>28.5</c:v>
                </c:pt>
                <c:pt idx="113">
                  <c:v>46.3</c:v>
                </c:pt>
                <c:pt idx="114">
                  <c:v>13.6</c:v>
                </c:pt>
                <c:pt idx="115">
                  <c:v>64.2</c:v>
                </c:pt>
                <c:pt idx="116">
                  <c:v>8.5</c:v>
                </c:pt>
                <c:pt idx="117">
                  <c:v>20.5</c:v>
                </c:pt>
                <c:pt idx="118">
                  <c:v>9.3000000000000007</c:v>
                </c:pt>
                <c:pt idx="119">
                  <c:v>16.100000000000001</c:v>
                </c:pt>
                <c:pt idx="120">
                  <c:v>17.7</c:v>
                </c:pt>
                <c:pt idx="121">
                  <c:v>49.6</c:v>
                </c:pt>
                <c:pt idx="122">
                  <c:v>23.4</c:v>
                </c:pt>
                <c:pt idx="123">
                  <c:v>11.5</c:v>
                </c:pt>
                <c:pt idx="124">
                  <c:v>44.2</c:v>
                </c:pt>
                <c:pt idx="125">
                  <c:v>16.2</c:v>
                </c:pt>
                <c:pt idx="126">
                  <c:v>33.200000000000003</c:v>
                </c:pt>
                <c:pt idx="127">
                  <c:v>21.4</c:v>
                </c:pt>
                <c:pt idx="128">
                  <c:v>44.5</c:v>
                </c:pt>
                <c:pt idx="129">
                  <c:v>17.7</c:v>
                </c:pt>
                <c:pt idx="130">
                  <c:v>37.299999999999997</c:v>
                </c:pt>
                <c:pt idx="131">
                  <c:v>51.3</c:v>
                </c:pt>
                <c:pt idx="132">
                  <c:v>47.4</c:v>
                </c:pt>
                <c:pt idx="133">
                  <c:v>19.7</c:v>
                </c:pt>
                <c:pt idx="134">
                  <c:v>22.3</c:v>
                </c:pt>
                <c:pt idx="135">
                  <c:v>15.5</c:v>
                </c:pt>
                <c:pt idx="136">
                  <c:v>62.8</c:v>
                </c:pt>
                <c:pt idx="137">
                  <c:v>16.3</c:v>
                </c:pt>
                <c:pt idx="138">
                  <c:v>36.1</c:v>
                </c:pt>
                <c:pt idx="139">
                  <c:v>52.2</c:v>
                </c:pt>
                <c:pt idx="140">
                  <c:v>33.299999999999997</c:v>
                </c:pt>
                <c:pt idx="141">
                  <c:v>12.7</c:v>
                </c:pt>
                <c:pt idx="142">
                  <c:v>32.799999999999997</c:v>
                </c:pt>
                <c:pt idx="143">
                  <c:v>58.3</c:v>
                </c:pt>
                <c:pt idx="144">
                  <c:v>21.8</c:v>
                </c:pt>
                <c:pt idx="145">
                  <c:v>58.8</c:v>
                </c:pt>
                <c:pt idx="146">
                  <c:v>41.8</c:v>
                </c:pt>
                <c:pt idx="147">
                  <c:v>38.1</c:v>
                </c:pt>
                <c:pt idx="148">
                  <c:v>43.7</c:v>
                </c:pt>
                <c:pt idx="149">
                  <c:v>42.4</c:v>
                </c:pt>
                <c:pt idx="150">
                  <c:v>20.9</c:v>
                </c:pt>
                <c:pt idx="151">
                  <c:v>33.6</c:v>
                </c:pt>
                <c:pt idx="152">
                  <c:v>32.1</c:v>
                </c:pt>
                <c:pt idx="153">
                  <c:v>58.4</c:v>
                </c:pt>
                <c:pt idx="154">
                  <c:v>60.4</c:v>
                </c:pt>
                <c:pt idx="155">
                  <c:v>34.700000000000003</c:v>
                </c:pt>
                <c:pt idx="156">
                  <c:v>15.7</c:v>
                </c:pt>
                <c:pt idx="157">
                  <c:v>13.8</c:v>
                </c:pt>
                <c:pt idx="158">
                  <c:v>21.7</c:v>
                </c:pt>
                <c:pt idx="159">
                  <c:v>31.7</c:v>
                </c:pt>
                <c:pt idx="160">
                  <c:v>26.8</c:v>
                </c:pt>
                <c:pt idx="161">
                  <c:v>48.7</c:v>
                </c:pt>
                <c:pt idx="162">
                  <c:v>43.7</c:v>
                </c:pt>
                <c:pt idx="163">
                  <c:v>41.2</c:v>
                </c:pt>
                <c:pt idx="164">
                  <c:v>11.2</c:v>
                </c:pt>
                <c:pt idx="165">
                  <c:v>14.3</c:v>
                </c:pt>
                <c:pt idx="166">
                  <c:v>63.5</c:v>
                </c:pt>
                <c:pt idx="167">
                  <c:v>25.7</c:v>
                </c:pt>
                <c:pt idx="168">
                  <c:v>41.2</c:v>
                </c:pt>
                <c:pt idx="169">
                  <c:v>14.8</c:v>
                </c:pt>
                <c:pt idx="170">
                  <c:v>22.6</c:v>
                </c:pt>
                <c:pt idx="171">
                  <c:v>22.7</c:v>
                </c:pt>
                <c:pt idx="172">
                  <c:v>31.5</c:v>
                </c:pt>
                <c:pt idx="173">
                  <c:v>31.4</c:v>
                </c:pt>
                <c:pt idx="174">
                  <c:v>17.100000000000001</c:v>
                </c:pt>
                <c:pt idx="175">
                  <c:v>23.3</c:v>
                </c:pt>
                <c:pt idx="176">
                  <c:v>29.5</c:v>
                </c:pt>
                <c:pt idx="177">
                  <c:v>29.5</c:v>
                </c:pt>
                <c:pt idx="178">
                  <c:v>36.6</c:v>
                </c:pt>
                <c:pt idx="179">
                  <c:v>21.7</c:v>
                </c:pt>
                <c:pt idx="180">
                  <c:v>10.3</c:v>
                </c:pt>
                <c:pt idx="181">
                  <c:v>42.8</c:v>
                </c:pt>
                <c:pt idx="182">
                  <c:v>16.100000000000001</c:v>
                </c:pt>
                <c:pt idx="183">
                  <c:v>60.7</c:v>
                </c:pt>
                <c:pt idx="184">
                  <c:v>27.9</c:v>
                </c:pt>
                <c:pt idx="185">
                  <c:v>35.1</c:v>
                </c:pt>
                <c:pt idx="186">
                  <c:v>32.799999999999997</c:v>
                </c:pt>
                <c:pt idx="187">
                  <c:v>13.8</c:v>
                </c:pt>
                <c:pt idx="188">
                  <c:v>22.7</c:v>
                </c:pt>
                <c:pt idx="189">
                  <c:v>55.7</c:v>
                </c:pt>
                <c:pt idx="190">
                  <c:v>30.8</c:v>
                </c:pt>
                <c:pt idx="191">
                  <c:v>34.5</c:v>
                </c:pt>
                <c:pt idx="192">
                  <c:v>44.3</c:v>
                </c:pt>
                <c:pt idx="193">
                  <c:v>44.7</c:v>
                </c:pt>
                <c:pt idx="194">
                  <c:v>54.4</c:v>
                </c:pt>
                <c:pt idx="195">
                  <c:v>48.7</c:v>
                </c:pt>
                <c:pt idx="196">
                  <c:v>26.2</c:v>
                </c:pt>
                <c:pt idx="197">
                  <c:v>14.7</c:v>
                </c:pt>
                <c:pt idx="198">
                  <c:v>37.5</c:v>
                </c:pt>
                <c:pt idx="199">
                  <c:v>20.6</c:v>
                </c:pt>
                <c:pt idx="200">
                  <c:v>60.5</c:v>
                </c:pt>
                <c:pt idx="201">
                  <c:v>25.9</c:v>
                </c:pt>
                <c:pt idx="202">
                  <c:v>54.2</c:v>
                </c:pt>
                <c:pt idx="203">
                  <c:v>18.2</c:v>
                </c:pt>
                <c:pt idx="204">
                  <c:v>44.9</c:v>
                </c:pt>
                <c:pt idx="205">
                  <c:v>13.4</c:v>
                </c:pt>
                <c:pt idx="206">
                  <c:v>10.5</c:v>
                </c:pt>
                <c:pt idx="207">
                  <c:v>21.6</c:v>
                </c:pt>
                <c:pt idx="208">
                  <c:v>17.5</c:v>
                </c:pt>
                <c:pt idx="209">
                  <c:v>19.899999999999999</c:v>
                </c:pt>
                <c:pt idx="210">
                  <c:v>33.6</c:v>
                </c:pt>
                <c:pt idx="211">
                  <c:v>27.8</c:v>
                </c:pt>
                <c:pt idx="212">
                  <c:v>44.7</c:v>
                </c:pt>
                <c:pt idx="213">
                  <c:v>47.7</c:v>
                </c:pt>
                <c:pt idx="214">
                  <c:v>27.4</c:v>
                </c:pt>
                <c:pt idx="215">
                  <c:v>21.8</c:v>
                </c:pt>
                <c:pt idx="216">
                  <c:v>14.4</c:v>
                </c:pt>
                <c:pt idx="217">
                  <c:v>15.2</c:v>
                </c:pt>
                <c:pt idx="218">
                  <c:v>23.9</c:v>
                </c:pt>
                <c:pt idx="219">
                  <c:v>8.9</c:v>
                </c:pt>
                <c:pt idx="220">
                  <c:v>27.4</c:v>
                </c:pt>
                <c:pt idx="221">
                  <c:v>17.8</c:v>
                </c:pt>
                <c:pt idx="222">
                  <c:v>59.7</c:v>
                </c:pt>
                <c:pt idx="223">
                  <c:v>13.5</c:v>
                </c:pt>
                <c:pt idx="224">
                  <c:v>41.1</c:v>
                </c:pt>
                <c:pt idx="225">
                  <c:v>15.2</c:v>
                </c:pt>
                <c:pt idx="226">
                  <c:v>50.7</c:v>
                </c:pt>
                <c:pt idx="227">
                  <c:v>61.5</c:v>
                </c:pt>
                <c:pt idx="228">
                  <c:v>13.2</c:v>
                </c:pt>
                <c:pt idx="229">
                  <c:v>11.9</c:v>
                </c:pt>
                <c:pt idx="230">
                  <c:v>10.5</c:v>
                </c:pt>
                <c:pt idx="231">
                  <c:v>60.1</c:v>
                </c:pt>
                <c:pt idx="232">
                  <c:v>10.4</c:v>
                </c:pt>
                <c:pt idx="233">
                  <c:v>12.9</c:v>
                </c:pt>
                <c:pt idx="234">
                  <c:v>15.3</c:v>
                </c:pt>
                <c:pt idx="235">
                  <c:v>45.5</c:v>
                </c:pt>
                <c:pt idx="236">
                  <c:v>54.6</c:v>
                </c:pt>
                <c:pt idx="237">
                  <c:v>23.6</c:v>
                </c:pt>
                <c:pt idx="238">
                  <c:v>13.4</c:v>
                </c:pt>
                <c:pt idx="239">
                  <c:v>15.4</c:v>
                </c:pt>
                <c:pt idx="240">
                  <c:v>10.6</c:v>
                </c:pt>
                <c:pt idx="241">
                  <c:v>34.4</c:v>
                </c:pt>
                <c:pt idx="242">
                  <c:v>55.2</c:v>
                </c:pt>
                <c:pt idx="243">
                  <c:v>31.4</c:v>
                </c:pt>
                <c:pt idx="244">
                  <c:v>17.3</c:v>
                </c:pt>
                <c:pt idx="245">
                  <c:v>29.2</c:v>
                </c:pt>
                <c:pt idx="246">
                  <c:v>25.1</c:v>
                </c:pt>
                <c:pt idx="247">
                  <c:v>23.7</c:v>
                </c:pt>
                <c:pt idx="248">
                  <c:v>47.1</c:v>
                </c:pt>
                <c:pt idx="249">
                  <c:v>18.100000000000001</c:v>
                </c:pt>
                <c:pt idx="250">
                  <c:v>12.2</c:v>
                </c:pt>
                <c:pt idx="251">
                  <c:v>10.7</c:v>
                </c:pt>
                <c:pt idx="252">
                  <c:v>32.799999999999997</c:v>
                </c:pt>
                <c:pt idx="253">
                  <c:v>18.5</c:v>
                </c:pt>
                <c:pt idx="254">
                  <c:v>20.100000000000001</c:v>
                </c:pt>
                <c:pt idx="255">
                  <c:v>40.1</c:v>
                </c:pt>
                <c:pt idx="256">
                  <c:v>11.6</c:v>
                </c:pt>
                <c:pt idx="257">
                  <c:v>50.3</c:v>
                </c:pt>
                <c:pt idx="258">
                  <c:v>11.1</c:v>
                </c:pt>
                <c:pt idx="259">
                  <c:v>21.2</c:v>
                </c:pt>
                <c:pt idx="260">
                  <c:v>14.3</c:v>
                </c:pt>
                <c:pt idx="261">
                  <c:v>11.2</c:v>
                </c:pt>
                <c:pt idx="262">
                  <c:v>9.8000000000000007</c:v>
                </c:pt>
                <c:pt idx="263">
                  <c:v>20.5</c:v>
                </c:pt>
                <c:pt idx="264">
                  <c:v>30.2</c:v>
                </c:pt>
                <c:pt idx="265">
                  <c:v>21.9</c:v>
                </c:pt>
                <c:pt idx="266">
                  <c:v>20.8</c:v>
                </c:pt>
                <c:pt idx="267">
                  <c:v>11.5</c:v>
                </c:pt>
                <c:pt idx="268">
                  <c:v>29.1</c:v>
                </c:pt>
                <c:pt idx="269">
                  <c:v>23.2</c:v>
                </c:pt>
                <c:pt idx="270">
                  <c:v>10.1</c:v>
                </c:pt>
                <c:pt idx="271">
                  <c:v>8.3000000000000007</c:v>
                </c:pt>
                <c:pt idx="272">
                  <c:v>33.1</c:v>
                </c:pt>
                <c:pt idx="273">
                  <c:v>13.7</c:v>
                </c:pt>
                <c:pt idx="274">
                  <c:v>24.7</c:v>
                </c:pt>
                <c:pt idx="275">
                  <c:v>9.6999999999999993</c:v>
                </c:pt>
                <c:pt idx="276">
                  <c:v>10.6</c:v>
                </c:pt>
                <c:pt idx="277">
                  <c:v>15.5</c:v>
                </c:pt>
                <c:pt idx="278">
                  <c:v>12.7</c:v>
                </c:pt>
                <c:pt idx="279">
                  <c:v>12.4</c:v>
                </c:pt>
                <c:pt idx="280">
                  <c:v>32.9</c:v>
                </c:pt>
                <c:pt idx="281">
                  <c:v>15.8</c:v>
                </c:pt>
                <c:pt idx="282">
                  <c:v>26.1</c:v>
                </c:pt>
                <c:pt idx="283">
                  <c:v>36.200000000000003</c:v>
                </c:pt>
                <c:pt idx="284">
                  <c:v>37.4</c:v>
                </c:pt>
                <c:pt idx="285">
                  <c:v>11.7</c:v>
                </c:pt>
                <c:pt idx="286">
                  <c:v>17.899999999999999</c:v>
                </c:pt>
                <c:pt idx="287">
                  <c:v>12.6</c:v>
                </c:pt>
                <c:pt idx="288">
                  <c:v>28.5</c:v>
                </c:pt>
                <c:pt idx="289">
                  <c:v>28.8</c:v>
                </c:pt>
                <c:pt idx="290">
                  <c:v>27.4</c:v>
                </c:pt>
                <c:pt idx="291">
                  <c:v>15.8</c:v>
                </c:pt>
                <c:pt idx="292">
                  <c:v>22.5</c:v>
                </c:pt>
                <c:pt idx="293">
                  <c:v>9.8000000000000007</c:v>
                </c:pt>
                <c:pt idx="294">
                  <c:v>34.799999999999997</c:v>
                </c:pt>
                <c:pt idx="295">
                  <c:v>29.5</c:v>
                </c:pt>
                <c:pt idx="296">
                  <c:v>39.799999999999997</c:v>
                </c:pt>
                <c:pt idx="297">
                  <c:v>14.3</c:v>
                </c:pt>
                <c:pt idx="298">
                  <c:v>9.9</c:v>
                </c:pt>
                <c:pt idx="299">
                  <c:v>34.1</c:v>
                </c:pt>
                <c:pt idx="300">
                  <c:v>14.9</c:v>
                </c:pt>
                <c:pt idx="301">
                  <c:v>8.6999999999999993</c:v>
                </c:pt>
                <c:pt idx="302">
                  <c:v>29.6</c:v>
                </c:pt>
                <c:pt idx="303">
                  <c:v>10.4</c:v>
                </c:pt>
                <c:pt idx="304">
                  <c:v>8.3000000000000007</c:v>
                </c:pt>
                <c:pt idx="305">
                  <c:v>7.7</c:v>
                </c:pt>
                <c:pt idx="306">
                  <c:v>9</c:v>
                </c:pt>
                <c:pt idx="307">
                  <c:v>13.5</c:v>
                </c:pt>
                <c:pt idx="308">
                  <c:v>7.9</c:v>
                </c:pt>
                <c:pt idx="309">
                  <c:v>9.6999999999999993</c:v>
                </c:pt>
                <c:pt idx="310">
                  <c:v>10.7</c:v>
                </c:pt>
                <c:pt idx="311">
                  <c:v>13.4</c:v>
                </c:pt>
                <c:pt idx="312">
                  <c:v>22.9</c:v>
                </c:pt>
                <c:pt idx="313">
                  <c:v>12.5</c:v>
                </c:pt>
                <c:pt idx="314">
                  <c:v>7.1</c:v>
                </c:pt>
                <c:pt idx="315">
                  <c:v>10.8</c:v>
                </c:pt>
                <c:pt idx="316">
                  <c:v>8.4</c:v>
                </c:pt>
                <c:pt idx="317">
                  <c:v>7.2</c:v>
                </c:pt>
                <c:pt idx="318">
                  <c:v>11.9</c:v>
                </c:pt>
                <c:pt idx="319">
                  <c:v>15.7</c:v>
                </c:pt>
                <c:pt idx="320">
                  <c:v>9</c:v>
                </c:pt>
                <c:pt idx="321">
                  <c:v>12.7</c:v>
                </c:pt>
                <c:pt idx="322">
                  <c:v>10.5</c:v>
                </c:pt>
                <c:pt idx="323">
                  <c:v>6.5</c:v>
                </c:pt>
                <c:pt idx="324">
                  <c:v>7.9</c:v>
                </c:pt>
                <c:pt idx="325">
                  <c:v>9.6999999999999993</c:v>
                </c:pt>
                <c:pt idx="326">
                  <c:v>13.8</c:v>
                </c:pt>
                <c:pt idx="327">
                  <c:v>8.3000000000000007</c:v>
                </c:pt>
                <c:pt idx="328">
                  <c:v>7.5</c:v>
                </c:pt>
                <c:pt idx="329">
                  <c:v>10.3</c:v>
                </c:pt>
                <c:pt idx="330">
                  <c:v>8.6</c:v>
                </c:pt>
                <c:pt idx="331">
                  <c:v>12.2</c:v>
                </c:pt>
                <c:pt idx="332">
                  <c:v>6.8</c:v>
                </c:pt>
                <c:pt idx="333">
                  <c:v>11.2</c:v>
                </c:pt>
                <c:pt idx="334">
                  <c:v>6.6</c:v>
                </c:pt>
                <c:pt idx="335">
                  <c:v>12.8</c:v>
                </c:pt>
                <c:pt idx="336">
                  <c:v>6.3</c:v>
                </c:pt>
                <c:pt idx="337">
                  <c:v>12.2</c:v>
                </c:pt>
                <c:pt idx="338">
                  <c:v>7</c:v>
                </c:pt>
                <c:pt idx="339">
                  <c:v>8.4</c:v>
                </c:pt>
                <c:pt idx="340">
                  <c:v>7.2</c:v>
                </c:pt>
                <c:pt idx="341">
                  <c:v>7.5</c:v>
                </c:pt>
                <c:pt idx="342">
                  <c:v>6.1</c:v>
                </c:pt>
                <c:pt idx="343">
                  <c:v>8.1999999999999993</c:v>
                </c:pt>
                <c:pt idx="344">
                  <c:v>9.6</c:v>
                </c:pt>
                <c:pt idx="345">
                  <c:v>8.6</c:v>
                </c:pt>
                <c:pt idx="346">
                  <c:v>6</c:v>
                </c:pt>
                <c:pt idx="347">
                  <c:v>6.7</c:v>
                </c:pt>
                <c:pt idx="348">
                  <c:v>12.2</c:v>
                </c:pt>
                <c:pt idx="349">
                  <c:v>8</c:v>
                </c:pt>
                <c:pt idx="350">
                  <c:v>7.1</c:v>
                </c:pt>
                <c:pt idx="351">
                  <c:v>7.2</c:v>
                </c:pt>
                <c:pt idx="352">
                  <c:v>8.6999999999999993</c:v>
                </c:pt>
                <c:pt idx="353">
                  <c:v>7.6</c:v>
                </c:pt>
                <c:pt idx="354">
                  <c:v>6.6</c:v>
                </c:pt>
                <c:pt idx="355">
                  <c:v>7.3</c:v>
                </c:pt>
                <c:pt idx="356">
                  <c:v>12.5</c:v>
                </c:pt>
                <c:pt idx="357">
                  <c:v>10.7</c:v>
                </c:pt>
                <c:pt idx="358">
                  <c:v>13.1</c:v>
                </c:pt>
                <c:pt idx="359">
                  <c:v>8.1999999999999993</c:v>
                </c:pt>
                <c:pt idx="360">
                  <c:v>12.8</c:v>
                </c:pt>
                <c:pt idx="361">
                  <c:v>9.6</c:v>
                </c:pt>
                <c:pt idx="362">
                  <c:v>6.1</c:v>
                </c:pt>
                <c:pt idx="363">
                  <c:v>6.6</c:v>
                </c:pt>
                <c:pt idx="364">
                  <c:v>9.8000000000000007</c:v>
                </c:pt>
                <c:pt idx="365">
                  <c:v>7.2</c:v>
                </c:pt>
                <c:pt idx="366">
                  <c:v>11.7</c:v>
                </c:pt>
                <c:pt idx="367">
                  <c:v>6.7</c:v>
                </c:pt>
                <c:pt idx="368">
                  <c:v>6.4</c:v>
                </c:pt>
                <c:pt idx="369">
                  <c:v>8.3000000000000007</c:v>
                </c:pt>
                <c:pt idx="370">
                  <c:v>6.3</c:v>
                </c:pt>
                <c:pt idx="371">
                  <c:v>7.5</c:v>
                </c:pt>
                <c:pt idx="372">
                  <c:v>7.3</c:v>
                </c:pt>
                <c:pt idx="373">
                  <c:v>6.1</c:v>
                </c:pt>
                <c:pt idx="374">
                  <c:v>6.9</c:v>
                </c:pt>
                <c:pt idx="375">
                  <c:v>7.4</c:v>
                </c:pt>
                <c:pt idx="376">
                  <c:v>6.6</c:v>
                </c:pt>
                <c:pt idx="377">
                  <c:v>11.4</c:v>
                </c:pt>
                <c:pt idx="378">
                  <c:v>7</c:v>
                </c:pt>
                <c:pt idx="379">
                  <c:v>6.2</c:v>
                </c:pt>
                <c:pt idx="380">
                  <c:v>11.6</c:v>
                </c:pt>
                <c:pt idx="381">
                  <c:v>9.6</c:v>
                </c:pt>
                <c:pt idx="382">
                  <c:v>7.6</c:v>
                </c:pt>
                <c:pt idx="383">
                  <c:v>9.9</c:v>
                </c:pt>
                <c:pt idx="384">
                  <c:v>7.5</c:v>
                </c:pt>
                <c:pt idx="385">
                  <c:v>11.3</c:v>
                </c:pt>
                <c:pt idx="386">
                  <c:v>7.2</c:v>
                </c:pt>
                <c:pt idx="387">
                  <c:v>10.8</c:v>
                </c:pt>
                <c:pt idx="388">
                  <c:v>6.7</c:v>
                </c:pt>
                <c:pt idx="389">
                  <c:v>7.4</c:v>
                </c:pt>
                <c:pt idx="390">
                  <c:v>6.2</c:v>
                </c:pt>
                <c:pt idx="391">
                  <c:v>8</c:v>
                </c:pt>
                <c:pt idx="392">
                  <c:v>7.1</c:v>
                </c:pt>
                <c:pt idx="393">
                  <c:v>8</c:v>
                </c:pt>
                <c:pt idx="394">
                  <c:v>12</c:v>
                </c:pt>
                <c:pt idx="395">
                  <c:v>7.1</c:v>
                </c:pt>
                <c:pt idx="396">
                  <c:v>7.7</c:v>
                </c:pt>
                <c:pt idx="397">
                  <c:v>9.8000000000000007</c:v>
                </c:pt>
                <c:pt idx="398">
                  <c:v>12.6</c:v>
                </c:pt>
                <c:pt idx="399">
                  <c:v>8</c:v>
                </c:pt>
                <c:pt idx="400">
                  <c:v>6.2</c:v>
                </c:pt>
                <c:pt idx="401">
                  <c:v>7.7</c:v>
                </c:pt>
                <c:pt idx="402">
                  <c:v>6.7</c:v>
                </c:pt>
                <c:pt idx="403">
                  <c:v>6.5</c:v>
                </c:pt>
                <c:pt idx="404">
                  <c:v>7.5</c:v>
                </c:pt>
                <c:pt idx="405">
                  <c:v>11.2</c:v>
                </c:pt>
                <c:pt idx="406">
                  <c:v>6.3</c:v>
                </c:pt>
                <c:pt idx="407">
                  <c:v>6.9</c:v>
                </c:pt>
                <c:pt idx="408">
                  <c:v>7.4</c:v>
                </c:pt>
                <c:pt idx="409">
                  <c:v>9.1999999999999993</c:v>
                </c:pt>
                <c:pt idx="410">
                  <c:v>8.1999999999999993</c:v>
                </c:pt>
                <c:pt idx="411">
                  <c:v>12.6</c:v>
                </c:pt>
                <c:pt idx="412">
                  <c:v>7.6</c:v>
                </c:pt>
                <c:pt idx="413">
                  <c:v>6.7</c:v>
                </c:pt>
                <c:pt idx="414">
                  <c:v>6.1</c:v>
                </c:pt>
                <c:pt idx="415">
                  <c:v>7.3</c:v>
                </c:pt>
                <c:pt idx="416">
                  <c:v>9.3000000000000007</c:v>
                </c:pt>
                <c:pt idx="417">
                  <c:v>6.9</c:v>
                </c:pt>
                <c:pt idx="418">
                  <c:v>8.1</c:v>
                </c:pt>
                <c:pt idx="419">
                  <c:v>6.2</c:v>
                </c:pt>
                <c:pt idx="420">
                  <c:v>6</c:v>
                </c:pt>
                <c:pt idx="421">
                  <c:v>6.2</c:v>
                </c:pt>
                <c:pt idx="422">
                  <c:v>8.1999999999999993</c:v>
                </c:pt>
                <c:pt idx="423">
                  <c:v>6.2</c:v>
                </c:pt>
                <c:pt idx="424">
                  <c:v>6.2</c:v>
                </c:pt>
                <c:pt idx="425">
                  <c:v>6.2</c:v>
                </c:pt>
                <c:pt idx="426">
                  <c:v>6.6</c:v>
                </c:pt>
                <c:pt idx="427">
                  <c:v>7.2</c:v>
                </c:pt>
                <c:pt idx="428">
                  <c:v>8.3000000000000007</c:v>
                </c:pt>
                <c:pt idx="429">
                  <c:v>6.8</c:v>
                </c:pt>
                <c:pt idx="430">
                  <c:v>6.3</c:v>
                </c:pt>
                <c:pt idx="431">
                  <c:v>8.1999999999999993</c:v>
                </c:pt>
                <c:pt idx="432">
                  <c:v>6.3</c:v>
                </c:pt>
                <c:pt idx="433">
                  <c:v>8</c:v>
                </c:pt>
                <c:pt idx="434">
                  <c:v>6.4</c:v>
                </c:pt>
                <c:pt idx="435">
                  <c:v>8.1</c:v>
                </c:pt>
                <c:pt idx="436">
                  <c:v>6</c:v>
                </c:pt>
                <c:pt idx="437">
                  <c:v>9.8000000000000007</c:v>
                </c:pt>
                <c:pt idx="438">
                  <c:v>9.1999999999999993</c:v>
                </c:pt>
                <c:pt idx="439">
                  <c:v>6.1</c:v>
                </c:pt>
                <c:pt idx="440">
                  <c:v>6.7</c:v>
                </c:pt>
                <c:pt idx="441">
                  <c:v>8.3000000000000007</c:v>
                </c:pt>
                <c:pt idx="442">
                  <c:v>8.5</c:v>
                </c:pt>
                <c:pt idx="443">
                  <c:v>9.6</c:v>
                </c:pt>
                <c:pt idx="444">
                  <c:v>6.1</c:v>
                </c:pt>
                <c:pt idx="445">
                  <c:v>6</c:v>
                </c:pt>
                <c:pt idx="446">
                  <c:v>6.4</c:v>
                </c:pt>
                <c:pt idx="447">
                  <c:v>5.9</c:v>
                </c:pt>
                <c:pt idx="448">
                  <c:v>8.1999999999999993</c:v>
                </c:pt>
                <c:pt idx="449">
                  <c:v>11.7</c:v>
                </c:pt>
                <c:pt idx="450">
                  <c:v>6.3</c:v>
                </c:pt>
                <c:pt idx="451">
                  <c:v>7.7</c:v>
                </c:pt>
                <c:pt idx="452">
                  <c:v>8.1</c:v>
                </c:pt>
                <c:pt idx="453">
                  <c:v>6</c:v>
                </c:pt>
                <c:pt idx="454">
                  <c:v>6.5</c:v>
                </c:pt>
                <c:pt idx="455">
                  <c:v>6.1</c:v>
                </c:pt>
                <c:pt idx="456">
                  <c:v>6</c:v>
                </c:pt>
                <c:pt idx="457">
                  <c:v>8.8000000000000007</c:v>
                </c:pt>
                <c:pt idx="458">
                  <c:v>7.1</c:v>
                </c:pt>
                <c:pt idx="459">
                  <c:v>6.2</c:v>
                </c:pt>
                <c:pt idx="460">
                  <c:v>8.6</c:v>
                </c:pt>
                <c:pt idx="461">
                  <c:v>7.2</c:v>
                </c:pt>
                <c:pt idx="462">
                  <c:v>10.3</c:v>
                </c:pt>
                <c:pt idx="463">
                  <c:v>7.6</c:v>
                </c:pt>
                <c:pt idx="464">
                  <c:v>5.7</c:v>
                </c:pt>
                <c:pt idx="465">
                  <c:v>6</c:v>
                </c:pt>
                <c:pt idx="466">
                  <c:v>6.4</c:v>
                </c:pt>
                <c:pt idx="467">
                  <c:v>6.7</c:v>
                </c:pt>
                <c:pt idx="468">
                  <c:v>7.2</c:v>
                </c:pt>
                <c:pt idx="469">
                  <c:v>8</c:v>
                </c:pt>
                <c:pt idx="470">
                  <c:v>6.2</c:v>
                </c:pt>
                <c:pt idx="471">
                  <c:v>7.3</c:v>
                </c:pt>
                <c:pt idx="472">
                  <c:v>8.6999999999999993</c:v>
                </c:pt>
                <c:pt idx="473">
                  <c:v>6.4</c:v>
                </c:pt>
                <c:pt idx="474">
                  <c:v>6.7</c:v>
                </c:pt>
                <c:pt idx="475">
                  <c:v>6.6</c:v>
                </c:pt>
                <c:pt idx="476">
                  <c:v>6.4</c:v>
                </c:pt>
                <c:pt idx="477">
                  <c:v>6.3</c:v>
                </c:pt>
                <c:pt idx="478">
                  <c:v>6.1</c:v>
                </c:pt>
                <c:pt idx="479">
                  <c:v>5.9</c:v>
                </c:pt>
                <c:pt idx="480">
                  <c:v>8.4</c:v>
                </c:pt>
                <c:pt idx="481">
                  <c:v>7</c:v>
                </c:pt>
                <c:pt idx="482">
                  <c:v>6.2</c:v>
                </c:pt>
                <c:pt idx="483">
                  <c:v>7.6</c:v>
                </c:pt>
                <c:pt idx="484">
                  <c:v>6.3</c:v>
                </c:pt>
                <c:pt idx="485">
                  <c:v>7.5</c:v>
                </c:pt>
                <c:pt idx="486">
                  <c:v>6.3</c:v>
                </c:pt>
                <c:pt idx="487">
                  <c:v>6.5</c:v>
                </c:pt>
                <c:pt idx="488">
                  <c:v>6.1</c:v>
                </c:pt>
                <c:pt idx="489">
                  <c:v>8.3000000000000007</c:v>
                </c:pt>
                <c:pt idx="490">
                  <c:v>8</c:v>
                </c:pt>
                <c:pt idx="491">
                  <c:v>7.6</c:v>
                </c:pt>
                <c:pt idx="492">
                  <c:v>6.2</c:v>
                </c:pt>
                <c:pt idx="493">
                  <c:v>6.4</c:v>
                </c:pt>
                <c:pt idx="494">
                  <c:v>6.5</c:v>
                </c:pt>
                <c:pt idx="495">
                  <c:v>6.3</c:v>
                </c:pt>
                <c:pt idx="496">
                  <c:v>5.9</c:v>
                </c:pt>
                <c:pt idx="497">
                  <c:v>5.9</c:v>
                </c:pt>
                <c:pt idx="498">
                  <c:v>6.5</c:v>
                </c:pt>
                <c:pt idx="499">
                  <c:v>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2C-4D57-BAC9-FBE3F81C7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918144"/>
        <c:axId val="543903264"/>
      </c:scatterChart>
      <c:valAx>
        <c:axId val="54391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Delivery</a:t>
                </a:r>
                <a:r>
                  <a:rPr lang="en-US" baseline="0"/>
                  <a:t> Distance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903264"/>
        <c:crosses val="autoZero"/>
        <c:crossBetween val="midCat"/>
      </c:valAx>
      <c:valAx>
        <c:axId val="54390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Delivery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91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Delivery Distance vs Order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0944020215532358E-2"/>
                  <c:y val="0.25010376553823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Sheet1!$C$2:$C$501</c:f>
              <c:numCache>
                <c:formatCode>General</c:formatCode>
                <c:ptCount val="500"/>
                <c:pt idx="0">
                  <c:v>1.93</c:v>
                </c:pt>
                <c:pt idx="1">
                  <c:v>1.23</c:v>
                </c:pt>
                <c:pt idx="2">
                  <c:v>6.41</c:v>
                </c:pt>
                <c:pt idx="3">
                  <c:v>2.84</c:v>
                </c:pt>
                <c:pt idx="4">
                  <c:v>3.81</c:v>
                </c:pt>
                <c:pt idx="5">
                  <c:v>4.7300000000000004</c:v>
                </c:pt>
                <c:pt idx="6">
                  <c:v>2.61</c:v>
                </c:pt>
                <c:pt idx="7">
                  <c:v>7.43</c:v>
                </c:pt>
                <c:pt idx="8">
                  <c:v>4.2699999999999996</c:v>
                </c:pt>
                <c:pt idx="9">
                  <c:v>5.43</c:v>
                </c:pt>
                <c:pt idx="10">
                  <c:v>7.12</c:v>
                </c:pt>
                <c:pt idx="11">
                  <c:v>5.38</c:v>
                </c:pt>
                <c:pt idx="12">
                  <c:v>0.73</c:v>
                </c:pt>
                <c:pt idx="13">
                  <c:v>2.33</c:v>
                </c:pt>
                <c:pt idx="14">
                  <c:v>5.42</c:v>
                </c:pt>
                <c:pt idx="15">
                  <c:v>0.39</c:v>
                </c:pt>
                <c:pt idx="16">
                  <c:v>2.5099999999999998</c:v>
                </c:pt>
                <c:pt idx="17">
                  <c:v>2.66</c:v>
                </c:pt>
                <c:pt idx="18">
                  <c:v>8.93</c:v>
                </c:pt>
                <c:pt idx="19">
                  <c:v>7.24</c:v>
                </c:pt>
                <c:pt idx="20">
                  <c:v>2.8</c:v>
                </c:pt>
                <c:pt idx="21">
                  <c:v>4.34</c:v>
                </c:pt>
                <c:pt idx="22">
                  <c:v>4.28</c:v>
                </c:pt>
                <c:pt idx="23">
                  <c:v>1.67</c:v>
                </c:pt>
                <c:pt idx="24">
                  <c:v>3.36</c:v>
                </c:pt>
                <c:pt idx="25">
                  <c:v>1.6</c:v>
                </c:pt>
                <c:pt idx="26">
                  <c:v>3.81</c:v>
                </c:pt>
                <c:pt idx="27">
                  <c:v>3.22</c:v>
                </c:pt>
                <c:pt idx="28">
                  <c:v>4.2699999999999996</c:v>
                </c:pt>
                <c:pt idx="29">
                  <c:v>5.43</c:v>
                </c:pt>
                <c:pt idx="30">
                  <c:v>0.54</c:v>
                </c:pt>
                <c:pt idx="31">
                  <c:v>7.11</c:v>
                </c:pt>
                <c:pt idx="32">
                  <c:v>3.21</c:v>
                </c:pt>
                <c:pt idx="33">
                  <c:v>3.64</c:v>
                </c:pt>
                <c:pt idx="34">
                  <c:v>5.81</c:v>
                </c:pt>
                <c:pt idx="35">
                  <c:v>1.25</c:v>
                </c:pt>
                <c:pt idx="36">
                  <c:v>4.22</c:v>
                </c:pt>
                <c:pt idx="37">
                  <c:v>7.29</c:v>
                </c:pt>
                <c:pt idx="38">
                  <c:v>2.72</c:v>
                </c:pt>
                <c:pt idx="39">
                  <c:v>6.32</c:v>
                </c:pt>
                <c:pt idx="40">
                  <c:v>4.05</c:v>
                </c:pt>
                <c:pt idx="41">
                  <c:v>6.84</c:v>
                </c:pt>
                <c:pt idx="42">
                  <c:v>0.51</c:v>
                </c:pt>
                <c:pt idx="43">
                  <c:v>5.29</c:v>
                </c:pt>
                <c:pt idx="44">
                  <c:v>5.62</c:v>
                </c:pt>
                <c:pt idx="45">
                  <c:v>2.98</c:v>
                </c:pt>
                <c:pt idx="46">
                  <c:v>7.07</c:v>
                </c:pt>
                <c:pt idx="47">
                  <c:v>1.54</c:v>
                </c:pt>
                <c:pt idx="48">
                  <c:v>4.93</c:v>
                </c:pt>
                <c:pt idx="49">
                  <c:v>7.1</c:v>
                </c:pt>
                <c:pt idx="50">
                  <c:v>3.81</c:v>
                </c:pt>
                <c:pt idx="51">
                  <c:v>3.51</c:v>
                </c:pt>
                <c:pt idx="52">
                  <c:v>4.9800000000000004</c:v>
                </c:pt>
                <c:pt idx="53">
                  <c:v>6.62</c:v>
                </c:pt>
                <c:pt idx="54">
                  <c:v>4.51</c:v>
                </c:pt>
                <c:pt idx="55">
                  <c:v>2.4500000000000002</c:v>
                </c:pt>
                <c:pt idx="56">
                  <c:v>3.16</c:v>
                </c:pt>
                <c:pt idx="57">
                  <c:v>1.51</c:v>
                </c:pt>
                <c:pt idx="58">
                  <c:v>0.78</c:v>
                </c:pt>
                <c:pt idx="59">
                  <c:v>3.34</c:v>
                </c:pt>
                <c:pt idx="60">
                  <c:v>1.26</c:v>
                </c:pt>
                <c:pt idx="61">
                  <c:v>5.37</c:v>
                </c:pt>
                <c:pt idx="62">
                  <c:v>5.72</c:v>
                </c:pt>
                <c:pt idx="63">
                  <c:v>3.67</c:v>
                </c:pt>
                <c:pt idx="64">
                  <c:v>3.06</c:v>
                </c:pt>
                <c:pt idx="65">
                  <c:v>2.4500000000000002</c:v>
                </c:pt>
                <c:pt idx="66">
                  <c:v>0.38</c:v>
                </c:pt>
                <c:pt idx="67">
                  <c:v>4.47</c:v>
                </c:pt>
                <c:pt idx="68">
                  <c:v>6.57</c:v>
                </c:pt>
                <c:pt idx="69">
                  <c:v>2.52</c:v>
                </c:pt>
                <c:pt idx="70">
                  <c:v>2.08</c:v>
                </c:pt>
                <c:pt idx="71">
                  <c:v>7.99</c:v>
                </c:pt>
                <c:pt idx="72">
                  <c:v>1.89</c:v>
                </c:pt>
                <c:pt idx="73">
                  <c:v>1.51</c:v>
                </c:pt>
                <c:pt idx="74">
                  <c:v>7.22</c:v>
                </c:pt>
                <c:pt idx="75">
                  <c:v>2.44</c:v>
                </c:pt>
                <c:pt idx="76">
                  <c:v>6.47</c:v>
                </c:pt>
                <c:pt idx="77">
                  <c:v>3.18</c:v>
                </c:pt>
                <c:pt idx="78">
                  <c:v>2.98</c:v>
                </c:pt>
                <c:pt idx="79">
                  <c:v>2.34</c:v>
                </c:pt>
                <c:pt idx="80">
                  <c:v>6.84</c:v>
                </c:pt>
                <c:pt idx="81">
                  <c:v>3.63</c:v>
                </c:pt>
                <c:pt idx="82">
                  <c:v>1.1000000000000001</c:v>
                </c:pt>
                <c:pt idx="83">
                  <c:v>3.71</c:v>
                </c:pt>
                <c:pt idx="84">
                  <c:v>5.19</c:v>
                </c:pt>
                <c:pt idx="85">
                  <c:v>1.54</c:v>
                </c:pt>
                <c:pt idx="86">
                  <c:v>4.53</c:v>
                </c:pt>
                <c:pt idx="87">
                  <c:v>1.82</c:v>
                </c:pt>
                <c:pt idx="88">
                  <c:v>2.66</c:v>
                </c:pt>
                <c:pt idx="89">
                  <c:v>3.77</c:v>
                </c:pt>
                <c:pt idx="90">
                  <c:v>3.61</c:v>
                </c:pt>
                <c:pt idx="91">
                  <c:v>0.6</c:v>
                </c:pt>
                <c:pt idx="92">
                  <c:v>2.39</c:v>
                </c:pt>
                <c:pt idx="93">
                  <c:v>5.0999999999999996</c:v>
                </c:pt>
                <c:pt idx="94">
                  <c:v>2.4500000000000002</c:v>
                </c:pt>
                <c:pt idx="95">
                  <c:v>4.09</c:v>
                </c:pt>
                <c:pt idx="96">
                  <c:v>2.5299999999999998</c:v>
                </c:pt>
                <c:pt idx="97">
                  <c:v>2.14</c:v>
                </c:pt>
                <c:pt idx="98">
                  <c:v>2.97</c:v>
                </c:pt>
                <c:pt idx="99">
                  <c:v>5.79</c:v>
                </c:pt>
                <c:pt idx="100">
                  <c:v>2.67</c:v>
                </c:pt>
                <c:pt idx="101">
                  <c:v>1.1599999999999999</c:v>
                </c:pt>
                <c:pt idx="102">
                  <c:v>3.33</c:v>
                </c:pt>
                <c:pt idx="103">
                  <c:v>1.36</c:v>
                </c:pt>
                <c:pt idx="104">
                  <c:v>6.41</c:v>
                </c:pt>
                <c:pt idx="105">
                  <c:v>3.87</c:v>
                </c:pt>
                <c:pt idx="106">
                  <c:v>1.47</c:v>
                </c:pt>
                <c:pt idx="107">
                  <c:v>1.28</c:v>
                </c:pt>
                <c:pt idx="108">
                  <c:v>1.61</c:v>
                </c:pt>
                <c:pt idx="109">
                  <c:v>4.71</c:v>
                </c:pt>
                <c:pt idx="110">
                  <c:v>5.17</c:v>
                </c:pt>
                <c:pt idx="111">
                  <c:v>2.89</c:v>
                </c:pt>
                <c:pt idx="112">
                  <c:v>3.07</c:v>
                </c:pt>
                <c:pt idx="113">
                  <c:v>4.25</c:v>
                </c:pt>
                <c:pt idx="114">
                  <c:v>1.59</c:v>
                </c:pt>
                <c:pt idx="115">
                  <c:v>6.61</c:v>
                </c:pt>
                <c:pt idx="116">
                  <c:v>0.98</c:v>
                </c:pt>
                <c:pt idx="117">
                  <c:v>2.44</c:v>
                </c:pt>
                <c:pt idx="118">
                  <c:v>0.56999999999999995</c:v>
                </c:pt>
                <c:pt idx="119">
                  <c:v>2.4</c:v>
                </c:pt>
                <c:pt idx="120">
                  <c:v>2.1</c:v>
                </c:pt>
                <c:pt idx="121">
                  <c:v>5.17</c:v>
                </c:pt>
                <c:pt idx="122">
                  <c:v>2.35</c:v>
                </c:pt>
                <c:pt idx="123">
                  <c:v>0.54</c:v>
                </c:pt>
                <c:pt idx="124">
                  <c:v>4.53</c:v>
                </c:pt>
                <c:pt idx="125">
                  <c:v>1.02</c:v>
                </c:pt>
                <c:pt idx="126">
                  <c:v>3.98</c:v>
                </c:pt>
                <c:pt idx="127">
                  <c:v>2.42</c:v>
                </c:pt>
                <c:pt idx="128">
                  <c:v>4.1100000000000003</c:v>
                </c:pt>
                <c:pt idx="129">
                  <c:v>1.1399999999999999</c:v>
                </c:pt>
                <c:pt idx="130">
                  <c:v>4.46</c:v>
                </c:pt>
                <c:pt idx="131">
                  <c:v>5.64</c:v>
                </c:pt>
                <c:pt idx="132">
                  <c:v>5.13</c:v>
                </c:pt>
                <c:pt idx="133">
                  <c:v>1.22</c:v>
                </c:pt>
                <c:pt idx="134">
                  <c:v>2.54</c:v>
                </c:pt>
                <c:pt idx="135">
                  <c:v>1.49</c:v>
                </c:pt>
                <c:pt idx="136">
                  <c:v>6.49</c:v>
                </c:pt>
                <c:pt idx="137">
                  <c:v>1.48</c:v>
                </c:pt>
                <c:pt idx="138">
                  <c:v>3.79</c:v>
                </c:pt>
                <c:pt idx="139">
                  <c:v>5.0199999999999996</c:v>
                </c:pt>
                <c:pt idx="140">
                  <c:v>3.82</c:v>
                </c:pt>
                <c:pt idx="141">
                  <c:v>0.66</c:v>
                </c:pt>
                <c:pt idx="142">
                  <c:v>3.83</c:v>
                </c:pt>
                <c:pt idx="143">
                  <c:v>6.46</c:v>
                </c:pt>
                <c:pt idx="144">
                  <c:v>2.29</c:v>
                </c:pt>
                <c:pt idx="145">
                  <c:v>6.49</c:v>
                </c:pt>
                <c:pt idx="146">
                  <c:v>4.2699999999999996</c:v>
                </c:pt>
                <c:pt idx="147">
                  <c:v>3.91</c:v>
                </c:pt>
                <c:pt idx="148">
                  <c:v>5.13</c:v>
                </c:pt>
                <c:pt idx="149">
                  <c:v>4.3899999999999997</c:v>
                </c:pt>
                <c:pt idx="150">
                  <c:v>1.99</c:v>
                </c:pt>
                <c:pt idx="151">
                  <c:v>3.27</c:v>
                </c:pt>
                <c:pt idx="152">
                  <c:v>3.59</c:v>
                </c:pt>
                <c:pt idx="153">
                  <c:v>6.03</c:v>
                </c:pt>
                <c:pt idx="154">
                  <c:v>6.15</c:v>
                </c:pt>
                <c:pt idx="155">
                  <c:v>4.2699999999999996</c:v>
                </c:pt>
                <c:pt idx="156">
                  <c:v>1.85</c:v>
                </c:pt>
                <c:pt idx="157">
                  <c:v>2.12</c:v>
                </c:pt>
                <c:pt idx="158">
                  <c:v>2.4700000000000002</c:v>
                </c:pt>
                <c:pt idx="159">
                  <c:v>4.22</c:v>
                </c:pt>
                <c:pt idx="160">
                  <c:v>2.89</c:v>
                </c:pt>
                <c:pt idx="161">
                  <c:v>5.55</c:v>
                </c:pt>
                <c:pt idx="162">
                  <c:v>4.7300000000000004</c:v>
                </c:pt>
                <c:pt idx="163">
                  <c:v>4.91</c:v>
                </c:pt>
                <c:pt idx="164">
                  <c:v>1.42</c:v>
                </c:pt>
                <c:pt idx="165">
                  <c:v>1.46</c:v>
                </c:pt>
                <c:pt idx="166">
                  <c:v>7.43</c:v>
                </c:pt>
                <c:pt idx="167">
                  <c:v>3.13</c:v>
                </c:pt>
                <c:pt idx="168">
                  <c:v>4.1900000000000004</c:v>
                </c:pt>
                <c:pt idx="169">
                  <c:v>1.83</c:v>
                </c:pt>
                <c:pt idx="170">
                  <c:v>2.38</c:v>
                </c:pt>
                <c:pt idx="171">
                  <c:v>2.5</c:v>
                </c:pt>
                <c:pt idx="172">
                  <c:v>3.43</c:v>
                </c:pt>
                <c:pt idx="173">
                  <c:v>3.21</c:v>
                </c:pt>
                <c:pt idx="174">
                  <c:v>1.53</c:v>
                </c:pt>
                <c:pt idx="175">
                  <c:v>2.98</c:v>
                </c:pt>
                <c:pt idx="176">
                  <c:v>3.56</c:v>
                </c:pt>
                <c:pt idx="177">
                  <c:v>4.16</c:v>
                </c:pt>
                <c:pt idx="178">
                  <c:v>4.17</c:v>
                </c:pt>
                <c:pt idx="179">
                  <c:v>2.12</c:v>
                </c:pt>
                <c:pt idx="180">
                  <c:v>0.92</c:v>
                </c:pt>
                <c:pt idx="181">
                  <c:v>4.87</c:v>
                </c:pt>
                <c:pt idx="182">
                  <c:v>2.46</c:v>
                </c:pt>
                <c:pt idx="183">
                  <c:v>6.15</c:v>
                </c:pt>
                <c:pt idx="184">
                  <c:v>2.85</c:v>
                </c:pt>
                <c:pt idx="185">
                  <c:v>3.91</c:v>
                </c:pt>
                <c:pt idx="186">
                  <c:v>3.02</c:v>
                </c:pt>
                <c:pt idx="187">
                  <c:v>2.14</c:v>
                </c:pt>
                <c:pt idx="188">
                  <c:v>2.42</c:v>
                </c:pt>
                <c:pt idx="189">
                  <c:v>6.52</c:v>
                </c:pt>
                <c:pt idx="190">
                  <c:v>3.08</c:v>
                </c:pt>
                <c:pt idx="191">
                  <c:v>3.7</c:v>
                </c:pt>
                <c:pt idx="192">
                  <c:v>5.08</c:v>
                </c:pt>
                <c:pt idx="193">
                  <c:v>5.36</c:v>
                </c:pt>
                <c:pt idx="194">
                  <c:v>5.63</c:v>
                </c:pt>
                <c:pt idx="195">
                  <c:v>5.27</c:v>
                </c:pt>
                <c:pt idx="196">
                  <c:v>2.92</c:v>
                </c:pt>
                <c:pt idx="197">
                  <c:v>1.17</c:v>
                </c:pt>
                <c:pt idx="198">
                  <c:v>3.88</c:v>
                </c:pt>
                <c:pt idx="199">
                  <c:v>2.1</c:v>
                </c:pt>
                <c:pt idx="200">
                  <c:v>6.68</c:v>
                </c:pt>
                <c:pt idx="201">
                  <c:v>3.29</c:v>
                </c:pt>
                <c:pt idx="202">
                  <c:v>5.74</c:v>
                </c:pt>
                <c:pt idx="203">
                  <c:v>2.74</c:v>
                </c:pt>
                <c:pt idx="204">
                  <c:v>4.8499999999999996</c:v>
                </c:pt>
                <c:pt idx="205">
                  <c:v>1.18</c:v>
                </c:pt>
                <c:pt idx="206">
                  <c:v>0.77</c:v>
                </c:pt>
                <c:pt idx="207">
                  <c:v>3.01</c:v>
                </c:pt>
                <c:pt idx="208">
                  <c:v>2.6</c:v>
                </c:pt>
                <c:pt idx="209">
                  <c:v>2.92</c:v>
                </c:pt>
                <c:pt idx="210">
                  <c:v>4.3600000000000003</c:v>
                </c:pt>
                <c:pt idx="211">
                  <c:v>3.34</c:v>
                </c:pt>
                <c:pt idx="212">
                  <c:v>5.37</c:v>
                </c:pt>
                <c:pt idx="213">
                  <c:v>5.79</c:v>
                </c:pt>
                <c:pt idx="214">
                  <c:v>3.41</c:v>
                </c:pt>
                <c:pt idx="215">
                  <c:v>2.29</c:v>
                </c:pt>
                <c:pt idx="216">
                  <c:v>1.53</c:v>
                </c:pt>
                <c:pt idx="217">
                  <c:v>2.72</c:v>
                </c:pt>
                <c:pt idx="218">
                  <c:v>3.05</c:v>
                </c:pt>
                <c:pt idx="219">
                  <c:v>0.59</c:v>
                </c:pt>
                <c:pt idx="220">
                  <c:v>3.81</c:v>
                </c:pt>
                <c:pt idx="221">
                  <c:v>2.27</c:v>
                </c:pt>
                <c:pt idx="222">
                  <c:v>6.17</c:v>
                </c:pt>
                <c:pt idx="223">
                  <c:v>1.36</c:v>
                </c:pt>
                <c:pt idx="224">
                  <c:v>4.71</c:v>
                </c:pt>
                <c:pt idx="225">
                  <c:v>2.04</c:v>
                </c:pt>
                <c:pt idx="226">
                  <c:v>5.44</c:v>
                </c:pt>
                <c:pt idx="227">
                  <c:v>6.48</c:v>
                </c:pt>
                <c:pt idx="228">
                  <c:v>1.44</c:v>
                </c:pt>
                <c:pt idx="229">
                  <c:v>1.4</c:v>
                </c:pt>
                <c:pt idx="230">
                  <c:v>0.53</c:v>
                </c:pt>
                <c:pt idx="231">
                  <c:v>6.6</c:v>
                </c:pt>
                <c:pt idx="232">
                  <c:v>0.53</c:v>
                </c:pt>
                <c:pt idx="233">
                  <c:v>2.13</c:v>
                </c:pt>
                <c:pt idx="234">
                  <c:v>1.71</c:v>
                </c:pt>
                <c:pt idx="235">
                  <c:v>5.77</c:v>
                </c:pt>
                <c:pt idx="236">
                  <c:v>6.36</c:v>
                </c:pt>
                <c:pt idx="237">
                  <c:v>2.63</c:v>
                </c:pt>
                <c:pt idx="238">
                  <c:v>1.47</c:v>
                </c:pt>
                <c:pt idx="239">
                  <c:v>2.0699999999999998</c:v>
                </c:pt>
                <c:pt idx="240">
                  <c:v>0.64</c:v>
                </c:pt>
                <c:pt idx="241">
                  <c:v>4.67</c:v>
                </c:pt>
                <c:pt idx="242">
                  <c:v>6.28</c:v>
                </c:pt>
                <c:pt idx="243">
                  <c:v>3.55</c:v>
                </c:pt>
                <c:pt idx="244">
                  <c:v>2.42</c:v>
                </c:pt>
                <c:pt idx="245">
                  <c:v>3.85</c:v>
                </c:pt>
                <c:pt idx="246">
                  <c:v>2.62</c:v>
                </c:pt>
                <c:pt idx="247">
                  <c:v>2.91</c:v>
                </c:pt>
                <c:pt idx="248">
                  <c:v>5.6</c:v>
                </c:pt>
                <c:pt idx="249">
                  <c:v>2.92</c:v>
                </c:pt>
                <c:pt idx="250">
                  <c:v>0.67</c:v>
                </c:pt>
                <c:pt idx="251">
                  <c:v>0.9</c:v>
                </c:pt>
                <c:pt idx="252">
                  <c:v>4.1900000000000004</c:v>
                </c:pt>
                <c:pt idx="253">
                  <c:v>2.73</c:v>
                </c:pt>
                <c:pt idx="254">
                  <c:v>3.01</c:v>
                </c:pt>
                <c:pt idx="255">
                  <c:v>4.84</c:v>
                </c:pt>
                <c:pt idx="256">
                  <c:v>1.6</c:v>
                </c:pt>
                <c:pt idx="257">
                  <c:v>5.8</c:v>
                </c:pt>
                <c:pt idx="258">
                  <c:v>0.56000000000000005</c:v>
                </c:pt>
                <c:pt idx="259">
                  <c:v>2.5099999999999998</c:v>
                </c:pt>
                <c:pt idx="260">
                  <c:v>1.1599999999999999</c:v>
                </c:pt>
                <c:pt idx="261">
                  <c:v>0.72</c:v>
                </c:pt>
                <c:pt idx="262">
                  <c:v>1.1100000000000001</c:v>
                </c:pt>
                <c:pt idx="263">
                  <c:v>2.5</c:v>
                </c:pt>
                <c:pt idx="264">
                  <c:v>3.36</c:v>
                </c:pt>
                <c:pt idx="265">
                  <c:v>2.38</c:v>
                </c:pt>
                <c:pt idx="266">
                  <c:v>2.8</c:v>
                </c:pt>
                <c:pt idx="267">
                  <c:v>0.64</c:v>
                </c:pt>
                <c:pt idx="268">
                  <c:v>3.82</c:v>
                </c:pt>
                <c:pt idx="269">
                  <c:v>2.86</c:v>
                </c:pt>
                <c:pt idx="270">
                  <c:v>0.79</c:v>
                </c:pt>
                <c:pt idx="271">
                  <c:v>0.46</c:v>
                </c:pt>
                <c:pt idx="272">
                  <c:v>3.92</c:v>
                </c:pt>
                <c:pt idx="273">
                  <c:v>2.08</c:v>
                </c:pt>
                <c:pt idx="274">
                  <c:v>3.23</c:v>
                </c:pt>
                <c:pt idx="275">
                  <c:v>0.68</c:v>
                </c:pt>
                <c:pt idx="276">
                  <c:v>1.49</c:v>
                </c:pt>
                <c:pt idx="277">
                  <c:v>2.2000000000000002</c:v>
                </c:pt>
                <c:pt idx="278">
                  <c:v>1.61</c:v>
                </c:pt>
                <c:pt idx="279">
                  <c:v>1.29</c:v>
                </c:pt>
                <c:pt idx="280">
                  <c:v>3.62</c:v>
                </c:pt>
                <c:pt idx="281">
                  <c:v>1.52</c:v>
                </c:pt>
                <c:pt idx="282">
                  <c:v>3.44</c:v>
                </c:pt>
                <c:pt idx="283">
                  <c:v>3.91</c:v>
                </c:pt>
                <c:pt idx="284">
                  <c:v>4.54</c:v>
                </c:pt>
                <c:pt idx="285">
                  <c:v>1.24</c:v>
                </c:pt>
                <c:pt idx="286">
                  <c:v>2.36</c:v>
                </c:pt>
                <c:pt idx="287">
                  <c:v>1.4</c:v>
                </c:pt>
                <c:pt idx="288">
                  <c:v>4.1399999999999997</c:v>
                </c:pt>
                <c:pt idx="289">
                  <c:v>4.24</c:v>
                </c:pt>
                <c:pt idx="290">
                  <c:v>4.2699999999999996</c:v>
                </c:pt>
                <c:pt idx="291">
                  <c:v>2.0499999999999998</c:v>
                </c:pt>
                <c:pt idx="292">
                  <c:v>3.35</c:v>
                </c:pt>
                <c:pt idx="293">
                  <c:v>1.44</c:v>
                </c:pt>
                <c:pt idx="294">
                  <c:v>4.8</c:v>
                </c:pt>
                <c:pt idx="295">
                  <c:v>4</c:v>
                </c:pt>
                <c:pt idx="296">
                  <c:v>5.41</c:v>
                </c:pt>
                <c:pt idx="297">
                  <c:v>2.41</c:v>
                </c:pt>
                <c:pt idx="298">
                  <c:v>1.65</c:v>
                </c:pt>
                <c:pt idx="299">
                  <c:v>5.1100000000000003</c:v>
                </c:pt>
                <c:pt idx="300">
                  <c:v>2.2200000000000002</c:v>
                </c:pt>
                <c:pt idx="301">
                  <c:v>0.92</c:v>
                </c:pt>
                <c:pt idx="302">
                  <c:v>4.97</c:v>
                </c:pt>
                <c:pt idx="303">
                  <c:v>1.24</c:v>
                </c:pt>
                <c:pt idx="304">
                  <c:v>1.1599999999999999</c:v>
                </c:pt>
                <c:pt idx="305">
                  <c:v>0.99</c:v>
                </c:pt>
                <c:pt idx="306">
                  <c:v>1.23</c:v>
                </c:pt>
                <c:pt idx="307">
                  <c:v>2.5099999999999998</c:v>
                </c:pt>
                <c:pt idx="308">
                  <c:v>1.0900000000000001</c:v>
                </c:pt>
                <c:pt idx="309">
                  <c:v>1.34</c:v>
                </c:pt>
                <c:pt idx="310">
                  <c:v>1.69</c:v>
                </c:pt>
                <c:pt idx="311">
                  <c:v>2.5299999999999998</c:v>
                </c:pt>
                <c:pt idx="312">
                  <c:v>4.62</c:v>
                </c:pt>
                <c:pt idx="313">
                  <c:v>1.97</c:v>
                </c:pt>
                <c:pt idx="314">
                  <c:v>0.63</c:v>
                </c:pt>
                <c:pt idx="315">
                  <c:v>2.54</c:v>
                </c:pt>
                <c:pt idx="316">
                  <c:v>2.25</c:v>
                </c:pt>
                <c:pt idx="317">
                  <c:v>1.03</c:v>
                </c:pt>
                <c:pt idx="318">
                  <c:v>2.42</c:v>
                </c:pt>
                <c:pt idx="319">
                  <c:v>3.24</c:v>
                </c:pt>
                <c:pt idx="320">
                  <c:v>1.22</c:v>
                </c:pt>
                <c:pt idx="321">
                  <c:v>2.41</c:v>
                </c:pt>
                <c:pt idx="322">
                  <c:v>2.6</c:v>
                </c:pt>
                <c:pt idx="323">
                  <c:v>1.06</c:v>
                </c:pt>
                <c:pt idx="324">
                  <c:v>1.45</c:v>
                </c:pt>
                <c:pt idx="325">
                  <c:v>2.09</c:v>
                </c:pt>
                <c:pt idx="326">
                  <c:v>3.41</c:v>
                </c:pt>
                <c:pt idx="327">
                  <c:v>1.21</c:v>
                </c:pt>
                <c:pt idx="328">
                  <c:v>1.22</c:v>
                </c:pt>
                <c:pt idx="329">
                  <c:v>1.7</c:v>
                </c:pt>
                <c:pt idx="330">
                  <c:v>0.63</c:v>
                </c:pt>
                <c:pt idx="331">
                  <c:v>3.07</c:v>
                </c:pt>
                <c:pt idx="332">
                  <c:v>0.69</c:v>
                </c:pt>
                <c:pt idx="333">
                  <c:v>2.54</c:v>
                </c:pt>
                <c:pt idx="334">
                  <c:v>0.86</c:v>
                </c:pt>
                <c:pt idx="335">
                  <c:v>2.31</c:v>
                </c:pt>
                <c:pt idx="336">
                  <c:v>1.42</c:v>
                </c:pt>
                <c:pt idx="337">
                  <c:v>2.61</c:v>
                </c:pt>
                <c:pt idx="338">
                  <c:v>1.1200000000000001</c:v>
                </c:pt>
                <c:pt idx="339">
                  <c:v>2.04</c:v>
                </c:pt>
                <c:pt idx="340">
                  <c:v>1.31</c:v>
                </c:pt>
                <c:pt idx="341">
                  <c:v>1.4</c:v>
                </c:pt>
                <c:pt idx="342">
                  <c:v>0.54</c:v>
                </c:pt>
                <c:pt idx="343">
                  <c:v>1.81</c:v>
                </c:pt>
                <c:pt idx="344">
                  <c:v>1.48</c:v>
                </c:pt>
                <c:pt idx="345">
                  <c:v>1.3</c:v>
                </c:pt>
                <c:pt idx="346">
                  <c:v>0.47</c:v>
                </c:pt>
                <c:pt idx="347">
                  <c:v>1.31</c:v>
                </c:pt>
                <c:pt idx="348">
                  <c:v>2.27</c:v>
                </c:pt>
                <c:pt idx="349">
                  <c:v>1.24</c:v>
                </c:pt>
                <c:pt idx="350">
                  <c:v>0.79</c:v>
                </c:pt>
                <c:pt idx="351">
                  <c:v>1.1499999999999999</c:v>
                </c:pt>
                <c:pt idx="352">
                  <c:v>1.67</c:v>
                </c:pt>
                <c:pt idx="353">
                  <c:v>1.32</c:v>
                </c:pt>
                <c:pt idx="354">
                  <c:v>0.51</c:v>
                </c:pt>
                <c:pt idx="355">
                  <c:v>0.66</c:v>
                </c:pt>
                <c:pt idx="356">
                  <c:v>2.23</c:v>
                </c:pt>
                <c:pt idx="357">
                  <c:v>1.84</c:v>
                </c:pt>
                <c:pt idx="358">
                  <c:v>2.17</c:v>
                </c:pt>
                <c:pt idx="359">
                  <c:v>1.04</c:v>
                </c:pt>
                <c:pt idx="360">
                  <c:v>2.58</c:v>
                </c:pt>
                <c:pt idx="361">
                  <c:v>2.08</c:v>
                </c:pt>
                <c:pt idx="362">
                  <c:v>0.7</c:v>
                </c:pt>
                <c:pt idx="363">
                  <c:v>1.22</c:v>
                </c:pt>
                <c:pt idx="364">
                  <c:v>1.66</c:v>
                </c:pt>
                <c:pt idx="365">
                  <c:v>1.44</c:v>
                </c:pt>
                <c:pt idx="366">
                  <c:v>2.87</c:v>
                </c:pt>
                <c:pt idx="367">
                  <c:v>1.05</c:v>
                </c:pt>
                <c:pt idx="368">
                  <c:v>0.96</c:v>
                </c:pt>
                <c:pt idx="369">
                  <c:v>2.23</c:v>
                </c:pt>
                <c:pt idx="370">
                  <c:v>0.61</c:v>
                </c:pt>
                <c:pt idx="371">
                  <c:v>1.2</c:v>
                </c:pt>
                <c:pt idx="372">
                  <c:v>0.92</c:v>
                </c:pt>
                <c:pt idx="373">
                  <c:v>0.69</c:v>
                </c:pt>
                <c:pt idx="374">
                  <c:v>1.23</c:v>
                </c:pt>
                <c:pt idx="375">
                  <c:v>1.1599999999999999</c:v>
                </c:pt>
                <c:pt idx="376">
                  <c:v>1.1399999999999999</c:v>
                </c:pt>
                <c:pt idx="377">
                  <c:v>2.37</c:v>
                </c:pt>
                <c:pt idx="378">
                  <c:v>1.03</c:v>
                </c:pt>
                <c:pt idx="379">
                  <c:v>0.57999999999999996</c:v>
                </c:pt>
                <c:pt idx="380">
                  <c:v>2.66</c:v>
                </c:pt>
                <c:pt idx="381">
                  <c:v>2.74</c:v>
                </c:pt>
                <c:pt idx="382">
                  <c:v>1.61</c:v>
                </c:pt>
                <c:pt idx="383">
                  <c:v>2.33</c:v>
                </c:pt>
                <c:pt idx="384">
                  <c:v>1.0900000000000001</c:v>
                </c:pt>
                <c:pt idx="385">
                  <c:v>2.69</c:v>
                </c:pt>
                <c:pt idx="386">
                  <c:v>1.66</c:v>
                </c:pt>
                <c:pt idx="387">
                  <c:v>2.3199999999999998</c:v>
                </c:pt>
                <c:pt idx="388">
                  <c:v>1.25</c:v>
                </c:pt>
                <c:pt idx="389">
                  <c:v>1.31</c:v>
                </c:pt>
                <c:pt idx="390">
                  <c:v>0.64</c:v>
                </c:pt>
                <c:pt idx="391">
                  <c:v>1.38</c:v>
                </c:pt>
                <c:pt idx="392">
                  <c:v>0.95</c:v>
                </c:pt>
                <c:pt idx="393">
                  <c:v>1.47</c:v>
                </c:pt>
                <c:pt idx="394">
                  <c:v>2.2200000000000002</c:v>
                </c:pt>
                <c:pt idx="395">
                  <c:v>0.85</c:v>
                </c:pt>
                <c:pt idx="396">
                  <c:v>1.63</c:v>
                </c:pt>
                <c:pt idx="397">
                  <c:v>2.58</c:v>
                </c:pt>
                <c:pt idx="398">
                  <c:v>2.87</c:v>
                </c:pt>
                <c:pt idx="399">
                  <c:v>1.1499999999999999</c:v>
                </c:pt>
                <c:pt idx="400">
                  <c:v>1.17</c:v>
                </c:pt>
                <c:pt idx="401">
                  <c:v>1.1299999999999999</c:v>
                </c:pt>
                <c:pt idx="402">
                  <c:v>0.6</c:v>
                </c:pt>
                <c:pt idx="403">
                  <c:v>1.1499999999999999</c:v>
                </c:pt>
                <c:pt idx="404">
                  <c:v>1.6</c:v>
                </c:pt>
                <c:pt idx="405">
                  <c:v>2.23</c:v>
                </c:pt>
                <c:pt idx="406">
                  <c:v>0.88</c:v>
                </c:pt>
                <c:pt idx="407">
                  <c:v>0.91</c:v>
                </c:pt>
                <c:pt idx="408">
                  <c:v>0.8</c:v>
                </c:pt>
                <c:pt idx="409">
                  <c:v>2.33</c:v>
                </c:pt>
                <c:pt idx="410">
                  <c:v>1.79</c:v>
                </c:pt>
                <c:pt idx="411">
                  <c:v>2.71</c:v>
                </c:pt>
                <c:pt idx="412">
                  <c:v>2.16</c:v>
                </c:pt>
                <c:pt idx="413">
                  <c:v>1.32</c:v>
                </c:pt>
                <c:pt idx="414">
                  <c:v>0.54</c:v>
                </c:pt>
                <c:pt idx="415">
                  <c:v>1.36</c:v>
                </c:pt>
                <c:pt idx="416">
                  <c:v>2.5299999999999998</c:v>
                </c:pt>
                <c:pt idx="417">
                  <c:v>1.66</c:v>
                </c:pt>
                <c:pt idx="418">
                  <c:v>2.6</c:v>
                </c:pt>
                <c:pt idx="419">
                  <c:v>0.98</c:v>
                </c:pt>
                <c:pt idx="420">
                  <c:v>0.62</c:v>
                </c:pt>
                <c:pt idx="421">
                  <c:v>1.39</c:v>
                </c:pt>
                <c:pt idx="422">
                  <c:v>1.59</c:v>
                </c:pt>
                <c:pt idx="423">
                  <c:v>1.1000000000000001</c:v>
                </c:pt>
                <c:pt idx="424">
                  <c:v>0.54</c:v>
                </c:pt>
                <c:pt idx="425">
                  <c:v>1.04</c:v>
                </c:pt>
                <c:pt idx="426">
                  <c:v>1.02</c:v>
                </c:pt>
                <c:pt idx="427">
                  <c:v>1.1299999999999999</c:v>
                </c:pt>
                <c:pt idx="428">
                  <c:v>1.55</c:v>
                </c:pt>
                <c:pt idx="429">
                  <c:v>1.42</c:v>
                </c:pt>
                <c:pt idx="430">
                  <c:v>1.69</c:v>
                </c:pt>
                <c:pt idx="431">
                  <c:v>2.16</c:v>
                </c:pt>
                <c:pt idx="432">
                  <c:v>0.94</c:v>
                </c:pt>
                <c:pt idx="433">
                  <c:v>2.4700000000000002</c:v>
                </c:pt>
                <c:pt idx="434">
                  <c:v>1.34</c:v>
                </c:pt>
                <c:pt idx="435">
                  <c:v>1.54</c:v>
                </c:pt>
                <c:pt idx="436">
                  <c:v>1.1499999999999999</c:v>
                </c:pt>
                <c:pt idx="437">
                  <c:v>2.58</c:v>
                </c:pt>
                <c:pt idx="438">
                  <c:v>2.46</c:v>
                </c:pt>
                <c:pt idx="439">
                  <c:v>1.1100000000000001</c:v>
                </c:pt>
                <c:pt idx="440">
                  <c:v>0.86</c:v>
                </c:pt>
                <c:pt idx="441">
                  <c:v>1.44</c:v>
                </c:pt>
                <c:pt idx="442">
                  <c:v>2.16</c:v>
                </c:pt>
                <c:pt idx="443">
                  <c:v>2.4</c:v>
                </c:pt>
                <c:pt idx="444">
                  <c:v>1.39</c:v>
                </c:pt>
                <c:pt idx="445">
                  <c:v>1.0900000000000001</c:v>
                </c:pt>
                <c:pt idx="446">
                  <c:v>1.44</c:v>
                </c:pt>
                <c:pt idx="447">
                  <c:v>0.61</c:v>
                </c:pt>
                <c:pt idx="448">
                  <c:v>1.72</c:v>
                </c:pt>
                <c:pt idx="449">
                  <c:v>2.65</c:v>
                </c:pt>
                <c:pt idx="450">
                  <c:v>0.97</c:v>
                </c:pt>
                <c:pt idx="451">
                  <c:v>2.38</c:v>
                </c:pt>
                <c:pt idx="452">
                  <c:v>2.41</c:v>
                </c:pt>
                <c:pt idx="453">
                  <c:v>1.1599999999999999</c:v>
                </c:pt>
                <c:pt idx="454">
                  <c:v>0.8</c:v>
                </c:pt>
                <c:pt idx="455">
                  <c:v>1.1499999999999999</c:v>
                </c:pt>
                <c:pt idx="456">
                  <c:v>1.1000000000000001</c:v>
                </c:pt>
                <c:pt idx="457">
                  <c:v>2.62</c:v>
                </c:pt>
                <c:pt idx="458">
                  <c:v>1.23</c:v>
                </c:pt>
                <c:pt idx="459">
                  <c:v>0.52</c:v>
                </c:pt>
                <c:pt idx="460">
                  <c:v>2.23</c:v>
                </c:pt>
                <c:pt idx="461">
                  <c:v>1.53</c:v>
                </c:pt>
                <c:pt idx="462">
                  <c:v>2.5299999999999998</c:v>
                </c:pt>
                <c:pt idx="463">
                  <c:v>1.7</c:v>
                </c:pt>
                <c:pt idx="464">
                  <c:v>0.54</c:v>
                </c:pt>
                <c:pt idx="465">
                  <c:v>0.6</c:v>
                </c:pt>
                <c:pt idx="466">
                  <c:v>0.89</c:v>
                </c:pt>
                <c:pt idx="467">
                  <c:v>0.82</c:v>
                </c:pt>
                <c:pt idx="468">
                  <c:v>1.26</c:v>
                </c:pt>
                <c:pt idx="469">
                  <c:v>1.42</c:v>
                </c:pt>
                <c:pt idx="470">
                  <c:v>0.82</c:v>
                </c:pt>
                <c:pt idx="471">
                  <c:v>2.15</c:v>
                </c:pt>
                <c:pt idx="472">
                  <c:v>2.31</c:v>
                </c:pt>
                <c:pt idx="473">
                  <c:v>1.0900000000000001</c:v>
                </c:pt>
                <c:pt idx="474">
                  <c:v>1.03</c:v>
                </c:pt>
                <c:pt idx="475">
                  <c:v>1.19</c:v>
                </c:pt>
                <c:pt idx="476">
                  <c:v>0.82</c:v>
                </c:pt>
                <c:pt idx="477">
                  <c:v>0.84</c:v>
                </c:pt>
                <c:pt idx="478">
                  <c:v>0.75</c:v>
                </c:pt>
                <c:pt idx="479">
                  <c:v>0.7</c:v>
                </c:pt>
                <c:pt idx="480">
                  <c:v>2.42</c:v>
                </c:pt>
                <c:pt idx="481">
                  <c:v>1.48</c:v>
                </c:pt>
                <c:pt idx="482">
                  <c:v>0.83</c:v>
                </c:pt>
                <c:pt idx="483">
                  <c:v>2.2200000000000002</c:v>
                </c:pt>
                <c:pt idx="484">
                  <c:v>1.1200000000000001</c:v>
                </c:pt>
                <c:pt idx="485">
                  <c:v>2.56</c:v>
                </c:pt>
                <c:pt idx="486">
                  <c:v>0.56000000000000005</c:v>
                </c:pt>
                <c:pt idx="487">
                  <c:v>0.68</c:v>
                </c:pt>
                <c:pt idx="488">
                  <c:v>0.56999999999999995</c:v>
                </c:pt>
                <c:pt idx="489">
                  <c:v>2.5099999999999998</c:v>
                </c:pt>
                <c:pt idx="490">
                  <c:v>2.04</c:v>
                </c:pt>
                <c:pt idx="491">
                  <c:v>2.29</c:v>
                </c:pt>
                <c:pt idx="492">
                  <c:v>1.74</c:v>
                </c:pt>
                <c:pt idx="493">
                  <c:v>1.19</c:v>
                </c:pt>
                <c:pt idx="494">
                  <c:v>1.26</c:v>
                </c:pt>
                <c:pt idx="495">
                  <c:v>1.0900000000000001</c:v>
                </c:pt>
                <c:pt idx="496">
                  <c:v>0.97</c:v>
                </c:pt>
                <c:pt idx="497">
                  <c:v>0.66</c:v>
                </c:pt>
                <c:pt idx="498">
                  <c:v>1.48</c:v>
                </c:pt>
                <c:pt idx="499">
                  <c:v>1.1399999999999999</c:v>
                </c:pt>
              </c:numCache>
            </c:numRef>
          </c:xVal>
          <c:yVal>
            <c:numRef>
              <c:f>Sheet1!$E$2:$E$501</c:f>
              <c:numCache>
                <c:formatCode>_-[$AED-4C09]* #,##0.00_-;\-[$AED-4C09]* #,##0.00_-;_-[$AED-4C09]* "-"??_-;_-@_-</c:formatCode>
                <c:ptCount val="500"/>
                <c:pt idx="0">
                  <c:v>62.38</c:v>
                </c:pt>
                <c:pt idx="1">
                  <c:v>54.36</c:v>
                </c:pt>
                <c:pt idx="2">
                  <c:v>73.81</c:v>
                </c:pt>
                <c:pt idx="3">
                  <c:v>55.38</c:v>
                </c:pt>
                <c:pt idx="4">
                  <c:v>67.819999999999993</c:v>
                </c:pt>
                <c:pt idx="5">
                  <c:v>65.790000000000006</c:v>
                </c:pt>
                <c:pt idx="6">
                  <c:v>47.75</c:v>
                </c:pt>
                <c:pt idx="7">
                  <c:v>85.79</c:v>
                </c:pt>
                <c:pt idx="8">
                  <c:v>66.83</c:v>
                </c:pt>
                <c:pt idx="9">
                  <c:v>60.76</c:v>
                </c:pt>
                <c:pt idx="10">
                  <c:v>73.56</c:v>
                </c:pt>
                <c:pt idx="11">
                  <c:v>63.19</c:v>
                </c:pt>
                <c:pt idx="12">
                  <c:v>57.98</c:v>
                </c:pt>
                <c:pt idx="13">
                  <c:v>53.87</c:v>
                </c:pt>
                <c:pt idx="14">
                  <c:v>64.55</c:v>
                </c:pt>
                <c:pt idx="15">
                  <c:v>46.94</c:v>
                </c:pt>
                <c:pt idx="16">
                  <c:v>50.07</c:v>
                </c:pt>
                <c:pt idx="17">
                  <c:v>52.54</c:v>
                </c:pt>
                <c:pt idx="18">
                  <c:v>88.67</c:v>
                </c:pt>
                <c:pt idx="19">
                  <c:v>87.97</c:v>
                </c:pt>
                <c:pt idx="20">
                  <c:v>58.21</c:v>
                </c:pt>
                <c:pt idx="21">
                  <c:v>66.77</c:v>
                </c:pt>
                <c:pt idx="22">
                  <c:v>65.239999999999995</c:v>
                </c:pt>
                <c:pt idx="23">
                  <c:v>52.16</c:v>
                </c:pt>
                <c:pt idx="24">
                  <c:v>66.81</c:v>
                </c:pt>
                <c:pt idx="25">
                  <c:v>49.16</c:v>
                </c:pt>
                <c:pt idx="26">
                  <c:v>61.92</c:v>
                </c:pt>
                <c:pt idx="27">
                  <c:v>66.430000000000007</c:v>
                </c:pt>
                <c:pt idx="28">
                  <c:v>60.48</c:v>
                </c:pt>
                <c:pt idx="29">
                  <c:v>62.36</c:v>
                </c:pt>
                <c:pt idx="30">
                  <c:v>45.67</c:v>
                </c:pt>
                <c:pt idx="31">
                  <c:v>82.54</c:v>
                </c:pt>
                <c:pt idx="32">
                  <c:v>59.16</c:v>
                </c:pt>
                <c:pt idx="33">
                  <c:v>65.819999999999993</c:v>
                </c:pt>
                <c:pt idx="34">
                  <c:v>70.150000000000006</c:v>
                </c:pt>
                <c:pt idx="35">
                  <c:v>49.83</c:v>
                </c:pt>
                <c:pt idx="36">
                  <c:v>62.92</c:v>
                </c:pt>
                <c:pt idx="37">
                  <c:v>76.569999999999993</c:v>
                </c:pt>
                <c:pt idx="38">
                  <c:v>54.88</c:v>
                </c:pt>
                <c:pt idx="39">
                  <c:v>68.61</c:v>
                </c:pt>
                <c:pt idx="40">
                  <c:v>67.849999999999994</c:v>
                </c:pt>
                <c:pt idx="41">
                  <c:v>82.32</c:v>
                </c:pt>
                <c:pt idx="42">
                  <c:v>40.78</c:v>
                </c:pt>
                <c:pt idx="43">
                  <c:v>71.430000000000007</c:v>
                </c:pt>
                <c:pt idx="44">
                  <c:v>73.36</c:v>
                </c:pt>
                <c:pt idx="45">
                  <c:v>52.24</c:v>
                </c:pt>
                <c:pt idx="46">
                  <c:v>75.23</c:v>
                </c:pt>
                <c:pt idx="47">
                  <c:v>53.79</c:v>
                </c:pt>
                <c:pt idx="48">
                  <c:v>61.76</c:v>
                </c:pt>
                <c:pt idx="49">
                  <c:v>80.290000000000006</c:v>
                </c:pt>
                <c:pt idx="50">
                  <c:v>64.45</c:v>
                </c:pt>
                <c:pt idx="51">
                  <c:v>63.71</c:v>
                </c:pt>
                <c:pt idx="52">
                  <c:v>61.46</c:v>
                </c:pt>
                <c:pt idx="53">
                  <c:v>75.48</c:v>
                </c:pt>
                <c:pt idx="54">
                  <c:v>70.48</c:v>
                </c:pt>
                <c:pt idx="55">
                  <c:v>52.82</c:v>
                </c:pt>
                <c:pt idx="56">
                  <c:v>59.69</c:v>
                </c:pt>
                <c:pt idx="57">
                  <c:v>51.82</c:v>
                </c:pt>
                <c:pt idx="58">
                  <c:v>51.74</c:v>
                </c:pt>
                <c:pt idx="59">
                  <c:v>60.28</c:v>
                </c:pt>
                <c:pt idx="60">
                  <c:v>45.91</c:v>
                </c:pt>
                <c:pt idx="61">
                  <c:v>65.47</c:v>
                </c:pt>
                <c:pt idx="62">
                  <c:v>74.14</c:v>
                </c:pt>
                <c:pt idx="63">
                  <c:v>67.17</c:v>
                </c:pt>
                <c:pt idx="64">
                  <c:v>62.14</c:v>
                </c:pt>
                <c:pt idx="65">
                  <c:v>61.61</c:v>
                </c:pt>
                <c:pt idx="66">
                  <c:v>46.13</c:v>
                </c:pt>
                <c:pt idx="67">
                  <c:v>64.819999999999993</c:v>
                </c:pt>
                <c:pt idx="68">
                  <c:v>71.94</c:v>
                </c:pt>
                <c:pt idx="69">
                  <c:v>53.94</c:v>
                </c:pt>
                <c:pt idx="70">
                  <c:v>52.74</c:v>
                </c:pt>
                <c:pt idx="71">
                  <c:v>86.89</c:v>
                </c:pt>
                <c:pt idx="72">
                  <c:v>47.47</c:v>
                </c:pt>
                <c:pt idx="73">
                  <c:v>44.56</c:v>
                </c:pt>
                <c:pt idx="74">
                  <c:v>87.89</c:v>
                </c:pt>
                <c:pt idx="75">
                  <c:v>56.17</c:v>
                </c:pt>
                <c:pt idx="76">
                  <c:v>77.94</c:v>
                </c:pt>
                <c:pt idx="77">
                  <c:v>63.42</c:v>
                </c:pt>
                <c:pt idx="78">
                  <c:v>61.71</c:v>
                </c:pt>
                <c:pt idx="79">
                  <c:v>55.24</c:v>
                </c:pt>
                <c:pt idx="80">
                  <c:v>80.16</c:v>
                </c:pt>
                <c:pt idx="81">
                  <c:v>59.36</c:v>
                </c:pt>
                <c:pt idx="82">
                  <c:v>47.59</c:v>
                </c:pt>
                <c:pt idx="83">
                  <c:v>66.33</c:v>
                </c:pt>
                <c:pt idx="84">
                  <c:v>64.52</c:v>
                </c:pt>
                <c:pt idx="85">
                  <c:v>51.14</c:v>
                </c:pt>
                <c:pt idx="86">
                  <c:v>62.46</c:v>
                </c:pt>
                <c:pt idx="87">
                  <c:v>48.79</c:v>
                </c:pt>
                <c:pt idx="88">
                  <c:v>59.24</c:v>
                </c:pt>
                <c:pt idx="89">
                  <c:v>61.18</c:v>
                </c:pt>
                <c:pt idx="90">
                  <c:v>60.48</c:v>
                </c:pt>
                <c:pt idx="91">
                  <c:v>41.54</c:v>
                </c:pt>
                <c:pt idx="92">
                  <c:v>50.43</c:v>
                </c:pt>
                <c:pt idx="93">
                  <c:v>67.239999999999995</c:v>
                </c:pt>
                <c:pt idx="94">
                  <c:v>60.39</c:v>
                </c:pt>
                <c:pt idx="95">
                  <c:v>66.72</c:v>
                </c:pt>
                <c:pt idx="96">
                  <c:v>54.26</c:v>
                </c:pt>
                <c:pt idx="97">
                  <c:v>56.62</c:v>
                </c:pt>
                <c:pt idx="98">
                  <c:v>54.93</c:v>
                </c:pt>
                <c:pt idx="99">
                  <c:v>80.709999999999994</c:v>
                </c:pt>
                <c:pt idx="100">
                  <c:v>60.79</c:v>
                </c:pt>
                <c:pt idx="101">
                  <c:v>49.33</c:v>
                </c:pt>
                <c:pt idx="102">
                  <c:v>62.41</c:v>
                </c:pt>
                <c:pt idx="103">
                  <c:v>51.17</c:v>
                </c:pt>
                <c:pt idx="104">
                  <c:v>80.59</c:v>
                </c:pt>
                <c:pt idx="105">
                  <c:v>65.63</c:v>
                </c:pt>
                <c:pt idx="106">
                  <c:v>51.49</c:v>
                </c:pt>
                <c:pt idx="107">
                  <c:v>48.23</c:v>
                </c:pt>
                <c:pt idx="108">
                  <c:v>49.81</c:v>
                </c:pt>
                <c:pt idx="109">
                  <c:v>68.83</c:v>
                </c:pt>
                <c:pt idx="110">
                  <c:v>70.69</c:v>
                </c:pt>
                <c:pt idx="111">
                  <c:v>59.53</c:v>
                </c:pt>
                <c:pt idx="112">
                  <c:v>60.89</c:v>
                </c:pt>
                <c:pt idx="113">
                  <c:v>67.31</c:v>
                </c:pt>
                <c:pt idx="114">
                  <c:v>50.94</c:v>
                </c:pt>
                <c:pt idx="115">
                  <c:v>77.680000000000007</c:v>
                </c:pt>
                <c:pt idx="116">
                  <c:v>48.63</c:v>
                </c:pt>
                <c:pt idx="117">
                  <c:v>48.73</c:v>
                </c:pt>
                <c:pt idx="118">
                  <c:v>48.23</c:v>
                </c:pt>
                <c:pt idx="119">
                  <c:v>52.42</c:v>
                </c:pt>
                <c:pt idx="120">
                  <c:v>49.26</c:v>
                </c:pt>
                <c:pt idx="121">
                  <c:v>63.36</c:v>
                </c:pt>
                <c:pt idx="122">
                  <c:v>55.98</c:v>
                </c:pt>
                <c:pt idx="123">
                  <c:v>47.26</c:v>
                </c:pt>
                <c:pt idx="124">
                  <c:v>67.62</c:v>
                </c:pt>
                <c:pt idx="125">
                  <c:v>44.53</c:v>
                </c:pt>
                <c:pt idx="126">
                  <c:v>63.26</c:v>
                </c:pt>
                <c:pt idx="127">
                  <c:v>55.81</c:v>
                </c:pt>
                <c:pt idx="128">
                  <c:v>68.25</c:v>
                </c:pt>
                <c:pt idx="129">
                  <c:v>53.22</c:v>
                </c:pt>
                <c:pt idx="130">
                  <c:v>65.89</c:v>
                </c:pt>
                <c:pt idx="131">
                  <c:v>76.510000000000005</c:v>
                </c:pt>
                <c:pt idx="132">
                  <c:v>63.37</c:v>
                </c:pt>
                <c:pt idx="133">
                  <c:v>51.45</c:v>
                </c:pt>
                <c:pt idx="134">
                  <c:v>53.85</c:v>
                </c:pt>
                <c:pt idx="135">
                  <c:v>47.31</c:v>
                </c:pt>
                <c:pt idx="136">
                  <c:v>80.790000000000006</c:v>
                </c:pt>
                <c:pt idx="137">
                  <c:v>49.32</c:v>
                </c:pt>
                <c:pt idx="138">
                  <c:v>61.21</c:v>
                </c:pt>
                <c:pt idx="139">
                  <c:v>71.290000000000006</c:v>
                </c:pt>
                <c:pt idx="140">
                  <c:v>63.47</c:v>
                </c:pt>
                <c:pt idx="141">
                  <c:v>47.29</c:v>
                </c:pt>
                <c:pt idx="142">
                  <c:v>61.82</c:v>
                </c:pt>
                <c:pt idx="143">
                  <c:v>77.819999999999993</c:v>
                </c:pt>
                <c:pt idx="144">
                  <c:v>54.32</c:v>
                </c:pt>
                <c:pt idx="145">
                  <c:v>80.72</c:v>
                </c:pt>
                <c:pt idx="146">
                  <c:v>68.61</c:v>
                </c:pt>
                <c:pt idx="147">
                  <c:v>68.77</c:v>
                </c:pt>
                <c:pt idx="148">
                  <c:v>66.37</c:v>
                </c:pt>
                <c:pt idx="149">
                  <c:v>64.84</c:v>
                </c:pt>
                <c:pt idx="150">
                  <c:v>56.91</c:v>
                </c:pt>
                <c:pt idx="151">
                  <c:v>62.53</c:v>
                </c:pt>
                <c:pt idx="152">
                  <c:v>63.69</c:v>
                </c:pt>
                <c:pt idx="153">
                  <c:v>73.16</c:v>
                </c:pt>
                <c:pt idx="154">
                  <c:v>81.430000000000007</c:v>
                </c:pt>
                <c:pt idx="155">
                  <c:v>67.349999999999994</c:v>
                </c:pt>
                <c:pt idx="156">
                  <c:v>49.34</c:v>
                </c:pt>
                <c:pt idx="157">
                  <c:v>53.89</c:v>
                </c:pt>
                <c:pt idx="158">
                  <c:v>55.72</c:v>
                </c:pt>
                <c:pt idx="159">
                  <c:v>67.650000000000006</c:v>
                </c:pt>
                <c:pt idx="160">
                  <c:v>53.69</c:v>
                </c:pt>
                <c:pt idx="161">
                  <c:v>68.41</c:v>
                </c:pt>
                <c:pt idx="162">
                  <c:v>68.790000000000006</c:v>
                </c:pt>
                <c:pt idx="163">
                  <c:v>65.84</c:v>
                </c:pt>
                <c:pt idx="164">
                  <c:v>45.19</c:v>
                </c:pt>
                <c:pt idx="165">
                  <c:v>47.26</c:v>
                </c:pt>
                <c:pt idx="166">
                  <c:v>87.27</c:v>
                </c:pt>
                <c:pt idx="167">
                  <c:v>57.56</c:v>
                </c:pt>
                <c:pt idx="168">
                  <c:v>64.36</c:v>
                </c:pt>
                <c:pt idx="169">
                  <c:v>49.73</c:v>
                </c:pt>
                <c:pt idx="170">
                  <c:v>56.71</c:v>
                </c:pt>
                <c:pt idx="171">
                  <c:v>58.89</c:v>
                </c:pt>
                <c:pt idx="172">
                  <c:v>61.14</c:v>
                </c:pt>
                <c:pt idx="173">
                  <c:v>61.79</c:v>
                </c:pt>
                <c:pt idx="174">
                  <c:v>46.78</c:v>
                </c:pt>
                <c:pt idx="175">
                  <c:v>57.56</c:v>
                </c:pt>
                <c:pt idx="176">
                  <c:v>61.79</c:v>
                </c:pt>
                <c:pt idx="177">
                  <c:v>62.19</c:v>
                </c:pt>
                <c:pt idx="178">
                  <c:v>63.71</c:v>
                </c:pt>
                <c:pt idx="179">
                  <c:v>57.41</c:v>
                </c:pt>
                <c:pt idx="180">
                  <c:v>43.77</c:v>
                </c:pt>
                <c:pt idx="181">
                  <c:v>62.38</c:v>
                </c:pt>
                <c:pt idx="182">
                  <c:v>51.19</c:v>
                </c:pt>
                <c:pt idx="183">
                  <c:v>77.709999999999994</c:v>
                </c:pt>
                <c:pt idx="184">
                  <c:v>53.74</c:v>
                </c:pt>
                <c:pt idx="185">
                  <c:v>61.23</c:v>
                </c:pt>
                <c:pt idx="186">
                  <c:v>56.57</c:v>
                </c:pt>
                <c:pt idx="187">
                  <c:v>53.13</c:v>
                </c:pt>
                <c:pt idx="188">
                  <c:v>56.27</c:v>
                </c:pt>
                <c:pt idx="189">
                  <c:v>77.89</c:v>
                </c:pt>
                <c:pt idx="190">
                  <c:v>62.34</c:v>
                </c:pt>
                <c:pt idx="191">
                  <c:v>60.51</c:v>
                </c:pt>
                <c:pt idx="192">
                  <c:v>71.22</c:v>
                </c:pt>
                <c:pt idx="193">
                  <c:v>75.38</c:v>
                </c:pt>
                <c:pt idx="194">
                  <c:v>75.66</c:v>
                </c:pt>
                <c:pt idx="195">
                  <c:v>67.77</c:v>
                </c:pt>
                <c:pt idx="196">
                  <c:v>61.27</c:v>
                </c:pt>
                <c:pt idx="197">
                  <c:v>49.46</c:v>
                </c:pt>
                <c:pt idx="198">
                  <c:v>65.41</c:v>
                </c:pt>
                <c:pt idx="199">
                  <c:v>56.11</c:v>
                </c:pt>
                <c:pt idx="200">
                  <c:v>83.79</c:v>
                </c:pt>
                <c:pt idx="201">
                  <c:v>65.12</c:v>
                </c:pt>
                <c:pt idx="202">
                  <c:v>70.790000000000006</c:v>
                </c:pt>
                <c:pt idx="203">
                  <c:v>57.83</c:v>
                </c:pt>
                <c:pt idx="204">
                  <c:v>67.91</c:v>
                </c:pt>
                <c:pt idx="205">
                  <c:v>47.94</c:v>
                </c:pt>
                <c:pt idx="206">
                  <c:v>48.86</c:v>
                </c:pt>
                <c:pt idx="207">
                  <c:v>57.71</c:v>
                </c:pt>
                <c:pt idx="208">
                  <c:v>51.31</c:v>
                </c:pt>
                <c:pt idx="209">
                  <c:v>52.94</c:v>
                </c:pt>
                <c:pt idx="210">
                  <c:v>64.41</c:v>
                </c:pt>
                <c:pt idx="211">
                  <c:v>60.82</c:v>
                </c:pt>
                <c:pt idx="212">
                  <c:v>71.42</c:v>
                </c:pt>
                <c:pt idx="213">
                  <c:v>74.16</c:v>
                </c:pt>
                <c:pt idx="214">
                  <c:v>60.56</c:v>
                </c:pt>
                <c:pt idx="215">
                  <c:v>55.46</c:v>
                </c:pt>
                <c:pt idx="216">
                  <c:v>46.93</c:v>
                </c:pt>
                <c:pt idx="217">
                  <c:v>50.72</c:v>
                </c:pt>
                <c:pt idx="218">
                  <c:v>59.61</c:v>
                </c:pt>
                <c:pt idx="219">
                  <c:v>46.42</c:v>
                </c:pt>
                <c:pt idx="220">
                  <c:v>61.12</c:v>
                </c:pt>
                <c:pt idx="221">
                  <c:v>51.96</c:v>
                </c:pt>
                <c:pt idx="222">
                  <c:v>85.31</c:v>
                </c:pt>
                <c:pt idx="223">
                  <c:v>49.79</c:v>
                </c:pt>
                <c:pt idx="224">
                  <c:v>66.27</c:v>
                </c:pt>
                <c:pt idx="225">
                  <c:v>54.31</c:v>
                </c:pt>
                <c:pt idx="226">
                  <c:v>70.510000000000005</c:v>
                </c:pt>
                <c:pt idx="227">
                  <c:v>76.790000000000006</c:v>
                </c:pt>
                <c:pt idx="228">
                  <c:v>52.45</c:v>
                </c:pt>
                <c:pt idx="229">
                  <c:v>50.14</c:v>
                </c:pt>
                <c:pt idx="230">
                  <c:v>44.17</c:v>
                </c:pt>
                <c:pt idx="231">
                  <c:v>82.86</c:v>
                </c:pt>
                <c:pt idx="232">
                  <c:v>41.53</c:v>
                </c:pt>
                <c:pt idx="233">
                  <c:v>47.37</c:v>
                </c:pt>
                <c:pt idx="234">
                  <c:v>51.81</c:v>
                </c:pt>
                <c:pt idx="235">
                  <c:v>75.41</c:v>
                </c:pt>
                <c:pt idx="236">
                  <c:v>80.12</c:v>
                </c:pt>
                <c:pt idx="237">
                  <c:v>57.11</c:v>
                </c:pt>
                <c:pt idx="238">
                  <c:v>48.45</c:v>
                </c:pt>
                <c:pt idx="239">
                  <c:v>46.47</c:v>
                </c:pt>
                <c:pt idx="240">
                  <c:v>43.82</c:v>
                </c:pt>
                <c:pt idx="241">
                  <c:v>62.18</c:v>
                </c:pt>
                <c:pt idx="242">
                  <c:v>77.12</c:v>
                </c:pt>
                <c:pt idx="243">
                  <c:v>66.459999999999994</c:v>
                </c:pt>
                <c:pt idx="244">
                  <c:v>49.36</c:v>
                </c:pt>
                <c:pt idx="245">
                  <c:v>62.44</c:v>
                </c:pt>
                <c:pt idx="246">
                  <c:v>56.38</c:v>
                </c:pt>
                <c:pt idx="247">
                  <c:v>60.97</c:v>
                </c:pt>
                <c:pt idx="248">
                  <c:v>73.23</c:v>
                </c:pt>
                <c:pt idx="249">
                  <c:v>56.57</c:v>
                </c:pt>
                <c:pt idx="250">
                  <c:v>43.78</c:v>
                </c:pt>
                <c:pt idx="251">
                  <c:v>47.19</c:v>
                </c:pt>
                <c:pt idx="252">
                  <c:v>67.64</c:v>
                </c:pt>
                <c:pt idx="253">
                  <c:v>53.47</c:v>
                </c:pt>
                <c:pt idx="254">
                  <c:v>59.87</c:v>
                </c:pt>
                <c:pt idx="255">
                  <c:v>64.67</c:v>
                </c:pt>
                <c:pt idx="256">
                  <c:v>46.17</c:v>
                </c:pt>
                <c:pt idx="257">
                  <c:v>74.87</c:v>
                </c:pt>
                <c:pt idx="258">
                  <c:v>41.57</c:v>
                </c:pt>
                <c:pt idx="259">
                  <c:v>53.91</c:v>
                </c:pt>
                <c:pt idx="260">
                  <c:v>49.49</c:v>
                </c:pt>
                <c:pt idx="261">
                  <c:v>42.36</c:v>
                </c:pt>
                <c:pt idx="262">
                  <c:v>49.31</c:v>
                </c:pt>
                <c:pt idx="263">
                  <c:v>51.78</c:v>
                </c:pt>
                <c:pt idx="264">
                  <c:v>60.18</c:v>
                </c:pt>
                <c:pt idx="265">
                  <c:v>58.26</c:v>
                </c:pt>
                <c:pt idx="266">
                  <c:v>52.87</c:v>
                </c:pt>
                <c:pt idx="267">
                  <c:v>44.85</c:v>
                </c:pt>
                <c:pt idx="268">
                  <c:v>63.18</c:v>
                </c:pt>
                <c:pt idx="269">
                  <c:v>61.91</c:v>
                </c:pt>
                <c:pt idx="270">
                  <c:v>47.18</c:v>
                </c:pt>
                <c:pt idx="271">
                  <c:v>41.51</c:v>
                </c:pt>
                <c:pt idx="272">
                  <c:v>66.319999999999993</c:v>
                </c:pt>
                <c:pt idx="273">
                  <c:v>55.12</c:v>
                </c:pt>
                <c:pt idx="274">
                  <c:v>58.19</c:v>
                </c:pt>
                <c:pt idx="275">
                  <c:v>45.19</c:v>
                </c:pt>
                <c:pt idx="276">
                  <c:v>49.38</c:v>
                </c:pt>
                <c:pt idx="277">
                  <c:v>55.76</c:v>
                </c:pt>
                <c:pt idx="278">
                  <c:v>44.79</c:v>
                </c:pt>
                <c:pt idx="279">
                  <c:v>47.19</c:v>
                </c:pt>
                <c:pt idx="280">
                  <c:v>62.91</c:v>
                </c:pt>
                <c:pt idx="281">
                  <c:v>47.91</c:v>
                </c:pt>
                <c:pt idx="282">
                  <c:v>62.34</c:v>
                </c:pt>
                <c:pt idx="283">
                  <c:v>62.83</c:v>
                </c:pt>
                <c:pt idx="284">
                  <c:v>69.22</c:v>
                </c:pt>
                <c:pt idx="285">
                  <c:v>48.76</c:v>
                </c:pt>
                <c:pt idx="286">
                  <c:v>51.62</c:v>
                </c:pt>
                <c:pt idx="287">
                  <c:v>44.83</c:v>
                </c:pt>
                <c:pt idx="288">
                  <c:v>67.16</c:v>
                </c:pt>
                <c:pt idx="289">
                  <c:v>64.569999999999993</c:v>
                </c:pt>
                <c:pt idx="290">
                  <c:v>65.61</c:v>
                </c:pt>
                <c:pt idx="291">
                  <c:v>48.18</c:v>
                </c:pt>
                <c:pt idx="292">
                  <c:v>56.18</c:v>
                </c:pt>
                <c:pt idx="293">
                  <c:v>48.63</c:v>
                </c:pt>
                <c:pt idx="294">
                  <c:v>67.16</c:v>
                </c:pt>
                <c:pt idx="295">
                  <c:v>61.19</c:v>
                </c:pt>
                <c:pt idx="296">
                  <c:v>74.48</c:v>
                </c:pt>
                <c:pt idx="297">
                  <c:v>54.19</c:v>
                </c:pt>
                <c:pt idx="298">
                  <c:v>47.27</c:v>
                </c:pt>
                <c:pt idx="299">
                  <c:v>73.16</c:v>
                </c:pt>
                <c:pt idx="300">
                  <c:v>55.63</c:v>
                </c:pt>
                <c:pt idx="301">
                  <c:v>42.45</c:v>
                </c:pt>
                <c:pt idx="302">
                  <c:v>69.38</c:v>
                </c:pt>
                <c:pt idx="303">
                  <c:v>49.46</c:v>
                </c:pt>
                <c:pt idx="304">
                  <c:v>47.71</c:v>
                </c:pt>
                <c:pt idx="305">
                  <c:v>47.57</c:v>
                </c:pt>
                <c:pt idx="306">
                  <c:v>47.17</c:v>
                </c:pt>
                <c:pt idx="307">
                  <c:v>56.39</c:v>
                </c:pt>
                <c:pt idx="308">
                  <c:v>48.22</c:v>
                </c:pt>
                <c:pt idx="309">
                  <c:v>49.13</c:v>
                </c:pt>
                <c:pt idx="310">
                  <c:v>51.29</c:v>
                </c:pt>
                <c:pt idx="311">
                  <c:v>52.94</c:v>
                </c:pt>
                <c:pt idx="312">
                  <c:v>61.27</c:v>
                </c:pt>
                <c:pt idx="313">
                  <c:v>54.27</c:v>
                </c:pt>
                <c:pt idx="314">
                  <c:v>45.31</c:v>
                </c:pt>
                <c:pt idx="315">
                  <c:v>54.18</c:v>
                </c:pt>
                <c:pt idx="316">
                  <c:v>49.68</c:v>
                </c:pt>
                <c:pt idx="317">
                  <c:v>44.81</c:v>
                </c:pt>
                <c:pt idx="318">
                  <c:v>56.36</c:v>
                </c:pt>
                <c:pt idx="319">
                  <c:v>57.62</c:v>
                </c:pt>
                <c:pt idx="320">
                  <c:v>48.51</c:v>
                </c:pt>
                <c:pt idx="321">
                  <c:v>54.18</c:v>
                </c:pt>
                <c:pt idx="322">
                  <c:v>51.68</c:v>
                </c:pt>
                <c:pt idx="323">
                  <c:v>47.71</c:v>
                </c:pt>
                <c:pt idx="324">
                  <c:v>47.91</c:v>
                </c:pt>
                <c:pt idx="325">
                  <c:v>53.11</c:v>
                </c:pt>
                <c:pt idx="326">
                  <c:v>57.32</c:v>
                </c:pt>
                <c:pt idx="327">
                  <c:v>45.57</c:v>
                </c:pt>
                <c:pt idx="328">
                  <c:v>44.87</c:v>
                </c:pt>
                <c:pt idx="329">
                  <c:v>46.34</c:v>
                </c:pt>
                <c:pt idx="330">
                  <c:v>42.27</c:v>
                </c:pt>
                <c:pt idx="331">
                  <c:v>57.61</c:v>
                </c:pt>
                <c:pt idx="332">
                  <c:v>44.69</c:v>
                </c:pt>
                <c:pt idx="333">
                  <c:v>53.38</c:v>
                </c:pt>
                <c:pt idx="334">
                  <c:v>41.92</c:v>
                </c:pt>
                <c:pt idx="335">
                  <c:v>52.84</c:v>
                </c:pt>
                <c:pt idx="336">
                  <c:v>44.97</c:v>
                </c:pt>
                <c:pt idx="337">
                  <c:v>52.16</c:v>
                </c:pt>
                <c:pt idx="338">
                  <c:v>45.27</c:v>
                </c:pt>
                <c:pt idx="339">
                  <c:v>48.61</c:v>
                </c:pt>
                <c:pt idx="340">
                  <c:v>43.95</c:v>
                </c:pt>
                <c:pt idx="341">
                  <c:v>46.72</c:v>
                </c:pt>
                <c:pt idx="342">
                  <c:v>44.61</c:v>
                </c:pt>
                <c:pt idx="343">
                  <c:v>47.25</c:v>
                </c:pt>
                <c:pt idx="344">
                  <c:v>44.49</c:v>
                </c:pt>
                <c:pt idx="345">
                  <c:v>45.24</c:v>
                </c:pt>
                <c:pt idx="346">
                  <c:v>41.26</c:v>
                </c:pt>
                <c:pt idx="347">
                  <c:v>43.41</c:v>
                </c:pt>
                <c:pt idx="348">
                  <c:v>53.64</c:v>
                </c:pt>
                <c:pt idx="349">
                  <c:v>46.57</c:v>
                </c:pt>
                <c:pt idx="350">
                  <c:v>44.57</c:v>
                </c:pt>
                <c:pt idx="351">
                  <c:v>41.36</c:v>
                </c:pt>
                <c:pt idx="352">
                  <c:v>47.32</c:v>
                </c:pt>
                <c:pt idx="353">
                  <c:v>47.86</c:v>
                </c:pt>
                <c:pt idx="354">
                  <c:v>41.74</c:v>
                </c:pt>
                <c:pt idx="355">
                  <c:v>41.64</c:v>
                </c:pt>
                <c:pt idx="356">
                  <c:v>54.32</c:v>
                </c:pt>
                <c:pt idx="357">
                  <c:v>49.37</c:v>
                </c:pt>
                <c:pt idx="358">
                  <c:v>52.46</c:v>
                </c:pt>
                <c:pt idx="359">
                  <c:v>44.67</c:v>
                </c:pt>
                <c:pt idx="360">
                  <c:v>56.38</c:v>
                </c:pt>
                <c:pt idx="361">
                  <c:v>52.34</c:v>
                </c:pt>
                <c:pt idx="362">
                  <c:v>43.91</c:v>
                </c:pt>
                <c:pt idx="363">
                  <c:v>45.31</c:v>
                </c:pt>
                <c:pt idx="364">
                  <c:v>48.64</c:v>
                </c:pt>
                <c:pt idx="365">
                  <c:v>45.77</c:v>
                </c:pt>
                <c:pt idx="366">
                  <c:v>53.69</c:v>
                </c:pt>
                <c:pt idx="367">
                  <c:v>42.82</c:v>
                </c:pt>
                <c:pt idx="368">
                  <c:v>43.64</c:v>
                </c:pt>
                <c:pt idx="369">
                  <c:v>52.17</c:v>
                </c:pt>
                <c:pt idx="370">
                  <c:v>44.61</c:v>
                </c:pt>
                <c:pt idx="371">
                  <c:v>41.99</c:v>
                </c:pt>
                <c:pt idx="372">
                  <c:v>42.46</c:v>
                </c:pt>
                <c:pt idx="373">
                  <c:v>42.61</c:v>
                </c:pt>
                <c:pt idx="374">
                  <c:v>43.99</c:v>
                </c:pt>
                <c:pt idx="375">
                  <c:v>43.25</c:v>
                </c:pt>
                <c:pt idx="376">
                  <c:v>44.14</c:v>
                </c:pt>
                <c:pt idx="377">
                  <c:v>50.41</c:v>
                </c:pt>
                <c:pt idx="378">
                  <c:v>41.91</c:v>
                </c:pt>
                <c:pt idx="379">
                  <c:v>41.41</c:v>
                </c:pt>
                <c:pt idx="380">
                  <c:v>54.44</c:v>
                </c:pt>
                <c:pt idx="381">
                  <c:v>54.23</c:v>
                </c:pt>
                <c:pt idx="382">
                  <c:v>47.39</c:v>
                </c:pt>
                <c:pt idx="383">
                  <c:v>51.92</c:v>
                </c:pt>
                <c:pt idx="384">
                  <c:v>43.86</c:v>
                </c:pt>
                <c:pt idx="385">
                  <c:v>53.59</c:v>
                </c:pt>
                <c:pt idx="386">
                  <c:v>47.19</c:v>
                </c:pt>
                <c:pt idx="387">
                  <c:v>52.61</c:v>
                </c:pt>
                <c:pt idx="388">
                  <c:v>45.92</c:v>
                </c:pt>
                <c:pt idx="389">
                  <c:v>45.53</c:v>
                </c:pt>
                <c:pt idx="390">
                  <c:v>44.15</c:v>
                </c:pt>
                <c:pt idx="391">
                  <c:v>46.44</c:v>
                </c:pt>
                <c:pt idx="392">
                  <c:v>42.84</c:v>
                </c:pt>
                <c:pt idx="393">
                  <c:v>45.72</c:v>
                </c:pt>
                <c:pt idx="394">
                  <c:v>52.41</c:v>
                </c:pt>
                <c:pt idx="395">
                  <c:v>41.94</c:v>
                </c:pt>
                <c:pt idx="396">
                  <c:v>46.36</c:v>
                </c:pt>
                <c:pt idx="397">
                  <c:v>54.19</c:v>
                </c:pt>
                <c:pt idx="398">
                  <c:v>56.36</c:v>
                </c:pt>
                <c:pt idx="399">
                  <c:v>43.64</c:v>
                </c:pt>
                <c:pt idx="400">
                  <c:v>45.78</c:v>
                </c:pt>
                <c:pt idx="401">
                  <c:v>43.13</c:v>
                </c:pt>
                <c:pt idx="402">
                  <c:v>41.56</c:v>
                </c:pt>
                <c:pt idx="403">
                  <c:v>42.36</c:v>
                </c:pt>
                <c:pt idx="404">
                  <c:v>48.94</c:v>
                </c:pt>
                <c:pt idx="405">
                  <c:v>50.39</c:v>
                </c:pt>
                <c:pt idx="406">
                  <c:v>42.12</c:v>
                </c:pt>
                <c:pt idx="407">
                  <c:v>43.24</c:v>
                </c:pt>
                <c:pt idx="408">
                  <c:v>44.52</c:v>
                </c:pt>
                <c:pt idx="409">
                  <c:v>53.48</c:v>
                </c:pt>
                <c:pt idx="410">
                  <c:v>44.83</c:v>
                </c:pt>
                <c:pt idx="411">
                  <c:v>53.11</c:v>
                </c:pt>
                <c:pt idx="412">
                  <c:v>51.18</c:v>
                </c:pt>
                <c:pt idx="413">
                  <c:v>47.33</c:v>
                </c:pt>
                <c:pt idx="414">
                  <c:v>41.87</c:v>
                </c:pt>
                <c:pt idx="415">
                  <c:v>41.62</c:v>
                </c:pt>
                <c:pt idx="416">
                  <c:v>54.26</c:v>
                </c:pt>
                <c:pt idx="417">
                  <c:v>47.94</c:v>
                </c:pt>
                <c:pt idx="418">
                  <c:v>51.73</c:v>
                </c:pt>
                <c:pt idx="419">
                  <c:v>44.12</c:v>
                </c:pt>
                <c:pt idx="420">
                  <c:v>41.46</c:v>
                </c:pt>
                <c:pt idx="421">
                  <c:v>44.83</c:v>
                </c:pt>
                <c:pt idx="422">
                  <c:v>47.39</c:v>
                </c:pt>
                <c:pt idx="423">
                  <c:v>44.31</c:v>
                </c:pt>
                <c:pt idx="424">
                  <c:v>42.86</c:v>
                </c:pt>
                <c:pt idx="425">
                  <c:v>41.85</c:v>
                </c:pt>
                <c:pt idx="426">
                  <c:v>44.54</c:v>
                </c:pt>
                <c:pt idx="427">
                  <c:v>44.18</c:v>
                </c:pt>
                <c:pt idx="428">
                  <c:v>48.31</c:v>
                </c:pt>
                <c:pt idx="429">
                  <c:v>43.95</c:v>
                </c:pt>
                <c:pt idx="430">
                  <c:v>46.16</c:v>
                </c:pt>
                <c:pt idx="431">
                  <c:v>49.94</c:v>
                </c:pt>
                <c:pt idx="432">
                  <c:v>43.62</c:v>
                </c:pt>
                <c:pt idx="433">
                  <c:v>54.43</c:v>
                </c:pt>
                <c:pt idx="434">
                  <c:v>41.47</c:v>
                </c:pt>
                <c:pt idx="435">
                  <c:v>46.34</c:v>
                </c:pt>
                <c:pt idx="436">
                  <c:v>43.56</c:v>
                </c:pt>
                <c:pt idx="437">
                  <c:v>56.31</c:v>
                </c:pt>
                <c:pt idx="438">
                  <c:v>52.89</c:v>
                </c:pt>
                <c:pt idx="439">
                  <c:v>44.91</c:v>
                </c:pt>
                <c:pt idx="440">
                  <c:v>44.54</c:v>
                </c:pt>
                <c:pt idx="441">
                  <c:v>43.94</c:v>
                </c:pt>
                <c:pt idx="442">
                  <c:v>53.47</c:v>
                </c:pt>
                <c:pt idx="443">
                  <c:v>54.81</c:v>
                </c:pt>
                <c:pt idx="444">
                  <c:v>46.38</c:v>
                </c:pt>
                <c:pt idx="445">
                  <c:v>41.37</c:v>
                </c:pt>
                <c:pt idx="446">
                  <c:v>46.16</c:v>
                </c:pt>
                <c:pt idx="447">
                  <c:v>42.76</c:v>
                </c:pt>
                <c:pt idx="448">
                  <c:v>47.13</c:v>
                </c:pt>
                <c:pt idx="449">
                  <c:v>52.53</c:v>
                </c:pt>
                <c:pt idx="450">
                  <c:v>41.75</c:v>
                </c:pt>
                <c:pt idx="451">
                  <c:v>55.32</c:v>
                </c:pt>
                <c:pt idx="452">
                  <c:v>51.34</c:v>
                </c:pt>
                <c:pt idx="453">
                  <c:v>43.28</c:v>
                </c:pt>
                <c:pt idx="454">
                  <c:v>44.26</c:v>
                </c:pt>
                <c:pt idx="455">
                  <c:v>41.54</c:v>
                </c:pt>
                <c:pt idx="456">
                  <c:v>41.29</c:v>
                </c:pt>
                <c:pt idx="457">
                  <c:v>51.67</c:v>
                </c:pt>
                <c:pt idx="458">
                  <c:v>44.89</c:v>
                </c:pt>
                <c:pt idx="459">
                  <c:v>42.43</c:v>
                </c:pt>
                <c:pt idx="460">
                  <c:v>55.14</c:v>
                </c:pt>
                <c:pt idx="461">
                  <c:v>44.41</c:v>
                </c:pt>
                <c:pt idx="462">
                  <c:v>54.69</c:v>
                </c:pt>
                <c:pt idx="463">
                  <c:v>49.63</c:v>
                </c:pt>
                <c:pt idx="464">
                  <c:v>41.79</c:v>
                </c:pt>
                <c:pt idx="465">
                  <c:v>42.66</c:v>
                </c:pt>
                <c:pt idx="466">
                  <c:v>42.81</c:v>
                </c:pt>
                <c:pt idx="467">
                  <c:v>41.38</c:v>
                </c:pt>
                <c:pt idx="468">
                  <c:v>41.43</c:v>
                </c:pt>
                <c:pt idx="469">
                  <c:v>41.45</c:v>
                </c:pt>
                <c:pt idx="470">
                  <c:v>41.61</c:v>
                </c:pt>
                <c:pt idx="471">
                  <c:v>53.19</c:v>
                </c:pt>
                <c:pt idx="472">
                  <c:v>55.26</c:v>
                </c:pt>
                <c:pt idx="473">
                  <c:v>41.57</c:v>
                </c:pt>
                <c:pt idx="474">
                  <c:v>42.47</c:v>
                </c:pt>
                <c:pt idx="475">
                  <c:v>43.31</c:v>
                </c:pt>
                <c:pt idx="476">
                  <c:v>41.33</c:v>
                </c:pt>
                <c:pt idx="477">
                  <c:v>44.74</c:v>
                </c:pt>
                <c:pt idx="478">
                  <c:v>41.51</c:v>
                </c:pt>
                <c:pt idx="479">
                  <c:v>42.47</c:v>
                </c:pt>
                <c:pt idx="480">
                  <c:v>53.38</c:v>
                </c:pt>
                <c:pt idx="481">
                  <c:v>44.47</c:v>
                </c:pt>
                <c:pt idx="482">
                  <c:v>42.35</c:v>
                </c:pt>
                <c:pt idx="483">
                  <c:v>51.19</c:v>
                </c:pt>
                <c:pt idx="484">
                  <c:v>41.66</c:v>
                </c:pt>
                <c:pt idx="485">
                  <c:v>51.33</c:v>
                </c:pt>
                <c:pt idx="486">
                  <c:v>42.44</c:v>
                </c:pt>
                <c:pt idx="487">
                  <c:v>41.47</c:v>
                </c:pt>
                <c:pt idx="488">
                  <c:v>41.57</c:v>
                </c:pt>
                <c:pt idx="489">
                  <c:v>51.63</c:v>
                </c:pt>
                <c:pt idx="490">
                  <c:v>54.39</c:v>
                </c:pt>
                <c:pt idx="491">
                  <c:v>54.17</c:v>
                </c:pt>
                <c:pt idx="492">
                  <c:v>49.91</c:v>
                </c:pt>
                <c:pt idx="493">
                  <c:v>41.74</c:v>
                </c:pt>
                <c:pt idx="494">
                  <c:v>41.53</c:v>
                </c:pt>
                <c:pt idx="495">
                  <c:v>41.43</c:v>
                </c:pt>
                <c:pt idx="496">
                  <c:v>41.31</c:v>
                </c:pt>
                <c:pt idx="497">
                  <c:v>42.24</c:v>
                </c:pt>
                <c:pt idx="498">
                  <c:v>44.29</c:v>
                </c:pt>
                <c:pt idx="499">
                  <c:v>41.64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AF-4F20-97C4-16DA662ED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3909984"/>
        <c:axId val="543911424"/>
      </c:scatterChart>
      <c:valAx>
        <c:axId val="54390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Delivery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911424"/>
        <c:crosses val="autoZero"/>
        <c:crossBetween val="midCat"/>
      </c:valAx>
      <c:valAx>
        <c:axId val="54391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AED-4C09]* #,##0.00_-;\-[$AED-4C09]* #,##0.00_-;_-[$AED-4C09]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90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Delivery</a:t>
            </a:r>
            <a:r>
              <a:rPr lang="en-US" baseline="0"/>
              <a:t> Time vs Order Value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4.9349086502443212E-2"/>
                  <c:y val="0.325810080455927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Sheet1!$D$2:$D$501</c:f>
              <c:numCache>
                <c:formatCode>General</c:formatCode>
                <c:ptCount val="500"/>
                <c:pt idx="0">
                  <c:v>22.9</c:v>
                </c:pt>
                <c:pt idx="1">
                  <c:v>21.8</c:v>
                </c:pt>
                <c:pt idx="2">
                  <c:v>62.1</c:v>
                </c:pt>
                <c:pt idx="3">
                  <c:v>29.8</c:v>
                </c:pt>
                <c:pt idx="4">
                  <c:v>47.3</c:v>
                </c:pt>
                <c:pt idx="5">
                  <c:v>44.6</c:v>
                </c:pt>
                <c:pt idx="6">
                  <c:v>22.3</c:v>
                </c:pt>
                <c:pt idx="7">
                  <c:v>58.9</c:v>
                </c:pt>
                <c:pt idx="8">
                  <c:v>49.2</c:v>
                </c:pt>
                <c:pt idx="9">
                  <c:v>49.2</c:v>
                </c:pt>
                <c:pt idx="10">
                  <c:v>69.3</c:v>
                </c:pt>
                <c:pt idx="11">
                  <c:v>42</c:v>
                </c:pt>
                <c:pt idx="12">
                  <c:v>19.7</c:v>
                </c:pt>
                <c:pt idx="13">
                  <c:v>19.7</c:v>
                </c:pt>
                <c:pt idx="14">
                  <c:v>36.1</c:v>
                </c:pt>
                <c:pt idx="15">
                  <c:v>14.7</c:v>
                </c:pt>
                <c:pt idx="16">
                  <c:v>20.8</c:v>
                </c:pt>
                <c:pt idx="17">
                  <c:v>25.7</c:v>
                </c:pt>
                <c:pt idx="18">
                  <c:v>75.2</c:v>
                </c:pt>
                <c:pt idx="19">
                  <c:v>54.6</c:v>
                </c:pt>
                <c:pt idx="20">
                  <c:v>19.2</c:v>
                </c:pt>
                <c:pt idx="21">
                  <c:v>45.4</c:v>
                </c:pt>
                <c:pt idx="22">
                  <c:v>43.9</c:v>
                </c:pt>
                <c:pt idx="23">
                  <c:v>19.2</c:v>
                </c:pt>
                <c:pt idx="24">
                  <c:v>40.6</c:v>
                </c:pt>
                <c:pt idx="25">
                  <c:v>14.2</c:v>
                </c:pt>
                <c:pt idx="26">
                  <c:v>27</c:v>
                </c:pt>
                <c:pt idx="27">
                  <c:v>36.799999999999997</c:v>
                </c:pt>
                <c:pt idx="28">
                  <c:v>44</c:v>
                </c:pt>
                <c:pt idx="29">
                  <c:v>54.8</c:v>
                </c:pt>
                <c:pt idx="30">
                  <c:v>10.5</c:v>
                </c:pt>
                <c:pt idx="31">
                  <c:v>69.8</c:v>
                </c:pt>
                <c:pt idx="32">
                  <c:v>36.5</c:v>
                </c:pt>
                <c:pt idx="33">
                  <c:v>44.1</c:v>
                </c:pt>
                <c:pt idx="34">
                  <c:v>51.2</c:v>
                </c:pt>
                <c:pt idx="35">
                  <c:v>12</c:v>
                </c:pt>
                <c:pt idx="36">
                  <c:v>41.6</c:v>
                </c:pt>
                <c:pt idx="37">
                  <c:v>62</c:v>
                </c:pt>
                <c:pt idx="38">
                  <c:v>17.7</c:v>
                </c:pt>
                <c:pt idx="39">
                  <c:v>59.5</c:v>
                </c:pt>
                <c:pt idx="40">
                  <c:v>41.2</c:v>
                </c:pt>
                <c:pt idx="41">
                  <c:v>65.2</c:v>
                </c:pt>
                <c:pt idx="42">
                  <c:v>8</c:v>
                </c:pt>
                <c:pt idx="43">
                  <c:v>52.7</c:v>
                </c:pt>
                <c:pt idx="44">
                  <c:v>62.7</c:v>
                </c:pt>
                <c:pt idx="45">
                  <c:v>25.3</c:v>
                </c:pt>
                <c:pt idx="46">
                  <c:v>68.599999999999994</c:v>
                </c:pt>
                <c:pt idx="47">
                  <c:v>14.5</c:v>
                </c:pt>
                <c:pt idx="48">
                  <c:v>49.2</c:v>
                </c:pt>
                <c:pt idx="49">
                  <c:v>64</c:v>
                </c:pt>
                <c:pt idx="50">
                  <c:v>33.299999999999997</c:v>
                </c:pt>
                <c:pt idx="51">
                  <c:v>35.1</c:v>
                </c:pt>
                <c:pt idx="52">
                  <c:v>47.7</c:v>
                </c:pt>
                <c:pt idx="53">
                  <c:v>61.6</c:v>
                </c:pt>
                <c:pt idx="54">
                  <c:v>41.2</c:v>
                </c:pt>
                <c:pt idx="55">
                  <c:v>24.8</c:v>
                </c:pt>
                <c:pt idx="56">
                  <c:v>23.2</c:v>
                </c:pt>
                <c:pt idx="57">
                  <c:v>18.2</c:v>
                </c:pt>
                <c:pt idx="58">
                  <c:v>10.199999999999999</c:v>
                </c:pt>
                <c:pt idx="59">
                  <c:v>33.799999999999997</c:v>
                </c:pt>
                <c:pt idx="60">
                  <c:v>15.3</c:v>
                </c:pt>
                <c:pt idx="61">
                  <c:v>48.4</c:v>
                </c:pt>
                <c:pt idx="62">
                  <c:v>56.8</c:v>
                </c:pt>
                <c:pt idx="63">
                  <c:v>36.200000000000003</c:v>
                </c:pt>
                <c:pt idx="64">
                  <c:v>31.6</c:v>
                </c:pt>
                <c:pt idx="65">
                  <c:v>28.7</c:v>
                </c:pt>
                <c:pt idx="66">
                  <c:v>7.3</c:v>
                </c:pt>
                <c:pt idx="67">
                  <c:v>35.299999999999997</c:v>
                </c:pt>
                <c:pt idx="68">
                  <c:v>58.5</c:v>
                </c:pt>
                <c:pt idx="69">
                  <c:v>23.3</c:v>
                </c:pt>
                <c:pt idx="70">
                  <c:v>22.7</c:v>
                </c:pt>
                <c:pt idx="71">
                  <c:v>74.400000000000006</c:v>
                </c:pt>
                <c:pt idx="72">
                  <c:v>13.6</c:v>
                </c:pt>
                <c:pt idx="73">
                  <c:v>15.2</c:v>
                </c:pt>
                <c:pt idx="74">
                  <c:v>62.3</c:v>
                </c:pt>
                <c:pt idx="75">
                  <c:v>20.6</c:v>
                </c:pt>
                <c:pt idx="76">
                  <c:v>61.2</c:v>
                </c:pt>
                <c:pt idx="77">
                  <c:v>35.6</c:v>
                </c:pt>
                <c:pt idx="78">
                  <c:v>26.3</c:v>
                </c:pt>
                <c:pt idx="79">
                  <c:v>27</c:v>
                </c:pt>
                <c:pt idx="80">
                  <c:v>66.599999999999994</c:v>
                </c:pt>
                <c:pt idx="81">
                  <c:v>28.7</c:v>
                </c:pt>
                <c:pt idx="82">
                  <c:v>18.100000000000001</c:v>
                </c:pt>
                <c:pt idx="83">
                  <c:v>34.700000000000003</c:v>
                </c:pt>
                <c:pt idx="84">
                  <c:v>51.4</c:v>
                </c:pt>
                <c:pt idx="85">
                  <c:v>18</c:v>
                </c:pt>
                <c:pt idx="86">
                  <c:v>43</c:v>
                </c:pt>
                <c:pt idx="87">
                  <c:v>19.2</c:v>
                </c:pt>
                <c:pt idx="88">
                  <c:v>22.8</c:v>
                </c:pt>
                <c:pt idx="89">
                  <c:v>38.700000000000003</c:v>
                </c:pt>
                <c:pt idx="90">
                  <c:v>39.700000000000003</c:v>
                </c:pt>
                <c:pt idx="91">
                  <c:v>11.4</c:v>
                </c:pt>
                <c:pt idx="92">
                  <c:v>21.5</c:v>
                </c:pt>
                <c:pt idx="93">
                  <c:v>49.3</c:v>
                </c:pt>
                <c:pt idx="94">
                  <c:v>27.3</c:v>
                </c:pt>
                <c:pt idx="95">
                  <c:v>47</c:v>
                </c:pt>
                <c:pt idx="96">
                  <c:v>24.5</c:v>
                </c:pt>
                <c:pt idx="97">
                  <c:v>21.6</c:v>
                </c:pt>
                <c:pt idx="98">
                  <c:v>29.2</c:v>
                </c:pt>
                <c:pt idx="99">
                  <c:v>62.1</c:v>
                </c:pt>
                <c:pt idx="100">
                  <c:v>24.7</c:v>
                </c:pt>
                <c:pt idx="101">
                  <c:v>13.5</c:v>
                </c:pt>
                <c:pt idx="102">
                  <c:v>34.700000000000003</c:v>
                </c:pt>
                <c:pt idx="103">
                  <c:v>19.399999999999999</c:v>
                </c:pt>
                <c:pt idx="104">
                  <c:v>60.2</c:v>
                </c:pt>
                <c:pt idx="105">
                  <c:v>34.6</c:v>
                </c:pt>
                <c:pt idx="106">
                  <c:v>11.2</c:v>
                </c:pt>
                <c:pt idx="107">
                  <c:v>19.600000000000001</c:v>
                </c:pt>
                <c:pt idx="108">
                  <c:v>20.399999999999999</c:v>
                </c:pt>
                <c:pt idx="109">
                  <c:v>49.8</c:v>
                </c:pt>
                <c:pt idx="110">
                  <c:v>46.7</c:v>
                </c:pt>
                <c:pt idx="111">
                  <c:v>25.9</c:v>
                </c:pt>
                <c:pt idx="112">
                  <c:v>28.5</c:v>
                </c:pt>
                <c:pt idx="113">
                  <c:v>46.3</c:v>
                </c:pt>
                <c:pt idx="114">
                  <c:v>13.6</c:v>
                </c:pt>
                <c:pt idx="115">
                  <c:v>64.2</c:v>
                </c:pt>
                <c:pt idx="116">
                  <c:v>8.5</c:v>
                </c:pt>
                <c:pt idx="117">
                  <c:v>20.5</c:v>
                </c:pt>
                <c:pt idx="118">
                  <c:v>9.3000000000000007</c:v>
                </c:pt>
                <c:pt idx="119">
                  <c:v>16.100000000000001</c:v>
                </c:pt>
                <c:pt idx="120">
                  <c:v>17.7</c:v>
                </c:pt>
                <c:pt idx="121">
                  <c:v>49.6</c:v>
                </c:pt>
                <c:pt idx="122">
                  <c:v>23.4</c:v>
                </c:pt>
                <c:pt idx="123">
                  <c:v>11.5</c:v>
                </c:pt>
                <c:pt idx="124">
                  <c:v>44.2</c:v>
                </c:pt>
                <c:pt idx="125">
                  <c:v>16.2</c:v>
                </c:pt>
                <c:pt idx="126">
                  <c:v>33.200000000000003</c:v>
                </c:pt>
                <c:pt idx="127">
                  <c:v>21.4</c:v>
                </c:pt>
                <c:pt idx="128">
                  <c:v>44.5</c:v>
                </c:pt>
                <c:pt idx="129">
                  <c:v>17.7</c:v>
                </c:pt>
                <c:pt idx="130">
                  <c:v>37.299999999999997</c:v>
                </c:pt>
                <c:pt idx="131">
                  <c:v>51.3</c:v>
                </c:pt>
                <c:pt idx="132">
                  <c:v>47.4</c:v>
                </c:pt>
                <c:pt idx="133">
                  <c:v>19.7</c:v>
                </c:pt>
                <c:pt idx="134">
                  <c:v>22.3</c:v>
                </c:pt>
                <c:pt idx="135">
                  <c:v>15.5</c:v>
                </c:pt>
                <c:pt idx="136">
                  <c:v>62.8</c:v>
                </c:pt>
                <c:pt idx="137">
                  <c:v>16.3</c:v>
                </c:pt>
                <c:pt idx="138">
                  <c:v>36.1</c:v>
                </c:pt>
                <c:pt idx="139">
                  <c:v>52.2</c:v>
                </c:pt>
                <c:pt idx="140">
                  <c:v>33.299999999999997</c:v>
                </c:pt>
                <c:pt idx="141">
                  <c:v>12.7</c:v>
                </c:pt>
                <c:pt idx="142">
                  <c:v>32.799999999999997</c:v>
                </c:pt>
                <c:pt idx="143">
                  <c:v>58.3</c:v>
                </c:pt>
                <c:pt idx="144">
                  <c:v>21.8</c:v>
                </c:pt>
                <c:pt idx="145">
                  <c:v>58.8</c:v>
                </c:pt>
                <c:pt idx="146">
                  <c:v>41.8</c:v>
                </c:pt>
                <c:pt idx="147">
                  <c:v>38.1</c:v>
                </c:pt>
                <c:pt idx="148">
                  <c:v>43.7</c:v>
                </c:pt>
                <c:pt idx="149">
                  <c:v>42.4</c:v>
                </c:pt>
                <c:pt idx="150">
                  <c:v>20.9</c:v>
                </c:pt>
                <c:pt idx="151">
                  <c:v>33.6</c:v>
                </c:pt>
                <c:pt idx="152">
                  <c:v>32.1</c:v>
                </c:pt>
                <c:pt idx="153">
                  <c:v>58.4</c:v>
                </c:pt>
                <c:pt idx="154">
                  <c:v>60.4</c:v>
                </c:pt>
                <c:pt idx="155">
                  <c:v>34.700000000000003</c:v>
                </c:pt>
                <c:pt idx="156">
                  <c:v>15.7</c:v>
                </c:pt>
                <c:pt idx="157">
                  <c:v>13.8</c:v>
                </c:pt>
                <c:pt idx="158">
                  <c:v>21.7</c:v>
                </c:pt>
                <c:pt idx="159">
                  <c:v>31.7</c:v>
                </c:pt>
                <c:pt idx="160">
                  <c:v>26.8</c:v>
                </c:pt>
                <c:pt idx="161">
                  <c:v>48.7</c:v>
                </c:pt>
                <c:pt idx="162">
                  <c:v>43.7</c:v>
                </c:pt>
                <c:pt idx="163">
                  <c:v>41.2</c:v>
                </c:pt>
                <c:pt idx="164">
                  <c:v>11.2</c:v>
                </c:pt>
                <c:pt idx="165">
                  <c:v>14.3</c:v>
                </c:pt>
                <c:pt idx="166">
                  <c:v>63.5</c:v>
                </c:pt>
                <c:pt idx="167">
                  <c:v>25.7</c:v>
                </c:pt>
                <c:pt idx="168">
                  <c:v>41.2</c:v>
                </c:pt>
                <c:pt idx="169">
                  <c:v>14.8</c:v>
                </c:pt>
                <c:pt idx="170">
                  <c:v>22.6</c:v>
                </c:pt>
                <c:pt idx="171">
                  <c:v>22.7</c:v>
                </c:pt>
                <c:pt idx="172">
                  <c:v>31.5</c:v>
                </c:pt>
                <c:pt idx="173">
                  <c:v>31.4</c:v>
                </c:pt>
                <c:pt idx="174">
                  <c:v>17.100000000000001</c:v>
                </c:pt>
                <c:pt idx="175">
                  <c:v>23.3</c:v>
                </c:pt>
                <c:pt idx="176">
                  <c:v>29.5</c:v>
                </c:pt>
                <c:pt idx="177">
                  <c:v>29.5</c:v>
                </c:pt>
                <c:pt idx="178">
                  <c:v>36.6</c:v>
                </c:pt>
                <c:pt idx="179">
                  <c:v>21.7</c:v>
                </c:pt>
                <c:pt idx="180">
                  <c:v>10.3</c:v>
                </c:pt>
                <c:pt idx="181">
                  <c:v>42.8</c:v>
                </c:pt>
                <c:pt idx="182">
                  <c:v>16.100000000000001</c:v>
                </c:pt>
                <c:pt idx="183">
                  <c:v>60.7</c:v>
                </c:pt>
                <c:pt idx="184">
                  <c:v>27.9</c:v>
                </c:pt>
                <c:pt idx="185">
                  <c:v>35.1</c:v>
                </c:pt>
                <c:pt idx="186">
                  <c:v>32.799999999999997</c:v>
                </c:pt>
                <c:pt idx="187">
                  <c:v>13.8</c:v>
                </c:pt>
                <c:pt idx="188">
                  <c:v>22.7</c:v>
                </c:pt>
                <c:pt idx="189">
                  <c:v>55.7</c:v>
                </c:pt>
                <c:pt idx="190">
                  <c:v>30.8</c:v>
                </c:pt>
                <c:pt idx="191">
                  <c:v>34.5</c:v>
                </c:pt>
                <c:pt idx="192">
                  <c:v>44.3</c:v>
                </c:pt>
                <c:pt idx="193">
                  <c:v>44.7</c:v>
                </c:pt>
                <c:pt idx="194">
                  <c:v>54.4</c:v>
                </c:pt>
                <c:pt idx="195">
                  <c:v>48.7</c:v>
                </c:pt>
                <c:pt idx="196">
                  <c:v>26.2</c:v>
                </c:pt>
                <c:pt idx="197">
                  <c:v>14.7</c:v>
                </c:pt>
                <c:pt idx="198">
                  <c:v>37.5</c:v>
                </c:pt>
                <c:pt idx="199">
                  <c:v>20.6</c:v>
                </c:pt>
                <c:pt idx="200">
                  <c:v>60.5</c:v>
                </c:pt>
                <c:pt idx="201">
                  <c:v>25.9</c:v>
                </c:pt>
                <c:pt idx="202">
                  <c:v>54.2</c:v>
                </c:pt>
                <c:pt idx="203">
                  <c:v>18.2</c:v>
                </c:pt>
                <c:pt idx="204">
                  <c:v>44.9</c:v>
                </c:pt>
                <c:pt idx="205">
                  <c:v>13.4</c:v>
                </c:pt>
                <c:pt idx="206">
                  <c:v>10.5</c:v>
                </c:pt>
                <c:pt idx="207">
                  <c:v>21.6</c:v>
                </c:pt>
                <c:pt idx="208">
                  <c:v>17.5</c:v>
                </c:pt>
                <c:pt idx="209">
                  <c:v>19.899999999999999</c:v>
                </c:pt>
                <c:pt idx="210">
                  <c:v>33.6</c:v>
                </c:pt>
                <c:pt idx="211">
                  <c:v>27.8</c:v>
                </c:pt>
                <c:pt idx="212">
                  <c:v>44.7</c:v>
                </c:pt>
                <c:pt idx="213">
                  <c:v>47.7</c:v>
                </c:pt>
                <c:pt idx="214">
                  <c:v>27.4</c:v>
                </c:pt>
                <c:pt idx="215">
                  <c:v>21.8</c:v>
                </c:pt>
                <c:pt idx="216">
                  <c:v>14.4</c:v>
                </c:pt>
                <c:pt idx="217">
                  <c:v>15.2</c:v>
                </c:pt>
                <c:pt idx="218">
                  <c:v>23.9</c:v>
                </c:pt>
                <c:pt idx="219">
                  <c:v>8.9</c:v>
                </c:pt>
                <c:pt idx="220">
                  <c:v>27.4</c:v>
                </c:pt>
                <c:pt idx="221">
                  <c:v>17.8</c:v>
                </c:pt>
                <c:pt idx="222">
                  <c:v>59.7</c:v>
                </c:pt>
                <c:pt idx="223">
                  <c:v>13.5</c:v>
                </c:pt>
                <c:pt idx="224">
                  <c:v>41.1</c:v>
                </c:pt>
                <c:pt idx="225">
                  <c:v>15.2</c:v>
                </c:pt>
                <c:pt idx="226">
                  <c:v>50.7</c:v>
                </c:pt>
                <c:pt idx="227">
                  <c:v>61.5</c:v>
                </c:pt>
                <c:pt idx="228">
                  <c:v>13.2</c:v>
                </c:pt>
                <c:pt idx="229">
                  <c:v>11.9</c:v>
                </c:pt>
                <c:pt idx="230">
                  <c:v>10.5</c:v>
                </c:pt>
                <c:pt idx="231">
                  <c:v>60.1</c:v>
                </c:pt>
                <c:pt idx="232">
                  <c:v>10.4</c:v>
                </c:pt>
                <c:pt idx="233">
                  <c:v>12.9</c:v>
                </c:pt>
                <c:pt idx="234">
                  <c:v>15.3</c:v>
                </c:pt>
                <c:pt idx="235">
                  <c:v>45.5</c:v>
                </c:pt>
                <c:pt idx="236">
                  <c:v>54.6</c:v>
                </c:pt>
                <c:pt idx="237">
                  <c:v>23.6</c:v>
                </c:pt>
                <c:pt idx="238">
                  <c:v>13.4</c:v>
                </c:pt>
                <c:pt idx="239">
                  <c:v>15.4</c:v>
                </c:pt>
                <c:pt idx="240">
                  <c:v>10.6</c:v>
                </c:pt>
                <c:pt idx="241">
                  <c:v>34.4</c:v>
                </c:pt>
                <c:pt idx="242">
                  <c:v>55.2</c:v>
                </c:pt>
                <c:pt idx="243">
                  <c:v>31.4</c:v>
                </c:pt>
                <c:pt idx="244">
                  <c:v>17.3</c:v>
                </c:pt>
                <c:pt idx="245">
                  <c:v>29.2</c:v>
                </c:pt>
                <c:pt idx="246">
                  <c:v>25.1</c:v>
                </c:pt>
                <c:pt idx="247">
                  <c:v>23.7</c:v>
                </c:pt>
                <c:pt idx="248">
                  <c:v>47.1</c:v>
                </c:pt>
                <c:pt idx="249">
                  <c:v>18.100000000000001</c:v>
                </c:pt>
                <c:pt idx="250">
                  <c:v>12.2</c:v>
                </c:pt>
                <c:pt idx="251">
                  <c:v>10.7</c:v>
                </c:pt>
                <c:pt idx="252">
                  <c:v>32.799999999999997</c:v>
                </c:pt>
                <c:pt idx="253">
                  <c:v>18.5</c:v>
                </c:pt>
                <c:pt idx="254">
                  <c:v>20.100000000000001</c:v>
                </c:pt>
                <c:pt idx="255">
                  <c:v>40.1</c:v>
                </c:pt>
                <c:pt idx="256">
                  <c:v>11.6</c:v>
                </c:pt>
                <c:pt idx="257">
                  <c:v>50.3</c:v>
                </c:pt>
                <c:pt idx="258">
                  <c:v>11.1</c:v>
                </c:pt>
                <c:pt idx="259">
                  <c:v>21.2</c:v>
                </c:pt>
                <c:pt idx="260">
                  <c:v>14.3</c:v>
                </c:pt>
                <c:pt idx="261">
                  <c:v>11.2</c:v>
                </c:pt>
                <c:pt idx="262">
                  <c:v>9.8000000000000007</c:v>
                </c:pt>
                <c:pt idx="263">
                  <c:v>20.5</c:v>
                </c:pt>
                <c:pt idx="264">
                  <c:v>30.2</c:v>
                </c:pt>
                <c:pt idx="265">
                  <c:v>21.9</c:v>
                </c:pt>
                <c:pt idx="266">
                  <c:v>20.8</c:v>
                </c:pt>
                <c:pt idx="267">
                  <c:v>11.5</c:v>
                </c:pt>
                <c:pt idx="268">
                  <c:v>29.1</c:v>
                </c:pt>
                <c:pt idx="269">
                  <c:v>23.2</c:v>
                </c:pt>
                <c:pt idx="270">
                  <c:v>10.1</c:v>
                </c:pt>
                <c:pt idx="271">
                  <c:v>8.3000000000000007</c:v>
                </c:pt>
                <c:pt idx="272">
                  <c:v>33.1</c:v>
                </c:pt>
                <c:pt idx="273">
                  <c:v>13.7</c:v>
                </c:pt>
                <c:pt idx="274">
                  <c:v>24.7</c:v>
                </c:pt>
                <c:pt idx="275">
                  <c:v>9.6999999999999993</c:v>
                </c:pt>
                <c:pt idx="276">
                  <c:v>10.6</c:v>
                </c:pt>
                <c:pt idx="277">
                  <c:v>15.5</c:v>
                </c:pt>
                <c:pt idx="278">
                  <c:v>12.7</c:v>
                </c:pt>
                <c:pt idx="279">
                  <c:v>12.4</c:v>
                </c:pt>
                <c:pt idx="280">
                  <c:v>32.9</c:v>
                </c:pt>
                <c:pt idx="281">
                  <c:v>15.8</c:v>
                </c:pt>
                <c:pt idx="282">
                  <c:v>26.1</c:v>
                </c:pt>
                <c:pt idx="283">
                  <c:v>36.200000000000003</c:v>
                </c:pt>
                <c:pt idx="284">
                  <c:v>37.4</c:v>
                </c:pt>
                <c:pt idx="285">
                  <c:v>11.7</c:v>
                </c:pt>
                <c:pt idx="286">
                  <c:v>17.899999999999999</c:v>
                </c:pt>
                <c:pt idx="287">
                  <c:v>12.6</c:v>
                </c:pt>
                <c:pt idx="288">
                  <c:v>28.5</c:v>
                </c:pt>
                <c:pt idx="289">
                  <c:v>28.8</c:v>
                </c:pt>
                <c:pt idx="290">
                  <c:v>27.4</c:v>
                </c:pt>
                <c:pt idx="291">
                  <c:v>15.8</c:v>
                </c:pt>
                <c:pt idx="292">
                  <c:v>22.5</c:v>
                </c:pt>
                <c:pt idx="293">
                  <c:v>9.8000000000000007</c:v>
                </c:pt>
                <c:pt idx="294">
                  <c:v>34.799999999999997</c:v>
                </c:pt>
                <c:pt idx="295">
                  <c:v>29.5</c:v>
                </c:pt>
                <c:pt idx="296">
                  <c:v>39.799999999999997</c:v>
                </c:pt>
                <c:pt idx="297">
                  <c:v>14.3</c:v>
                </c:pt>
                <c:pt idx="298">
                  <c:v>9.9</c:v>
                </c:pt>
                <c:pt idx="299">
                  <c:v>34.1</c:v>
                </c:pt>
                <c:pt idx="300">
                  <c:v>14.9</c:v>
                </c:pt>
                <c:pt idx="301">
                  <c:v>8.6999999999999993</c:v>
                </c:pt>
                <c:pt idx="302">
                  <c:v>29.6</c:v>
                </c:pt>
                <c:pt idx="303">
                  <c:v>10.4</c:v>
                </c:pt>
                <c:pt idx="304">
                  <c:v>8.3000000000000007</c:v>
                </c:pt>
                <c:pt idx="305">
                  <c:v>7.7</c:v>
                </c:pt>
                <c:pt idx="306">
                  <c:v>9</c:v>
                </c:pt>
                <c:pt idx="307">
                  <c:v>13.5</c:v>
                </c:pt>
                <c:pt idx="308">
                  <c:v>7.9</c:v>
                </c:pt>
                <c:pt idx="309">
                  <c:v>9.6999999999999993</c:v>
                </c:pt>
                <c:pt idx="310">
                  <c:v>10.7</c:v>
                </c:pt>
                <c:pt idx="311">
                  <c:v>13.4</c:v>
                </c:pt>
                <c:pt idx="312">
                  <c:v>22.9</c:v>
                </c:pt>
                <c:pt idx="313">
                  <c:v>12.5</c:v>
                </c:pt>
                <c:pt idx="314">
                  <c:v>7.1</c:v>
                </c:pt>
                <c:pt idx="315">
                  <c:v>10.8</c:v>
                </c:pt>
                <c:pt idx="316">
                  <c:v>8.4</c:v>
                </c:pt>
                <c:pt idx="317">
                  <c:v>7.2</c:v>
                </c:pt>
                <c:pt idx="318">
                  <c:v>11.9</c:v>
                </c:pt>
                <c:pt idx="319">
                  <c:v>15.7</c:v>
                </c:pt>
                <c:pt idx="320">
                  <c:v>9</c:v>
                </c:pt>
                <c:pt idx="321">
                  <c:v>12.7</c:v>
                </c:pt>
                <c:pt idx="322">
                  <c:v>10.5</c:v>
                </c:pt>
                <c:pt idx="323">
                  <c:v>6.5</c:v>
                </c:pt>
                <c:pt idx="324">
                  <c:v>7.9</c:v>
                </c:pt>
                <c:pt idx="325">
                  <c:v>9.6999999999999993</c:v>
                </c:pt>
                <c:pt idx="326">
                  <c:v>13.8</c:v>
                </c:pt>
                <c:pt idx="327">
                  <c:v>8.3000000000000007</c:v>
                </c:pt>
                <c:pt idx="328">
                  <c:v>7.5</c:v>
                </c:pt>
                <c:pt idx="329">
                  <c:v>10.3</c:v>
                </c:pt>
                <c:pt idx="330">
                  <c:v>8.6</c:v>
                </c:pt>
                <c:pt idx="331">
                  <c:v>12.2</c:v>
                </c:pt>
                <c:pt idx="332">
                  <c:v>6.8</c:v>
                </c:pt>
                <c:pt idx="333">
                  <c:v>11.2</c:v>
                </c:pt>
                <c:pt idx="334">
                  <c:v>6.6</c:v>
                </c:pt>
                <c:pt idx="335">
                  <c:v>12.8</c:v>
                </c:pt>
                <c:pt idx="336">
                  <c:v>6.3</c:v>
                </c:pt>
                <c:pt idx="337">
                  <c:v>12.2</c:v>
                </c:pt>
                <c:pt idx="338">
                  <c:v>7</c:v>
                </c:pt>
                <c:pt idx="339">
                  <c:v>8.4</c:v>
                </c:pt>
                <c:pt idx="340">
                  <c:v>7.2</c:v>
                </c:pt>
                <c:pt idx="341">
                  <c:v>7.5</c:v>
                </c:pt>
                <c:pt idx="342">
                  <c:v>6.1</c:v>
                </c:pt>
                <c:pt idx="343">
                  <c:v>8.1999999999999993</c:v>
                </c:pt>
                <c:pt idx="344">
                  <c:v>9.6</c:v>
                </c:pt>
                <c:pt idx="345">
                  <c:v>8.6</c:v>
                </c:pt>
                <c:pt idx="346">
                  <c:v>6</c:v>
                </c:pt>
                <c:pt idx="347">
                  <c:v>6.7</c:v>
                </c:pt>
                <c:pt idx="348">
                  <c:v>12.2</c:v>
                </c:pt>
                <c:pt idx="349">
                  <c:v>8</c:v>
                </c:pt>
                <c:pt idx="350">
                  <c:v>7.1</c:v>
                </c:pt>
                <c:pt idx="351">
                  <c:v>7.2</c:v>
                </c:pt>
                <c:pt idx="352">
                  <c:v>8.6999999999999993</c:v>
                </c:pt>
                <c:pt idx="353">
                  <c:v>7.6</c:v>
                </c:pt>
                <c:pt idx="354">
                  <c:v>6.6</c:v>
                </c:pt>
                <c:pt idx="355">
                  <c:v>7.3</c:v>
                </c:pt>
                <c:pt idx="356">
                  <c:v>12.5</c:v>
                </c:pt>
                <c:pt idx="357">
                  <c:v>10.7</c:v>
                </c:pt>
                <c:pt idx="358">
                  <c:v>13.1</c:v>
                </c:pt>
                <c:pt idx="359">
                  <c:v>8.1999999999999993</c:v>
                </c:pt>
                <c:pt idx="360">
                  <c:v>12.8</c:v>
                </c:pt>
                <c:pt idx="361">
                  <c:v>9.6</c:v>
                </c:pt>
                <c:pt idx="362">
                  <c:v>6.1</c:v>
                </c:pt>
                <c:pt idx="363">
                  <c:v>6.6</c:v>
                </c:pt>
                <c:pt idx="364">
                  <c:v>9.8000000000000007</c:v>
                </c:pt>
                <c:pt idx="365">
                  <c:v>7.2</c:v>
                </c:pt>
                <c:pt idx="366">
                  <c:v>11.7</c:v>
                </c:pt>
                <c:pt idx="367">
                  <c:v>6.7</c:v>
                </c:pt>
                <c:pt idx="368">
                  <c:v>6.4</c:v>
                </c:pt>
                <c:pt idx="369">
                  <c:v>8.3000000000000007</c:v>
                </c:pt>
                <c:pt idx="370">
                  <c:v>6.3</c:v>
                </c:pt>
                <c:pt idx="371">
                  <c:v>7.5</c:v>
                </c:pt>
                <c:pt idx="372">
                  <c:v>7.3</c:v>
                </c:pt>
                <c:pt idx="373">
                  <c:v>6.1</c:v>
                </c:pt>
                <c:pt idx="374">
                  <c:v>6.9</c:v>
                </c:pt>
                <c:pt idx="375">
                  <c:v>7.4</c:v>
                </c:pt>
                <c:pt idx="376">
                  <c:v>6.6</c:v>
                </c:pt>
                <c:pt idx="377">
                  <c:v>11.4</c:v>
                </c:pt>
                <c:pt idx="378">
                  <c:v>7</c:v>
                </c:pt>
                <c:pt idx="379">
                  <c:v>6.2</c:v>
                </c:pt>
                <c:pt idx="380">
                  <c:v>11.6</c:v>
                </c:pt>
                <c:pt idx="381">
                  <c:v>9.6</c:v>
                </c:pt>
                <c:pt idx="382">
                  <c:v>7.6</c:v>
                </c:pt>
                <c:pt idx="383">
                  <c:v>9.9</c:v>
                </c:pt>
                <c:pt idx="384">
                  <c:v>7.5</c:v>
                </c:pt>
                <c:pt idx="385">
                  <c:v>11.3</c:v>
                </c:pt>
                <c:pt idx="386">
                  <c:v>7.2</c:v>
                </c:pt>
                <c:pt idx="387">
                  <c:v>10.8</c:v>
                </c:pt>
                <c:pt idx="388">
                  <c:v>6.7</c:v>
                </c:pt>
                <c:pt idx="389">
                  <c:v>7.4</c:v>
                </c:pt>
                <c:pt idx="390">
                  <c:v>6.2</c:v>
                </c:pt>
                <c:pt idx="391">
                  <c:v>8</c:v>
                </c:pt>
                <c:pt idx="392">
                  <c:v>7.1</c:v>
                </c:pt>
                <c:pt idx="393">
                  <c:v>8</c:v>
                </c:pt>
                <c:pt idx="394">
                  <c:v>12</c:v>
                </c:pt>
                <c:pt idx="395">
                  <c:v>7.1</c:v>
                </c:pt>
                <c:pt idx="396">
                  <c:v>7.7</c:v>
                </c:pt>
                <c:pt idx="397">
                  <c:v>9.8000000000000007</c:v>
                </c:pt>
                <c:pt idx="398">
                  <c:v>12.6</c:v>
                </c:pt>
                <c:pt idx="399">
                  <c:v>8</c:v>
                </c:pt>
                <c:pt idx="400">
                  <c:v>6.2</c:v>
                </c:pt>
                <c:pt idx="401">
                  <c:v>7.7</c:v>
                </c:pt>
                <c:pt idx="402">
                  <c:v>6.7</c:v>
                </c:pt>
                <c:pt idx="403">
                  <c:v>6.5</c:v>
                </c:pt>
                <c:pt idx="404">
                  <c:v>7.5</c:v>
                </c:pt>
                <c:pt idx="405">
                  <c:v>11.2</c:v>
                </c:pt>
                <c:pt idx="406">
                  <c:v>6.3</c:v>
                </c:pt>
                <c:pt idx="407">
                  <c:v>6.9</c:v>
                </c:pt>
                <c:pt idx="408">
                  <c:v>7.4</c:v>
                </c:pt>
                <c:pt idx="409">
                  <c:v>9.1999999999999993</c:v>
                </c:pt>
                <c:pt idx="410">
                  <c:v>8.1999999999999993</c:v>
                </c:pt>
                <c:pt idx="411">
                  <c:v>12.6</c:v>
                </c:pt>
                <c:pt idx="412">
                  <c:v>7.6</c:v>
                </c:pt>
                <c:pt idx="413">
                  <c:v>6.7</c:v>
                </c:pt>
                <c:pt idx="414">
                  <c:v>6.1</c:v>
                </c:pt>
                <c:pt idx="415">
                  <c:v>7.3</c:v>
                </c:pt>
                <c:pt idx="416">
                  <c:v>9.3000000000000007</c:v>
                </c:pt>
                <c:pt idx="417">
                  <c:v>6.9</c:v>
                </c:pt>
                <c:pt idx="418">
                  <c:v>8.1</c:v>
                </c:pt>
                <c:pt idx="419">
                  <c:v>6.2</c:v>
                </c:pt>
                <c:pt idx="420">
                  <c:v>6</c:v>
                </c:pt>
                <c:pt idx="421">
                  <c:v>6.2</c:v>
                </c:pt>
                <c:pt idx="422">
                  <c:v>8.1999999999999993</c:v>
                </c:pt>
                <c:pt idx="423">
                  <c:v>6.2</c:v>
                </c:pt>
                <c:pt idx="424">
                  <c:v>6.2</c:v>
                </c:pt>
                <c:pt idx="425">
                  <c:v>6.2</c:v>
                </c:pt>
                <c:pt idx="426">
                  <c:v>6.6</c:v>
                </c:pt>
                <c:pt idx="427">
                  <c:v>7.2</c:v>
                </c:pt>
                <c:pt idx="428">
                  <c:v>8.3000000000000007</c:v>
                </c:pt>
                <c:pt idx="429">
                  <c:v>6.8</c:v>
                </c:pt>
                <c:pt idx="430">
                  <c:v>6.3</c:v>
                </c:pt>
                <c:pt idx="431">
                  <c:v>8.1999999999999993</c:v>
                </c:pt>
                <c:pt idx="432">
                  <c:v>6.3</c:v>
                </c:pt>
                <c:pt idx="433">
                  <c:v>8</c:v>
                </c:pt>
                <c:pt idx="434">
                  <c:v>6.4</c:v>
                </c:pt>
                <c:pt idx="435">
                  <c:v>8.1</c:v>
                </c:pt>
                <c:pt idx="436">
                  <c:v>6</c:v>
                </c:pt>
                <c:pt idx="437">
                  <c:v>9.8000000000000007</c:v>
                </c:pt>
                <c:pt idx="438">
                  <c:v>9.1999999999999993</c:v>
                </c:pt>
                <c:pt idx="439">
                  <c:v>6.1</c:v>
                </c:pt>
                <c:pt idx="440">
                  <c:v>6.7</c:v>
                </c:pt>
                <c:pt idx="441">
                  <c:v>8.3000000000000007</c:v>
                </c:pt>
                <c:pt idx="442">
                  <c:v>8.5</c:v>
                </c:pt>
                <c:pt idx="443">
                  <c:v>9.6</c:v>
                </c:pt>
                <c:pt idx="444">
                  <c:v>6.1</c:v>
                </c:pt>
                <c:pt idx="445">
                  <c:v>6</c:v>
                </c:pt>
                <c:pt idx="446">
                  <c:v>6.4</c:v>
                </c:pt>
                <c:pt idx="447">
                  <c:v>5.9</c:v>
                </c:pt>
                <c:pt idx="448">
                  <c:v>8.1999999999999993</c:v>
                </c:pt>
                <c:pt idx="449">
                  <c:v>11.7</c:v>
                </c:pt>
                <c:pt idx="450">
                  <c:v>6.3</c:v>
                </c:pt>
                <c:pt idx="451">
                  <c:v>7.7</c:v>
                </c:pt>
                <c:pt idx="452">
                  <c:v>8.1</c:v>
                </c:pt>
                <c:pt idx="453">
                  <c:v>6</c:v>
                </c:pt>
                <c:pt idx="454">
                  <c:v>6.5</c:v>
                </c:pt>
                <c:pt idx="455">
                  <c:v>6.1</c:v>
                </c:pt>
                <c:pt idx="456">
                  <c:v>6</c:v>
                </c:pt>
                <c:pt idx="457">
                  <c:v>8.8000000000000007</c:v>
                </c:pt>
                <c:pt idx="458">
                  <c:v>7.1</c:v>
                </c:pt>
                <c:pt idx="459">
                  <c:v>6.2</c:v>
                </c:pt>
                <c:pt idx="460">
                  <c:v>8.6</c:v>
                </c:pt>
                <c:pt idx="461">
                  <c:v>7.2</c:v>
                </c:pt>
                <c:pt idx="462">
                  <c:v>10.3</c:v>
                </c:pt>
                <c:pt idx="463">
                  <c:v>7.6</c:v>
                </c:pt>
                <c:pt idx="464">
                  <c:v>5.7</c:v>
                </c:pt>
                <c:pt idx="465">
                  <c:v>6</c:v>
                </c:pt>
                <c:pt idx="466">
                  <c:v>6.4</c:v>
                </c:pt>
                <c:pt idx="467">
                  <c:v>6.7</c:v>
                </c:pt>
                <c:pt idx="468">
                  <c:v>7.2</c:v>
                </c:pt>
                <c:pt idx="469">
                  <c:v>8</c:v>
                </c:pt>
                <c:pt idx="470">
                  <c:v>6.2</c:v>
                </c:pt>
                <c:pt idx="471">
                  <c:v>7.3</c:v>
                </c:pt>
                <c:pt idx="472">
                  <c:v>8.6999999999999993</c:v>
                </c:pt>
                <c:pt idx="473">
                  <c:v>6.4</c:v>
                </c:pt>
                <c:pt idx="474">
                  <c:v>6.7</c:v>
                </c:pt>
                <c:pt idx="475">
                  <c:v>6.6</c:v>
                </c:pt>
                <c:pt idx="476">
                  <c:v>6.4</c:v>
                </c:pt>
                <c:pt idx="477">
                  <c:v>6.3</c:v>
                </c:pt>
                <c:pt idx="478">
                  <c:v>6.1</c:v>
                </c:pt>
                <c:pt idx="479">
                  <c:v>5.9</c:v>
                </c:pt>
                <c:pt idx="480">
                  <c:v>8.4</c:v>
                </c:pt>
                <c:pt idx="481">
                  <c:v>7</c:v>
                </c:pt>
                <c:pt idx="482">
                  <c:v>6.2</c:v>
                </c:pt>
                <c:pt idx="483">
                  <c:v>7.6</c:v>
                </c:pt>
                <c:pt idx="484">
                  <c:v>6.3</c:v>
                </c:pt>
                <c:pt idx="485">
                  <c:v>7.5</c:v>
                </c:pt>
                <c:pt idx="486">
                  <c:v>6.3</c:v>
                </c:pt>
                <c:pt idx="487">
                  <c:v>6.5</c:v>
                </c:pt>
                <c:pt idx="488">
                  <c:v>6.1</c:v>
                </c:pt>
                <c:pt idx="489">
                  <c:v>8.3000000000000007</c:v>
                </c:pt>
                <c:pt idx="490">
                  <c:v>8</c:v>
                </c:pt>
                <c:pt idx="491">
                  <c:v>7.6</c:v>
                </c:pt>
                <c:pt idx="492">
                  <c:v>6.2</c:v>
                </c:pt>
                <c:pt idx="493">
                  <c:v>6.4</c:v>
                </c:pt>
                <c:pt idx="494">
                  <c:v>6.5</c:v>
                </c:pt>
                <c:pt idx="495">
                  <c:v>6.3</c:v>
                </c:pt>
                <c:pt idx="496">
                  <c:v>5.9</c:v>
                </c:pt>
                <c:pt idx="497">
                  <c:v>5.9</c:v>
                </c:pt>
                <c:pt idx="498">
                  <c:v>6.5</c:v>
                </c:pt>
                <c:pt idx="499">
                  <c:v>6.2</c:v>
                </c:pt>
              </c:numCache>
            </c:numRef>
          </c:xVal>
          <c:yVal>
            <c:numRef>
              <c:f>Sheet1!$E$2:$E$501</c:f>
              <c:numCache>
                <c:formatCode>_-[$AED-4C09]* #,##0.00_-;\-[$AED-4C09]* #,##0.00_-;_-[$AED-4C09]* "-"??_-;_-@_-</c:formatCode>
                <c:ptCount val="500"/>
                <c:pt idx="0">
                  <c:v>62.38</c:v>
                </c:pt>
                <c:pt idx="1">
                  <c:v>54.36</c:v>
                </c:pt>
                <c:pt idx="2">
                  <c:v>73.81</c:v>
                </c:pt>
                <c:pt idx="3">
                  <c:v>55.38</c:v>
                </c:pt>
                <c:pt idx="4">
                  <c:v>67.819999999999993</c:v>
                </c:pt>
                <c:pt idx="5">
                  <c:v>65.790000000000006</c:v>
                </c:pt>
                <c:pt idx="6">
                  <c:v>47.75</c:v>
                </c:pt>
                <c:pt idx="7">
                  <c:v>85.79</c:v>
                </c:pt>
                <c:pt idx="8">
                  <c:v>66.83</c:v>
                </c:pt>
                <c:pt idx="9">
                  <c:v>60.76</c:v>
                </c:pt>
                <c:pt idx="10">
                  <c:v>73.56</c:v>
                </c:pt>
                <c:pt idx="11">
                  <c:v>63.19</c:v>
                </c:pt>
                <c:pt idx="12">
                  <c:v>57.98</c:v>
                </c:pt>
                <c:pt idx="13">
                  <c:v>53.87</c:v>
                </c:pt>
                <c:pt idx="14">
                  <c:v>64.55</c:v>
                </c:pt>
                <c:pt idx="15">
                  <c:v>46.94</c:v>
                </c:pt>
                <c:pt idx="16">
                  <c:v>50.07</c:v>
                </c:pt>
                <c:pt idx="17">
                  <c:v>52.54</c:v>
                </c:pt>
                <c:pt idx="18">
                  <c:v>88.67</c:v>
                </c:pt>
                <c:pt idx="19">
                  <c:v>87.97</c:v>
                </c:pt>
                <c:pt idx="20">
                  <c:v>58.21</c:v>
                </c:pt>
                <c:pt idx="21">
                  <c:v>66.77</c:v>
                </c:pt>
                <c:pt idx="22">
                  <c:v>65.239999999999995</c:v>
                </c:pt>
                <c:pt idx="23">
                  <c:v>52.16</c:v>
                </c:pt>
                <c:pt idx="24">
                  <c:v>66.81</c:v>
                </c:pt>
                <c:pt idx="25">
                  <c:v>49.16</c:v>
                </c:pt>
                <c:pt idx="26">
                  <c:v>61.92</c:v>
                </c:pt>
                <c:pt idx="27">
                  <c:v>66.430000000000007</c:v>
                </c:pt>
                <c:pt idx="28">
                  <c:v>60.48</c:v>
                </c:pt>
                <c:pt idx="29">
                  <c:v>62.36</c:v>
                </c:pt>
                <c:pt idx="30">
                  <c:v>45.67</c:v>
                </c:pt>
                <c:pt idx="31">
                  <c:v>82.54</c:v>
                </c:pt>
                <c:pt idx="32">
                  <c:v>59.16</c:v>
                </c:pt>
                <c:pt idx="33">
                  <c:v>65.819999999999993</c:v>
                </c:pt>
                <c:pt idx="34">
                  <c:v>70.150000000000006</c:v>
                </c:pt>
                <c:pt idx="35">
                  <c:v>49.83</c:v>
                </c:pt>
                <c:pt idx="36">
                  <c:v>62.92</c:v>
                </c:pt>
                <c:pt idx="37">
                  <c:v>76.569999999999993</c:v>
                </c:pt>
                <c:pt idx="38">
                  <c:v>54.88</c:v>
                </c:pt>
                <c:pt idx="39">
                  <c:v>68.61</c:v>
                </c:pt>
                <c:pt idx="40">
                  <c:v>67.849999999999994</c:v>
                </c:pt>
                <c:pt idx="41">
                  <c:v>82.32</c:v>
                </c:pt>
                <c:pt idx="42">
                  <c:v>40.78</c:v>
                </c:pt>
                <c:pt idx="43">
                  <c:v>71.430000000000007</c:v>
                </c:pt>
                <c:pt idx="44">
                  <c:v>73.36</c:v>
                </c:pt>
                <c:pt idx="45">
                  <c:v>52.24</c:v>
                </c:pt>
                <c:pt idx="46">
                  <c:v>75.23</c:v>
                </c:pt>
                <c:pt idx="47">
                  <c:v>53.79</c:v>
                </c:pt>
                <c:pt idx="48">
                  <c:v>61.76</c:v>
                </c:pt>
                <c:pt idx="49">
                  <c:v>80.290000000000006</c:v>
                </c:pt>
                <c:pt idx="50">
                  <c:v>64.45</c:v>
                </c:pt>
                <c:pt idx="51">
                  <c:v>63.71</c:v>
                </c:pt>
                <c:pt idx="52">
                  <c:v>61.46</c:v>
                </c:pt>
                <c:pt idx="53">
                  <c:v>75.48</c:v>
                </c:pt>
                <c:pt idx="54">
                  <c:v>70.48</c:v>
                </c:pt>
                <c:pt idx="55">
                  <c:v>52.82</c:v>
                </c:pt>
                <c:pt idx="56">
                  <c:v>59.69</c:v>
                </c:pt>
                <c:pt idx="57">
                  <c:v>51.82</c:v>
                </c:pt>
                <c:pt idx="58">
                  <c:v>51.74</c:v>
                </c:pt>
                <c:pt idx="59">
                  <c:v>60.28</c:v>
                </c:pt>
                <c:pt idx="60">
                  <c:v>45.91</c:v>
                </c:pt>
                <c:pt idx="61">
                  <c:v>65.47</c:v>
                </c:pt>
                <c:pt idx="62">
                  <c:v>74.14</c:v>
                </c:pt>
                <c:pt idx="63">
                  <c:v>67.17</c:v>
                </c:pt>
                <c:pt idx="64">
                  <c:v>62.14</c:v>
                </c:pt>
                <c:pt idx="65">
                  <c:v>61.61</c:v>
                </c:pt>
                <c:pt idx="66">
                  <c:v>46.13</c:v>
                </c:pt>
                <c:pt idx="67">
                  <c:v>64.819999999999993</c:v>
                </c:pt>
                <c:pt idx="68">
                  <c:v>71.94</c:v>
                </c:pt>
                <c:pt idx="69">
                  <c:v>53.94</c:v>
                </c:pt>
                <c:pt idx="70">
                  <c:v>52.74</c:v>
                </c:pt>
                <c:pt idx="71">
                  <c:v>86.89</c:v>
                </c:pt>
                <c:pt idx="72">
                  <c:v>47.47</c:v>
                </c:pt>
                <c:pt idx="73">
                  <c:v>44.56</c:v>
                </c:pt>
                <c:pt idx="74">
                  <c:v>87.89</c:v>
                </c:pt>
                <c:pt idx="75">
                  <c:v>56.17</c:v>
                </c:pt>
                <c:pt idx="76">
                  <c:v>77.94</c:v>
                </c:pt>
                <c:pt idx="77">
                  <c:v>63.42</c:v>
                </c:pt>
                <c:pt idx="78">
                  <c:v>61.71</c:v>
                </c:pt>
                <c:pt idx="79">
                  <c:v>55.24</c:v>
                </c:pt>
                <c:pt idx="80">
                  <c:v>80.16</c:v>
                </c:pt>
                <c:pt idx="81">
                  <c:v>59.36</c:v>
                </c:pt>
                <c:pt idx="82">
                  <c:v>47.59</c:v>
                </c:pt>
                <c:pt idx="83">
                  <c:v>66.33</c:v>
                </c:pt>
                <c:pt idx="84">
                  <c:v>64.52</c:v>
                </c:pt>
                <c:pt idx="85">
                  <c:v>51.14</c:v>
                </c:pt>
                <c:pt idx="86">
                  <c:v>62.46</c:v>
                </c:pt>
                <c:pt idx="87">
                  <c:v>48.79</c:v>
                </c:pt>
                <c:pt idx="88">
                  <c:v>59.24</c:v>
                </c:pt>
                <c:pt idx="89">
                  <c:v>61.18</c:v>
                </c:pt>
                <c:pt idx="90">
                  <c:v>60.48</c:v>
                </c:pt>
                <c:pt idx="91">
                  <c:v>41.54</c:v>
                </c:pt>
                <c:pt idx="92">
                  <c:v>50.43</c:v>
                </c:pt>
                <c:pt idx="93">
                  <c:v>67.239999999999995</c:v>
                </c:pt>
                <c:pt idx="94">
                  <c:v>60.39</c:v>
                </c:pt>
                <c:pt idx="95">
                  <c:v>66.72</c:v>
                </c:pt>
                <c:pt idx="96">
                  <c:v>54.26</c:v>
                </c:pt>
                <c:pt idx="97">
                  <c:v>56.62</c:v>
                </c:pt>
                <c:pt idx="98">
                  <c:v>54.93</c:v>
                </c:pt>
                <c:pt idx="99">
                  <c:v>80.709999999999994</c:v>
                </c:pt>
                <c:pt idx="100">
                  <c:v>60.79</c:v>
                </c:pt>
                <c:pt idx="101">
                  <c:v>49.33</c:v>
                </c:pt>
                <c:pt idx="102">
                  <c:v>62.41</c:v>
                </c:pt>
                <c:pt idx="103">
                  <c:v>51.17</c:v>
                </c:pt>
                <c:pt idx="104">
                  <c:v>80.59</c:v>
                </c:pt>
                <c:pt idx="105">
                  <c:v>65.63</c:v>
                </c:pt>
                <c:pt idx="106">
                  <c:v>51.49</c:v>
                </c:pt>
                <c:pt idx="107">
                  <c:v>48.23</c:v>
                </c:pt>
                <c:pt idx="108">
                  <c:v>49.81</c:v>
                </c:pt>
                <c:pt idx="109">
                  <c:v>68.83</c:v>
                </c:pt>
                <c:pt idx="110">
                  <c:v>70.69</c:v>
                </c:pt>
                <c:pt idx="111">
                  <c:v>59.53</c:v>
                </c:pt>
                <c:pt idx="112">
                  <c:v>60.89</c:v>
                </c:pt>
                <c:pt idx="113">
                  <c:v>67.31</c:v>
                </c:pt>
                <c:pt idx="114">
                  <c:v>50.94</c:v>
                </c:pt>
                <c:pt idx="115">
                  <c:v>77.680000000000007</c:v>
                </c:pt>
                <c:pt idx="116">
                  <c:v>48.63</c:v>
                </c:pt>
                <c:pt idx="117">
                  <c:v>48.73</c:v>
                </c:pt>
                <c:pt idx="118">
                  <c:v>48.23</c:v>
                </c:pt>
                <c:pt idx="119">
                  <c:v>52.42</c:v>
                </c:pt>
                <c:pt idx="120">
                  <c:v>49.26</c:v>
                </c:pt>
                <c:pt idx="121">
                  <c:v>63.36</c:v>
                </c:pt>
                <c:pt idx="122">
                  <c:v>55.98</c:v>
                </c:pt>
                <c:pt idx="123">
                  <c:v>47.26</c:v>
                </c:pt>
                <c:pt idx="124">
                  <c:v>67.62</c:v>
                </c:pt>
                <c:pt idx="125">
                  <c:v>44.53</c:v>
                </c:pt>
                <c:pt idx="126">
                  <c:v>63.26</c:v>
                </c:pt>
                <c:pt idx="127">
                  <c:v>55.81</c:v>
                </c:pt>
                <c:pt idx="128">
                  <c:v>68.25</c:v>
                </c:pt>
                <c:pt idx="129">
                  <c:v>53.22</c:v>
                </c:pt>
                <c:pt idx="130">
                  <c:v>65.89</c:v>
                </c:pt>
                <c:pt idx="131">
                  <c:v>76.510000000000005</c:v>
                </c:pt>
                <c:pt idx="132">
                  <c:v>63.37</c:v>
                </c:pt>
                <c:pt idx="133">
                  <c:v>51.45</c:v>
                </c:pt>
                <c:pt idx="134">
                  <c:v>53.85</c:v>
                </c:pt>
                <c:pt idx="135">
                  <c:v>47.31</c:v>
                </c:pt>
                <c:pt idx="136">
                  <c:v>80.790000000000006</c:v>
                </c:pt>
                <c:pt idx="137">
                  <c:v>49.32</c:v>
                </c:pt>
                <c:pt idx="138">
                  <c:v>61.21</c:v>
                </c:pt>
                <c:pt idx="139">
                  <c:v>71.290000000000006</c:v>
                </c:pt>
                <c:pt idx="140">
                  <c:v>63.47</c:v>
                </c:pt>
                <c:pt idx="141">
                  <c:v>47.29</c:v>
                </c:pt>
                <c:pt idx="142">
                  <c:v>61.82</c:v>
                </c:pt>
                <c:pt idx="143">
                  <c:v>77.819999999999993</c:v>
                </c:pt>
                <c:pt idx="144">
                  <c:v>54.32</c:v>
                </c:pt>
                <c:pt idx="145">
                  <c:v>80.72</c:v>
                </c:pt>
                <c:pt idx="146">
                  <c:v>68.61</c:v>
                </c:pt>
                <c:pt idx="147">
                  <c:v>68.77</c:v>
                </c:pt>
                <c:pt idx="148">
                  <c:v>66.37</c:v>
                </c:pt>
                <c:pt idx="149">
                  <c:v>64.84</c:v>
                </c:pt>
                <c:pt idx="150">
                  <c:v>56.91</c:v>
                </c:pt>
                <c:pt idx="151">
                  <c:v>62.53</c:v>
                </c:pt>
                <c:pt idx="152">
                  <c:v>63.69</c:v>
                </c:pt>
                <c:pt idx="153">
                  <c:v>73.16</c:v>
                </c:pt>
                <c:pt idx="154">
                  <c:v>81.430000000000007</c:v>
                </c:pt>
                <c:pt idx="155">
                  <c:v>67.349999999999994</c:v>
                </c:pt>
                <c:pt idx="156">
                  <c:v>49.34</c:v>
                </c:pt>
                <c:pt idx="157">
                  <c:v>53.89</c:v>
                </c:pt>
                <c:pt idx="158">
                  <c:v>55.72</c:v>
                </c:pt>
                <c:pt idx="159">
                  <c:v>67.650000000000006</c:v>
                </c:pt>
                <c:pt idx="160">
                  <c:v>53.69</c:v>
                </c:pt>
                <c:pt idx="161">
                  <c:v>68.41</c:v>
                </c:pt>
                <c:pt idx="162">
                  <c:v>68.790000000000006</c:v>
                </c:pt>
                <c:pt idx="163">
                  <c:v>65.84</c:v>
                </c:pt>
                <c:pt idx="164">
                  <c:v>45.19</c:v>
                </c:pt>
                <c:pt idx="165">
                  <c:v>47.26</c:v>
                </c:pt>
                <c:pt idx="166">
                  <c:v>87.27</c:v>
                </c:pt>
                <c:pt idx="167">
                  <c:v>57.56</c:v>
                </c:pt>
                <c:pt idx="168">
                  <c:v>64.36</c:v>
                </c:pt>
                <c:pt idx="169">
                  <c:v>49.73</c:v>
                </c:pt>
                <c:pt idx="170">
                  <c:v>56.71</c:v>
                </c:pt>
                <c:pt idx="171">
                  <c:v>58.89</c:v>
                </c:pt>
                <c:pt idx="172">
                  <c:v>61.14</c:v>
                </c:pt>
                <c:pt idx="173">
                  <c:v>61.79</c:v>
                </c:pt>
                <c:pt idx="174">
                  <c:v>46.78</c:v>
                </c:pt>
                <c:pt idx="175">
                  <c:v>57.56</c:v>
                </c:pt>
                <c:pt idx="176">
                  <c:v>61.79</c:v>
                </c:pt>
                <c:pt idx="177">
                  <c:v>62.19</c:v>
                </c:pt>
                <c:pt idx="178">
                  <c:v>63.71</c:v>
                </c:pt>
                <c:pt idx="179">
                  <c:v>57.41</c:v>
                </c:pt>
                <c:pt idx="180">
                  <c:v>43.77</c:v>
                </c:pt>
                <c:pt idx="181">
                  <c:v>62.38</c:v>
                </c:pt>
                <c:pt idx="182">
                  <c:v>51.19</c:v>
                </c:pt>
                <c:pt idx="183">
                  <c:v>77.709999999999994</c:v>
                </c:pt>
                <c:pt idx="184">
                  <c:v>53.74</c:v>
                </c:pt>
                <c:pt idx="185">
                  <c:v>61.23</c:v>
                </c:pt>
                <c:pt idx="186">
                  <c:v>56.57</c:v>
                </c:pt>
                <c:pt idx="187">
                  <c:v>53.13</c:v>
                </c:pt>
                <c:pt idx="188">
                  <c:v>56.27</c:v>
                </c:pt>
                <c:pt idx="189">
                  <c:v>77.89</c:v>
                </c:pt>
                <c:pt idx="190">
                  <c:v>62.34</c:v>
                </c:pt>
                <c:pt idx="191">
                  <c:v>60.51</c:v>
                </c:pt>
                <c:pt idx="192">
                  <c:v>71.22</c:v>
                </c:pt>
                <c:pt idx="193">
                  <c:v>75.38</c:v>
                </c:pt>
                <c:pt idx="194">
                  <c:v>75.66</c:v>
                </c:pt>
                <c:pt idx="195">
                  <c:v>67.77</c:v>
                </c:pt>
                <c:pt idx="196">
                  <c:v>61.27</c:v>
                </c:pt>
                <c:pt idx="197">
                  <c:v>49.46</c:v>
                </c:pt>
                <c:pt idx="198">
                  <c:v>65.41</c:v>
                </c:pt>
                <c:pt idx="199">
                  <c:v>56.11</c:v>
                </c:pt>
                <c:pt idx="200">
                  <c:v>83.79</c:v>
                </c:pt>
                <c:pt idx="201">
                  <c:v>65.12</c:v>
                </c:pt>
                <c:pt idx="202">
                  <c:v>70.790000000000006</c:v>
                </c:pt>
                <c:pt idx="203">
                  <c:v>57.83</c:v>
                </c:pt>
                <c:pt idx="204">
                  <c:v>67.91</c:v>
                </c:pt>
                <c:pt idx="205">
                  <c:v>47.94</c:v>
                </c:pt>
                <c:pt idx="206">
                  <c:v>48.86</c:v>
                </c:pt>
                <c:pt idx="207">
                  <c:v>57.71</c:v>
                </c:pt>
                <c:pt idx="208">
                  <c:v>51.31</c:v>
                </c:pt>
                <c:pt idx="209">
                  <c:v>52.94</c:v>
                </c:pt>
                <c:pt idx="210">
                  <c:v>64.41</c:v>
                </c:pt>
                <c:pt idx="211">
                  <c:v>60.82</c:v>
                </c:pt>
                <c:pt idx="212">
                  <c:v>71.42</c:v>
                </c:pt>
                <c:pt idx="213">
                  <c:v>74.16</c:v>
                </c:pt>
                <c:pt idx="214">
                  <c:v>60.56</c:v>
                </c:pt>
                <c:pt idx="215">
                  <c:v>55.46</c:v>
                </c:pt>
                <c:pt idx="216">
                  <c:v>46.93</c:v>
                </c:pt>
                <c:pt idx="217">
                  <c:v>50.72</c:v>
                </c:pt>
                <c:pt idx="218">
                  <c:v>59.61</c:v>
                </c:pt>
                <c:pt idx="219">
                  <c:v>46.42</c:v>
                </c:pt>
                <c:pt idx="220">
                  <c:v>61.12</c:v>
                </c:pt>
                <c:pt idx="221">
                  <c:v>51.96</c:v>
                </c:pt>
                <c:pt idx="222">
                  <c:v>85.31</c:v>
                </c:pt>
                <c:pt idx="223">
                  <c:v>49.79</c:v>
                </c:pt>
                <c:pt idx="224">
                  <c:v>66.27</c:v>
                </c:pt>
                <c:pt idx="225">
                  <c:v>54.31</c:v>
                </c:pt>
                <c:pt idx="226">
                  <c:v>70.510000000000005</c:v>
                </c:pt>
                <c:pt idx="227">
                  <c:v>76.790000000000006</c:v>
                </c:pt>
                <c:pt idx="228">
                  <c:v>52.45</c:v>
                </c:pt>
                <c:pt idx="229">
                  <c:v>50.14</c:v>
                </c:pt>
                <c:pt idx="230">
                  <c:v>44.17</c:v>
                </c:pt>
                <c:pt idx="231">
                  <c:v>82.86</c:v>
                </c:pt>
                <c:pt idx="232">
                  <c:v>41.53</c:v>
                </c:pt>
                <c:pt idx="233">
                  <c:v>47.37</c:v>
                </c:pt>
                <c:pt idx="234">
                  <c:v>51.81</c:v>
                </c:pt>
                <c:pt idx="235">
                  <c:v>75.41</c:v>
                </c:pt>
                <c:pt idx="236">
                  <c:v>80.12</c:v>
                </c:pt>
                <c:pt idx="237">
                  <c:v>57.11</c:v>
                </c:pt>
                <c:pt idx="238">
                  <c:v>48.45</c:v>
                </c:pt>
                <c:pt idx="239">
                  <c:v>46.47</c:v>
                </c:pt>
                <c:pt idx="240">
                  <c:v>43.82</c:v>
                </c:pt>
                <c:pt idx="241">
                  <c:v>62.18</c:v>
                </c:pt>
                <c:pt idx="242">
                  <c:v>77.12</c:v>
                </c:pt>
                <c:pt idx="243">
                  <c:v>66.459999999999994</c:v>
                </c:pt>
                <c:pt idx="244">
                  <c:v>49.36</c:v>
                </c:pt>
                <c:pt idx="245">
                  <c:v>62.44</c:v>
                </c:pt>
                <c:pt idx="246">
                  <c:v>56.38</c:v>
                </c:pt>
                <c:pt idx="247">
                  <c:v>60.97</c:v>
                </c:pt>
                <c:pt idx="248">
                  <c:v>73.23</c:v>
                </c:pt>
                <c:pt idx="249">
                  <c:v>56.57</c:v>
                </c:pt>
                <c:pt idx="250">
                  <c:v>43.78</c:v>
                </c:pt>
                <c:pt idx="251">
                  <c:v>47.19</c:v>
                </c:pt>
                <c:pt idx="252">
                  <c:v>67.64</c:v>
                </c:pt>
                <c:pt idx="253">
                  <c:v>53.47</c:v>
                </c:pt>
                <c:pt idx="254">
                  <c:v>59.87</c:v>
                </c:pt>
                <c:pt idx="255">
                  <c:v>64.67</c:v>
                </c:pt>
                <c:pt idx="256">
                  <c:v>46.17</c:v>
                </c:pt>
                <c:pt idx="257">
                  <c:v>74.87</c:v>
                </c:pt>
                <c:pt idx="258">
                  <c:v>41.57</c:v>
                </c:pt>
                <c:pt idx="259">
                  <c:v>53.91</c:v>
                </c:pt>
                <c:pt idx="260">
                  <c:v>49.49</c:v>
                </c:pt>
                <c:pt idx="261">
                  <c:v>42.36</c:v>
                </c:pt>
                <c:pt idx="262">
                  <c:v>49.31</c:v>
                </c:pt>
                <c:pt idx="263">
                  <c:v>51.78</c:v>
                </c:pt>
                <c:pt idx="264">
                  <c:v>60.18</c:v>
                </c:pt>
                <c:pt idx="265">
                  <c:v>58.26</c:v>
                </c:pt>
                <c:pt idx="266">
                  <c:v>52.87</c:v>
                </c:pt>
                <c:pt idx="267">
                  <c:v>44.85</c:v>
                </c:pt>
                <c:pt idx="268">
                  <c:v>63.18</c:v>
                </c:pt>
                <c:pt idx="269">
                  <c:v>61.91</c:v>
                </c:pt>
                <c:pt idx="270">
                  <c:v>47.18</c:v>
                </c:pt>
                <c:pt idx="271">
                  <c:v>41.51</c:v>
                </c:pt>
                <c:pt idx="272">
                  <c:v>66.319999999999993</c:v>
                </c:pt>
                <c:pt idx="273">
                  <c:v>55.12</c:v>
                </c:pt>
                <c:pt idx="274">
                  <c:v>58.19</c:v>
                </c:pt>
                <c:pt idx="275">
                  <c:v>45.19</c:v>
                </c:pt>
                <c:pt idx="276">
                  <c:v>49.38</c:v>
                </c:pt>
                <c:pt idx="277">
                  <c:v>55.76</c:v>
                </c:pt>
                <c:pt idx="278">
                  <c:v>44.79</c:v>
                </c:pt>
                <c:pt idx="279">
                  <c:v>47.19</c:v>
                </c:pt>
                <c:pt idx="280">
                  <c:v>62.91</c:v>
                </c:pt>
                <c:pt idx="281">
                  <c:v>47.91</c:v>
                </c:pt>
                <c:pt idx="282">
                  <c:v>62.34</c:v>
                </c:pt>
                <c:pt idx="283">
                  <c:v>62.83</c:v>
                </c:pt>
                <c:pt idx="284">
                  <c:v>69.22</c:v>
                </c:pt>
                <c:pt idx="285">
                  <c:v>48.76</c:v>
                </c:pt>
                <c:pt idx="286">
                  <c:v>51.62</c:v>
                </c:pt>
                <c:pt idx="287">
                  <c:v>44.83</c:v>
                </c:pt>
                <c:pt idx="288">
                  <c:v>67.16</c:v>
                </c:pt>
                <c:pt idx="289">
                  <c:v>64.569999999999993</c:v>
                </c:pt>
                <c:pt idx="290">
                  <c:v>65.61</c:v>
                </c:pt>
                <c:pt idx="291">
                  <c:v>48.18</c:v>
                </c:pt>
                <c:pt idx="292">
                  <c:v>56.18</c:v>
                </c:pt>
                <c:pt idx="293">
                  <c:v>48.63</c:v>
                </c:pt>
                <c:pt idx="294">
                  <c:v>67.16</c:v>
                </c:pt>
                <c:pt idx="295">
                  <c:v>61.19</c:v>
                </c:pt>
                <c:pt idx="296">
                  <c:v>74.48</c:v>
                </c:pt>
                <c:pt idx="297">
                  <c:v>54.19</c:v>
                </c:pt>
                <c:pt idx="298">
                  <c:v>47.27</c:v>
                </c:pt>
                <c:pt idx="299">
                  <c:v>73.16</c:v>
                </c:pt>
                <c:pt idx="300">
                  <c:v>55.63</c:v>
                </c:pt>
                <c:pt idx="301">
                  <c:v>42.45</c:v>
                </c:pt>
                <c:pt idx="302">
                  <c:v>69.38</c:v>
                </c:pt>
                <c:pt idx="303">
                  <c:v>49.46</c:v>
                </c:pt>
                <c:pt idx="304">
                  <c:v>47.71</c:v>
                </c:pt>
                <c:pt idx="305">
                  <c:v>47.57</c:v>
                </c:pt>
                <c:pt idx="306">
                  <c:v>47.17</c:v>
                </c:pt>
                <c:pt idx="307">
                  <c:v>56.39</c:v>
                </c:pt>
                <c:pt idx="308">
                  <c:v>48.22</c:v>
                </c:pt>
                <c:pt idx="309">
                  <c:v>49.13</c:v>
                </c:pt>
                <c:pt idx="310">
                  <c:v>51.29</c:v>
                </c:pt>
                <c:pt idx="311">
                  <c:v>52.94</c:v>
                </c:pt>
                <c:pt idx="312">
                  <c:v>61.27</c:v>
                </c:pt>
                <c:pt idx="313">
                  <c:v>54.27</c:v>
                </c:pt>
                <c:pt idx="314">
                  <c:v>45.31</c:v>
                </c:pt>
                <c:pt idx="315">
                  <c:v>54.18</c:v>
                </c:pt>
                <c:pt idx="316">
                  <c:v>49.68</c:v>
                </c:pt>
                <c:pt idx="317">
                  <c:v>44.81</c:v>
                </c:pt>
                <c:pt idx="318">
                  <c:v>56.36</c:v>
                </c:pt>
                <c:pt idx="319">
                  <c:v>57.62</c:v>
                </c:pt>
                <c:pt idx="320">
                  <c:v>48.51</c:v>
                </c:pt>
                <c:pt idx="321">
                  <c:v>54.18</c:v>
                </c:pt>
                <c:pt idx="322">
                  <c:v>51.68</c:v>
                </c:pt>
                <c:pt idx="323">
                  <c:v>47.71</c:v>
                </c:pt>
                <c:pt idx="324">
                  <c:v>47.91</c:v>
                </c:pt>
                <c:pt idx="325">
                  <c:v>53.11</c:v>
                </c:pt>
                <c:pt idx="326">
                  <c:v>57.32</c:v>
                </c:pt>
                <c:pt idx="327">
                  <c:v>45.57</c:v>
                </c:pt>
                <c:pt idx="328">
                  <c:v>44.87</c:v>
                </c:pt>
                <c:pt idx="329">
                  <c:v>46.34</c:v>
                </c:pt>
                <c:pt idx="330">
                  <c:v>42.27</c:v>
                </c:pt>
                <c:pt idx="331">
                  <c:v>57.61</c:v>
                </c:pt>
                <c:pt idx="332">
                  <c:v>44.69</c:v>
                </c:pt>
                <c:pt idx="333">
                  <c:v>53.38</c:v>
                </c:pt>
                <c:pt idx="334">
                  <c:v>41.92</c:v>
                </c:pt>
                <c:pt idx="335">
                  <c:v>52.84</c:v>
                </c:pt>
                <c:pt idx="336">
                  <c:v>44.97</c:v>
                </c:pt>
                <c:pt idx="337">
                  <c:v>52.16</c:v>
                </c:pt>
                <c:pt idx="338">
                  <c:v>45.27</c:v>
                </c:pt>
                <c:pt idx="339">
                  <c:v>48.61</c:v>
                </c:pt>
                <c:pt idx="340">
                  <c:v>43.95</c:v>
                </c:pt>
                <c:pt idx="341">
                  <c:v>46.72</c:v>
                </c:pt>
                <c:pt idx="342">
                  <c:v>44.61</c:v>
                </c:pt>
                <c:pt idx="343">
                  <c:v>47.25</c:v>
                </c:pt>
                <c:pt idx="344">
                  <c:v>44.49</c:v>
                </c:pt>
                <c:pt idx="345">
                  <c:v>45.24</c:v>
                </c:pt>
                <c:pt idx="346">
                  <c:v>41.26</c:v>
                </c:pt>
                <c:pt idx="347">
                  <c:v>43.41</c:v>
                </c:pt>
                <c:pt idx="348">
                  <c:v>53.64</c:v>
                </c:pt>
                <c:pt idx="349">
                  <c:v>46.57</c:v>
                </c:pt>
                <c:pt idx="350">
                  <c:v>44.57</c:v>
                </c:pt>
                <c:pt idx="351">
                  <c:v>41.36</c:v>
                </c:pt>
                <c:pt idx="352">
                  <c:v>47.32</c:v>
                </c:pt>
                <c:pt idx="353">
                  <c:v>47.86</c:v>
                </c:pt>
                <c:pt idx="354">
                  <c:v>41.74</c:v>
                </c:pt>
                <c:pt idx="355">
                  <c:v>41.64</c:v>
                </c:pt>
                <c:pt idx="356">
                  <c:v>54.32</c:v>
                </c:pt>
                <c:pt idx="357">
                  <c:v>49.37</c:v>
                </c:pt>
                <c:pt idx="358">
                  <c:v>52.46</c:v>
                </c:pt>
                <c:pt idx="359">
                  <c:v>44.67</c:v>
                </c:pt>
                <c:pt idx="360">
                  <c:v>56.38</c:v>
                </c:pt>
                <c:pt idx="361">
                  <c:v>52.34</c:v>
                </c:pt>
                <c:pt idx="362">
                  <c:v>43.91</c:v>
                </c:pt>
                <c:pt idx="363">
                  <c:v>45.31</c:v>
                </c:pt>
                <c:pt idx="364">
                  <c:v>48.64</c:v>
                </c:pt>
                <c:pt idx="365">
                  <c:v>45.77</c:v>
                </c:pt>
                <c:pt idx="366">
                  <c:v>53.69</c:v>
                </c:pt>
                <c:pt idx="367">
                  <c:v>42.82</c:v>
                </c:pt>
                <c:pt idx="368">
                  <c:v>43.64</c:v>
                </c:pt>
                <c:pt idx="369">
                  <c:v>52.17</c:v>
                </c:pt>
                <c:pt idx="370">
                  <c:v>44.61</c:v>
                </c:pt>
                <c:pt idx="371">
                  <c:v>41.99</c:v>
                </c:pt>
                <c:pt idx="372">
                  <c:v>42.46</c:v>
                </c:pt>
                <c:pt idx="373">
                  <c:v>42.61</c:v>
                </c:pt>
                <c:pt idx="374">
                  <c:v>43.99</c:v>
                </c:pt>
                <c:pt idx="375">
                  <c:v>43.25</c:v>
                </c:pt>
                <c:pt idx="376">
                  <c:v>44.14</c:v>
                </c:pt>
                <c:pt idx="377">
                  <c:v>50.41</c:v>
                </c:pt>
                <c:pt idx="378">
                  <c:v>41.91</c:v>
                </c:pt>
                <c:pt idx="379">
                  <c:v>41.41</c:v>
                </c:pt>
                <c:pt idx="380">
                  <c:v>54.44</c:v>
                </c:pt>
                <c:pt idx="381">
                  <c:v>54.23</c:v>
                </c:pt>
                <c:pt idx="382">
                  <c:v>47.39</c:v>
                </c:pt>
                <c:pt idx="383">
                  <c:v>51.92</c:v>
                </c:pt>
                <c:pt idx="384">
                  <c:v>43.86</c:v>
                </c:pt>
                <c:pt idx="385">
                  <c:v>53.59</c:v>
                </c:pt>
                <c:pt idx="386">
                  <c:v>47.19</c:v>
                </c:pt>
                <c:pt idx="387">
                  <c:v>52.61</c:v>
                </c:pt>
                <c:pt idx="388">
                  <c:v>45.92</c:v>
                </c:pt>
                <c:pt idx="389">
                  <c:v>45.53</c:v>
                </c:pt>
                <c:pt idx="390">
                  <c:v>44.15</c:v>
                </c:pt>
                <c:pt idx="391">
                  <c:v>46.44</c:v>
                </c:pt>
                <c:pt idx="392">
                  <c:v>42.84</c:v>
                </c:pt>
                <c:pt idx="393">
                  <c:v>45.72</c:v>
                </c:pt>
                <c:pt idx="394">
                  <c:v>52.41</c:v>
                </c:pt>
                <c:pt idx="395">
                  <c:v>41.94</c:v>
                </c:pt>
                <c:pt idx="396">
                  <c:v>46.36</c:v>
                </c:pt>
                <c:pt idx="397">
                  <c:v>54.19</c:v>
                </c:pt>
                <c:pt idx="398">
                  <c:v>56.36</c:v>
                </c:pt>
                <c:pt idx="399">
                  <c:v>43.64</c:v>
                </c:pt>
                <c:pt idx="400">
                  <c:v>45.78</c:v>
                </c:pt>
                <c:pt idx="401">
                  <c:v>43.13</c:v>
                </c:pt>
                <c:pt idx="402">
                  <c:v>41.56</c:v>
                </c:pt>
                <c:pt idx="403">
                  <c:v>42.36</c:v>
                </c:pt>
                <c:pt idx="404">
                  <c:v>48.94</c:v>
                </c:pt>
                <c:pt idx="405">
                  <c:v>50.39</c:v>
                </c:pt>
                <c:pt idx="406">
                  <c:v>42.12</c:v>
                </c:pt>
                <c:pt idx="407">
                  <c:v>43.24</c:v>
                </c:pt>
                <c:pt idx="408">
                  <c:v>44.52</c:v>
                </c:pt>
                <c:pt idx="409">
                  <c:v>53.48</c:v>
                </c:pt>
                <c:pt idx="410">
                  <c:v>44.83</c:v>
                </c:pt>
                <c:pt idx="411">
                  <c:v>53.11</c:v>
                </c:pt>
                <c:pt idx="412">
                  <c:v>51.18</c:v>
                </c:pt>
                <c:pt idx="413">
                  <c:v>47.33</c:v>
                </c:pt>
                <c:pt idx="414">
                  <c:v>41.87</c:v>
                </c:pt>
                <c:pt idx="415">
                  <c:v>41.62</c:v>
                </c:pt>
                <c:pt idx="416">
                  <c:v>54.26</c:v>
                </c:pt>
                <c:pt idx="417">
                  <c:v>47.94</c:v>
                </c:pt>
                <c:pt idx="418">
                  <c:v>51.73</c:v>
                </c:pt>
                <c:pt idx="419">
                  <c:v>44.12</c:v>
                </c:pt>
                <c:pt idx="420">
                  <c:v>41.46</c:v>
                </c:pt>
                <c:pt idx="421">
                  <c:v>44.83</c:v>
                </c:pt>
                <c:pt idx="422">
                  <c:v>47.39</c:v>
                </c:pt>
                <c:pt idx="423">
                  <c:v>44.31</c:v>
                </c:pt>
                <c:pt idx="424">
                  <c:v>42.86</c:v>
                </c:pt>
                <c:pt idx="425">
                  <c:v>41.85</c:v>
                </c:pt>
                <c:pt idx="426">
                  <c:v>44.54</c:v>
                </c:pt>
                <c:pt idx="427">
                  <c:v>44.18</c:v>
                </c:pt>
                <c:pt idx="428">
                  <c:v>48.31</c:v>
                </c:pt>
                <c:pt idx="429">
                  <c:v>43.95</c:v>
                </c:pt>
                <c:pt idx="430">
                  <c:v>46.16</c:v>
                </c:pt>
                <c:pt idx="431">
                  <c:v>49.94</c:v>
                </c:pt>
                <c:pt idx="432">
                  <c:v>43.62</c:v>
                </c:pt>
                <c:pt idx="433">
                  <c:v>54.43</c:v>
                </c:pt>
                <c:pt idx="434">
                  <c:v>41.47</c:v>
                </c:pt>
                <c:pt idx="435">
                  <c:v>46.34</c:v>
                </c:pt>
                <c:pt idx="436">
                  <c:v>43.56</c:v>
                </c:pt>
                <c:pt idx="437">
                  <c:v>56.31</c:v>
                </c:pt>
                <c:pt idx="438">
                  <c:v>52.89</c:v>
                </c:pt>
                <c:pt idx="439">
                  <c:v>44.91</c:v>
                </c:pt>
                <c:pt idx="440">
                  <c:v>44.54</c:v>
                </c:pt>
                <c:pt idx="441">
                  <c:v>43.94</c:v>
                </c:pt>
                <c:pt idx="442">
                  <c:v>53.47</c:v>
                </c:pt>
                <c:pt idx="443">
                  <c:v>54.81</c:v>
                </c:pt>
                <c:pt idx="444">
                  <c:v>46.38</c:v>
                </c:pt>
                <c:pt idx="445">
                  <c:v>41.37</c:v>
                </c:pt>
                <c:pt idx="446">
                  <c:v>46.16</c:v>
                </c:pt>
                <c:pt idx="447">
                  <c:v>42.76</c:v>
                </c:pt>
                <c:pt idx="448">
                  <c:v>47.13</c:v>
                </c:pt>
                <c:pt idx="449">
                  <c:v>52.53</c:v>
                </c:pt>
                <c:pt idx="450">
                  <c:v>41.75</c:v>
                </c:pt>
                <c:pt idx="451">
                  <c:v>55.32</c:v>
                </c:pt>
                <c:pt idx="452">
                  <c:v>51.34</c:v>
                </c:pt>
                <c:pt idx="453">
                  <c:v>43.28</c:v>
                </c:pt>
                <c:pt idx="454">
                  <c:v>44.26</c:v>
                </c:pt>
                <c:pt idx="455">
                  <c:v>41.54</c:v>
                </c:pt>
                <c:pt idx="456">
                  <c:v>41.29</c:v>
                </c:pt>
                <c:pt idx="457">
                  <c:v>51.67</c:v>
                </c:pt>
                <c:pt idx="458">
                  <c:v>44.89</c:v>
                </c:pt>
                <c:pt idx="459">
                  <c:v>42.43</c:v>
                </c:pt>
                <c:pt idx="460">
                  <c:v>55.14</c:v>
                </c:pt>
                <c:pt idx="461">
                  <c:v>44.41</c:v>
                </c:pt>
                <c:pt idx="462">
                  <c:v>54.69</c:v>
                </c:pt>
                <c:pt idx="463">
                  <c:v>49.63</c:v>
                </c:pt>
                <c:pt idx="464">
                  <c:v>41.79</c:v>
                </c:pt>
                <c:pt idx="465">
                  <c:v>42.66</c:v>
                </c:pt>
                <c:pt idx="466">
                  <c:v>42.81</c:v>
                </c:pt>
                <c:pt idx="467">
                  <c:v>41.38</c:v>
                </c:pt>
                <c:pt idx="468">
                  <c:v>41.43</c:v>
                </c:pt>
                <c:pt idx="469">
                  <c:v>41.45</c:v>
                </c:pt>
                <c:pt idx="470">
                  <c:v>41.61</c:v>
                </c:pt>
                <c:pt idx="471">
                  <c:v>53.19</c:v>
                </c:pt>
                <c:pt idx="472">
                  <c:v>55.26</c:v>
                </c:pt>
                <c:pt idx="473">
                  <c:v>41.57</c:v>
                </c:pt>
                <c:pt idx="474">
                  <c:v>42.47</c:v>
                </c:pt>
                <c:pt idx="475">
                  <c:v>43.31</c:v>
                </c:pt>
                <c:pt idx="476">
                  <c:v>41.33</c:v>
                </c:pt>
                <c:pt idx="477">
                  <c:v>44.74</c:v>
                </c:pt>
                <c:pt idx="478">
                  <c:v>41.51</c:v>
                </c:pt>
                <c:pt idx="479">
                  <c:v>42.47</c:v>
                </c:pt>
                <c:pt idx="480">
                  <c:v>53.38</c:v>
                </c:pt>
                <c:pt idx="481">
                  <c:v>44.47</c:v>
                </c:pt>
                <c:pt idx="482">
                  <c:v>42.35</c:v>
                </c:pt>
                <c:pt idx="483">
                  <c:v>51.19</c:v>
                </c:pt>
                <c:pt idx="484">
                  <c:v>41.66</c:v>
                </c:pt>
                <c:pt idx="485">
                  <c:v>51.33</c:v>
                </c:pt>
                <c:pt idx="486">
                  <c:v>42.44</c:v>
                </c:pt>
                <c:pt idx="487">
                  <c:v>41.47</c:v>
                </c:pt>
                <c:pt idx="488">
                  <c:v>41.57</c:v>
                </c:pt>
                <c:pt idx="489">
                  <c:v>51.63</c:v>
                </c:pt>
                <c:pt idx="490">
                  <c:v>54.39</c:v>
                </c:pt>
                <c:pt idx="491">
                  <c:v>54.17</c:v>
                </c:pt>
                <c:pt idx="492">
                  <c:v>49.91</c:v>
                </c:pt>
                <c:pt idx="493">
                  <c:v>41.74</c:v>
                </c:pt>
                <c:pt idx="494">
                  <c:v>41.53</c:v>
                </c:pt>
                <c:pt idx="495">
                  <c:v>41.43</c:v>
                </c:pt>
                <c:pt idx="496">
                  <c:v>41.31</c:v>
                </c:pt>
                <c:pt idx="497">
                  <c:v>42.24</c:v>
                </c:pt>
                <c:pt idx="498">
                  <c:v>44.29</c:v>
                </c:pt>
                <c:pt idx="499">
                  <c:v>41.64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F-447E-9314-97E8CCE0D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4781216"/>
        <c:axId val="1404805216"/>
      </c:scatterChart>
      <c:valAx>
        <c:axId val="1404781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Delivery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805216"/>
        <c:crosses val="autoZero"/>
        <c:crossBetween val="midCat"/>
      </c:valAx>
      <c:valAx>
        <c:axId val="1404805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AED-4C09]* #,##0.00_-;\-[$AED-4C09]* #,##0.00_-;_-[$AED-4C09]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4781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</a:t>
            </a:r>
            <a:r>
              <a:rPr lang="en-US" baseline="0"/>
              <a:t> Value vs Driver Rating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4566201358858101E-2"/>
                  <c:y val="0.2152330062605026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Sheet1!$E$2:$E$501</c:f>
              <c:numCache>
                <c:formatCode>_-[$AED-4C09]* #,##0.00_-;\-[$AED-4C09]* #,##0.00_-;_-[$AED-4C09]* "-"??_-;_-@_-</c:formatCode>
                <c:ptCount val="500"/>
                <c:pt idx="0">
                  <c:v>62.38</c:v>
                </c:pt>
                <c:pt idx="1">
                  <c:v>54.36</c:v>
                </c:pt>
                <c:pt idx="2">
                  <c:v>73.81</c:v>
                </c:pt>
                <c:pt idx="3">
                  <c:v>55.38</c:v>
                </c:pt>
                <c:pt idx="4">
                  <c:v>67.819999999999993</c:v>
                </c:pt>
                <c:pt idx="5">
                  <c:v>65.790000000000006</c:v>
                </c:pt>
                <c:pt idx="6">
                  <c:v>47.75</c:v>
                </c:pt>
                <c:pt idx="7">
                  <c:v>85.79</c:v>
                </c:pt>
                <c:pt idx="8">
                  <c:v>66.83</c:v>
                </c:pt>
                <c:pt idx="9">
                  <c:v>60.76</c:v>
                </c:pt>
                <c:pt idx="10">
                  <c:v>73.56</c:v>
                </c:pt>
                <c:pt idx="11">
                  <c:v>63.19</c:v>
                </c:pt>
                <c:pt idx="12">
                  <c:v>57.98</c:v>
                </c:pt>
                <c:pt idx="13">
                  <c:v>53.87</c:v>
                </c:pt>
                <c:pt idx="14">
                  <c:v>64.55</c:v>
                </c:pt>
                <c:pt idx="15">
                  <c:v>46.94</c:v>
                </c:pt>
                <c:pt idx="16">
                  <c:v>50.07</c:v>
                </c:pt>
                <c:pt idx="17">
                  <c:v>52.54</c:v>
                </c:pt>
                <c:pt idx="18">
                  <c:v>88.67</c:v>
                </c:pt>
                <c:pt idx="19">
                  <c:v>87.97</c:v>
                </c:pt>
                <c:pt idx="20">
                  <c:v>58.21</c:v>
                </c:pt>
                <c:pt idx="21">
                  <c:v>66.77</c:v>
                </c:pt>
                <c:pt idx="22">
                  <c:v>65.239999999999995</c:v>
                </c:pt>
                <c:pt idx="23">
                  <c:v>52.16</c:v>
                </c:pt>
                <c:pt idx="24">
                  <c:v>66.81</c:v>
                </c:pt>
                <c:pt idx="25">
                  <c:v>49.16</c:v>
                </c:pt>
                <c:pt idx="26">
                  <c:v>61.92</c:v>
                </c:pt>
                <c:pt idx="27">
                  <c:v>66.430000000000007</c:v>
                </c:pt>
                <c:pt idx="28">
                  <c:v>60.48</c:v>
                </c:pt>
                <c:pt idx="29">
                  <c:v>62.36</c:v>
                </c:pt>
                <c:pt idx="30">
                  <c:v>45.67</c:v>
                </c:pt>
                <c:pt idx="31">
                  <c:v>82.54</c:v>
                </c:pt>
                <c:pt idx="32">
                  <c:v>59.16</c:v>
                </c:pt>
                <c:pt idx="33">
                  <c:v>65.819999999999993</c:v>
                </c:pt>
                <c:pt idx="34">
                  <c:v>70.150000000000006</c:v>
                </c:pt>
                <c:pt idx="35">
                  <c:v>49.83</c:v>
                </c:pt>
                <c:pt idx="36">
                  <c:v>62.92</c:v>
                </c:pt>
                <c:pt idx="37">
                  <c:v>76.569999999999993</c:v>
                </c:pt>
                <c:pt idx="38">
                  <c:v>54.88</c:v>
                </c:pt>
                <c:pt idx="39">
                  <c:v>68.61</c:v>
                </c:pt>
                <c:pt idx="40">
                  <c:v>67.849999999999994</c:v>
                </c:pt>
                <c:pt idx="41">
                  <c:v>82.32</c:v>
                </c:pt>
                <c:pt idx="42">
                  <c:v>40.78</c:v>
                </c:pt>
                <c:pt idx="43">
                  <c:v>71.430000000000007</c:v>
                </c:pt>
                <c:pt idx="44">
                  <c:v>73.36</c:v>
                </c:pt>
                <c:pt idx="45">
                  <c:v>52.24</c:v>
                </c:pt>
                <c:pt idx="46">
                  <c:v>75.23</c:v>
                </c:pt>
                <c:pt idx="47">
                  <c:v>53.79</c:v>
                </c:pt>
                <c:pt idx="48">
                  <c:v>61.76</c:v>
                </c:pt>
                <c:pt idx="49">
                  <c:v>80.290000000000006</c:v>
                </c:pt>
                <c:pt idx="50">
                  <c:v>64.45</c:v>
                </c:pt>
                <c:pt idx="51">
                  <c:v>63.71</c:v>
                </c:pt>
                <c:pt idx="52">
                  <c:v>61.46</c:v>
                </c:pt>
                <c:pt idx="53">
                  <c:v>75.48</c:v>
                </c:pt>
                <c:pt idx="54">
                  <c:v>70.48</c:v>
                </c:pt>
                <c:pt idx="55">
                  <c:v>52.82</c:v>
                </c:pt>
                <c:pt idx="56">
                  <c:v>59.69</c:v>
                </c:pt>
                <c:pt idx="57">
                  <c:v>51.82</c:v>
                </c:pt>
                <c:pt idx="58">
                  <c:v>51.74</c:v>
                </c:pt>
                <c:pt idx="59">
                  <c:v>60.28</c:v>
                </c:pt>
                <c:pt idx="60">
                  <c:v>45.91</c:v>
                </c:pt>
                <c:pt idx="61">
                  <c:v>65.47</c:v>
                </c:pt>
                <c:pt idx="62">
                  <c:v>74.14</c:v>
                </c:pt>
                <c:pt idx="63">
                  <c:v>67.17</c:v>
                </c:pt>
                <c:pt idx="64">
                  <c:v>62.14</c:v>
                </c:pt>
                <c:pt idx="65">
                  <c:v>61.61</c:v>
                </c:pt>
                <c:pt idx="66">
                  <c:v>46.13</c:v>
                </c:pt>
                <c:pt idx="67">
                  <c:v>64.819999999999993</c:v>
                </c:pt>
                <c:pt idx="68">
                  <c:v>71.94</c:v>
                </c:pt>
                <c:pt idx="69">
                  <c:v>53.94</c:v>
                </c:pt>
                <c:pt idx="70">
                  <c:v>52.74</c:v>
                </c:pt>
                <c:pt idx="71">
                  <c:v>86.89</c:v>
                </c:pt>
                <c:pt idx="72">
                  <c:v>47.47</c:v>
                </c:pt>
                <c:pt idx="73">
                  <c:v>44.56</c:v>
                </c:pt>
                <c:pt idx="74">
                  <c:v>87.89</c:v>
                </c:pt>
                <c:pt idx="75">
                  <c:v>56.17</c:v>
                </c:pt>
                <c:pt idx="76">
                  <c:v>77.94</c:v>
                </c:pt>
                <c:pt idx="77">
                  <c:v>63.42</c:v>
                </c:pt>
                <c:pt idx="78">
                  <c:v>61.71</c:v>
                </c:pt>
                <c:pt idx="79">
                  <c:v>55.24</c:v>
                </c:pt>
                <c:pt idx="80">
                  <c:v>80.16</c:v>
                </c:pt>
                <c:pt idx="81">
                  <c:v>59.36</c:v>
                </c:pt>
                <c:pt idx="82">
                  <c:v>47.59</c:v>
                </c:pt>
                <c:pt idx="83">
                  <c:v>66.33</c:v>
                </c:pt>
                <c:pt idx="84">
                  <c:v>64.52</c:v>
                </c:pt>
                <c:pt idx="85">
                  <c:v>51.14</c:v>
                </c:pt>
                <c:pt idx="86">
                  <c:v>62.46</c:v>
                </c:pt>
                <c:pt idx="87">
                  <c:v>48.79</c:v>
                </c:pt>
                <c:pt idx="88">
                  <c:v>59.24</c:v>
                </c:pt>
                <c:pt idx="89">
                  <c:v>61.18</c:v>
                </c:pt>
                <c:pt idx="90">
                  <c:v>60.48</c:v>
                </c:pt>
                <c:pt idx="91">
                  <c:v>41.54</c:v>
                </c:pt>
                <c:pt idx="92">
                  <c:v>50.43</c:v>
                </c:pt>
                <c:pt idx="93">
                  <c:v>67.239999999999995</c:v>
                </c:pt>
                <c:pt idx="94">
                  <c:v>60.39</c:v>
                </c:pt>
                <c:pt idx="95">
                  <c:v>66.72</c:v>
                </c:pt>
                <c:pt idx="96">
                  <c:v>54.26</c:v>
                </c:pt>
                <c:pt idx="97">
                  <c:v>56.62</c:v>
                </c:pt>
                <c:pt idx="98">
                  <c:v>54.93</c:v>
                </c:pt>
                <c:pt idx="99">
                  <c:v>80.709999999999994</c:v>
                </c:pt>
                <c:pt idx="100">
                  <c:v>60.79</c:v>
                </c:pt>
                <c:pt idx="101">
                  <c:v>49.33</c:v>
                </c:pt>
                <c:pt idx="102">
                  <c:v>62.41</c:v>
                </c:pt>
                <c:pt idx="103">
                  <c:v>51.17</c:v>
                </c:pt>
                <c:pt idx="104">
                  <c:v>80.59</c:v>
                </c:pt>
                <c:pt idx="105">
                  <c:v>65.63</c:v>
                </c:pt>
                <c:pt idx="106">
                  <c:v>51.49</c:v>
                </c:pt>
                <c:pt idx="107">
                  <c:v>48.23</c:v>
                </c:pt>
                <c:pt idx="108">
                  <c:v>49.81</c:v>
                </c:pt>
                <c:pt idx="109">
                  <c:v>68.83</c:v>
                </c:pt>
                <c:pt idx="110">
                  <c:v>70.69</c:v>
                </c:pt>
                <c:pt idx="111">
                  <c:v>59.53</c:v>
                </c:pt>
                <c:pt idx="112">
                  <c:v>60.89</c:v>
                </c:pt>
                <c:pt idx="113">
                  <c:v>67.31</c:v>
                </c:pt>
                <c:pt idx="114">
                  <c:v>50.94</c:v>
                </c:pt>
                <c:pt idx="115">
                  <c:v>77.680000000000007</c:v>
                </c:pt>
                <c:pt idx="116">
                  <c:v>48.63</c:v>
                </c:pt>
                <c:pt idx="117">
                  <c:v>48.73</c:v>
                </c:pt>
                <c:pt idx="118">
                  <c:v>48.23</c:v>
                </c:pt>
                <c:pt idx="119">
                  <c:v>52.42</c:v>
                </c:pt>
                <c:pt idx="120">
                  <c:v>49.26</c:v>
                </c:pt>
                <c:pt idx="121">
                  <c:v>63.36</c:v>
                </c:pt>
                <c:pt idx="122">
                  <c:v>55.98</c:v>
                </c:pt>
                <c:pt idx="123">
                  <c:v>47.26</c:v>
                </c:pt>
                <c:pt idx="124">
                  <c:v>67.62</c:v>
                </c:pt>
                <c:pt idx="125">
                  <c:v>44.53</c:v>
                </c:pt>
                <c:pt idx="126">
                  <c:v>63.26</c:v>
                </c:pt>
                <c:pt idx="127">
                  <c:v>55.81</c:v>
                </c:pt>
                <c:pt idx="128">
                  <c:v>68.25</c:v>
                </c:pt>
                <c:pt idx="129">
                  <c:v>53.22</c:v>
                </c:pt>
                <c:pt idx="130">
                  <c:v>65.89</c:v>
                </c:pt>
                <c:pt idx="131">
                  <c:v>76.510000000000005</c:v>
                </c:pt>
                <c:pt idx="132">
                  <c:v>63.37</c:v>
                </c:pt>
                <c:pt idx="133">
                  <c:v>51.45</c:v>
                </c:pt>
                <c:pt idx="134">
                  <c:v>53.85</c:v>
                </c:pt>
                <c:pt idx="135">
                  <c:v>47.31</c:v>
                </c:pt>
                <c:pt idx="136">
                  <c:v>80.790000000000006</c:v>
                </c:pt>
                <c:pt idx="137">
                  <c:v>49.32</c:v>
                </c:pt>
                <c:pt idx="138">
                  <c:v>61.21</c:v>
                </c:pt>
                <c:pt idx="139">
                  <c:v>71.290000000000006</c:v>
                </c:pt>
                <c:pt idx="140">
                  <c:v>63.47</c:v>
                </c:pt>
                <c:pt idx="141">
                  <c:v>47.29</c:v>
                </c:pt>
                <c:pt idx="142">
                  <c:v>61.82</c:v>
                </c:pt>
                <c:pt idx="143">
                  <c:v>77.819999999999993</c:v>
                </c:pt>
                <c:pt idx="144">
                  <c:v>54.32</c:v>
                </c:pt>
                <c:pt idx="145">
                  <c:v>80.72</c:v>
                </c:pt>
                <c:pt idx="146">
                  <c:v>68.61</c:v>
                </c:pt>
                <c:pt idx="147">
                  <c:v>68.77</c:v>
                </c:pt>
                <c:pt idx="148">
                  <c:v>66.37</c:v>
                </c:pt>
                <c:pt idx="149">
                  <c:v>64.84</c:v>
                </c:pt>
                <c:pt idx="150">
                  <c:v>56.91</c:v>
                </c:pt>
                <c:pt idx="151">
                  <c:v>62.53</c:v>
                </c:pt>
                <c:pt idx="152">
                  <c:v>63.69</c:v>
                </c:pt>
                <c:pt idx="153">
                  <c:v>73.16</c:v>
                </c:pt>
                <c:pt idx="154">
                  <c:v>81.430000000000007</c:v>
                </c:pt>
                <c:pt idx="155">
                  <c:v>67.349999999999994</c:v>
                </c:pt>
                <c:pt idx="156">
                  <c:v>49.34</c:v>
                </c:pt>
                <c:pt idx="157">
                  <c:v>53.89</c:v>
                </c:pt>
                <c:pt idx="158">
                  <c:v>55.72</c:v>
                </c:pt>
                <c:pt idx="159">
                  <c:v>67.650000000000006</c:v>
                </c:pt>
                <c:pt idx="160">
                  <c:v>53.69</c:v>
                </c:pt>
                <c:pt idx="161">
                  <c:v>68.41</c:v>
                </c:pt>
                <c:pt idx="162">
                  <c:v>68.790000000000006</c:v>
                </c:pt>
                <c:pt idx="163">
                  <c:v>65.84</c:v>
                </c:pt>
                <c:pt idx="164">
                  <c:v>45.19</c:v>
                </c:pt>
                <c:pt idx="165">
                  <c:v>47.26</c:v>
                </c:pt>
                <c:pt idx="166">
                  <c:v>87.27</c:v>
                </c:pt>
                <c:pt idx="167">
                  <c:v>57.56</c:v>
                </c:pt>
                <c:pt idx="168">
                  <c:v>64.36</c:v>
                </c:pt>
                <c:pt idx="169">
                  <c:v>49.73</c:v>
                </c:pt>
                <c:pt idx="170">
                  <c:v>56.71</c:v>
                </c:pt>
                <c:pt idx="171">
                  <c:v>58.89</c:v>
                </c:pt>
                <c:pt idx="172">
                  <c:v>61.14</c:v>
                </c:pt>
                <c:pt idx="173">
                  <c:v>61.79</c:v>
                </c:pt>
                <c:pt idx="174">
                  <c:v>46.78</c:v>
                </c:pt>
                <c:pt idx="175">
                  <c:v>57.56</c:v>
                </c:pt>
                <c:pt idx="176">
                  <c:v>61.79</c:v>
                </c:pt>
                <c:pt idx="177">
                  <c:v>62.19</c:v>
                </c:pt>
                <c:pt idx="178">
                  <c:v>63.71</c:v>
                </c:pt>
                <c:pt idx="179">
                  <c:v>57.41</c:v>
                </c:pt>
                <c:pt idx="180">
                  <c:v>43.77</c:v>
                </c:pt>
                <c:pt idx="181">
                  <c:v>62.38</c:v>
                </c:pt>
                <c:pt idx="182">
                  <c:v>51.19</c:v>
                </c:pt>
                <c:pt idx="183">
                  <c:v>77.709999999999994</c:v>
                </c:pt>
                <c:pt idx="184">
                  <c:v>53.74</c:v>
                </c:pt>
                <c:pt idx="185">
                  <c:v>61.23</c:v>
                </c:pt>
                <c:pt idx="186">
                  <c:v>56.57</c:v>
                </c:pt>
                <c:pt idx="187">
                  <c:v>53.13</c:v>
                </c:pt>
                <c:pt idx="188">
                  <c:v>56.27</c:v>
                </c:pt>
                <c:pt idx="189">
                  <c:v>77.89</c:v>
                </c:pt>
                <c:pt idx="190">
                  <c:v>62.34</c:v>
                </c:pt>
                <c:pt idx="191">
                  <c:v>60.51</c:v>
                </c:pt>
                <c:pt idx="192">
                  <c:v>71.22</c:v>
                </c:pt>
                <c:pt idx="193">
                  <c:v>75.38</c:v>
                </c:pt>
                <c:pt idx="194">
                  <c:v>75.66</c:v>
                </c:pt>
                <c:pt idx="195">
                  <c:v>67.77</c:v>
                </c:pt>
                <c:pt idx="196">
                  <c:v>61.27</c:v>
                </c:pt>
                <c:pt idx="197">
                  <c:v>49.46</c:v>
                </c:pt>
                <c:pt idx="198">
                  <c:v>65.41</c:v>
                </c:pt>
                <c:pt idx="199">
                  <c:v>56.11</c:v>
                </c:pt>
                <c:pt idx="200">
                  <c:v>83.79</c:v>
                </c:pt>
                <c:pt idx="201">
                  <c:v>65.12</c:v>
                </c:pt>
                <c:pt idx="202">
                  <c:v>70.790000000000006</c:v>
                </c:pt>
                <c:pt idx="203">
                  <c:v>57.83</c:v>
                </c:pt>
                <c:pt idx="204">
                  <c:v>67.91</c:v>
                </c:pt>
                <c:pt idx="205">
                  <c:v>47.94</c:v>
                </c:pt>
                <c:pt idx="206">
                  <c:v>48.86</c:v>
                </c:pt>
                <c:pt idx="207">
                  <c:v>57.71</c:v>
                </c:pt>
                <c:pt idx="208">
                  <c:v>51.31</c:v>
                </c:pt>
                <c:pt idx="209">
                  <c:v>52.94</c:v>
                </c:pt>
                <c:pt idx="210">
                  <c:v>64.41</c:v>
                </c:pt>
                <c:pt idx="211">
                  <c:v>60.82</c:v>
                </c:pt>
                <c:pt idx="212">
                  <c:v>71.42</c:v>
                </c:pt>
                <c:pt idx="213">
                  <c:v>74.16</c:v>
                </c:pt>
                <c:pt idx="214">
                  <c:v>60.56</c:v>
                </c:pt>
                <c:pt idx="215">
                  <c:v>55.46</c:v>
                </c:pt>
                <c:pt idx="216">
                  <c:v>46.93</c:v>
                </c:pt>
                <c:pt idx="217">
                  <c:v>50.72</c:v>
                </c:pt>
                <c:pt idx="218">
                  <c:v>59.61</c:v>
                </c:pt>
                <c:pt idx="219">
                  <c:v>46.42</c:v>
                </c:pt>
                <c:pt idx="220">
                  <c:v>61.12</c:v>
                </c:pt>
                <c:pt idx="221">
                  <c:v>51.96</c:v>
                </c:pt>
                <c:pt idx="222">
                  <c:v>85.31</c:v>
                </c:pt>
                <c:pt idx="223">
                  <c:v>49.79</c:v>
                </c:pt>
                <c:pt idx="224">
                  <c:v>66.27</c:v>
                </c:pt>
                <c:pt idx="225">
                  <c:v>54.31</c:v>
                </c:pt>
                <c:pt idx="226">
                  <c:v>70.510000000000005</c:v>
                </c:pt>
                <c:pt idx="227">
                  <c:v>76.790000000000006</c:v>
                </c:pt>
                <c:pt idx="228">
                  <c:v>52.45</c:v>
                </c:pt>
                <c:pt idx="229">
                  <c:v>50.14</c:v>
                </c:pt>
                <c:pt idx="230">
                  <c:v>44.17</c:v>
                </c:pt>
                <c:pt idx="231">
                  <c:v>82.86</c:v>
                </c:pt>
                <c:pt idx="232">
                  <c:v>41.53</c:v>
                </c:pt>
                <c:pt idx="233">
                  <c:v>47.37</c:v>
                </c:pt>
                <c:pt idx="234">
                  <c:v>51.81</c:v>
                </c:pt>
                <c:pt idx="235">
                  <c:v>75.41</c:v>
                </c:pt>
                <c:pt idx="236">
                  <c:v>80.12</c:v>
                </c:pt>
                <c:pt idx="237">
                  <c:v>57.11</c:v>
                </c:pt>
                <c:pt idx="238">
                  <c:v>48.45</c:v>
                </c:pt>
                <c:pt idx="239">
                  <c:v>46.47</c:v>
                </c:pt>
                <c:pt idx="240">
                  <c:v>43.82</c:v>
                </c:pt>
                <c:pt idx="241">
                  <c:v>62.18</c:v>
                </c:pt>
                <c:pt idx="242">
                  <c:v>77.12</c:v>
                </c:pt>
                <c:pt idx="243">
                  <c:v>66.459999999999994</c:v>
                </c:pt>
                <c:pt idx="244">
                  <c:v>49.36</c:v>
                </c:pt>
                <c:pt idx="245">
                  <c:v>62.44</c:v>
                </c:pt>
                <c:pt idx="246">
                  <c:v>56.38</c:v>
                </c:pt>
                <c:pt idx="247">
                  <c:v>60.97</c:v>
                </c:pt>
                <c:pt idx="248">
                  <c:v>73.23</c:v>
                </c:pt>
                <c:pt idx="249">
                  <c:v>56.57</c:v>
                </c:pt>
                <c:pt idx="250">
                  <c:v>43.78</c:v>
                </c:pt>
                <c:pt idx="251">
                  <c:v>47.19</c:v>
                </c:pt>
                <c:pt idx="252">
                  <c:v>67.64</c:v>
                </c:pt>
                <c:pt idx="253">
                  <c:v>53.47</c:v>
                </c:pt>
                <c:pt idx="254">
                  <c:v>59.87</c:v>
                </c:pt>
                <c:pt idx="255">
                  <c:v>64.67</c:v>
                </c:pt>
                <c:pt idx="256">
                  <c:v>46.17</c:v>
                </c:pt>
                <c:pt idx="257">
                  <c:v>74.87</c:v>
                </c:pt>
                <c:pt idx="258">
                  <c:v>41.57</c:v>
                </c:pt>
                <c:pt idx="259">
                  <c:v>53.91</c:v>
                </c:pt>
                <c:pt idx="260">
                  <c:v>49.49</c:v>
                </c:pt>
                <c:pt idx="261">
                  <c:v>42.36</c:v>
                </c:pt>
                <c:pt idx="262">
                  <c:v>49.31</c:v>
                </c:pt>
                <c:pt idx="263">
                  <c:v>51.78</c:v>
                </c:pt>
                <c:pt idx="264">
                  <c:v>60.18</c:v>
                </c:pt>
                <c:pt idx="265">
                  <c:v>58.26</c:v>
                </c:pt>
                <c:pt idx="266">
                  <c:v>52.87</c:v>
                </c:pt>
                <c:pt idx="267">
                  <c:v>44.85</c:v>
                </c:pt>
                <c:pt idx="268">
                  <c:v>63.18</c:v>
                </c:pt>
                <c:pt idx="269">
                  <c:v>61.91</c:v>
                </c:pt>
                <c:pt idx="270">
                  <c:v>47.18</c:v>
                </c:pt>
                <c:pt idx="271">
                  <c:v>41.51</c:v>
                </c:pt>
                <c:pt idx="272">
                  <c:v>66.319999999999993</c:v>
                </c:pt>
                <c:pt idx="273">
                  <c:v>55.12</c:v>
                </c:pt>
                <c:pt idx="274">
                  <c:v>58.19</c:v>
                </c:pt>
                <c:pt idx="275">
                  <c:v>45.19</c:v>
                </c:pt>
                <c:pt idx="276">
                  <c:v>49.38</c:v>
                </c:pt>
                <c:pt idx="277">
                  <c:v>55.76</c:v>
                </c:pt>
                <c:pt idx="278">
                  <c:v>44.79</c:v>
                </c:pt>
                <c:pt idx="279">
                  <c:v>47.19</c:v>
                </c:pt>
                <c:pt idx="280">
                  <c:v>62.91</c:v>
                </c:pt>
                <c:pt idx="281">
                  <c:v>47.91</c:v>
                </c:pt>
                <c:pt idx="282">
                  <c:v>62.34</c:v>
                </c:pt>
                <c:pt idx="283">
                  <c:v>62.83</c:v>
                </c:pt>
                <c:pt idx="284">
                  <c:v>69.22</c:v>
                </c:pt>
                <c:pt idx="285">
                  <c:v>48.76</c:v>
                </c:pt>
                <c:pt idx="286">
                  <c:v>51.62</c:v>
                </c:pt>
                <c:pt idx="287">
                  <c:v>44.83</c:v>
                </c:pt>
                <c:pt idx="288">
                  <c:v>67.16</c:v>
                </c:pt>
                <c:pt idx="289">
                  <c:v>64.569999999999993</c:v>
                </c:pt>
                <c:pt idx="290">
                  <c:v>65.61</c:v>
                </c:pt>
                <c:pt idx="291">
                  <c:v>48.18</c:v>
                </c:pt>
                <c:pt idx="292">
                  <c:v>56.18</c:v>
                </c:pt>
                <c:pt idx="293">
                  <c:v>48.63</c:v>
                </c:pt>
                <c:pt idx="294">
                  <c:v>67.16</c:v>
                </c:pt>
                <c:pt idx="295">
                  <c:v>61.19</c:v>
                </c:pt>
                <c:pt idx="296">
                  <c:v>74.48</c:v>
                </c:pt>
                <c:pt idx="297">
                  <c:v>54.19</c:v>
                </c:pt>
                <c:pt idx="298">
                  <c:v>47.27</c:v>
                </c:pt>
                <c:pt idx="299">
                  <c:v>73.16</c:v>
                </c:pt>
                <c:pt idx="300">
                  <c:v>55.63</c:v>
                </c:pt>
                <c:pt idx="301">
                  <c:v>42.45</c:v>
                </c:pt>
                <c:pt idx="302">
                  <c:v>69.38</c:v>
                </c:pt>
                <c:pt idx="303">
                  <c:v>49.46</c:v>
                </c:pt>
                <c:pt idx="304">
                  <c:v>47.71</c:v>
                </c:pt>
                <c:pt idx="305">
                  <c:v>47.57</c:v>
                </c:pt>
                <c:pt idx="306">
                  <c:v>47.17</c:v>
                </c:pt>
                <c:pt idx="307">
                  <c:v>56.39</c:v>
                </c:pt>
                <c:pt idx="308">
                  <c:v>48.22</c:v>
                </c:pt>
                <c:pt idx="309">
                  <c:v>49.13</c:v>
                </c:pt>
                <c:pt idx="310">
                  <c:v>51.29</c:v>
                </c:pt>
                <c:pt idx="311">
                  <c:v>52.94</c:v>
                </c:pt>
                <c:pt idx="312">
                  <c:v>61.27</c:v>
                </c:pt>
                <c:pt idx="313">
                  <c:v>54.27</c:v>
                </c:pt>
                <c:pt idx="314">
                  <c:v>45.31</c:v>
                </c:pt>
                <c:pt idx="315">
                  <c:v>54.18</c:v>
                </c:pt>
                <c:pt idx="316">
                  <c:v>49.68</c:v>
                </c:pt>
                <c:pt idx="317">
                  <c:v>44.81</c:v>
                </c:pt>
                <c:pt idx="318">
                  <c:v>56.36</c:v>
                </c:pt>
                <c:pt idx="319">
                  <c:v>57.62</c:v>
                </c:pt>
                <c:pt idx="320">
                  <c:v>48.51</c:v>
                </c:pt>
                <c:pt idx="321">
                  <c:v>54.18</c:v>
                </c:pt>
                <c:pt idx="322">
                  <c:v>51.68</c:v>
                </c:pt>
                <c:pt idx="323">
                  <c:v>47.71</c:v>
                </c:pt>
                <c:pt idx="324">
                  <c:v>47.91</c:v>
                </c:pt>
                <c:pt idx="325">
                  <c:v>53.11</c:v>
                </c:pt>
                <c:pt idx="326">
                  <c:v>57.32</c:v>
                </c:pt>
                <c:pt idx="327">
                  <c:v>45.57</c:v>
                </c:pt>
                <c:pt idx="328">
                  <c:v>44.87</c:v>
                </c:pt>
                <c:pt idx="329">
                  <c:v>46.34</c:v>
                </c:pt>
                <c:pt idx="330">
                  <c:v>42.27</c:v>
                </c:pt>
                <c:pt idx="331">
                  <c:v>57.61</c:v>
                </c:pt>
                <c:pt idx="332">
                  <c:v>44.69</c:v>
                </c:pt>
                <c:pt idx="333">
                  <c:v>53.38</c:v>
                </c:pt>
                <c:pt idx="334">
                  <c:v>41.92</c:v>
                </c:pt>
                <c:pt idx="335">
                  <c:v>52.84</c:v>
                </c:pt>
                <c:pt idx="336">
                  <c:v>44.97</c:v>
                </c:pt>
                <c:pt idx="337">
                  <c:v>52.16</c:v>
                </c:pt>
                <c:pt idx="338">
                  <c:v>45.27</c:v>
                </c:pt>
                <c:pt idx="339">
                  <c:v>48.61</c:v>
                </c:pt>
                <c:pt idx="340">
                  <c:v>43.95</c:v>
                </c:pt>
                <c:pt idx="341">
                  <c:v>46.72</c:v>
                </c:pt>
                <c:pt idx="342">
                  <c:v>44.61</c:v>
                </c:pt>
                <c:pt idx="343">
                  <c:v>47.25</c:v>
                </c:pt>
                <c:pt idx="344">
                  <c:v>44.49</c:v>
                </c:pt>
                <c:pt idx="345">
                  <c:v>45.24</c:v>
                </c:pt>
                <c:pt idx="346">
                  <c:v>41.26</c:v>
                </c:pt>
                <c:pt idx="347">
                  <c:v>43.41</c:v>
                </c:pt>
                <c:pt idx="348">
                  <c:v>53.64</c:v>
                </c:pt>
                <c:pt idx="349">
                  <c:v>46.57</c:v>
                </c:pt>
                <c:pt idx="350">
                  <c:v>44.57</c:v>
                </c:pt>
                <c:pt idx="351">
                  <c:v>41.36</c:v>
                </c:pt>
                <c:pt idx="352">
                  <c:v>47.32</c:v>
                </c:pt>
                <c:pt idx="353">
                  <c:v>47.86</c:v>
                </c:pt>
                <c:pt idx="354">
                  <c:v>41.74</c:v>
                </c:pt>
                <c:pt idx="355">
                  <c:v>41.64</c:v>
                </c:pt>
                <c:pt idx="356">
                  <c:v>54.32</c:v>
                </c:pt>
                <c:pt idx="357">
                  <c:v>49.37</c:v>
                </c:pt>
                <c:pt idx="358">
                  <c:v>52.46</c:v>
                </c:pt>
                <c:pt idx="359">
                  <c:v>44.67</c:v>
                </c:pt>
                <c:pt idx="360">
                  <c:v>56.38</c:v>
                </c:pt>
                <c:pt idx="361">
                  <c:v>52.34</c:v>
                </c:pt>
                <c:pt idx="362">
                  <c:v>43.91</c:v>
                </c:pt>
                <c:pt idx="363">
                  <c:v>45.31</c:v>
                </c:pt>
                <c:pt idx="364">
                  <c:v>48.64</c:v>
                </c:pt>
                <c:pt idx="365">
                  <c:v>45.77</c:v>
                </c:pt>
                <c:pt idx="366">
                  <c:v>53.69</c:v>
                </c:pt>
                <c:pt idx="367">
                  <c:v>42.82</c:v>
                </c:pt>
                <c:pt idx="368">
                  <c:v>43.64</c:v>
                </c:pt>
                <c:pt idx="369">
                  <c:v>52.17</c:v>
                </c:pt>
                <c:pt idx="370">
                  <c:v>44.61</c:v>
                </c:pt>
                <c:pt idx="371">
                  <c:v>41.99</c:v>
                </c:pt>
                <c:pt idx="372">
                  <c:v>42.46</c:v>
                </c:pt>
                <c:pt idx="373">
                  <c:v>42.61</c:v>
                </c:pt>
                <c:pt idx="374">
                  <c:v>43.99</c:v>
                </c:pt>
                <c:pt idx="375">
                  <c:v>43.25</c:v>
                </c:pt>
                <c:pt idx="376">
                  <c:v>44.14</c:v>
                </c:pt>
                <c:pt idx="377">
                  <c:v>50.41</c:v>
                </c:pt>
                <c:pt idx="378">
                  <c:v>41.91</c:v>
                </c:pt>
                <c:pt idx="379">
                  <c:v>41.41</c:v>
                </c:pt>
                <c:pt idx="380">
                  <c:v>54.44</c:v>
                </c:pt>
                <c:pt idx="381">
                  <c:v>54.23</c:v>
                </c:pt>
                <c:pt idx="382">
                  <c:v>47.39</c:v>
                </c:pt>
                <c:pt idx="383">
                  <c:v>51.92</c:v>
                </c:pt>
                <c:pt idx="384">
                  <c:v>43.86</c:v>
                </c:pt>
                <c:pt idx="385">
                  <c:v>53.59</c:v>
                </c:pt>
                <c:pt idx="386">
                  <c:v>47.19</c:v>
                </c:pt>
                <c:pt idx="387">
                  <c:v>52.61</c:v>
                </c:pt>
                <c:pt idx="388">
                  <c:v>45.92</c:v>
                </c:pt>
                <c:pt idx="389">
                  <c:v>45.53</c:v>
                </c:pt>
                <c:pt idx="390">
                  <c:v>44.15</c:v>
                </c:pt>
                <c:pt idx="391">
                  <c:v>46.44</c:v>
                </c:pt>
                <c:pt idx="392">
                  <c:v>42.84</c:v>
                </c:pt>
                <c:pt idx="393">
                  <c:v>45.72</c:v>
                </c:pt>
                <c:pt idx="394">
                  <c:v>52.41</c:v>
                </c:pt>
                <c:pt idx="395">
                  <c:v>41.94</c:v>
                </c:pt>
                <c:pt idx="396">
                  <c:v>46.36</c:v>
                </c:pt>
                <c:pt idx="397">
                  <c:v>54.19</c:v>
                </c:pt>
                <c:pt idx="398">
                  <c:v>56.36</c:v>
                </c:pt>
                <c:pt idx="399">
                  <c:v>43.64</c:v>
                </c:pt>
                <c:pt idx="400">
                  <c:v>45.78</c:v>
                </c:pt>
                <c:pt idx="401">
                  <c:v>43.13</c:v>
                </c:pt>
                <c:pt idx="402">
                  <c:v>41.56</c:v>
                </c:pt>
                <c:pt idx="403">
                  <c:v>42.36</c:v>
                </c:pt>
                <c:pt idx="404">
                  <c:v>48.94</c:v>
                </c:pt>
                <c:pt idx="405">
                  <c:v>50.39</c:v>
                </c:pt>
                <c:pt idx="406">
                  <c:v>42.12</c:v>
                </c:pt>
                <c:pt idx="407">
                  <c:v>43.24</c:v>
                </c:pt>
                <c:pt idx="408">
                  <c:v>44.52</c:v>
                </c:pt>
                <c:pt idx="409">
                  <c:v>53.48</c:v>
                </c:pt>
                <c:pt idx="410">
                  <c:v>44.83</c:v>
                </c:pt>
                <c:pt idx="411">
                  <c:v>53.11</c:v>
                </c:pt>
                <c:pt idx="412">
                  <c:v>51.18</c:v>
                </c:pt>
                <c:pt idx="413">
                  <c:v>47.33</c:v>
                </c:pt>
                <c:pt idx="414">
                  <c:v>41.87</c:v>
                </c:pt>
                <c:pt idx="415">
                  <c:v>41.62</c:v>
                </c:pt>
                <c:pt idx="416">
                  <c:v>54.26</c:v>
                </c:pt>
                <c:pt idx="417">
                  <c:v>47.94</c:v>
                </c:pt>
                <c:pt idx="418">
                  <c:v>51.73</c:v>
                </c:pt>
                <c:pt idx="419">
                  <c:v>44.12</c:v>
                </c:pt>
                <c:pt idx="420">
                  <c:v>41.46</c:v>
                </c:pt>
                <c:pt idx="421">
                  <c:v>44.83</c:v>
                </c:pt>
                <c:pt idx="422">
                  <c:v>47.39</c:v>
                </c:pt>
                <c:pt idx="423">
                  <c:v>44.31</c:v>
                </c:pt>
                <c:pt idx="424">
                  <c:v>42.86</c:v>
                </c:pt>
                <c:pt idx="425">
                  <c:v>41.85</c:v>
                </c:pt>
                <c:pt idx="426">
                  <c:v>44.54</c:v>
                </c:pt>
                <c:pt idx="427">
                  <c:v>44.18</c:v>
                </c:pt>
                <c:pt idx="428">
                  <c:v>48.31</c:v>
                </c:pt>
                <c:pt idx="429">
                  <c:v>43.95</c:v>
                </c:pt>
                <c:pt idx="430">
                  <c:v>46.16</c:v>
                </c:pt>
                <c:pt idx="431">
                  <c:v>49.94</c:v>
                </c:pt>
                <c:pt idx="432">
                  <c:v>43.62</c:v>
                </c:pt>
                <c:pt idx="433">
                  <c:v>54.43</c:v>
                </c:pt>
                <c:pt idx="434">
                  <c:v>41.47</c:v>
                </c:pt>
                <c:pt idx="435">
                  <c:v>46.34</c:v>
                </c:pt>
                <c:pt idx="436">
                  <c:v>43.56</c:v>
                </c:pt>
                <c:pt idx="437">
                  <c:v>56.31</c:v>
                </c:pt>
                <c:pt idx="438">
                  <c:v>52.89</c:v>
                </c:pt>
                <c:pt idx="439">
                  <c:v>44.91</c:v>
                </c:pt>
                <c:pt idx="440">
                  <c:v>44.54</c:v>
                </c:pt>
                <c:pt idx="441">
                  <c:v>43.94</c:v>
                </c:pt>
                <c:pt idx="442">
                  <c:v>53.47</c:v>
                </c:pt>
                <c:pt idx="443">
                  <c:v>54.81</c:v>
                </c:pt>
                <c:pt idx="444">
                  <c:v>46.38</c:v>
                </c:pt>
                <c:pt idx="445">
                  <c:v>41.37</c:v>
                </c:pt>
                <c:pt idx="446">
                  <c:v>46.16</c:v>
                </c:pt>
                <c:pt idx="447">
                  <c:v>42.76</c:v>
                </c:pt>
                <c:pt idx="448">
                  <c:v>47.13</c:v>
                </c:pt>
                <c:pt idx="449">
                  <c:v>52.53</c:v>
                </c:pt>
                <c:pt idx="450">
                  <c:v>41.75</c:v>
                </c:pt>
                <c:pt idx="451">
                  <c:v>55.32</c:v>
                </c:pt>
                <c:pt idx="452">
                  <c:v>51.34</c:v>
                </c:pt>
                <c:pt idx="453">
                  <c:v>43.28</c:v>
                </c:pt>
                <c:pt idx="454">
                  <c:v>44.26</c:v>
                </c:pt>
                <c:pt idx="455">
                  <c:v>41.54</c:v>
                </c:pt>
                <c:pt idx="456">
                  <c:v>41.29</c:v>
                </c:pt>
                <c:pt idx="457">
                  <c:v>51.67</c:v>
                </c:pt>
                <c:pt idx="458">
                  <c:v>44.89</c:v>
                </c:pt>
                <c:pt idx="459">
                  <c:v>42.43</c:v>
                </c:pt>
                <c:pt idx="460">
                  <c:v>55.14</c:v>
                </c:pt>
                <c:pt idx="461">
                  <c:v>44.41</c:v>
                </c:pt>
                <c:pt idx="462">
                  <c:v>54.69</c:v>
                </c:pt>
                <c:pt idx="463">
                  <c:v>49.63</c:v>
                </c:pt>
                <c:pt idx="464">
                  <c:v>41.79</c:v>
                </c:pt>
                <c:pt idx="465">
                  <c:v>42.66</c:v>
                </c:pt>
                <c:pt idx="466">
                  <c:v>42.81</c:v>
                </c:pt>
                <c:pt idx="467">
                  <c:v>41.38</c:v>
                </c:pt>
                <c:pt idx="468">
                  <c:v>41.43</c:v>
                </c:pt>
                <c:pt idx="469">
                  <c:v>41.45</c:v>
                </c:pt>
                <c:pt idx="470">
                  <c:v>41.61</c:v>
                </c:pt>
                <c:pt idx="471">
                  <c:v>53.19</c:v>
                </c:pt>
                <c:pt idx="472">
                  <c:v>55.26</c:v>
                </c:pt>
                <c:pt idx="473">
                  <c:v>41.57</c:v>
                </c:pt>
                <c:pt idx="474">
                  <c:v>42.47</c:v>
                </c:pt>
                <c:pt idx="475">
                  <c:v>43.31</c:v>
                </c:pt>
                <c:pt idx="476">
                  <c:v>41.33</c:v>
                </c:pt>
                <c:pt idx="477">
                  <c:v>44.74</c:v>
                </c:pt>
                <c:pt idx="478">
                  <c:v>41.51</c:v>
                </c:pt>
                <c:pt idx="479">
                  <c:v>42.47</c:v>
                </c:pt>
                <c:pt idx="480">
                  <c:v>53.38</c:v>
                </c:pt>
                <c:pt idx="481">
                  <c:v>44.47</c:v>
                </c:pt>
                <c:pt idx="482">
                  <c:v>42.35</c:v>
                </c:pt>
                <c:pt idx="483">
                  <c:v>51.19</c:v>
                </c:pt>
                <c:pt idx="484">
                  <c:v>41.66</c:v>
                </c:pt>
                <c:pt idx="485">
                  <c:v>51.33</c:v>
                </c:pt>
                <c:pt idx="486">
                  <c:v>42.44</c:v>
                </c:pt>
                <c:pt idx="487">
                  <c:v>41.47</c:v>
                </c:pt>
                <c:pt idx="488">
                  <c:v>41.57</c:v>
                </c:pt>
                <c:pt idx="489">
                  <c:v>51.63</c:v>
                </c:pt>
                <c:pt idx="490">
                  <c:v>54.39</c:v>
                </c:pt>
                <c:pt idx="491">
                  <c:v>54.17</c:v>
                </c:pt>
                <c:pt idx="492">
                  <c:v>49.91</c:v>
                </c:pt>
                <c:pt idx="493">
                  <c:v>41.74</c:v>
                </c:pt>
                <c:pt idx="494">
                  <c:v>41.53</c:v>
                </c:pt>
                <c:pt idx="495">
                  <c:v>41.43</c:v>
                </c:pt>
                <c:pt idx="496">
                  <c:v>41.31</c:v>
                </c:pt>
                <c:pt idx="497">
                  <c:v>42.24</c:v>
                </c:pt>
                <c:pt idx="498">
                  <c:v>44.29</c:v>
                </c:pt>
                <c:pt idx="499">
                  <c:v>41.64</c:v>
                </c:pt>
              </c:numCache>
            </c:numRef>
          </c:xVal>
          <c:yVal>
            <c:numRef>
              <c:f>Sheet1!$H$2:$H$501</c:f>
              <c:numCache>
                <c:formatCode>General</c:formatCode>
                <c:ptCount val="500"/>
                <c:pt idx="0">
                  <c:v>4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3.5</c:v>
                </c:pt>
                <c:pt idx="8">
                  <c:v>4</c:v>
                </c:pt>
                <c:pt idx="9">
                  <c:v>4</c:v>
                </c:pt>
                <c:pt idx="10">
                  <c:v>4.5</c:v>
                </c:pt>
                <c:pt idx="11">
                  <c:v>4</c:v>
                </c:pt>
                <c:pt idx="12">
                  <c:v>4</c:v>
                </c:pt>
                <c:pt idx="13">
                  <c:v>4.5</c:v>
                </c:pt>
                <c:pt idx="14">
                  <c:v>4</c:v>
                </c:pt>
                <c:pt idx="15">
                  <c:v>3.5</c:v>
                </c:pt>
                <c:pt idx="16">
                  <c:v>4.5</c:v>
                </c:pt>
                <c:pt idx="17">
                  <c:v>4.5</c:v>
                </c:pt>
                <c:pt idx="18">
                  <c:v>4.5</c:v>
                </c:pt>
                <c:pt idx="19">
                  <c:v>4</c:v>
                </c:pt>
                <c:pt idx="20">
                  <c:v>4</c:v>
                </c:pt>
                <c:pt idx="21">
                  <c:v>4.5</c:v>
                </c:pt>
                <c:pt idx="22">
                  <c:v>4.5</c:v>
                </c:pt>
                <c:pt idx="23">
                  <c:v>3.5</c:v>
                </c:pt>
                <c:pt idx="24">
                  <c:v>4.5</c:v>
                </c:pt>
                <c:pt idx="25">
                  <c:v>4</c:v>
                </c:pt>
                <c:pt idx="26">
                  <c:v>4</c:v>
                </c:pt>
                <c:pt idx="27">
                  <c:v>4.5</c:v>
                </c:pt>
                <c:pt idx="28">
                  <c:v>4</c:v>
                </c:pt>
                <c:pt idx="29">
                  <c:v>4.5</c:v>
                </c:pt>
                <c:pt idx="30">
                  <c:v>4.5</c:v>
                </c:pt>
                <c:pt idx="31">
                  <c:v>4</c:v>
                </c:pt>
                <c:pt idx="32">
                  <c:v>4</c:v>
                </c:pt>
                <c:pt idx="33">
                  <c:v>4.5</c:v>
                </c:pt>
                <c:pt idx="34">
                  <c:v>4</c:v>
                </c:pt>
                <c:pt idx="35">
                  <c:v>4</c:v>
                </c:pt>
                <c:pt idx="36">
                  <c:v>4.5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4.5</c:v>
                </c:pt>
                <c:pt idx="41">
                  <c:v>4.5</c:v>
                </c:pt>
                <c:pt idx="42">
                  <c:v>3.5</c:v>
                </c:pt>
                <c:pt idx="43">
                  <c:v>4</c:v>
                </c:pt>
                <c:pt idx="44">
                  <c:v>3.5</c:v>
                </c:pt>
                <c:pt idx="45">
                  <c:v>4</c:v>
                </c:pt>
                <c:pt idx="46">
                  <c:v>4.5</c:v>
                </c:pt>
                <c:pt idx="47">
                  <c:v>4</c:v>
                </c:pt>
                <c:pt idx="48">
                  <c:v>4.5</c:v>
                </c:pt>
                <c:pt idx="49">
                  <c:v>3.5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3.5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4.5</c:v>
                </c:pt>
                <c:pt idx="63">
                  <c:v>4</c:v>
                </c:pt>
                <c:pt idx="64">
                  <c:v>3.5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3.5</c:v>
                </c:pt>
                <c:pt idx="69">
                  <c:v>4</c:v>
                </c:pt>
                <c:pt idx="70">
                  <c:v>4</c:v>
                </c:pt>
                <c:pt idx="71">
                  <c:v>4.5</c:v>
                </c:pt>
                <c:pt idx="72">
                  <c:v>4</c:v>
                </c:pt>
                <c:pt idx="73">
                  <c:v>4</c:v>
                </c:pt>
                <c:pt idx="74">
                  <c:v>4.5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3.5</c:v>
                </c:pt>
                <c:pt idx="80">
                  <c:v>4.5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4.5</c:v>
                </c:pt>
                <c:pt idx="88">
                  <c:v>4</c:v>
                </c:pt>
                <c:pt idx="89">
                  <c:v>4.5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3.5</c:v>
                </c:pt>
                <c:pt idx="95">
                  <c:v>3.5</c:v>
                </c:pt>
                <c:pt idx="96">
                  <c:v>4</c:v>
                </c:pt>
                <c:pt idx="97">
                  <c:v>4.5</c:v>
                </c:pt>
                <c:pt idx="98">
                  <c:v>4</c:v>
                </c:pt>
                <c:pt idx="99">
                  <c:v>4</c:v>
                </c:pt>
                <c:pt idx="100">
                  <c:v>4.5</c:v>
                </c:pt>
                <c:pt idx="101">
                  <c:v>4.5</c:v>
                </c:pt>
                <c:pt idx="102">
                  <c:v>4</c:v>
                </c:pt>
                <c:pt idx="103">
                  <c:v>4</c:v>
                </c:pt>
                <c:pt idx="104">
                  <c:v>4.5</c:v>
                </c:pt>
                <c:pt idx="105">
                  <c:v>4.5</c:v>
                </c:pt>
                <c:pt idx="106">
                  <c:v>4.5</c:v>
                </c:pt>
                <c:pt idx="107">
                  <c:v>4</c:v>
                </c:pt>
                <c:pt idx="108">
                  <c:v>4.5</c:v>
                </c:pt>
                <c:pt idx="109">
                  <c:v>4</c:v>
                </c:pt>
                <c:pt idx="110">
                  <c:v>4.5</c:v>
                </c:pt>
                <c:pt idx="111">
                  <c:v>4</c:v>
                </c:pt>
                <c:pt idx="112">
                  <c:v>4</c:v>
                </c:pt>
                <c:pt idx="113">
                  <c:v>4</c:v>
                </c:pt>
                <c:pt idx="114">
                  <c:v>4</c:v>
                </c:pt>
                <c:pt idx="115">
                  <c:v>4</c:v>
                </c:pt>
                <c:pt idx="116">
                  <c:v>4.5</c:v>
                </c:pt>
                <c:pt idx="117">
                  <c:v>4</c:v>
                </c:pt>
                <c:pt idx="118">
                  <c:v>4.5</c:v>
                </c:pt>
                <c:pt idx="119">
                  <c:v>4</c:v>
                </c:pt>
                <c:pt idx="120">
                  <c:v>4.5</c:v>
                </c:pt>
                <c:pt idx="121">
                  <c:v>4</c:v>
                </c:pt>
                <c:pt idx="122">
                  <c:v>4.5</c:v>
                </c:pt>
                <c:pt idx="123">
                  <c:v>4</c:v>
                </c:pt>
                <c:pt idx="124">
                  <c:v>4</c:v>
                </c:pt>
                <c:pt idx="125">
                  <c:v>4.5</c:v>
                </c:pt>
                <c:pt idx="126">
                  <c:v>4</c:v>
                </c:pt>
                <c:pt idx="127">
                  <c:v>4.5</c:v>
                </c:pt>
                <c:pt idx="128">
                  <c:v>4</c:v>
                </c:pt>
                <c:pt idx="129">
                  <c:v>4</c:v>
                </c:pt>
                <c:pt idx="130">
                  <c:v>4.5</c:v>
                </c:pt>
                <c:pt idx="131">
                  <c:v>4.5</c:v>
                </c:pt>
                <c:pt idx="132">
                  <c:v>4</c:v>
                </c:pt>
                <c:pt idx="133">
                  <c:v>4.5</c:v>
                </c:pt>
                <c:pt idx="134">
                  <c:v>4.5</c:v>
                </c:pt>
                <c:pt idx="135">
                  <c:v>4</c:v>
                </c:pt>
                <c:pt idx="136">
                  <c:v>4.5</c:v>
                </c:pt>
                <c:pt idx="137">
                  <c:v>4.5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4.5</c:v>
                </c:pt>
                <c:pt idx="146">
                  <c:v>4</c:v>
                </c:pt>
                <c:pt idx="147">
                  <c:v>4</c:v>
                </c:pt>
                <c:pt idx="148">
                  <c:v>4.5</c:v>
                </c:pt>
                <c:pt idx="149">
                  <c:v>4.5</c:v>
                </c:pt>
                <c:pt idx="150">
                  <c:v>4</c:v>
                </c:pt>
                <c:pt idx="151">
                  <c:v>4</c:v>
                </c:pt>
                <c:pt idx="152">
                  <c:v>4.5</c:v>
                </c:pt>
                <c:pt idx="153">
                  <c:v>4</c:v>
                </c:pt>
                <c:pt idx="154">
                  <c:v>4</c:v>
                </c:pt>
                <c:pt idx="155">
                  <c:v>4.5</c:v>
                </c:pt>
                <c:pt idx="156">
                  <c:v>4</c:v>
                </c:pt>
                <c:pt idx="157">
                  <c:v>4.5</c:v>
                </c:pt>
                <c:pt idx="158">
                  <c:v>4.5</c:v>
                </c:pt>
                <c:pt idx="159">
                  <c:v>4.5</c:v>
                </c:pt>
                <c:pt idx="160">
                  <c:v>4</c:v>
                </c:pt>
                <c:pt idx="161">
                  <c:v>4.5</c:v>
                </c:pt>
                <c:pt idx="162">
                  <c:v>4</c:v>
                </c:pt>
                <c:pt idx="163">
                  <c:v>4</c:v>
                </c:pt>
                <c:pt idx="164">
                  <c:v>4.5</c:v>
                </c:pt>
                <c:pt idx="165">
                  <c:v>4</c:v>
                </c:pt>
                <c:pt idx="166">
                  <c:v>4.5</c:v>
                </c:pt>
                <c:pt idx="167">
                  <c:v>4</c:v>
                </c:pt>
                <c:pt idx="168">
                  <c:v>4.5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4.5</c:v>
                </c:pt>
                <c:pt idx="175">
                  <c:v>4</c:v>
                </c:pt>
                <c:pt idx="176">
                  <c:v>4.5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4.5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4.5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4.5</c:v>
                </c:pt>
                <c:pt idx="195">
                  <c:v>4.5</c:v>
                </c:pt>
                <c:pt idx="196">
                  <c:v>4</c:v>
                </c:pt>
                <c:pt idx="197">
                  <c:v>4</c:v>
                </c:pt>
                <c:pt idx="198">
                  <c:v>4.5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4</c:v>
                </c:pt>
                <c:pt idx="205">
                  <c:v>4</c:v>
                </c:pt>
                <c:pt idx="206">
                  <c:v>4</c:v>
                </c:pt>
                <c:pt idx="207">
                  <c:v>4</c:v>
                </c:pt>
                <c:pt idx="208">
                  <c:v>4</c:v>
                </c:pt>
                <c:pt idx="209">
                  <c:v>4.5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4</c:v>
                </c:pt>
                <c:pt idx="216">
                  <c:v>4</c:v>
                </c:pt>
                <c:pt idx="217">
                  <c:v>4</c:v>
                </c:pt>
                <c:pt idx="218">
                  <c:v>4</c:v>
                </c:pt>
                <c:pt idx="219">
                  <c:v>4.5</c:v>
                </c:pt>
                <c:pt idx="220">
                  <c:v>4</c:v>
                </c:pt>
                <c:pt idx="221">
                  <c:v>4</c:v>
                </c:pt>
                <c:pt idx="222">
                  <c:v>4.5</c:v>
                </c:pt>
                <c:pt idx="223">
                  <c:v>4</c:v>
                </c:pt>
                <c:pt idx="224">
                  <c:v>4</c:v>
                </c:pt>
                <c:pt idx="225">
                  <c:v>4</c:v>
                </c:pt>
                <c:pt idx="226">
                  <c:v>4</c:v>
                </c:pt>
                <c:pt idx="227">
                  <c:v>4</c:v>
                </c:pt>
                <c:pt idx="228">
                  <c:v>4</c:v>
                </c:pt>
                <c:pt idx="229">
                  <c:v>4</c:v>
                </c:pt>
                <c:pt idx="230">
                  <c:v>4</c:v>
                </c:pt>
                <c:pt idx="231">
                  <c:v>4.5</c:v>
                </c:pt>
                <c:pt idx="232">
                  <c:v>4</c:v>
                </c:pt>
                <c:pt idx="233">
                  <c:v>4</c:v>
                </c:pt>
                <c:pt idx="234">
                  <c:v>4</c:v>
                </c:pt>
                <c:pt idx="235">
                  <c:v>4</c:v>
                </c:pt>
                <c:pt idx="236">
                  <c:v>4</c:v>
                </c:pt>
                <c:pt idx="237">
                  <c:v>4.5</c:v>
                </c:pt>
                <c:pt idx="238">
                  <c:v>4</c:v>
                </c:pt>
                <c:pt idx="239">
                  <c:v>4</c:v>
                </c:pt>
                <c:pt idx="240">
                  <c:v>4</c:v>
                </c:pt>
                <c:pt idx="241">
                  <c:v>4</c:v>
                </c:pt>
                <c:pt idx="242">
                  <c:v>4</c:v>
                </c:pt>
                <c:pt idx="243">
                  <c:v>4</c:v>
                </c:pt>
                <c:pt idx="244">
                  <c:v>4</c:v>
                </c:pt>
                <c:pt idx="245">
                  <c:v>4</c:v>
                </c:pt>
                <c:pt idx="246">
                  <c:v>4</c:v>
                </c:pt>
                <c:pt idx="247">
                  <c:v>4</c:v>
                </c:pt>
                <c:pt idx="248">
                  <c:v>4.5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4</c:v>
                </c:pt>
                <c:pt idx="255">
                  <c:v>4</c:v>
                </c:pt>
                <c:pt idx="256">
                  <c:v>4</c:v>
                </c:pt>
                <c:pt idx="257">
                  <c:v>4</c:v>
                </c:pt>
                <c:pt idx="258">
                  <c:v>4</c:v>
                </c:pt>
                <c:pt idx="259">
                  <c:v>4</c:v>
                </c:pt>
                <c:pt idx="260">
                  <c:v>4</c:v>
                </c:pt>
                <c:pt idx="261">
                  <c:v>4</c:v>
                </c:pt>
                <c:pt idx="262">
                  <c:v>4</c:v>
                </c:pt>
                <c:pt idx="263">
                  <c:v>4</c:v>
                </c:pt>
                <c:pt idx="264">
                  <c:v>4</c:v>
                </c:pt>
                <c:pt idx="265">
                  <c:v>4</c:v>
                </c:pt>
                <c:pt idx="266">
                  <c:v>4</c:v>
                </c:pt>
                <c:pt idx="267">
                  <c:v>4</c:v>
                </c:pt>
                <c:pt idx="268">
                  <c:v>4</c:v>
                </c:pt>
                <c:pt idx="269">
                  <c:v>4</c:v>
                </c:pt>
                <c:pt idx="270">
                  <c:v>4</c:v>
                </c:pt>
                <c:pt idx="271">
                  <c:v>4</c:v>
                </c:pt>
                <c:pt idx="272">
                  <c:v>4.5</c:v>
                </c:pt>
                <c:pt idx="273">
                  <c:v>4</c:v>
                </c:pt>
                <c:pt idx="274">
                  <c:v>4</c:v>
                </c:pt>
                <c:pt idx="275">
                  <c:v>4.5</c:v>
                </c:pt>
                <c:pt idx="276">
                  <c:v>4</c:v>
                </c:pt>
                <c:pt idx="277">
                  <c:v>4</c:v>
                </c:pt>
                <c:pt idx="278">
                  <c:v>4</c:v>
                </c:pt>
                <c:pt idx="279">
                  <c:v>4</c:v>
                </c:pt>
                <c:pt idx="280">
                  <c:v>4.5</c:v>
                </c:pt>
                <c:pt idx="281">
                  <c:v>4</c:v>
                </c:pt>
                <c:pt idx="282">
                  <c:v>4.5</c:v>
                </c:pt>
                <c:pt idx="283">
                  <c:v>4</c:v>
                </c:pt>
                <c:pt idx="284">
                  <c:v>4</c:v>
                </c:pt>
                <c:pt idx="285">
                  <c:v>4.5</c:v>
                </c:pt>
                <c:pt idx="286">
                  <c:v>4.5</c:v>
                </c:pt>
                <c:pt idx="287">
                  <c:v>4</c:v>
                </c:pt>
                <c:pt idx="288">
                  <c:v>4</c:v>
                </c:pt>
                <c:pt idx="289">
                  <c:v>4.5</c:v>
                </c:pt>
                <c:pt idx="290">
                  <c:v>4</c:v>
                </c:pt>
                <c:pt idx="291">
                  <c:v>4</c:v>
                </c:pt>
                <c:pt idx="292">
                  <c:v>4</c:v>
                </c:pt>
                <c:pt idx="293">
                  <c:v>4.5</c:v>
                </c:pt>
                <c:pt idx="294">
                  <c:v>4</c:v>
                </c:pt>
                <c:pt idx="295">
                  <c:v>4</c:v>
                </c:pt>
                <c:pt idx="296">
                  <c:v>4.5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4.5</c:v>
                </c:pt>
                <c:pt idx="309">
                  <c:v>4</c:v>
                </c:pt>
                <c:pt idx="310">
                  <c:v>4</c:v>
                </c:pt>
                <c:pt idx="311">
                  <c:v>4.5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4</c:v>
                </c:pt>
                <c:pt idx="316">
                  <c:v>4.5</c:v>
                </c:pt>
                <c:pt idx="317">
                  <c:v>4.5</c:v>
                </c:pt>
                <c:pt idx="318">
                  <c:v>4.5</c:v>
                </c:pt>
                <c:pt idx="319">
                  <c:v>4.5</c:v>
                </c:pt>
                <c:pt idx="320">
                  <c:v>4</c:v>
                </c:pt>
                <c:pt idx="321">
                  <c:v>4</c:v>
                </c:pt>
                <c:pt idx="322">
                  <c:v>4</c:v>
                </c:pt>
                <c:pt idx="323">
                  <c:v>4</c:v>
                </c:pt>
                <c:pt idx="324">
                  <c:v>4.5</c:v>
                </c:pt>
                <c:pt idx="325">
                  <c:v>4.5</c:v>
                </c:pt>
                <c:pt idx="326">
                  <c:v>4</c:v>
                </c:pt>
                <c:pt idx="327">
                  <c:v>4</c:v>
                </c:pt>
                <c:pt idx="328">
                  <c:v>4.5</c:v>
                </c:pt>
                <c:pt idx="329">
                  <c:v>4</c:v>
                </c:pt>
                <c:pt idx="330">
                  <c:v>4</c:v>
                </c:pt>
                <c:pt idx="331">
                  <c:v>4</c:v>
                </c:pt>
                <c:pt idx="332">
                  <c:v>4</c:v>
                </c:pt>
                <c:pt idx="333">
                  <c:v>4</c:v>
                </c:pt>
                <c:pt idx="334">
                  <c:v>4</c:v>
                </c:pt>
                <c:pt idx="335">
                  <c:v>4.5</c:v>
                </c:pt>
                <c:pt idx="336">
                  <c:v>4</c:v>
                </c:pt>
                <c:pt idx="337">
                  <c:v>4</c:v>
                </c:pt>
                <c:pt idx="338">
                  <c:v>4</c:v>
                </c:pt>
                <c:pt idx="339">
                  <c:v>4</c:v>
                </c:pt>
                <c:pt idx="340">
                  <c:v>4.5</c:v>
                </c:pt>
                <c:pt idx="341">
                  <c:v>4</c:v>
                </c:pt>
                <c:pt idx="342">
                  <c:v>4.5</c:v>
                </c:pt>
                <c:pt idx="343">
                  <c:v>4</c:v>
                </c:pt>
                <c:pt idx="344">
                  <c:v>4.5</c:v>
                </c:pt>
                <c:pt idx="345">
                  <c:v>4.5</c:v>
                </c:pt>
                <c:pt idx="346">
                  <c:v>4</c:v>
                </c:pt>
                <c:pt idx="347">
                  <c:v>4</c:v>
                </c:pt>
                <c:pt idx="348">
                  <c:v>4.5</c:v>
                </c:pt>
                <c:pt idx="349">
                  <c:v>4</c:v>
                </c:pt>
                <c:pt idx="350">
                  <c:v>4</c:v>
                </c:pt>
                <c:pt idx="351">
                  <c:v>4</c:v>
                </c:pt>
                <c:pt idx="352">
                  <c:v>4</c:v>
                </c:pt>
                <c:pt idx="353">
                  <c:v>4.5</c:v>
                </c:pt>
                <c:pt idx="354">
                  <c:v>4</c:v>
                </c:pt>
                <c:pt idx="355">
                  <c:v>4</c:v>
                </c:pt>
                <c:pt idx="356">
                  <c:v>4</c:v>
                </c:pt>
                <c:pt idx="357">
                  <c:v>4</c:v>
                </c:pt>
                <c:pt idx="358">
                  <c:v>4</c:v>
                </c:pt>
                <c:pt idx="359">
                  <c:v>4.5</c:v>
                </c:pt>
                <c:pt idx="360">
                  <c:v>4.5</c:v>
                </c:pt>
                <c:pt idx="361">
                  <c:v>4</c:v>
                </c:pt>
                <c:pt idx="362">
                  <c:v>4</c:v>
                </c:pt>
                <c:pt idx="363">
                  <c:v>4</c:v>
                </c:pt>
                <c:pt idx="364">
                  <c:v>4</c:v>
                </c:pt>
                <c:pt idx="365">
                  <c:v>4</c:v>
                </c:pt>
                <c:pt idx="366">
                  <c:v>4.5</c:v>
                </c:pt>
                <c:pt idx="367">
                  <c:v>4.5</c:v>
                </c:pt>
                <c:pt idx="368">
                  <c:v>4</c:v>
                </c:pt>
                <c:pt idx="369">
                  <c:v>4</c:v>
                </c:pt>
                <c:pt idx="370">
                  <c:v>4</c:v>
                </c:pt>
                <c:pt idx="371">
                  <c:v>4</c:v>
                </c:pt>
                <c:pt idx="372">
                  <c:v>4</c:v>
                </c:pt>
                <c:pt idx="373">
                  <c:v>4</c:v>
                </c:pt>
                <c:pt idx="374">
                  <c:v>4</c:v>
                </c:pt>
                <c:pt idx="375">
                  <c:v>4</c:v>
                </c:pt>
                <c:pt idx="376">
                  <c:v>4.5</c:v>
                </c:pt>
                <c:pt idx="377">
                  <c:v>4.5</c:v>
                </c:pt>
                <c:pt idx="378">
                  <c:v>4</c:v>
                </c:pt>
                <c:pt idx="379">
                  <c:v>4.5</c:v>
                </c:pt>
                <c:pt idx="380">
                  <c:v>4</c:v>
                </c:pt>
                <c:pt idx="381">
                  <c:v>4</c:v>
                </c:pt>
                <c:pt idx="382">
                  <c:v>4.5</c:v>
                </c:pt>
                <c:pt idx="383">
                  <c:v>4.5</c:v>
                </c:pt>
                <c:pt idx="384">
                  <c:v>4</c:v>
                </c:pt>
                <c:pt idx="385">
                  <c:v>4</c:v>
                </c:pt>
                <c:pt idx="386">
                  <c:v>4</c:v>
                </c:pt>
                <c:pt idx="387">
                  <c:v>4.5</c:v>
                </c:pt>
                <c:pt idx="388">
                  <c:v>4</c:v>
                </c:pt>
                <c:pt idx="389">
                  <c:v>4</c:v>
                </c:pt>
                <c:pt idx="390">
                  <c:v>4</c:v>
                </c:pt>
                <c:pt idx="391">
                  <c:v>4</c:v>
                </c:pt>
                <c:pt idx="392">
                  <c:v>4</c:v>
                </c:pt>
                <c:pt idx="393">
                  <c:v>4</c:v>
                </c:pt>
                <c:pt idx="394">
                  <c:v>4</c:v>
                </c:pt>
                <c:pt idx="395">
                  <c:v>4</c:v>
                </c:pt>
                <c:pt idx="396">
                  <c:v>4.5</c:v>
                </c:pt>
                <c:pt idx="397">
                  <c:v>4</c:v>
                </c:pt>
                <c:pt idx="398">
                  <c:v>4</c:v>
                </c:pt>
                <c:pt idx="399">
                  <c:v>4</c:v>
                </c:pt>
                <c:pt idx="400">
                  <c:v>4</c:v>
                </c:pt>
                <c:pt idx="401">
                  <c:v>4.5</c:v>
                </c:pt>
                <c:pt idx="402">
                  <c:v>4</c:v>
                </c:pt>
                <c:pt idx="403">
                  <c:v>4</c:v>
                </c:pt>
                <c:pt idx="404">
                  <c:v>4.5</c:v>
                </c:pt>
                <c:pt idx="405">
                  <c:v>4.5</c:v>
                </c:pt>
                <c:pt idx="406">
                  <c:v>4.5</c:v>
                </c:pt>
                <c:pt idx="407">
                  <c:v>4.5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4</c:v>
                </c:pt>
                <c:pt idx="416">
                  <c:v>4</c:v>
                </c:pt>
                <c:pt idx="417">
                  <c:v>4.5</c:v>
                </c:pt>
                <c:pt idx="418">
                  <c:v>4</c:v>
                </c:pt>
                <c:pt idx="419">
                  <c:v>4</c:v>
                </c:pt>
                <c:pt idx="420">
                  <c:v>4.5</c:v>
                </c:pt>
                <c:pt idx="421">
                  <c:v>4</c:v>
                </c:pt>
                <c:pt idx="422">
                  <c:v>4</c:v>
                </c:pt>
                <c:pt idx="423">
                  <c:v>4</c:v>
                </c:pt>
                <c:pt idx="424">
                  <c:v>4</c:v>
                </c:pt>
                <c:pt idx="425">
                  <c:v>4</c:v>
                </c:pt>
                <c:pt idx="426">
                  <c:v>4.5</c:v>
                </c:pt>
                <c:pt idx="427">
                  <c:v>4</c:v>
                </c:pt>
                <c:pt idx="428">
                  <c:v>4</c:v>
                </c:pt>
                <c:pt idx="429">
                  <c:v>4</c:v>
                </c:pt>
                <c:pt idx="430">
                  <c:v>4.5</c:v>
                </c:pt>
                <c:pt idx="431">
                  <c:v>4</c:v>
                </c:pt>
                <c:pt idx="432">
                  <c:v>4</c:v>
                </c:pt>
                <c:pt idx="433">
                  <c:v>4.5</c:v>
                </c:pt>
                <c:pt idx="434">
                  <c:v>4.5</c:v>
                </c:pt>
                <c:pt idx="435">
                  <c:v>4</c:v>
                </c:pt>
                <c:pt idx="436">
                  <c:v>4</c:v>
                </c:pt>
                <c:pt idx="437">
                  <c:v>4</c:v>
                </c:pt>
                <c:pt idx="438">
                  <c:v>4.5</c:v>
                </c:pt>
                <c:pt idx="439">
                  <c:v>4.5</c:v>
                </c:pt>
                <c:pt idx="440">
                  <c:v>4</c:v>
                </c:pt>
                <c:pt idx="441">
                  <c:v>4</c:v>
                </c:pt>
                <c:pt idx="442">
                  <c:v>4</c:v>
                </c:pt>
                <c:pt idx="443">
                  <c:v>4</c:v>
                </c:pt>
                <c:pt idx="444">
                  <c:v>4</c:v>
                </c:pt>
                <c:pt idx="445">
                  <c:v>4</c:v>
                </c:pt>
                <c:pt idx="446">
                  <c:v>4</c:v>
                </c:pt>
                <c:pt idx="447">
                  <c:v>4</c:v>
                </c:pt>
                <c:pt idx="448">
                  <c:v>4</c:v>
                </c:pt>
                <c:pt idx="449">
                  <c:v>4</c:v>
                </c:pt>
                <c:pt idx="450">
                  <c:v>4</c:v>
                </c:pt>
                <c:pt idx="451">
                  <c:v>4</c:v>
                </c:pt>
                <c:pt idx="452">
                  <c:v>4</c:v>
                </c:pt>
                <c:pt idx="453">
                  <c:v>4.5</c:v>
                </c:pt>
                <c:pt idx="454">
                  <c:v>4</c:v>
                </c:pt>
                <c:pt idx="455">
                  <c:v>4</c:v>
                </c:pt>
                <c:pt idx="456">
                  <c:v>4.5</c:v>
                </c:pt>
                <c:pt idx="457">
                  <c:v>4</c:v>
                </c:pt>
                <c:pt idx="458">
                  <c:v>4</c:v>
                </c:pt>
                <c:pt idx="459">
                  <c:v>4</c:v>
                </c:pt>
                <c:pt idx="460">
                  <c:v>4.5</c:v>
                </c:pt>
                <c:pt idx="461">
                  <c:v>4.5</c:v>
                </c:pt>
                <c:pt idx="462">
                  <c:v>4</c:v>
                </c:pt>
                <c:pt idx="463">
                  <c:v>4</c:v>
                </c:pt>
                <c:pt idx="464">
                  <c:v>4</c:v>
                </c:pt>
                <c:pt idx="465">
                  <c:v>4</c:v>
                </c:pt>
                <c:pt idx="466">
                  <c:v>4</c:v>
                </c:pt>
                <c:pt idx="467">
                  <c:v>4</c:v>
                </c:pt>
                <c:pt idx="468">
                  <c:v>4</c:v>
                </c:pt>
                <c:pt idx="469">
                  <c:v>4</c:v>
                </c:pt>
                <c:pt idx="470">
                  <c:v>4</c:v>
                </c:pt>
                <c:pt idx="471">
                  <c:v>4</c:v>
                </c:pt>
                <c:pt idx="472">
                  <c:v>4</c:v>
                </c:pt>
                <c:pt idx="473">
                  <c:v>4.5</c:v>
                </c:pt>
                <c:pt idx="474">
                  <c:v>4</c:v>
                </c:pt>
                <c:pt idx="475">
                  <c:v>4</c:v>
                </c:pt>
                <c:pt idx="476">
                  <c:v>4</c:v>
                </c:pt>
                <c:pt idx="477">
                  <c:v>4.5</c:v>
                </c:pt>
                <c:pt idx="478">
                  <c:v>4</c:v>
                </c:pt>
                <c:pt idx="479">
                  <c:v>4</c:v>
                </c:pt>
                <c:pt idx="480">
                  <c:v>4</c:v>
                </c:pt>
                <c:pt idx="481">
                  <c:v>4</c:v>
                </c:pt>
                <c:pt idx="482">
                  <c:v>4</c:v>
                </c:pt>
                <c:pt idx="483">
                  <c:v>4.5</c:v>
                </c:pt>
                <c:pt idx="484">
                  <c:v>4</c:v>
                </c:pt>
                <c:pt idx="485">
                  <c:v>4</c:v>
                </c:pt>
                <c:pt idx="486">
                  <c:v>4</c:v>
                </c:pt>
                <c:pt idx="487">
                  <c:v>4</c:v>
                </c:pt>
                <c:pt idx="488">
                  <c:v>4</c:v>
                </c:pt>
                <c:pt idx="489">
                  <c:v>4.5</c:v>
                </c:pt>
                <c:pt idx="490">
                  <c:v>4</c:v>
                </c:pt>
                <c:pt idx="491">
                  <c:v>4</c:v>
                </c:pt>
                <c:pt idx="492">
                  <c:v>4.5</c:v>
                </c:pt>
                <c:pt idx="493">
                  <c:v>4</c:v>
                </c:pt>
                <c:pt idx="494">
                  <c:v>4.5</c:v>
                </c:pt>
                <c:pt idx="495">
                  <c:v>4</c:v>
                </c:pt>
                <c:pt idx="496">
                  <c:v>4</c:v>
                </c:pt>
                <c:pt idx="497">
                  <c:v>4</c:v>
                </c:pt>
                <c:pt idx="498">
                  <c:v>4</c:v>
                </c:pt>
                <c:pt idx="49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50-4FD8-A901-EB0EA77B0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455440"/>
        <c:axId val="1743457360"/>
      </c:scatterChart>
      <c:valAx>
        <c:axId val="1743455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AED-4C09]* #,##0.00_-;\-[$AED-4C09]* #,##0.00_-;_-[$AED-4C09]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457360"/>
        <c:crosses val="autoZero"/>
        <c:crossBetween val="midCat"/>
      </c:valAx>
      <c:valAx>
        <c:axId val="174345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Driver Rating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3455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Driver Rating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Driver Rating</a:t>
          </a:r>
        </a:p>
      </cx:txPr>
    </cx:title>
    <cx:plotArea>
      <cx:plotAreaRegion>
        <cx:series layoutId="clusteredColumn" uniqueId="{28353C70-1F26-468B-82C1-EB775BAB420B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Order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Order Value</a:t>
          </a:r>
        </a:p>
      </cx:txPr>
    </cx:title>
    <cx:plotArea>
      <cx:plotAreaRegion>
        <cx:series layoutId="clusteredColumn" uniqueId="{64CF3FC6-E9B4-44B3-A7C8-94DDAA500673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Delivery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Delivery Time</a:t>
          </a:r>
        </a:p>
      </cx:txPr>
    </cx:title>
    <cx:plotArea>
      <cx:plotAreaRegion>
        <cx:series layoutId="clusteredColumn" uniqueId="{3A9C01C4-4FCF-40DA-AADF-915C7F6EB0EF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Order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Order Value</a:t>
          </a:r>
        </a:p>
      </cx:txPr>
    </cx:title>
    <cx:plotArea>
      <cx:plotAreaRegion>
        <cx:series layoutId="boxWhisker" uniqueId="{8F7AC8C5-6365-4514-9D6F-9E656D090507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Delivery Time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Delivery Time</a:t>
          </a:r>
        </a:p>
      </cx:txPr>
    </cx:title>
    <cx:plotArea>
      <cx:plotAreaRegion>
        <cx:series layoutId="boxWhisker" uniqueId="{E75CFC26-D03C-427A-90C1-D56F2CF5CED9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4.xml"/><Relationship Id="rId3" Type="http://schemas.openxmlformats.org/officeDocument/2006/relationships/chart" Target="../charts/chart2.xml"/><Relationship Id="rId7" Type="http://schemas.microsoft.com/office/2014/relationships/chartEx" Target="../charts/chartEx3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microsoft.com/office/2014/relationships/chartEx" Target="../charts/chartEx2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Relationship Id="rId9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80682</xdr:colOff>
      <xdr:row>9</xdr:row>
      <xdr:rowOff>53788</xdr:rowOff>
    </xdr:from>
    <xdr:to>
      <xdr:col>11</xdr:col>
      <xdr:colOff>1437042</xdr:colOff>
      <xdr:row>22</xdr:row>
      <xdr:rowOff>160468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E39F1A6-6284-4071-A05B-D5D11539D7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26862" y="1737808"/>
              <a:ext cx="3688080" cy="2491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18816</xdr:colOff>
      <xdr:row>9</xdr:row>
      <xdr:rowOff>28224</xdr:rowOff>
    </xdr:from>
    <xdr:to>
      <xdr:col>15</xdr:col>
      <xdr:colOff>1251186</xdr:colOff>
      <xdr:row>23</xdr:row>
      <xdr:rowOff>56446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25CF07-54F8-48C7-91FA-40D404FE9A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37630</xdr:colOff>
      <xdr:row>24</xdr:row>
      <xdr:rowOff>30104</xdr:rowOff>
    </xdr:from>
    <xdr:to>
      <xdr:col>11</xdr:col>
      <xdr:colOff>1514593</xdr:colOff>
      <xdr:row>38</xdr:row>
      <xdr:rowOff>84666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7DEFD77-3E74-46DC-CAE3-5E002D81C7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6587</xdr:colOff>
      <xdr:row>24</xdr:row>
      <xdr:rowOff>58863</xdr:rowOff>
    </xdr:from>
    <xdr:to>
      <xdr:col>15</xdr:col>
      <xdr:colOff>1284515</xdr:colOff>
      <xdr:row>37</xdr:row>
      <xdr:rowOff>174171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4DC4989-FB77-37EF-28E1-24029B2F25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555402</xdr:colOff>
      <xdr:row>39</xdr:row>
      <xdr:rowOff>44415</xdr:rowOff>
    </xdr:from>
    <xdr:to>
      <xdr:col>12</xdr:col>
      <xdr:colOff>627120</xdr:colOff>
      <xdr:row>54</xdr:row>
      <xdr:rowOff>98203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BBFCDE7-7925-882A-CC93-1F1ED93B25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1850397</xdr:colOff>
      <xdr:row>13</xdr:row>
      <xdr:rowOff>99834</xdr:rowOff>
    </xdr:from>
    <xdr:to>
      <xdr:col>21</xdr:col>
      <xdr:colOff>393225</xdr:colOff>
      <xdr:row>28</xdr:row>
      <xdr:rowOff>163401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782D739-7A42-59C7-ED6A-EA1E1506F7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749777" y="2522994"/>
              <a:ext cx="4836948" cy="28067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1946563</xdr:colOff>
      <xdr:row>30</xdr:row>
      <xdr:rowOff>103908</xdr:rowOff>
    </xdr:from>
    <xdr:to>
      <xdr:col>21</xdr:col>
      <xdr:colOff>484908</xdr:colOff>
      <xdr:row>46</xdr:row>
      <xdr:rowOff>166254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53DD51CA-E2F5-D2C5-F5AF-2A8A21FEE2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45943" y="5636028"/>
              <a:ext cx="4832465" cy="29884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400049</xdr:colOff>
      <xdr:row>1</xdr:row>
      <xdr:rowOff>152400</xdr:rowOff>
    </xdr:from>
    <xdr:to>
      <xdr:col>30</xdr:col>
      <xdr:colOff>179294</xdr:colOff>
      <xdr:row>19</xdr:row>
      <xdr:rowOff>116542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ADBE89D9-C963-4B62-806A-445CB21796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03149" y="342900"/>
              <a:ext cx="4656045" cy="329408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22</xdr:col>
      <xdr:colOff>484909</xdr:colOff>
      <xdr:row>21</xdr:row>
      <xdr:rowOff>110836</xdr:rowOff>
    </xdr:from>
    <xdr:to>
      <xdr:col>30</xdr:col>
      <xdr:colOff>332509</xdr:colOff>
      <xdr:row>41</xdr:row>
      <xdr:rowOff>27709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Chart 16">
              <a:extLst>
                <a:ext uri="{FF2B5EF4-FFF2-40B4-BE49-F238E27FC236}">
                  <a16:creationId xmlns:a16="http://schemas.microsoft.com/office/drawing/2014/main" id="{A4242035-2330-48DC-93C9-4B1A433074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288009" y="3997036"/>
              <a:ext cx="4724400" cy="35744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A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AN SEN" refreshedDate="45837.916019212964" createdVersion="8" refreshedVersion="8" minRefreshableVersion="3" recordCount="500" xr:uid="{8C48EA28-6BCB-4291-B897-B2422B91E00F}">
  <cacheSource type="worksheet">
    <worksheetSource ref="A1:H501" sheet="Sheet1"/>
  </cacheSource>
  <cacheFields count="8">
    <cacheField name="Order ID" numFmtId="0">
      <sharedItems/>
    </cacheField>
    <cacheField name="Date" numFmtId="14">
      <sharedItems containsSemiMixedTypes="0" containsNonDate="0" containsDate="1" containsString="0" minDate="2024-01-06T00:00:00" maxDate="2024-07-01T00:00:00"/>
    </cacheField>
    <cacheField name="Delivery Distance (KM)" numFmtId="0">
      <sharedItems containsSemiMixedTypes="0" containsString="0" containsNumber="1" minValue="0.38" maxValue="8.93"/>
    </cacheField>
    <cacheField name="Delivery Time(Minutes)" numFmtId="0">
      <sharedItems containsSemiMixedTypes="0" containsString="0" containsNumber="1" minValue="5.7" maxValue="75.2"/>
    </cacheField>
    <cacheField name="Order Value" numFmtId="164">
      <sharedItems containsSemiMixedTypes="0" containsString="0" containsNumber="1" minValue="40.78" maxValue="88.67"/>
    </cacheField>
    <cacheField name="Customer Type" numFmtId="0">
      <sharedItems count="2">
        <s v="Repeat"/>
        <s v="New"/>
      </sharedItems>
    </cacheField>
    <cacheField name="Payment Method" numFmtId="0">
      <sharedItems count="3">
        <s v="Card"/>
        <s v="Online"/>
        <s v="Cash"/>
      </sharedItems>
    </cacheField>
    <cacheField name="Driver Rating" numFmtId="0">
      <sharedItems containsSemiMixedTypes="0" containsString="0" containsNumber="1" minValue="3.5" maxValue="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s v="ORD10000"/>
    <d v="2024-05-21T00:00:00"/>
    <n v="1.93"/>
    <n v="22.9"/>
    <n v="62.38"/>
    <x v="0"/>
    <x v="0"/>
    <n v="4"/>
  </r>
  <r>
    <s v="ORD10001"/>
    <d v="2024-04-08T00:00:00"/>
    <n v="1.23"/>
    <n v="21.8"/>
    <n v="54.36"/>
    <x v="0"/>
    <x v="0"/>
    <n v="4.5"/>
  </r>
  <r>
    <s v="ORD10002"/>
    <d v="2024-01-16T00:00:00"/>
    <n v="6.41"/>
    <n v="62.1"/>
    <n v="73.81"/>
    <x v="0"/>
    <x v="0"/>
    <n v="4.5"/>
  </r>
  <r>
    <s v="ORD10003"/>
    <d v="2024-03-19T00:00:00"/>
    <n v="2.84"/>
    <n v="29.8"/>
    <n v="55.38"/>
    <x v="0"/>
    <x v="0"/>
    <n v="4.5"/>
  </r>
  <r>
    <s v="ORD10004"/>
    <d v="2024-03-16T00:00:00"/>
    <n v="3.81"/>
    <n v="47.3"/>
    <n v="67.819999999999993"/>
    <x v="0"/>
    <x v="1"/>
    <n v="4"/>
  </r>
  <r>
    <s v="ORD10005"/>
    <d v="2024-02-18T00:00:00"/>
    <n v="4.7300000000000004"/>
    <n v="44.6"/>
    <n v="65.790000000000006"/>
    <x v="0"/>
    <x v="2"/>
    <n v="4"/>
  </r>
  <r>
    <s v="ORD10006"/>
    <d v="2024-02-14T00:00:00"/>
    <n v="2.61"/>
    <n v="22.3"/>
    <n v="47.75"/>
    <x v="0"/>
    <x v="0"/>
    <n v="4"/>
  </r>
  <r>
    <s v="ORD10007"/>
    <d v="2024-03-18T00:00:00"/>
    <n v="7.43"/>
    <n v="58.9"/>
    <n v="85.79"/>
    <x v="0"/>
    <x v="0"/>
    <n v="3.5"/>
  </r>
  <r>
    <s v="ORD10008"/>
    <d v="2024-05-24T00:00:00"/>
    <n v="4.2699999999999996"/>
    <n v="49.2"/>
    <n v="66.83"/>
    <x v="0"/>
    <x v="2"/>
    <n v="4"/>
  </r>
  <r>
    <s v="ORD10009"/>
    <d v="2024-03-01T00:00:00"/>
    <n v="5.43"/>
    <n v="49.2"/>
    <n v="60.76"/>
    <x v="0"/>
    <x v="2"/>
    <n v="4"/>
  </r>
  <r>
    <s v="ORD10010"/>
    <d v="2024-05-25T00:00:00"/>
    <n v="7.12"/>
    <n v="69.3"/>
    <n v="73.56"/>
    <x v="0"/>
    <x v="0"/>
    <n v="4.5"/>
  </r>
  <r>
    <s v="ORD10011"/>
    <d v="2024-01-31T00:00:00"/>
    <n v="5.38"/>
    <n v="42"/>
    <n v="63.19"/>
    <x v="0"/>
    <x v="2"/>
    <n v="4"/>
  </r>
  <r>
    <s v="ORD10012"/>
    <d v="2024-06-22T00:00:00"/>
    <n v="0.73"/>
    <n v="19.7"/>
    <n v="57.98"/>
    <x v="0"/>
    <x v="0"/>
    <n v="4"/>
  </r>
  <r>
    <s v="ORD10013"/>
    <d v="2024-06-17T00:00:00"/>
    <n v="2.33"/>
    <n v="19.7"/>
    <n v="53.87"/>
    <x v="0"/>
    <x v="0"/>
    <n v="4.5"/>
  </r>
  <r>
    <s v="ORD10014"/>
    <d v="2024-04-19T00:00:00"/>
    <n v="5.42"/>
    <n v="36.1"/>
    <n v="64.55"/>
    <x v="0"/>
    <x v="2"/>
    <n v="4"/>
  </r>
  <r>
    <s v="ORD10015"/>
    <d v="2024-06-25T00:00:00"/>
    <n v="0.39"/>
    <n v="14.7"/>
    <n v="46.94"/>
    <x v="0"/>
    <x v="0"/>
    <n v="3.5"/>
  </r>
  <r>
    <s v="ORD10016"/>
    <d v="2024-01-07T00:00:00"/>
    <n v="2.5099999999999998"/>
    <n v="20.8"/>
    <n v="50.07"/>
    <x v="0"/>
    <x v="2"/>
    <n v="4.5"/>
  </r>
  <r>
    <s v="ORD10017"/>
    <d v="2024-01-25T00:00:00"/>
    <n v="2.66"/>
    <n v="25.7"/>
    <n v="52.54"/>
    <x v="0"/>
    <x v="2"/>
    <n v="4.5"/>
  </r>
  <r>
    <s v="ORD10018"/>
    <d v="2024-02-28T00:00:00"/>
    <n v="8.93"/>
    <n v="75.2"/>
    <n v="88.67"/>
    <x v="0"/>
    <x v="1"/>
    <n v="4.5"/>
  </r>
  <r>
    <s v="ORD10019"/>
    <d v="2024-06-29T00:00:00"/>
    <n v="7.24"/>
    <n v="54.6"/>
    <n v="87.97"/>
    <x v="0"/>
    <x v="0"/>
    <n v="4"/>
  </r>
  <r>
    <s v="ORD10020"/>
    <d v="2024-04-18T00:00:00"/>
    <n v="2.8"/>
    <n v="19.2"/>
    <n v="58.21"/>
    <x v="0"/>
    <x v="2"/>
    <n v="4"/>
  </r>
  <r>
    <s v="ORD10021"/>
    <d v="2024-04-09T00:00:00"/>
    <n v="4.34"/>
    <n v="45.4"/>
    <n v="66.77"/>
    <x v="0"/>
    <x v="0"/>
    <n v="4.5"/>
  </r>
  <r>
    <s v="ORD10022"/>
    <d v="2024-05-09T00:00:00"/>
    <n v="4.28"/>
    <n v="43.9"/>
    <n v="65.239999999999995"/>
    <x v="0"/>
    <x v="0"/>
    <n v="4.5"/>
  </r>
  <r>
    <s v="ORD10023"/>
    <d v="2024-05-18T00:00:00"/>
    <n v="1.67"/>
    <n v="19.2"/>
    <n v="52.16"/>
    <x v="0"/>
    <x v="1"/>
    <n v="3.5"/>
  </r>
  <r>
    <s v="ORD10024"/>
    <d v="2024-01-17T00:00:00"/>
    <n v="3.36"/>
    <n v="40.6"/>
    <n v="66.81"/>
    <x v="0"/>
    <x v="0"/>
    <n v="4.5"/>
  </r>
  <r>
    <s v="ORD10025"/>
    <d v="2024-04-21T00:00:00"/>
    <n v="1.6"/>
    <n v="14.2"/>
    <n v="49.16"/>
    <x v="0"/>
    <x v="1"/>
    <n v="4"/>
  </r>
  <r>
    <s v="ORD10026"/>
    <d v="2024-02-07T00:00:00"/>
    <n v="3.81"/>
    <n v="27"/>
    <n v="61.92"/>
    <x v="0"/>
    <x v="2"/>
    <n v="4"/>
  </r>
  <r>
    <s v="ORD10027"/>
    <d v="2024-01-31T00:00:00"/>
    <n v="3.22"/>
    <n v="36.799999999999997"/>
    <n v="66.430000000000007"/>
    <x v="0"/>
    <x v="2"/>
    <n v="4.5"/>
  </r>
  <r>
    <s v="ORD10028"/>
    <d v="2024-02-07T00:00:00"/>
    <n v="4.2699999999999996"/>
    <n v="44"/>
    <n v="60.48"/>
    <x v="0"/>
    <x v="0"/>
    <n v="4"/>
  </r>
  <r>
    <s v="ORD10029"/>
    <d v="2024-06-20T00:00:00"/>
    <n v="5.43"/>
    <n v="54.8"/>
    <n v="62.36"/>
    <x v="0"/>
    <x v="0"/>
    <n v="4.5"/>
  </r>
  <r>
    <s v="ORD10030"/>
    <d v="2024-01-17T00:00:00"/>
    <n v="0.54"/>
    <n v="10.5"/>
    <n v="45.67"/>
    <x v="0"/>
    <x v="1"/>
    <n v="4.5"/>
  </r>
  <r>
    <s v="ORD10031"/>
    <d v="2024-05-19T00:00:00"/>
    <n v="7.11"/>
    <n v="69.8"/>
    <n v="82.54"/>
    <x v="0"/>
    <x v="1"/>
    <n v="4"/>
  </r>
  <r>
    <s v="ORD10032"/>
    <d v="2024-03-31T00:00:00"/>
    <n v="3.21"/>
    <n v="36.5"/>
    <n v="59.16"/>
    <x v="0"/>
    <x v="1"/>
    <n v="4"/>
  </r>
  <r>
    <s v="ORD10033"/>
    <d v="2024-06-29T00:00:00"/>
    <n v="3.64"/>
    <n v="44.1"/>
    <n v="65.819999999999993"/>
    <x v="0"/>
    <x v="1"/>
    <n v="4.5"/>
  </r>
  <r>
    <s v="ORD10034"/>
    <d v="2024-05-09T00:00:00"/>
    <n v="5.81"/>
    <n v="51.2"/>
    <n v="70.150000000000006"/>
    <x v="0"/>
    <x v="2"/>
    <n v="4"/>
  </r>
  <r>
    <s v="ORD10035"/>
    <d v="2024-01-09T00:00:00"/>
    <n v="1.25"/>
    <n v="12"/>
    <n v="49.83"/>
    <x v="0"/>
    <x v="1"/>
    <n v="4"/>
  </r>
  <r>
    <s v="ORD10036"/>
    <d v="2024-01-18T00:00:00"/>
    <n v="4.22"/>
    <n v="41.6"/>
    <n v="62.92"/>
    <x v="0"/>
    <x v="0"/>
    <n v="4.5"/>
  </r>
  <r>
    <s v="ORD10037"/>
    <d v="2024-02-20T00:00:00"/>
    <n v="7.29"/>
    <n v="62"/>
    <n v="76.569999999999993"/>
    <x v="0"/>
    <x v="1"/>
    <n v="4"/>
  </r>
  <r>
    <s v="ORD10038"/>
    <d v="2024-06-16T00:00:00"/>
    <n v="2.72"/>
    <n v="17.7"/>
    <n v="54.88"/>
    <x v="0"/>
    <x v="1"/>
    <n v="4"/>
  </r>
  <r>
    <s v="ORD10039"/>
    <d v="2024-05-25T00:00:00"/>
    <n v="6.32"/>
    <n v="59.5"/>
    <n v="68.61"/>
    <x v="0"/>
    <x v="1"/>
    <n v="4"/>
  </r>
  <r>
    <s v="ORD10040"/>
    <d v="2024-03-08T00:00:00"/>
    <n v="4.05"/>
    <n v="41.2"/>
    <n v="67.849999999999994"/>
    <x v="0"/>
    <x v="2"/>
    <n v="4.5"/>
  </r>
  <r>
    <s v="ORD10041"/>
    <d v="2024-06-08T00:00:00"/>
    <n v="6.84"/>
    <n v="65.2"/>
    <n v="82.32"/>
    <x v="0"/>
    <x v="0"/>
    <n v="4.5"/>
  </r>
  <r>
    <s v="ORD10042"/>
    <d v="2024-02-13T00:00:00"/>
    <n v="0.51"/>
    <n v="8"/>
    <n v="40.78"/>
    <x v="0"/>
    <x v="1"/>
    <n v="3.5"/>
  </r>
  <r>
    <s v="ORD10043"/>
    <d v="2024-05-15T00:00:00"/>
    <n v="5.29"/>
    <n v="52.7"/>
    <n v="71.430000000000007"/>
    <x v="0"/>
    <x v="0"/>
    <n v="4"/>
  </r>
  <r>
    <s v="ORD10044"/>
    <d v="2024-05-24T00:00:00"/>
    <n v="5.62"/>
    <n v="62.7"/>
    <n v="73.36"/>
    <x v="0"/>
    <x v="0"/>
    <n v="3.5"/>
  </r>
  <r>
    <s v="ORD10045"/>
    <d v="2024-05-01T00:00:00"/>
    <n v="2.98"/>
    <n v="25.3"/>
    <n v="52.24"/>
    <x v="0"/>
    <x v="1"/>
    <n v="4"/>
  </r>
  <r>
    <s v="ORD10046"/>
    <d v="2024-05-21T00:00:00"/>
    <n v="7.07"/>
    <n v="68.599999999999994"/>
    <n v="75.23"/>
    <x v="0"/>
    <x v="0"/>
    <n v="4.5"/>
  </r>
  <r>
    <s v="ORD10047"/>
    <d v="2024-01-06T00:00:00"/>
    <n v="1.54"/>
    <n v="14.5"/>
    <n v="53.79"/>
    <x v="0"/>
    <x v="1"/>
    <n v="4"/>
  </r>
  <r>
    <s v="ORD10048"/>
    <d v="2024-06-07T00:00:00"/>
    <n v="4.93"/>
    <n v="49.2"/>
    <n v="61.76"/>
    <x v="0"/>
    <x v="2"/>
    <n v="4.5"/>
  </r>
  <r>
    <s v="ORD10049"/>
    <d v="2024-06-12T00:00:00"/>
    <n v="7.1"/>
    <n v="64"/>
    <n v="80.290000000000006"/>
    <x v="0"/>
    <x v="1"/>
    <n v="3.5"/>
  </r>
  <r>
    <s v="ORD10050"/>
    <d v="2024-06-27T00:00:00"/>
    <n v="3.81"/>
    <n v="33.299999999999997"/>
    <n v="64.45"/>
    <x v="0"/>
    <x v="0"/>
    <n v="4"/>
  </r>
  <r>
    <s v="ORD10051"/>
    <d v="2024-04-25T00:00:00"/>
    <n v="3.51"/>
    <n v="35.1"/>
    <n v="63.71"/>
    <x v="0"/>
    <x v="2"/>
    <n v="4"/>
  </r>
  <r>
    <s v="ORD10052"/>
    <d v="2024-01-30T00:00:00"/>
    <n v="4.9800000000000004"/>
    <n v="47.7"/>
    <n v="61.46"/>
    <x v="0"/>
    <x v="2"/>
    <n v="4"/>
  </r>
  <r>
    <s v="ORD10053"/>
    <d v="2024-01-23T00:00:00"/>
    <n v="6.62"/>
    <n v="61.6"/>
    <n v="75.48"/>
    <x v="0"/>
    <x v="1"/>
    <n v="4"/>
  </r>
  <r>
    <s v="ORD10054"/>
    <d v="2024-01-21T00:00:00"/>
    <n v="4.51"/>
    <n v="41.2"/>
    <n v="70.48"/>
    <x v="0"/>
    <x v="1"/>
    <n v="4"/>
  </r>
  <r>
    <s v="ORD10055"/>
    <d v="2024-06-25T00:00:00"/>
    <n v="2.4500000000000002"/>
    <n v="24.8"/>
    <n v="52.82"/>
    <x v="0"/>
    <x v="1"/>
    <n v="4"/>
  </r>
  <r>
    <s v="ORD10056"/>
    <d v="2024-05-23T00:00:00"/>
    <n v="3.16"/>
    <n v="23.2"/>
    <n v="59.69"/>
    <x v="0"/>
    <x v="1"/>
    <n v="4"/>
  </r>
  <r>
    <s v="ORD10057"/>
    <d v="2024-05-21T00:00:00"/>
    <n v="1.51"/>
    <n v="18.2"/>
    <n v="51.82"/>
    <x v="0"/>
    <x v="1"/>
    <n v="3.5"/>
  </r>
  <r>
    <s v="ORD10058"/>
    <d v="2024-04-29T00:00:00"/>
    <n v="0.78"/>
    <n v="10.199999999999999"/>
    <n v="51.74"/>
    <x v="0"/>
    <x v="0"/>
    <n v="4"/>
  </r>
  <r>
    <s v="ORD10059"/>
    <d v="2024-03-24T00:00:00"/>
    <n v="3.34"/>
    <n v="33.799999999999997"/>
    <n v="60.28"/>
    <x v="0"/>
    <x v="0"/>
    <n v="4"/>
  </r>
  <r>
    <s v="ORD10060"/>
    <d v="2024-01-29T00:00:00"/>
    <n v="1.26"/>
    <n v="15.3"/>
    <n v="45.91"/>
    <x v="0"/>
    <x v="0"/>
    <n v="4"/>
  </r>
  <r>
    <s v="ORD10061"/>
    <d v="2024-05-02T00:00:00"/>
    <n v="5.37"/>
    <n v="48.4"/>
    <n v="65.47"/>
    <x v="0"/>
    <x v="1"/>
    <n v="4"/>
  </r>
  <r>
    <s v="ORD10062"/>
    <d v="2024-01-24T00:00:00"/>
    <n v="5.72"/>
    <n v="56.8"/>
    <n v="74.14"/>
    <x v="0"/>
    <x v="1"/>
    <n v="4.5"/>
  </r>
  <r>
    <s v="ORD10063"/>
    <d v="2024-01-21T00:00:00"/>
    <n v="3.67"/>
    <n v="36.200000000000003"/>
    <n v="67.17"/>
    <x v="0"/>
    <x v="2"/>
    <n v="4"/>
  </r>
  <r>
    <s v="ORD10064"/>
    <d v="2024-04-18T00:00:00"/>
    <n v="3.06"/>
    <n v="31.6"/>
    <n v="62.14"/>
    <x v="0"/>
    <x v="1"/>
    <n v="3.5"/>
  </r>
  <r>
    <s v="ORD10065"/>
    <d v="2024-06-14T00:00:00"/>
    <n v="2.4500000000000002"/>
    <n v="28.7"/>
    <n v="61.61"/>
    <x v="0"/>
    <x v="0"/>
    <n v="4"/>
  </r>
  <r>
    <s v="ORD10066"/>
    <d v="2024-05-29T00:00:00"/>
    <n v="0.38"/>
    <n v="7.3"/>
    <n v="46.13"/>
    <x v="0"/>
    <x v="2"/>
    <n v="4"/>
  </r>
  <r>
    <s v="ORD10067"/>
    <d v="2024-03-30T00:00:00"/>
    <n v="4.47"/>
    <n v="35.299999999999997"/>
    <n v="64.819999999999993"/>
    <x v="0"/>
    <x v="0"/>
    <n v="4"/>
  </r>
  <r>
    <s v="ORD10068"/>
    <d v="2024-04-15T00:00:00"/>
    <n v="6.57"/>
    <n v="58.5"/>
    <n v="71.94"/>
    <x v="0"/>
    <x v="0"/>
    <n v="3.5"/>
  </r>
  <r>
    <s v="ORD10069"/>
    <d v="2024-03-01T00:00:00"/>
    <n v="2.52"/>
    <n v="23.3"/>
    <n v="53.94"/>
    <x v="0"/>
    <x v="0"/>
    <n v="4"/>
  </r>
  <r>
    <s v="ORD10070"/>
    <d v="2024-05-16T00:00:00"/>
    <n v="2.08"/>
    <n v="22.7"/>
    <n v="52.74"/>
    <x v="0"/>
    <x v="0"/>
    <n v="4"/>
  </r>
  <r>
    <s v="ORD10071"/>
    <d v="2024-01-21T00:00:00"/>
    <n v="7.99"/>
    <n v="74.400000000000006"/>
    <n v="86.89"/>
    <x v="0"/>
    <x v="1"/>
    <n v="4.5"/>
  </r>
  <r>
    <s v="ORD10072"/>
    <d v="2024-06-09T00:00:00"/>
    <n v="1.89"/>
    <n v="13.6"/>
    <n v="47.47"/>
    <x v="0"/>
    <x v="1"/>
    <n v="4"/>
  </r>
  <r>
    <s v="ORD10073"/>
    <d v="2024-03-19T00:00:00"/>
    <n v="1.51"/>
    <n v="15.2"/>
    <n v="44.56"/>
    <x v="0"/>
    <x v="0"/>
    <n v="4"/>
  </r>
  <r>
    <s v="ORD10074"/>
    <d v="2024-05-14T00:00:00"/>
    <n v="7.22"/>
    <n v="62.3"/>
    <n v="87.89"/>
    <x v="0"/>
    <x v="0"/>
    <n v="4.5"/>
  </r>
  <r>
    <s v="ORD10075"/>
    <d v="2024-06-19T00:00:00"/>
    <n v="2.44"/>
    <n v="20.6"/>
    <n v="56.17"/>
    <x v="0"/>
    <x v="1"/>
    <n v="4"/>
  </r>
  <r>
    <s v="ORD10076"/>
    <d v="2024-04-09T00:00:00"/>
    <n v="6.47"/>
    <n v="61.2"/>
    <n v="77.94"/>
    <x v="0"/>
    <x v="1"/>
    <n v="4"/>
  </r>
  <r>
    <s v="ORD10077"/>
    <d v="2024-03-09T00:00:00"/>
    <n v="3.18"/>
    <n v="35.6"/>
    <n v="63.42"/>
    <x v="0"/>
    <x v="2"/>
    <n v="4"/>
  </r>
  <r>
    <s v="ORD10078"/>
    <d v="2024-06-18T00:00:00"/>
    <n v="2.98"/>
    <n v="26.3"/>
    <n v="61.71"/>
    <x v="0"/>
    <x v="2"/>
    <n v="4"/>
  </r>
  <r>
    <s v="ORD10079"/>
    <d v="2024-04-01T00:00:00"/>
    <n v="2.34"/>
    <n v="27"/>
    <n v="55.24"/>
    <x v="0"/>
    <x v="2"/>
    <n v="3.5"/>
  </r>
  <r>
    <s v="ORD10080"/>
    <d v="2024-05-26T00:00:00"/>
    <n v="6.84"/>
    <n v="66.599999999999994"/>
    <n v="80.16"/>
    <x v="0"/>
    <x v="0"/>
    <n v="4.5"/>
  </r>
  <r>
    <s v="ORD10081"/>
    <d v="2024-02-26T00:00:00"/>
    <n v="3.63"/>
    <n v="28.7"/>
    <n v="59.36"/>
    <x v="0"/>
    <x v="2"/>
    <n v="4"/>
  </r>
  <r>
    <s v="ORD10082"/>
    <d v="2024-05-15T00:00:00"/>
    <n v="1.1000000000000001"/>
    <n v="18.100000000000001"/>
    <n v="47.59"/>
    <x v="0"/>
    <x v="1"/>
    <n v="4"/>
  </r>
  <r>
    <s v="ORD10083"/>
    <d v="2024-03-25T00:00:00"/>
    <n v="3.71"/>
    <n v="34.700000000000003"/>
    <n v="66.33"/>
    <x v="0"/>
    <x v="2"/>
    <n v="4"/>
  </r>
  <r>
    <s v="ORD10084"/>
    <d v="2024-04-21T00:00:00"/>
    <n v="5.19"/>
    <n v="51.4"/>
    <n v="64.52"/>
    <x v="0"/>
    <x v="2"/>
    <n v="4"/>
  </r>
  <r>
    <s v="ORD10085"/>
    <d v="2024-02-28T00:00:00"/>
    <n v="1.54"/>
    <n v="18"/>
    <n v="51.14"/>
    <x v="0"/>
    <x v="0"/>
    <n v="4"/>
  </r>
  <r>
    <s v="ORD10086"/>
    <d v="2024-05-16T00:00:00"/>
    <n v="4.53"/>
    <n v="43"/>
    <n v="62.46"/>
    <x v="0"/>
    <x v="1"/>
    <n v="4"/>
  </r>
  <r>
    <s v="ORD10087"/>
    <d v="2024-05-21T00:00:00"/>
    <n v="1.82"/>
    <n v="19.2"/>
    <n v="48.79"/>
    <x v="0"/>
    <x v="1"/>
    <n v="4.5"/>
  </r>
  <r>
    <s v="ORD10088"/>
    <d v="2024-03-20T00:00:00"/>
    <n v="2.66"/>
    <n v="22.8"/>
    <n v="59.24"/>
    <x v="0"/>
    <x v="0"/>
    <n v="4"/>
  </r>
  <r>
    <s v="ORD10089"/>
    <d v="2024-05-11T00:00:00"/>
    <n v="3.77"/>
    <n v="38.700000000000003"/>
    <n v="61.18"/>
    <x v="0"/>
    <x v="1"/>
    <n v="4.5"/>
  </r>
  <r>
    <s v="ORD10090"/>
    <d v="2024-03-28T00:00:00"/>
    <n v="3.61"/>
    <n v="39.700000000000003"/>
    <n v="60.48"/>
    <x v="0"/>
    <x v="2"/>
    <n v="4"/>
  </r>
  <r>
    <s v="ORD10091"/>
    <d v="2024-04-24T00:00:00"/>
    <n v="0.6"/>
    <n v="11.4"/>
    <n v="41.54"/>
    <x v="0"/>
    <x v="2"/>
    <n v="4"/>
  </r>
  <r>
    <s v="ORD10092"/>
    <d v="2024-06-13T00:00:00"/>
    <n v="2.39"/>
    <n v="21.5"/>
    <n v="50.43"/>
    <x v="0"/>
    <x v="2"/>
    <n v="4"/>
  </r>
  <r>
    <s v="ORD10093"/>
    <d v="2024-02-20T00:00:00"/>
    <n v="5.0999999999999996"/>
    <n v="49.3"/>
    <n v="67.239999999999995"/>
    <x v="0"/>
    <x v="1"/>
    <n v="4"/>
  </r>
  <r>
    <s v="ORD10094"/>
    <d v="2024-03-31T00:00:00"/>
    <n v="2.4500000000000002"/>
    <n v="27.3"/>
    <n v="60.39"/>
    <x v="0"/>
    <x v="1"/>
    <n v="3.5"/>
  </r>
  <r>
    <s v="ORD10095"/>
    <d v="2024-05-18T00:00:00"/>
    <n v="4.09"/>
    <n v="47"/>
    <n v="66.72"/>
    <x v="0"/>
    <x v="1"/>
    <n v="3.5"/>
  </r>
  <r>
    <s v="ORD10096"/>
    <d v="2024-04-10T00:00:00"/>
    <n v="2.5299999999999998"/>
    <n v="24.5"/>
    <n v="54.26"/>
    <x v="0"/>
    <x v="0"/>
    <n v="4"/>
  </r>
  <r>
    <s v="ORD10097"/>
    <d v="2024-01-13T00:00:00"/>
    <n v="2.14"/>
    <n v="21.6"/>
    <n v="56.62"/>
    <x v="0"/>
    <x v="0"/>
    <n v="4.5"/>
  </r>
  <r>
    <s v="ORD10098"/>
    <d v="2024-04-20T00:00:00"/>
    <n v="2.97"/>
    <n v="29.2"/>
    <n v="54.93"/>
    <x v="0"/>
    <x v="0"/>
    <n v="4"/>
  </r>
  <r>
    <s v="ORD10099"/>
    <d v="2024-03-23T00:00:00"/>
    <n v="5.79"/>
    <n v="62.1"/>
    <n v="80.709999999999994"/>
    <x v="0"/>
    <x v="1"/>
    <n v="4"/>
  </r>
  <r>
    <s v="ORD10100"/>
    <d v="2024-02-10T00:00:00"/>
    <n v="2.67"/>
    <n v="24.7"/>
    <n v="60.79"/>
    <x v="0"/>
    <x v="2"/>
    <n v="4.5"/>
  </r>
  <r>
    <s v="ORD10101"/>
    <d v="2024-04-05T00:00:00"/>
    <n v="1.1599999999999999"/>
    <n v="13.5"/>
    <n v="49.33"/>
    <x v="0"/>
    <x v="2"/>
    <n v="4.5"/>
  </r>
  <r>
    <s v="ORD10102"/>
    <d v="2024-04-14T00:00:00"/>
    <n v="3.33"/>
    <n v="34.700000000000003"/>
    <n v="62.41"/>
    <x v="0"/>
    <x v="0"/>
    <n v="4"/>
  </r>
  <r>
    <s v="ORD10103"/>
    <d v="2024-06-14T00:00:00"/>
    <n v="1.36"/>
    <n v="19.399999999999999"/>
    <n v="51.17"/>
    <x v="0"/>
    <x v="1"/>
    <n v="4"/>
  </r>
  <r>
    <s v="ORD10104"/>
    <d v="2024-03-17T00:00:00"/>
    <n v="6.41"/>
    <n v="60.2"/>
    <n v="80.59"/>
    <x v="0"/>
    <x v="1"/>
    <n v="4.5"/>
  </r>
  <r>
    <s v="ORD10105"/>
    <d v="2024-03-13T00:00:00"/>
    <n v="3.87"/>
    <n v="34.6"/>
    <n v="65.63"/>
    <x v="0"/>
    <x v="1"/>
    <n v="4.5"/>
  </r>
  <r>
    <s v="ORD10106"/>
    <d v="2024-03-25T00:00:00"/>
    <n v="1.47"/>
    <n v="11.2"/>
    <n v="51.49"/>
    <x v="0"/>
    <x v="2"/>
    <n v="4.5"/>
  </r>
  <r>
    <s v="ORD10107"/>
    <d v="2024-04-04T00:00:00"/>
    <n v="1.28"/>
    <n v="19.600000000000001"/>
    <n v="48.23"/>
    <x v="0"/>
    <x v="2"/>
    <n v="4"/>
  </r>
  <r>
    <s v="ORD10108"/>
    <d v="2024-06-23T00:00:00"/>
    <n v="1.61"/>
    <n v="20.399999999999999"/>
    <n v="49.81"/>
    <x v="0"/>
    <x v="0"/>
    <n v="4.5"/>
  </r>
  <r>
    <s v="ORD10109"/>
    <d v="2024-04-09T00:00:00"/>
    <n v="4.71"/>
    <n v="49.8"/>
    <n v="68.83"/>
    <x v="0"/>
    <x v="2"/>
    <n v="4"/>
  </r>
  <r>
    <s v="ORD10110"/>
    <d v="2024-01-19T00:00:00"/>
    <n v="5.17"/>
    <n v="46.7"/>
    <n v="70.69"/>
    <x v="0"/>
    <x v="1"/>
    <n v="4.5"/>
  </r>
  <r>
    <s v="ORD10111"/>
    <d v="2024-03-02T00:00:00"/>
    <n v="2.89"/>
    <n v="25.9"/>
    <n v="59.53"/>
    <x v="0"/>
    <x v="2"/>
    <n v="4"/>
  </r>
  <r>
    <s v="ORD10112"/>
    <d v="2024-01-25T00:00:00"/>
    <n v="3.07"/>
    <n v="28.5"/>
    <n v="60.89"/>
    <x v="0"/>
    <x v="1"/>
    <n v="4"/>
  </r>
  <r>
    <s v="ORD10113"/>
    <d v="2024-04-18T00:00:00"/>
    <n v="4.25"/>
    <n v="46.3"/>
    <n v="67.31"/>
    <x v="0"/>
    <x v="0"/>
    <n v="4"/>
  </r>
  <r>
    <s v="ORD10114"/>
    <d v="2024-02-18T00:00:00"/>
    <n v="1.59"/>
    <n v="13.6"/>
    <n v="50.94"/>
    <x v="0"/>
    <x v="1"/>
    <n v="4"/>
  </r>
  <r>
    <s v="ORD10115"/>
    <d v="2024-01-30T00:00:00"/>
    <n v="6.61"/>
    <n v="64.2"/>
    <n v="77.680000000000007"/>
    <x v="0"/>
    <x v="1"/>
    <n v="4"/>
  </r>
  <r>
    <s v="ORD10116"/>
    <d v="2024-03-31T00:00:00"/>
    <n v="0.98"/>
    <n v="8.5"/>
    <n v="48.63"/>
    <x v="0"/>
    <x v="1"/>
    <n v="4.5"/>
  </r>
  <r>
    <s v="ORD10117"/>
    <d v="2024-02-22T00:00:00"/>
    <n v="2.44"/>
    <n v="20.5"/>
    <n v="48.73"/>
    <x v="0"/>
    <x v="0"/>
    <n v="4"/>
  </r>
  <r>
    <s v="ORD10118"/>
    <d v="2024-06-14T00:00:00"/>
    <n v="0.56999999999999995"/>
    <n v="9.3000000000000007"/>
    <n v="48.23"/>
    <x v="0"/>
    <x v="1"/>
    <n v="4.5"/>
  </r>
  <r>
    <s v="ORD10119"/>
    <d v="2024-02-22T00:00:00"/>
    <n v="2.4"/>
    <n v="16.100000000000001"/>
    <n v="52.42"/>
    <x v="0"/>
    <x v="2"/>
    <n v="4"/>
  </r>
  <r>
    <s v="ORD10120"/>
    <d v="2024-05-16T00:00:00"/>
    <n v="2.1"/>
    <n v="17.7"/>
    <n v="49.26"/>
    <x v="0"/>
    <x v="2"/>
    <n v="4.5"/>
  </r>
  <r>
    <s v="ORD10121"/>
    <d v="2024-03-30T00:00:00"/>
    <n v="5.17"/>
    <n v="49.6"/>
    <n v="63.36"/>
    <x v="0"/>
    <x v="1"/>
    <n v="4"/>
  </r>
  <r>
    <s v="ORD10122"/>
    <d v="2024-06-30T00:00:00"/>
    <n v="2.35"/>
    <n v="23.4"/>
    <n v="55.98"/>
    <x v="0"/>
    <x v="0"/>
    <n v="4.5"/>
  </r>
  <r>
    <s v="ORD10123"/>
    <d v="2024-02-07T00:00:00"/>
    <n v="0.54"/>
    <n v="11.5"/>
    <n v="47.26"/>
    <x v="0"/>
    <x v="0"/>
    <n v="4"/>
  </r>
  <r>
    <s v="ORD10124"/>
    <d v="2024-04-18T00:00:00"/>
    <n v="4.53"/>
    <n v="44.2"/>
    <n v="67.62"/>
    <x v="0"/>
    <x v="1"/>
    <n v="4"/>
  </r>
  <r>
    <s v="ORD10125"/>
    <d v="2024-05-26T00:00:00"/>
    <n v="1.02"/>
    <n v="16.2"/>
    <n v="44.53"/>
    <x v="0"/>
    <x v="0"/>
    <n v="4.5"/>
  </r>
  <r>
    <s v="ORD10126"/>
    <d v="2024-05-23T00:00:00"/>
    <n v="3.98"/>
    <n v="33.200000000000003"/>
    <n v="63.26"/>
    <x v="0"/>
    <x v="0"/>
    <n v="4"/>
  </r>
  <r>
    <s v="ORD10127"/>
    <d v="2024-03-06T00:00:00"/>
    <n v="2.42"/>
    <n v="21.4"/>
    <n v="55.81"/>
    <x v="0"/>
    <x v="0"/>
    <n v="4.5"/>
  </r>
  <r>
    <s v="ORD10128"/>
    <d v="2024-04-29T00:00:00"/>
    <n v="4.1100000000000003"/>
    <n v="44.5"/>
    <n v="68.25"/>
    <x v="0"/>
    <x v="1"/>
    <n v="4"/>
  </r>
  <r>
    <s v="ORD10129"/>
    <d v="2024-05-16T00:00:00"/>
    <n v="1.1399999999999999"/>
    <n v="17.7"/>
    <n v="53.22"/>
    <x v="0"/>
    <x v="0"/>
    <n v="4"/>
  </r>
  <r>
    <s v="ORD10130"/>
    <d v="2024-01-30T00:00:00"/>
    <n v="4.46"/>
    <n v="37.299999999999997"/>
    <n v="65.89"/>
    <x v="0"/>
    <x v="0"/>
    <n v="4.5"/>
  </r>
  <r>
    <s v="ORD10131"/>
    <d v="2024-06-22T00:00:00"/>
    <n v="5.64"/>
    <n v="51.3"/>
    <n v="76.510000000000005"/>
    <x v="0"/>
    <x v="1"/>
    <n v="4.5"/>
  </r>
  <r>
    <s v="ORD10132"/>
    <d v="2024-01-25T00:00:00"/>
    <n v="5.13"/>
    <n v="47.4"/>
    <n v="63.37"/>
    <x v="0"/>
    <x v="1"/>
    <n v="4"/>
  </r>
  <r>
    <s v="ORD10133"/>
    <d v="2024-01-29T00:00:00"/>
    <n v="1.22"/>
    <n v="19.7"/>
    <n v="51.45"/>
    <x v="0"/>
    <x v="2"/>
    <n v="4.5"/>
  </r>
  <r>
    <s v="ORD10134"/>
    <d v="2024-06-07T00:00:00"/>
    <n v="2.54"/>
    <n v="22.3"/>
    <n v="53.85"/>
    <x v="0"/>
    <x v="0"/>
    <n v="4.5"/>
  </r>
  <r>
    <s v="ORD10135"/>
    <d v="2024-05-21T00:00:00"/>
    <n v="1.49"/>
    <n v="15.5"/>
    <n v="47.31"/>
    <x v="0"/>
    <x v="0"/>
    <n v="4"/>
  </r>
  <r>
    <s v="ORD10136"/>
    <d v="2024-01-19T00:00:00"/>
    <n v="6.49"/>
    <n v="62.8"/>
    <n v="80.790000000000006"/>
    <x v="0"/>
    <x v="1"/>
    <n v="4.5"/>
  </r>
  <r>
    <s v="ORD10137"/>
    <d v="2024-03-10T00:00:00"/>
    <n v="1.48"/>
    <n v="16.3"/>
    <n v="49.32"/>
    <x v="0"/>
    <x v="0"/>
    <n v="4.5"/>
  </r>
  <r>
    <s v="ORD10138"/>
    <d v="2024-06-13T00:00:00"/>
    <n v="3.79"/>
    <n v="36.1"/>
    <n v="61.21"/>
    <x v="0"/>
    <x v="1"/>
    <n v="4"/>
  </r>
  <r>
    <s v="ORD10139"/>
    <d v="2024-06-02T00:00:00"/>
    <n v="5.0199999999999996"/>
    <n v="52.2"/>
    <n v="71.290000000000006"/>
    <x v="0"/>
    <x v="1"/>
    <n v="4"/>
  </r>
  <r>
    <s v="ORD10140"/>
    <d v="2024-01-08T00:00:00"/>
    <n v="3.82"/>
    <n v="33.299999999999997"/>
    <n v="63.47"/>
    <x v="0"/>
    <x v="2"/>
    <n v="4"/>
  </r>
  <r>
    <s v="ORD10141"/>
    <d v="2024-04-14T00:00:00"/>
    <n v="0.66"/>
    <n v="12.7"/>
    <n v="47.29"/>
    <x v="0"/>
    <x v="2"/>
    <n v="4"/>
  </r>
  <r>
    <s v="ORD10142"/>
    <d v="2024-02-05T00:00:00"/>
    <n v="3.83"/>
    <n v="32.799999999999997"/>
    <n v="61.82"/>
    <x v="0"/>
    <x v="2"/>
    <n v="4"/>
  </r>
  <r>
    <s v="ORD10143"/>
    <d v="2024-06-22T00:00:00"/>
    <n v="6.46"/>
    <n v="58.3"/>
    <n v="77.819999999999993"/>
    <x v="0"/>
    <x v="2"/>
    <n v="4"/>
  </r>
  <r>
    <s v="ORD10144"/>
    <d v="2024-02-25T00:00:00"/>
    <n v="2.29"/>
    <n v="21.8"/>
    <n v="54.32"/>
    <x v="0"/>
    <x v="2"/>
    <n v="4"/>
  </r>
  <r>
    <s v="ORD10145"/>
    <d v="2024-04-25T00:00:00"/>
    <n v="6.49"/>
    <n v="58.8"/>
    <n v="80.72"/>
    <x v="0"/>
    <x v="2"/>
    <n v="4.5"/>
  </r>
  <r>
    <s v="ORD10146"/>
    <d v="2024-02-17T00:00:00"/>
    <n v="4.2699999999999996"/>
    <n v="41.8"/>
    <n v="68.61"/>
    <x v="0"/>
    <x v="2"/>
    <n v="4"/>
  </r>
  <r>
    <s v="ORD10147"/>
    <d v="2024-06-28T00:00:00"/>
    <n v="3.91"/>
    <n v="38.1"/>
    <n v="68.77"/>
    <x v="0"/>
    <x v="2"/>
    <n v="4"/>
  </r>
  <r>
    <s v="ORD10148"/>
    <d v="2024-04-13T00:00:00"/>
    <n v="5.13"/>
    <n v="43.7"/>
    <n v="66.37"/>
    <x v="0"/>
    <x v="1"/>
    <n v="4.5"/>
  </r>
  <r>
    <s v="ORD10149"/>
    <d v="2024-05-13T00:00:00"/>
    <n v="4.3899999999999997"/>
    <n v="42.4"/>
    <n v="64.84"/>
    <x v="0"/>
    <x v="1"/>
    <n v="4.5"/>
  </r>
  <r>
    <s v="ORD10150"/>
    <d v="2024-02-23T00:00:00"/>
    <n v="1.99"/>
    <n v="20.9"/>
    <n v="56.91"/>
    <x v="0"/>
    <x v="1"/>
    <n v="4"/>
  </r>
  <r>
    <s v="ORD10151"/>
    <d v="2024-05-15T00:00:00"/>
    <n v="3.27"/>
    <n v="33.6"/>
    <n v="62.53"/>
    <x v="0"/>
    <x v="0"/>
    <n v="4"/>
  </r>
  <r>
    <s v="ORD10152"/>
    <d v="2024-03-11T00:00:00"/>
    <n v="3.59"/>
    <n v="32.1"/>
    <n v="63.69"/>
    <x v="0"/>
    <x v="0"/>
    <n v="4.5"/>
  </r>
  <r>
    <s v="ORD10153"/>
    <d v="2024-01-13T00:00:00"/>
    <n v="6.03"/>
    <n v="58.4"/>
    <n v="73.16"/>
    <x v="0"/>
    <x v="0"/>
    <n v="4"/>
  </r>
  <r>
    <s v="ORD10154"/>
    <d v="2024-03-10T00:00:00"/>
    <n v="6.15"/>
    <n v="60.4"/>
    <n v="81.430000000000007"/>
    <x v="0"/>
    <x v="0"/>
    <n v="4"/>
  </r>
  <r>
    <s v="ORD10155"/>
    <d v="2024-04-22T00:00:00"/>
    <n v="4.2699999999999996"/>
    <n v="34.700000000000003"/>
    <n v="67.349999999999994"/>
    <x v="0"/>
    <x v="1"/>
    <n v="4.5"/>
  </r>
  <r>
    <s v="ORD10156"/>
    <d v="2024-04-29T00:00:00"/>
    <n v="1.85"/>
    <n v="15.7"/>
    <n v="49.34"/>
    <x v="0"/>
    <x v="2"/>
    <n v="4"/>
  </r>
  <r>
    <s v="ORD10157"/>
    <d v="2024-01-20T00:00:00"/>
    <n v="2.12"/>
    <n v="13.8"/>
    <n v="53.89"/>
    <x v="0"/>
    <x v="0"/>
    <n v="4.5"/>
  </r>
  <r>
    <s v="ORD10158"/>
    <d v="2024-04-15T00:00:00"/>
    <n v="2.4700000000000002"/>
    <n v="21.7"/>
    <n v="55.72"/>
    <x v="0"/>
    <x v="1"/>
    <n v="4.5"/>
  </r>
  <r>
    <s v="ORD10159"/>
    <d v="2024-04-01T00:00:00"/>
    <n v="4.22"/>
    <n v="31.7"/>
    <n v="67.650000000000006"/>
    <x v="0"/>
    <x v="0"/>
    <n v="4.5"/>
  </r>
  <r>
    <s v="ORD10160"/>
    <d v="2024-03-13T00:00:00"/>
    <n v="2.89"/>
    <n v="26.8"/>
    <n v="53.69"/>
    <x v="0"/>
    <x v="1"/>
    <n v="4"/>
  </r>
  <r>
    <s v="ORD10161"/>
    <d v="2024-03-25T00:00:00"/>
    <n v="5.55"/>
    <n v="48.7"/>
    <n v="68.41"/>
    <x v="0"/>
    <x v="0"/>
    <n v="4.5"/>
  </r>
  <r>
    <s v="ORD10162"/>
    <d v="2024-06-13T00:00:00"/>
    <n v="4.7300000000000004"/>
    <n v="43.7"/>
    <n v="68.790000000000006"/>
    <x v="0"/>
    <x v="1"/>
    <n v="4"/>
  </r>
  <r>
    <s v="ORD10163"/>
    <d v="2024-05-09T00:00:00"/>
    <n v="4.91"/>
    <n v="41.2"/>
    <n v="65.84"/>
    <x v="0"/>
    <x v="0"/>
    <n v="4"/>
  </r>
  <r>
    <s v="ORD10164"/>
    <d v="2024-02-11T00:00:00"/>
    <n v="1.42"/>
    <n v="11.2"/>
    <n v="45.19"/>
    <x v="0"/>
    <x v="1"/>
    <n v="4.5"/>
  </r>
  <r>
    <s v="ORD10165"/>
    <d v="2024-03-22T00:00:00"/>
    <n v="1.46"/>
    <n v="14.3"/>
    <n v="47.26"/>
    <x v="0"/>
    <x v="1"/>
    <n v="4"/>
  </r>
  <r>
    <s v="ORD10166"/>
    <d v="2024-01-14T00:00:00"/>
    <n v="7.43"/>
    <n v="63.5"/>
    <n v="87.27"/>
    <x v="0"/>
    <x v="1"/>
    <n v="4.5"/>
  </r>
  <r>
    <s v="ORD10167"/>
    <d v="2024-04-19T00:00:00"/>
    <n v="3.13"/>
    <n v="25.7"/>
    <n v="57.56"/>
    <x v="0"/>
    <x v="1"/>
    <n v="4"/>
  </r>
  <r>
    <s v="ORD10168"/>
    <d v="2024-06-21T00:00:00"/>
    <n v="4.1900000000000004"/>
    <n v="41.2"/>
    <n v="64.36"/>
    <x v="0"/>
    <x v="1"/>
    <n v="4.5"/>
  </r>
  <r>
    <s v="ORD10169"/>
    <d v="2024-01-09T00:00:00"/>
    <n v="1.83"/>
    <n v="14.8"/>
    <n v="49.73"/>
    <x v="0"/>
    <x v="1"/>
    <n v="4"/>
  </r>
  <r>
    <s v="ORD10170"/>
    <d v="2024-03-09T00:00:00"/>
    <n v="2.38"/>
    <n v="22.6"/>
    <n v="56.71"/>
    <x v="0"/>
    <x v="1"/>
    <n v="4"/>
  </r>
  <r>
    <s v="ORD10171"/>
    <d v="2024-05-09T00:00:00"/>
    <n v="2.5"/>
    <n v="22.7"/>
    <n v="58.89"/>
    <x v="0"/>
    <x v="2"/>
    <n v="4"/>
  </r>
  <r>
    <s v="ORD10172"/>
    <d v="2024-03-01T00:00:00"/>
    <n v="3.43"/>
    <n v="31.5"/>
    <n v="61.14"/>
    <x v="0"/>
    <x v="1"/>
    <n v="4"/>
  </r>
  <r>
    <s v="ORD10173"/>
    <d v="2024-05-15T00:00:00"/>
    <n v="3.21"/>
    <n v="31.4"/>
    <n v="61.79"/>
    <x v="0"/>
    <x v="1"/>
    <n v="4"/>
  </r>
  <r>
    <s v="ORD10174"/>
    <d v="2024-03-13T00:00:00"/>
    <n v="1.53"/>
    <n v="17.100000000000001"/>
    <n v="46.78"/>
    <x v="0"/>
    <x v="1"/>
    <n v="4.5"/>
  </r>
  <r>
    <s v="ORD10175"/>
    <d v="2024-03-31T00:00:00"/>
    <n v="2.98"/>
    <n v="23.3"/>
    <n v="57.56"/>
    <x v="0"/>
    <x v="0"/>
    <n v="4"/>
  </r>
  <r>
    <s v="ORD10176"/>
    <d v="2024-04-13T00:00:00"/>
    <n v="3.56"/>
    <n v="29.5"/>
    <n v="61.79"/>
    <x v="0"/>
    <x v="0"/>
    <n v="4.5"/>
  </r>
  <r>
    <s v="ORD10177"/>
    <d v="2024-04-09T00:00:00"/>
    <n v="4.16"/>
    <n v="29.5"/>
    <n v="62.19"/>
    <x v="0"/>
    <x v="2"/>
    <n v="4"/>
  </r>
  <r>
    <s v="ORD10178"/>
    <d v="2024-05-06T00:00:00"/>
    <n v="4.17"/>
    <n v="36.6"/>
    <n v="63.71"/>
    <x v="0"/>
    <x v="0"/>
    <n v="4"/>
  </r>
  <r>
    <s v="ORD10179"/>
    <d v="2024-03-18T00:00:00"/>
    <n v="2.12"/>
    <n v="21.7"/>
    <n v="57.41"/>
    <x v="0"/>
    <x v="2"/>
    <n v="4"/>
  </r>
  <r>
    <s v="ORD10180"/>
    <d v="2024-02-28T00:00:00"/>
    <n v="0.92"/>
    <n v="10.3"/>
    <n v="43.77"/>
    <x v="0"/>
    <x v="1"/>
    <n v="4"/>
  </r>
  <r>
    <s v="ORD10181"/>
    <d v="2024-05-29T00:00:00"/>
    <n v="4.87"/>
    <n v="42.8"/>
    <n v="62.38"/>
    <x v="0"/>
    <x v="0"/>
    <n v="4"/>
  </r>
  <r>
    <s v="ORD10182"/>
    <d v="2024-02-15T00:00:00"/>
    <n v="2.46"/>
    <n v="16.100000000000001"/>
    <n v="51.19"/>
    <x v="0"/>
    <x v="1"/>
    <n v="4.5"/>
  </r>
  <r>
    <s v="ORD10183"/>
    <d v="2024-05-31T00:00:00"/>
    <n v="6.15"/>
    <n v="60.7"/>
    <n v="77.709999999999994"/>
    <x v="0"/>
    <x v="1"/>
    <n v="4"/>
  </r>
  <r>
    <s v="ORD10184"/>
    <d v="2024-05-23T00:00:00"/>
    <n v="2.85"/>
    <n v="27.9"/>
    <n v="53.74"/>
    <x v="0"/>
    <x v="2"/>
    <n v="4"/>
  </r>
  <r>
    <s v="ORD10185"/>
    <d v="2024-03-29T00:00:00"/>
    <n v="3.91"/>
    <n v="35.1"/>
    <n v="61.23"/>
    <x v="0"/>
    <x v="0"/>
    <n v="4"/>
  </r>
  <r>
    <s v="ORD10186"/>
    <d v="2024-04-24T00:00:00"/>
    <n v="3.02"/>
    <n v="32.799999999999997"/>
    <n v="56.57"/>
    <x v="0"/>
    <x v="1"/>
    <n v="4"/>
  </r>
  <r>
    <s v="ORD10187"/>
    <d v="2024-04-10T00:00:00"/>
    <n v="2.14"/>
    <n v="13.8"/>
    <n v="53.13"/>
    <x v="0"/>
    <x v="0"/>
    <n v="4"/>
  </r>
  <r>
    <s v="ORD10188"/>
    <d v="2024-03-28T00:00:00"/>
    <n v="2.42"/>
    <n v="22.7"/>
    <n v="56.27"/>
    <x v="0"/>
    <x v="1"/>
    <n v="4"/>
  </r>
  <r>
    <s v="ORD10189"/>
    <d v="2024-04-09T00:00:00"/>
    <n v="6.52"/>
    <n v="55.7"/>
    <n v="77.89"/>
    <x v="0"/>
    <x v="1"/>
    <n v="4.5"/>
  </r>
  <r>
    <s v="ORD10190"/>
    <d v="2024-04-12T00:00:00"/>
    <n v="3.08"/>
    <n v="30.8"/>
    <n v="62.34"/>
    <x v="0"/>
    <x v="2"/>
    <n v="4"/>
  </r>
  <r>
    <s v="ORD10191"/>
    <d v="2024-05-06T00:00:00"/>
    <n v="3.7"/>
    <n v="34.5"/>
    <n v="60.51"/>
    <x v="0"/>
    <x v="2"/>
    <n v="4"/>
  </r>
  <r>
    <s v="ORD10192"/>
    <d v="2024-02-26T00:00:00"/>
    <n v="5.08"/>
    <n v="44.3"/>
    <n v="71.22"/>
    <x v="0"/>
    <x v="1"/>
    <n v="4"/>
  </r>
  <r>
    <s v="ORD10193"/>
    <d v="2024-02-07T00:00:00"/>
    <n v="5.36"/>
    <n v="44.7"/>
    <n v="75.38"/>
    <x v="0"/>
    <x v="2"/>
    <n v="4"/>
  </r>
  <r>
    <s v="ORD10194"/>
    <d v="2024-03-06T00:00:00"/>
    <n v="5.63"/>
    <n v="54.4"/>
    <n v="75.66"/>
    <x v="0"/>
    <x v="1"/>
    <n v="4.5"/>
  </r>
  <r>
    <s v="ORD10195"/>
    <d v="2024-03-23T00:00:00"/>
    <n v="5.27"/>
    <n v="48.7"/>
    <n v="67.77"/>
    <x v="0"/>
    <x v="1"/>
    <n v="4.5"/>
  </r>
  <r>
    <s v="ORD10196"/>
    <d v="2024-05-11T00:00:00"/>
    <n v="2.92"/>
    <n v="26.2"/>
    <n v="61.27"/>
    <x v="0"/>
    <x v="2"/>
    <n v="4"/>
  </r>
  <r>
    <s v="ORD10197"/>
    <d v="2024-02-25T00:00:00"/>
    <n v="1.17"/>
    <n v="14.7"/>
    <n v="49.46"/>
    <x v="0"/>
    <x v="2"/>
    <n v="4"/>
  </r>
  <r>
    <s v="ORD10198"/>
    <d v="2024-02-10T00:00:00"/>
    <n v="3.88"/>
    <n v="37.5"/>
    <n v="65.41"/>
    <x v="0"/>
    <x v="0"/>
    <n v="4.5"/>
  </r>
  <r>
    <s v="ORD10199"/>
    <d v="2024-05-15T00:00:00"/>
    <n v="2.1"/>
    <n v="20.6"/>
    <n v="56.11"/>
    <x v="0"/>
    <x v="0"/>
    <n v="4"/>
  </r>
  <r>
    <s v="ORD10200"/>
    <d v="2024-05-14T00:00:00"/>
    <n v="6.68"/>
    <n v="60.5"/>
    <n v="83.79"/>
    <x v="0"/>
    <x v="1"/>
    <n v="4"/>
  </r>
  <r>
    <s v="ORD10201"/>
    <d v="2024-05-09T00:00:00"/>
    <n v="3.29"/>
    <n v="25.9"/>
    <n v="65.12"/>
    <x v="0"/>
    <x v="1"/>
    <n v="4"/>
  </r>
  <r>
    <s v="ORD10202"/>
    <d v="2024-02-28T00:00:00"/>
    <n v="5.74"/>
    <n v="54.2"/>
    <n v="70.790000000000006"/>
    <x v="0"/>
    <x v="2"/>
    <n v="4"/>
  </r>
  <r>
    <s v="ORD10203"/>
    <d v="2024-02-25T00:00:00"/>
    <n v="2.74"/>
    <n v="18.2"/>
    <n v="57.83"/>
    <x v="0"/>
    <x v="0"/>
    <n v="4"/>
  </r>
  <r>
    <s v="ORD10204"/>
    <d v="2024-04-15T00:00:00"/>
    <n v="4.8499999999999996"/>
    <n v="44.9"/>
    <n v="67.91"/>
    <x v="0"/>
    <x v="0"/>
    <n v="4"/>
  </r>
  <r>
    <s v="ORD10205"/>
    <d v="2024-04-09T00:00:00"/>
    <n v="1.18"/>
    <n v="13.4"/>
    <n v="47.94"/>
    <x v="0"/>
    <x v="1"/>
    <n v="4"/>
  </r>
  <r>
    <s v="ORD10206"/>
    <d v="2024-01-13T00:00:00"/>
    <n v="0.77"/>
    <n v="10.5"/>
    <n v="48.86"/>
    <x v="0"/>
    <x v="1"/>
    <n v="4"/>
  </r>
  <r>
    <s v="ORD10207"/>
    <d v="2024-03-04T00:00:00"/>
    <n v="3.01"/>
    <n v="21.6"/>
    <n v="57.71"/>
    <x v="0"/>
    <x v="0"/>
    <n v="4"/>
  </r>
  <r>
    <s v="ORD10208"/>
    <d v="2024-02-27T00:00:00"/>
    <n v="2.6"/>
    <n v="17.5"/>
    <n v="51.31"/>
    <x v="0"/>
    <x v="0"/>
    <n v="4"/>
  </r>
  <r>
    <s v="ORD10209"/>
    <d v="2024-02-25T00:00:00"/>
    <n v="2.92"/>
    <n v="19.899999999999999"/>
    <n v="52.94"/>
    <x v="0"/>
    <x v="2"/>
    <n v="4.5"/>
  </r>
  <r>
    <s v="ORD10210"/>
    <d v="2024-03-22T00:00:00"/>
    <n v="4.3600000000000003"/>
    <n v="33.6"/>
    <n v="64.41"/>
    <x v="0"/>
    <x v="1"/>
    <n v="4"/>
  </r>
  <r>
    <s v="ORD10211"/>
    <d v="2024-05-09T00:00:00"/>
    <n v="3.34"/>
    <n v="27.8"/>
    <n v="60.82"/>
    <x v="0"/>
    <x v="1"/>
    <n v="4"/>
  </r>
  <r>
    <s v="ORD10212"/>
    <d v="2024-05-04T00:00:00"/>
    <n v="5.37"/>
    <n v="44.7"/>
    <n v="71.42"/>
    <x v="0"/>
    <x v="2"/>
    <n v="4"/>
  </r>
  <r>
    <s v="ORD10213"/>
    <d v="2024-04-13T00:00:00"/>
    <n v="5.79"/>
    <n v="47.7"/>
    <n v="74.16"/>
    <x v="0"/>
    <x v="0"/>
    <n v="4"/>
  </r>
  <r>
    <s v="ORD10214"/>
    <d v="2024-03-25T00:00:00"/>
    <n v="3.41"/>
    <n v="27.4"/>
    <n v="60.56"/>
    <x v="0"/>
    <x v="2"/>
    <n v="4"/>
  </r>
  <r>
    <s v="ORD10215"/>
    <d v="2024-01-15T00:00:00"/>
    <n v="2.29"/>
    <n v="21.8"/>
    <n v="55.46"/>
    <x v="0"/>
    <x v="1"/>
    <n v="4"/>
  </r>
  <r>
    <s v="ORD10216"/>
    <d v="2024-02-18T00:00:00"/>
    <n v="1.53"/>
    <n v="14.4"/>
    <n v="46.93"/>
    <x v="0"/>
    <x v="1"/>
    <n v="4"/>
  </r>
  <r>
    <s v="ORD10217"/>
    <d v="2024-02-18T00:00:00"/>
    <n v="2.72"/>
    <n v="15.2"/>
    <n v="50.72"/>
    <x v="0"/>
    <x v="0"/>
    <n v="4"/>
  </r>
  <r>
    <s v="ORD10218"/>
    <d v="2024-06-11T00:00:00"/>
    <n v="3.05"/>
    <n v="23.9"/>
    <n v="59.61"/>
    <x v="0"/>
    <x v="2"/>
    <n v="4"/>
  </r>
  <r>
    <s v="ORD10219"/>
    <d v="2024-03-27T00:00:00"/>
    <n v="0.59"/>
    <n v="8.9"/>
    <n v="46.42"/>
    <x v="0"/>
    <x v="0"/>
    <n v="4.5"/>
  </r>
  <r>
    <s v="ORD10220"/>
    <d v="2024-01-22T00:00:00"/>
    <n v="3.81"/>
    <n v="27.4"/>
    <n v="61.12"/>
    <x v="0"/>
    <x v="1"/>
    <n v="4"/>
  </r>
  <r>
    <s v="ORD10221"/>
    <d v="2024-02-11T00:00:00"/>
    <n v="2.27"/>
    <n v="17.8"/>
    <n v="51.96"/>
    <x v="0"/>
    <x v="0"/>
    <n v="4"/>
  </r>
  <r>
    <s v="ORD10222"/>
    <d v="2024-06-13T00:00:00"/>
    <n v="6.17"/>
    <n v="59.7"/>
    <n v="85.31"/>
    <x v="0"/>
    <x v="1"/>
    <n v="4.5"/>
  </r>
  <r>
    <s v="ORD10223"/>
    <d v="2024-04-01T00:00:00"/>
    <n v="1.36"/>
    <n v="13.5"/>
    <n v="49.79"/>
    <x v="0"/>
    <x v="0"/>
    <n v="4"/>
  </r>
  <r>
    <s v="ORD10224"/>
    <d v="2024-02-26T00:00:00"/>
    <n v="4.71"/>
    <n v="41.1"/>
    <n v="66.27"/>
    <x v="0"/>
    <x v="2"/>
    <n v="4"/>
  </r>
  <r>
    <s v="ORD10225"/>
    <d v="2024-03-17T00:00:00"/>
    <n v="2.04"/>
    <n v="15.2"/>
    <n v="54.31"/>
    <x v="0"/>
    <x v="1"/>
    <n v="4"/>
  </r>
  <r>
    <s v="ORD10226"/>
    <d v="2024-05-13T00:00:00"/>
    <n v="5.44"/>
    <n v="50.7"/>
    <n v="70.510000000000005"/>
    <x v="0"/>
    <x v="2"/>
    <n v="4"/>
  </r>
  <r>
    <s v="ORD10227"/>
    <d v="2024-03-17T00:00:00"/>
    <n v="6.48"/>
    <n v="61.5"/>
    <n v="76.790000000000006"/>
    <x v="0"/>
    <x v="1"/>
    <n v="4"/>
  </r>
  <r>
    <s v="ORD10228"/>
    <d v="2024-02-23T00:00:00"/>
    <n v="1.44"/>
    <n v="13.2"/>
    <n v="52.45"/>
    <x v="0"/>
    <x v="2"/>
    <n v="4"/>
  </r>
  <r>
    <s v="ORD10229"/>
    <d v="2024-04-24T00:00:00"/>
    <n v="1.4"/>
    <n v="11.9"/>
    <n v="50.14"/>
    <x v="0"/>
    <x v="1"/>
    <n v="4"/>
  </r>
  <r>
    <s v="ORD10230"/>
    <d v="2024-04-14T00:00:00"/>
    <n v="0.53"/>
    <n v="10.5"/>
    <n v="44.17"/>
    <x v="0"/>
    <x v="2"/>
    <n v="4"/>
  </r>
  <r>
    <s v="ORD10231"/>
    <d v="2024-01-21T00:00:00"/>
    <n v="6.6"/>
    <n v="60.1"/>
    <n v="82.86"/>
    <x v="0"/>
    <x v="2"/>
    <n v="4.5"/>
  </r>
  <r>
    <s v="ORD10232"/>
    <d v="2024-04-16T00:00:00"/>
    <n v="0.53"/>
    <n v="10.4"/>
    <n v="41.53"/>
    <x v="0"/>
    <x v="1"/>
    <n v="4"/>
  </r>
  <r>
    <s v="ORD10233"/>
    <d v="2024-03-01T00:00:00"/>
    <n v="2.13"/>
    <n v="12.9"/>
    <n v="47.37"/>
    <x v="0"/>
    <x v="2"/>
    <n v="4"/>
  </r>
  <r>
    <s v="ORD10234"/>
    <d v="2024-04-09T00:00:00"/>
    <n v="1.71"/>
    <n v="15.3"/>
    <n v="51.81"/>
    <x v="0"/>
    <x v="2"/>
    <n v="4"/>
  </r>
  <r>
    <s v="ORD10235"/>
    <d v="2024-01-17T00:00:00"/>
    <n v="5.77"/>
    <n v="45.5"/>
    <n v="75.41"/>
    <x v="0"/>
    <x v="1"/>
    <n v="4"/>
  </r>
  <r>
    <s v="ORD10236"/>
    <d v="2024-04-19T00:00:00"/>
    <n v="6.36"/>
    <n v="54.6"/>
    <n v="80.12"/>
    <x v="0"/>
    <x v="1"/>
    <n v="4"/>
  </r>
  <r>
    <s v="ORD10237"/>
    <d v="2024-02-27T00:00:00"/>
    <n v="2.63"/>
    <n v="23.6"/>
    <n v="57.11"/>
    <x v="0"/>
    <x v="1"/>
    <n v="4.5"/>
  </r>
  <r>
    <s v="ORD10238"/>
    <d v="2024-06-07T00:00:00"/>
    <n v="1.47"/>
    <n v="13.4"/>
    <n v="48.45"/>
    <x v="0"/>
    <x v="1"/>
    <n v="4"/>
  </r>
  <r>
    <s v="ORD10239"/>
    <d v="2024-03-29T00:00:00"/>
    <n v="2.0699999999999998"/>
    <n v="15.4"/>
    <n v="46.47"/>
    <x v="0"/>
    <x v="2"/>
    <n v="4"/>
  </r>
  <r>
    <s v="ORD10240"/>
    <d v="2024-03-25T00:00:00"/>
    <n v="0.64"/>
    <n v="10.6"/>
    <n v="43.82"/>
    <x v="0"/>
    <x v="2"/>
    <n v="4"/>
  </r>
  <r>
    <s v="ORD10241"/>
    <d v="2024-03-19T00:00:00"/>
    <n v="4.67"/>
    <n v="34.4"/>
    <n v="62.18"/>
    <x v="0"/>
    <x v="2"/>
    <n v="4"/>
  </r>
  <r>
    <s v="ORD10242"/>
    <d v="2024-06-07T00:00:00"/>
    <n v="6.28"/>
    <n v="55.2"/>
    <n v="77.12"/>
    <x v="0"/>
    <x v="2"/>
    <n v="4"/>
  </r>
  <r>
    <s v="ORD10243"/>
    <d v="2024-03-22T00:00:00"/>
    <n v="3.55"/>
    <n v="31.4"/>
    <n v="66.459999999999994"/>
    <x v="0"/>
    <x v="1"/>
    <n v="4"/>
  </r>
  <r>
    <s v="ORD10244"/>
    <d v="2024-01-27T00:00:00"/>
    <n v="2.42"/>
    <n v="17.3"/>
    <n v="49.36"/>
    <x v="0"/>
    <x v="2"/>
    <n v="4"/>
  </r>
  <r>
    <s v="ORD10245"/>
    <d v="2024-06-16T00:00:00"/>
    <n v="3.85"/>
    <n v="29.2"/>
    <n v="62.44"/>
    <x v="0"/>
    <x v="2"/>
    <n v="4"/>
  </r>
  <r>
    <s v="ORD10246"/>
    <d v="2024-06-18T00:00:00"/>
    <n v="2.62"/>
    <n v="25.1"/>
    <n v="56.38"/>
    <x v="0"/>
    <x v="2"/>
    <n v="4"/>
  </r>
  <r>
    <s v="ORD10247"/>
    <d v="2024-03-18T00:00:00"/>
    <n v="2.91"/>
    <n v="23.7"/>
    <n v="60.97"/>
    <x v="0"/>
    <x v="2"/>
    <n v="4"/>
  </r>
  <r>
    <s v="ORD10248"/>
    <d v="2024-05-31T00:00:00"/>
    <n v="5.6"/>
    <n v="47.1"/>
    <n v="73.23"/>
    <x v="0"/>
    <x v="0"/>
    <n v="4.5"/>
  </r>
  <r>
    <s v="ORD10249"/>
    <d v="2024-02-11T00:00:00"/>
    <n v="2.92"/>
    <n v="18.100000000000001"/>
    <n v="56.57"/>
    <x v="0"/>
    <x v="0"/>
    <n v="4"/>
  </r>
  <r>
    <s v="ORD10250"/>
    <d v="2024-02-11T00:00:00"/>
    <n v="0.67"/>
    <n v="12.2"/>
    <n v="43.78"/>
    <x v="0"/>
    <x v="1"/>
    <n v="4"/>
  </r>
  <r>
    <s v="ORD10251"/>
    <d v="2024-03-19T00:00:00"/>
    <n v="0.9"/>
    <n v="10.7"/>
    <n v="47.19"/>
    <x v="0"/>
    <x v="2"/>
    <n v="4"/>
  </r>
  <r>
    <s v="ORD10252"/>
    <d v="2024-03-23T00:00:00"/>
    <n v="4.1900000000000004"/>
    <n v="32.799999999999997"/>
    <n v="67.64"/>
    <x v="0"/>
    <x v="0"/>
    <n v="4"/>
  </r>
  <r>
    <s v="ORD10253"/>
    <d v="2024-02-09T00:00:00"/>
    <n v="2.73"/>
    <n v="18.5"/>
    <n v="53.47"/>
    <x v="0"/>
    <x v="1"/>
    <n v="4"/>
  </r>
  <r>
    <s v="ORD10254"/>
    <d v="2024-06-18T00:00:00"/>
    <n v="3.01"/>
    <n v="20.100000000000001"/>
    <n v="59.87"/>
    <x v="0"/>
    <x v="0"/>
    <n v="4"/>
  </r>
  <r>
    <s v="ORD10255"/>
    <d v="2024-01-18T00:00:00"/>
    <n v="4.84"/>
    <n v="40.1"/>
    <n v="64.67"/>
    <x v="0"/>
    <x v="0"/>
    <n v="4"/>
  </r>
  <r>
    <s v="ORD10256"/>
    <d v="2024-01-12T00:00:00"/>
    <n v="1.6"/>
    <n v="11.6"/>
    <n v="46.17"/>
    <x v="0"/>
    <x v="1"/>
    <n v="4"/>
  </r>
  <r>
    <s v="ORD10257"/>
    <d v="2024-06-17T00:00:00"/>
    <n v="5.8"/>
    <n v="50.3"/>
    <n v="74.87"/>
    <x v="0"/>
    <x v="1"/>
    <n v="4"/>
  </r>
  <r>
    <s v="ORD10258"/>
    <d v="2024-06-25T00:00:00"/>
    <n v="0.56000000000000005"/>
    <n v="11.1"/>
    <n v="41.57"/>
    <x v="0"/>
    <x v="2"/>
    <n v="4"/>
  </r>
  <r>
    <s v="ORD10259"/>
    <d v="2024-01-30T00:00:00"/>
    <n v="2.5099999999999998"/>
    <n v="21.2"/>
    <n v="53.91"/>
    <x v="0"/>
    <x v="1"/>
    <n v="4"/>
  </r>
  <r>
    <s v="ORD10260"/>
    <d v="2024-01-09T00:00:00"/>
    <n v="1.1599999999999999"/>
    <n v="14.3"/>
    <n v="49.49"/>
    <x v="0"/>
    <x v="1"/>
    <n v="4"/>
  </r>
  <r>
    <s v="ORD10261"/>
    <d v="2024-02-14T00:00:00"/>
    <n v="0.72"/>
    <n v="11.2"/>
    <n v="42.36"/>
    <x v="0"/>
    <x v="1"/>
    <n v="4"/>
  </r>
  <r>
    <s v="ORD10262"/>
    <d v="2024-03-02T00:00:00"/>
    <n v="1.1100000000000001"/>
    <n v="9.8000000000000007"/>
    <n v="49.31"/>
    <x v="0"/>
    <x v="1"/>
    <n v="4"/>
  </r>
  <r>
    <s v="ORD10263"/>
    <d v="2024-05-10T00:00:00"/>
    <n v="2.5"/>
    <n v="20.5"/>
    <n v="51.78"/>
    <x v="0"/>
    <x v="0"/>
    <n v="4"/>
  </r>
  <r>
    <s v="ORD10264"/>
    <d v="2024-04-11T00:00:00"/>
    <n v="3.36"/>
    <n v="30.2"/>
    <n v="60.18"/>
    <x v="0"/>
    <x v="0"/>
    <n v="4"/>
  </r>
  <r>
    <s v="ORD10265"/>
    <d v="2024-02-19T00:00:00"/>
    <n v="2.38"/>
    <n v="21.9"/>
    <n v="58.26"/>
    <x v="0"/>
    <x v="0"/>
    <n v="4"/>
  </r>
  <r>
    <s v="ORD10266"/>
    <d v="2024-02-07T00:00:00"/>
    <n v="2.8"/>
    <n v="20.8"/>
    <n v="52.87"/>
    <x v="0"/>
    <x v="2"/>
    <n v="4"/>
  </r>
  <r>
    <s v="ORD10267"/>
    <d v="2024-06-13T00:00:00"/>
    <n v="0.64"/>
    <n v="11.5"/>
    <n v="44.85"/>
    <x v="0"/>
    <x v="2"/>
    <n v="4"/>
  </r>
  <r>
    <s v="ORD10268"/>
    <d v="2024-03-13T00:00:00"/>
    <n v="3.82"/>
    <n v="29.1"/>
    <n v="63.18"/>
    <x v="0"/>
    <x v="0"/>
    <n v="4"/>
  </r>
  <r>
    <s v="ORD10269"/>
    <d v="2024-05-06T00:00:00"/>
    <n v="2.86"/>
    <n v="23.2"/>
    <n v="61.91"/>
    <x v="0"/>
    <x v="2"/>
    <n v="4"/>
  </r>
  <r>
    <s v="ORD10270"/>
    <d v="2024-01-15T00:00:00"/>
    <n v="0.79"/>
    <n v="10.1"/>
    <n v="47.18"/>
    <x v="0"/>
    <x v="2"/>
    <n v="4"/>
  </r>
  <r>
    <s v="ORD10271"/>
    <d v="2024-01-15T00:00:00"/>
    <n v="0.46"/>
    <n v="8.3000000000000007"/>
    <n v="41.51"/>
    <x v="0"/>
    <x v="2"/>
    <n v="4"/>
  </r>
  <r>
    <s v="ORD10272"/>
    <d v="2024-03-24T00:00:00"/>
    <n v="3.92"/>
    <n v="33.1"/>
    <n v="66.319999999999993"/>
    <x v="0"/>
    <x v="1"/>
    <n v="4.5"/>
  </r>
  <r>
    <s v="ORD10273"/>
    <d v="2024-04-20T00:00:00"/>
    <n v="2.08"/>
    <n v="13.7"/>
    <n v="55.12"/>
    <x v="0"/>
    <x v="0"/>
    <n v="4"/>
  </r>
  <r>
    <s v="ORD10274"/>
    <d v="2024-05-12T00:00:00"/>
    <n v="3.23"/>
    <n v="24.7"/>
    <n v="58.19"/>
    <x v="0"/>
    <x v="0"/>
    <n v="4"/>
  </r>
  <r>
    <s v="ORD10275"/>
    <d v="2024-02-07T00:00:00"/>
    <n v="0.68"/>
    <n v="9.6999999999999993"/>
    <n v="45.19"/>
    <x v="0"/>
    <x v="2"/>
    <n v="4.5"/>
  </r>
  <r>
    <s v="ORD10276"/>
    <d v="2024-01-15T00:00:00"/>
    <n v="1.49"/>
    <n v="10.6"/>
    <n v="49.38"/>
    <x v="0"/>
    <x v="1"/>
    <n v="4"/>
  </r>
  <r>
    <s v="ORD10277"/>
    <d v="2024-03-25T00:00:00"/>
    <n v="2.2000000000000002"/>
    <n v="15.5"/>
    <n v="55.76"/>
    <x v="0"/>
    <x v="1"/>
    <n v="4"/>
  </r>
  <r>
    <s v="ORD10278"/>
    <d v="2024-05-15T00:00:00"/>
    <n v="1.61"/>
    <n v="12.7"/>
    <n v="44.79"/>
    <x v="0"/>
    <x v="1"/>
    <n v="4"/>
  </r>
  <r>
    <s v="ORD10279"/>
    <d v="2024-03-11T00:00:00"/>
    <n v="1.29"/>
    <n v="12.4"/>
    <n v="47.19"/>
    <x v="0"/>
    <x v="1"/>
    <n v="4"/>
  </r>
  <r>
    <s v="ORD10280"/>
    <d v="2024-06-10T00:00:00"/>
    <n v="3.62"/>
    <n v="32.9"/>
    <n v="62.91"/>
    <x v="0"/>
    <x v="1"/>
    <n v="4.5"/>
  </r>
  <r>
    <s v="ORD10281"/>
    <d v="2024-04-09T00:00:00"/>
    <n v="1.52"/>
    <n v="15.8"/>
    <n v="47.91"/>
    <x v="0"/>
    <x v="2"/>
    <n v="4"/>
  </r>
  <r>
    <s v="ORD10282"/>
    <d v="2024-04-18T00:00:00"/>
    <n v="3.44"/>
    <n v="26.1"/>
    <n v="62.34"/>
    <x v="0"/>
    <x v="1"/>
    <n v="4.5"/>
  </r>
  <r>
    <s v="ORD10283"/>
    <d v="2024-05-24T00:00:00"/>
    <n v="3.91"/>
    <n v="36.200000000000003"/>
    <n v="62.83"/>
    <x v="0"/>
    <x v="1"/>
    <n v="4"/>
  </r>
  <r>
    <s v="ORD10284"/>
    <d v="2024-06-14T00:00:00"/>
    <n v="4.54"/>
    <n v="37.4"/>
    <n v="69.22"/>
    <x v="0"/>
    <x v="1"/>
    <n v="4"/>
  </r>
  <r>
    <s v="ORD10285"/>
    <d v="2024-04-13T00:00:00"/>
    <n v="1.24"/>
    <n v="11.7"/>
    <n v="48.76"/>
    <x v="0"/>
    <x v="1"/>
    <n v="4.5"/>
  </r>
  <r>
    <s v="ORD10286"/>
    <d v="2024-03-13T00:00:00"/>
    <n v="2.36"/>
    <n v="17.899999999999999"/>
    <n v="51.62"/>
    <x v="0"/>
    <x v="1"/>
    <n v="4.5"/>
  </r>
  <r>
    <s v="ORD10287"/>
    <d v="2024-03-18T00:00:00"/>
    <n v="1.4"/>
    <n v="12.6"/>
    <n v="44.83"/>
    <x v="0"/>
    <x v="1"/>
    <n v="4"/>
  </r>
  <r>
    <s v="ORD10288"/>
    <d v="2024-05-12T00:00:00"/>
    <n v="4.1399999999999997"/>
    <n v="28.5"/>
    <n v="67.16"/>
    <x v="0"/>
    <x v="2"/>
    <n v="4"/>
  </r>
  <r>
    <s v="ORD10289"/>
    <d v="2024-03-20T00:00:00"/>
    <n v="4.24"/>
    <n v="28.8"/>
    <n v="64.569999999999993"/>
    <x v="0"/>
    <x v="1"/>
    <n v="4.5"/>
  </r>
  <r>
    <s v="ORD10290"/>
    <d v="2024-01-20T00:00:00"/>
    <n v="4.2699999999999996"/>
    <n v="27.4"/>
    <n v="65.61"/>
    <x v="0"/>
    <x v="2"/>
    <n v="4"/>
  </r>
  <r>
    <s v="ORD10291"/>
    <d v="2024-03-28T00:00:00"/>
    <n v="2.0499999999999998"/>
    <n v="15.8"/>
    <n v="48.18"/>
    <x v="0"/>
    <x v="2"/>
    <n v="4"/>
  </r>
  <r>
    <s v="ORD10292"/>
    <d v="2024-02-13T00:00:00"/>
    <n v="3.35"/>
    <n v="22.5"/>
    <n v="56.18"/>
    <x v="0"/>
    <x v="1"/>
    <n v="4"/>
  </r>
  <r>
    <s v="ORD10293"/>
    <d v="2024-05-28T00:00:00"/>
    <n v="1.44"/>
    <n v="9.8000000000000007"/>
    <n v="48.63"/>
    <x v="0"/>
    <x v="1"/>
    <n v="4.5"/>
  </r>
  <r>
    <s v="ORD10294"/>
    <d v="2024-01-13T00:00:00"/>
    <n v="4.8"/>
    <n v="34.799999999999997"/>
    <n v="67.16"/>
    <x v="0"/>
    <x v="1"/>
    <n v="4"/>
  </r>
  <r>
    <s v="ORD10295"/>
    <d v="2024-04-23T00:00:00"/>
    <n v="4"/>
    <n v="29.5"/>
    <n v="61.19"/>
    <x v="0"/>
    <x v="1"/>
    <n v="4"/>
  </r>
  <r>
    <s v="ORD10296"/>
    <d v="2024-05-08T00:00:00"/>
    <n v="5.41"/>
    <n v="39.799999999999997"/>
    <n v="74.48"/>
    <x v="0"/>
    <x v="1"/>
    <n v="4.5"/>
  </r>
  <r>
    <s v="ORD10297"/>
    <d v="2024-06-04T00:00:00"/>
    <n v="2.41"/>
    <n v="14.3"/>
    <n v="54.19"/>
    <x v="0"/>
    <x v="0"/>
    <n v="4"/>
  </r>
  <r>
    <s v="ORD10298"/>
    <d v="2024-01-13T00:00:00"/>
    <n v="1.65"/>
    <n v="9.9"/>
    <n v="47.27"/>
    <x v="0"/>
    <x v="1"/>
    <n v="4"/>
  </r>
  <r>
    <s v="ORD10299"/>
    <d v="2024-06-13T00:00:00"/>
    <n v="5.1100000000000003"/>
    <n v="34.1"/>
    <n v="73.16"/>
    <x v="0"/>
    <x v="1"/>
    <n v="4"/>
  </r>
  <r>
    <s v="ORD10300"/>
    <d v="2024-03-04T00:00:00"/>
    <n v="2.2200000000000002"/>
    <n v="14.9"/>
    <n v="55.63"/>
    <x v="0"/>
    <x v="2"/>
    <n v="4"/>
  </r>
  <r>
    <s v="ORD10301"/>
    <d v="2024-02-25T00:00:00"/>
    <n v="0.92"/>
    <n v="8.6999999999999993"/>
    <n v="42.45"/>
    <x v="0"/>
    <x v="2"/>
    <n v="4"/>
  </r>
  <r>
    <s v="ORD10302"/>
    <d v="2024-04-06T00:00:00"/>
    <n v="4.97"/>
    <n v="29.6"/>
    <n v="69.38"/>
    <x v="0"/>
    <x v="1"/>
    <n v="4"/>
  </r>
  <r>
    <s v="ORD10303"/>
    <d v="2024-04-21T00:00:00"/>
    <n v="1.24"/>
    <n v="10.4"/>
    <n v="49.46"/>
    <x v="0"/>
    <x v="2"/>
    <n v="4"/>
  </r>
  <r>
    <s v="ORD10304"/>
    <d v="2024-04-06T00:00:00"/>
    <n v="1.1599999999999999"/>
    <n v="8.3000000000000007"/>
    <n v="47.71"/>
    <x v="0"/>
    <x v="2"/>
    <n v="4"/>
  </r>
  <r>
    <s v="ORD10305"/>
    <d v="2024-02-21T00:00:00"/>
    <n v="0.99"/>
    <n v="7.7"/>
    <n v="47.57"/>
    <x v="0"/>
    <x v="1"/>
    <n v="4"/>
  </r>
  <r>
    <s v="ORD10306"/>
    <d v="2024-01-29T00:00:00"/>
    <n v="1.23"/>
    <n v="9"/>
    <n v="47.17"/>
    <x v="0"/>
    <x v="0"/>
    <n v="4"/>
  </r>
  <r>
    <s v="ORD10307"/>
    <d v="2024-06-20T00:00:00"/>
    <n v="2.5099999999999998"/>
    <n v="13.5"/>
    <n v="56.39"/>
    <x v="0"/>
    <x v="2"/>
    <n v="4"/>
  </r>
  <r>
    <s v="ORD10308"/>
    <d v="2024-03-01T00:00:00"/>
    <n v="1.0900000000000001"/>
    <n v="7.9"/>
    <n v="48.22"/>
    <x v="0"/>
    <x v="1"/>
    <n v="4.5"/>
  </r>
  <r>
    <s v="ORD10309"/>
    <d v="2024-03-12T00:00:00"/>
    <n v="1.34"/>
    <n v="9.6999999999999993"/>
    <n v="49.13"/>
    <x v="0"/>
    <x v="1"/>
    <n v="4"/>
  </r>
  <r>
    <s v="ORD10310"/>
    <d v="2024-03-14T00:00:00"/>
    <n v="1.69"/>
    <n v="10.7"/>
    <n v="51.29"/>
    <x v="0"/>
    <x v="1"/>
    <n v="4"/>
  </r>
  <r>
    <s v="ORD10311"/>
    <d v="2024-03-14T00:00:00"/>
    <n v="2.5299999999999998"/>
    <n v="13.4"/>
    <n v="52.94"/>
    <x v="0"/>
    <x v="1"/>
    <n v="4.5"/>
  </r>
  <r>
    <s v="ORD10312"/>
    <d v="2024-01-17T00:00:00"/>
    <n v="4.62"/>
    <n v="22.9"/>
    <n v="61.27"/>
    <x v="0"/>
    <x v="1"/>
    <n v="4"/>
  </r>
  <r>
    <s v="ORD10313"/>
    <d v="2024-06-02T00:00:00"/>
    <n v="1.97"/>
    <n v="12.5"/>
    <n v="54.27"/>
    <x v="0"/>
    <x v="2"/>
    <n v="4"/>
  </r>
  <r>
    <s v="ORD10314"/>
    <d v="2024-04-09T00:00:00"/>
    <n v="0.63"/>
    <n v="7.1"/>
    <n v="45.31"/>
    <x v="0"/>
    <x v="2"/>
    <n v="4"/>
  </r>
  <r>
    <s v="ORD10315"/>
    <d v="2024-02-27T00:00:00"/>
    <n v="2.54"/>
    <n v="10.8"/>
    <n v="54.18"/>
    <x v="0"/>
    <x v="1"/>
    <n v="4"/>
  </r>
  <r>
    <s v="ORD10316"/>
    <d v="2024-03-10T00:00:00"/>
    <n v="2.25"/>
    <n v="8.4"/>
    <n v="49.68"/>
    <x v="0"/>
    <x v="2"/>
    <n v="4.5"/>
  </r>
  <r>
    <s v="ORD10317"/>
    <d v="2024-05-06T00:00:00"/>
    <n v="1.03"/>
    <n v="7.2"/>
    <n v="44.81"/>
    <x v="0"/>
    <x v="1"/>
    <n v="4.5"/>
  </r>
  <r>
    <s v="ORD10318"/>
    <d v="2024-05-18T00:00:00"/>
    <n v="2.42"/>
    <n v="11.9"/>
    <n v="56.36"/>
    <x v="0"/>
    <x v="1"/>
    <n v="4.5"/>
  </r>
  <r>
    <s v="ORD10319"/>
    <d v="2024-05-16T00:00:00"/>
    <n v="3.24"/>
    <n v="15.7"/>
    <n v="57.62"/>
    <x v="0"/>
    <x v="1"/>
    <n v="4.5"/>
  </r>
  <r>
    <s v="ORD10320"/>
    <d v="2024-06-27T00:00:00"/>
    <n v="1.22"/>
    <n v="9"/>
    <n v="48.51"/>
    <x v="0"/>
    <x v="2"/>
    <n v="4"/>
  </r>
  <r>
    <s v="ORD10321"/>
    <d v="2024-01-10T00:00:00"/>
    <n v="2.41"/>
    <n v="12.7"/>
    <n v="54.18"/>
    <x v="0"/>
    <x v="0"/>
    <n v="4"/>
  </r>
  <r>
    <s v="ORD10322"/>
    <d v="2024-03-08T00:00:00"/>
    <n v="2.6"/>
    <n v="10.5"/>
    <n v="51.68"/>
    <x v="0"/>
    <x v="1"/>
    <n v="4"/>
  </r>
  <r>
    <s v="ORD10323"/>
    <d v="2024-02-09T00:00:00"/>
    <n v="1.06"/>
    <n v="6.5"/>
    <n v="47.71"/>
    <x v="0"/>
    <x v="1"/>
    <n v="4"/>
  </r>
  <r>
    <s v="ORD10324"/>
    <d v="2024-06-09T00:00:00"/>
    <n v="1.45"/>
    <n v="7.9"/>
    <n v="47.91"/>
    <x v="0"/>
    <x v="0"/>
    <n v="4.5"/>
  </r>
  <r>
    <s v="ORD10325"/>
    <d v="2024-02-06T00:00:00"/>
    <n v="2.09"/>
    <n v="9.6999999999999993"/>
    <n v="53.11"/>
    <x v="1"/>
    <x v="1"/>
    <n v="4.5"/>
  </r>
  <r>
    <s v="ORD10326"/>
    <d v="2024-02-10T00:00:00"/>
    <n v="3.41"/>
    <n v="13.8"/>
    <n v="57.32"/>
    <x v="1"/>
    <x v="1"/>
    <n v="4"/>
  </r>
  <r>
    <s v="ORD10327"/>
    <d v="2024-06-16T00:00:00"/>
    <n v="1.21"/>
    <n v="8.3000000000000007"/>
    <n v="45.57"/>
    <x v="1"/>
    <x v="2"/>
    <n v="4"/>
  </r>
  <r>
    <s v="ORD10328"/>
    <d v="2024-02-16T00:00:00"/>
    <n v="1.22"/>
    <n v="7.5"/>
    <n v="44.87"/>
    <x v="1"/>
    <x v="1"/>
    <n v="4.5"/>
  </r>
  <r>
    <s v="ORD10329"/>
    <d v="2024-04-24T00:00:00"/>
    <n v="1.7"/>
    <n v="10.3"/>
    <n v="46.34"/>
    <x v="1"/>
    <x v="1"/>
    <n v="4"/>
  </r>
  <r>
    <s v="ORD10330"/>
    <d v="2024-04-17T00:00:00"/>
    <n v="0.63"/>
    <n v="8.6"/>
    <n v="42.27"/>
    <x v="1"/>
    <x v="1"/>
    <n v="4"/>
  </r>
  <r>
    <s v="ORD10331"/>
    <d v="2024-04-07T00:00:00"/>
    <n v="3.07"/>
    <n v="12.2"/>
    <n v="57.61"/>
    <x v="1"/>
    <x v="1"/>
    <n v="4"/>
  </r>
  <r>
    <s v="ORD10332"/>
    <d v="2024-03-16T00:00:00"/>
    <n v="0.69"/>
    <n v="6.8"/>
    <n v="44.69"/>
    <x v="1"/>
    <x v="1"/>
    <n v="4"/>
  </r>
  <r>
    <s v="ORD10333"/>
    <d v="2024-04-16T00:00:00"/>
    <n v="2.54"/>
    <n v="11.2"/>
    <n v="53.38"/>
    <x v="1"/>
    <x v="2"/>
    <n v="4"/>
  </r>
  <r>
    <s v="ORD10334"/>
    <d v="2024-06-23T00:00:00"/>
    <n v="0.86"/>
    <n v="6.6"/>
    <n v="41.92"/>
    <x v="1"/>
    <x v="1"/>
    <n v="4"/>
  </r>
  <r>
    <s v="ORD10335"/>
    <d v="2024-04-06T00:00:00"/>
    <n v="2.31"/>
    <n v="12.8"/>
    <n v="52.84"/>
    <x v="1"/>
    <x v="1"/>
    <n v="4.5"/>
  </r>
  <r>
    <s v="ORD10336"/>
    <d v="2024-02-01T00:00:00"/>
    <n v="1.42"/>
    <n v="6.3"/>
    <n v="44.97"/>
    <x v="1"/>
    <x v="0"/>
    <n v="4"/>
  </r>
  <r>
    <s v="ORD10337"/>
    <d v="2024-06-21T00:00:00"/>
    <n v="2.61"/>
    <n v="12.2"/>
    <n v="52.16"/>
    <x v="1"/>
    <x v="1"/>
    <n v="4"/>
  </r>
  <r>
    <s v="ORD10338"/>
    <d v="2024-06-12T00:00:00"/>
    <n v="1.1200000000000001"/>
    <n v="7"/>
    <n v="45.27"/>
    <x v="1"/>
    <x v="0"/>
    <n v="4"/>
  </r>
  <r>
    <s v="ORD10339"/>
    <d v="2024-05-11T00:00:00"/>
    <n v="2.04"/>
    <n v="8.4"/>
    <n v="48.61"/>
    <x v="1"/>
    <x v="1"/>
    <n v="4"/>
  </r>
  <r>
    <s v="ORD10340"/>
    <d v="2024-03-06T00:00:00"/>
    <n v="1.31"/>
    <n v="7.2"/>
    <n v="43.95"/>
    <x v="1"/>
    <x v="1"/>
    <n v="4.5"/>
  </r>
  <r>
    <s v="ORD10341"/>
    <d v="2024-05-18T00:00:00"/>
    <n v="1.4"/>
    <n v="7.5"/>
    <n v="46.72"/>
    <x v="1"/>
    <x v="1"/>
    <n v="4"/>
  </r>
  <r>
    <s v="ORD10342"/>
    <d v="2024-03-18T00:00:00"/>
    <n v="0.54"/>
    <n v="6.1"/>
    <n v="44.61"/>
    <x v="1"/>
    <x v="1"/>
    <n v="4.5"/>
  </r>
  <r>
    <s v="ORD10343"/>
    <d v="2024-06-13T00:00:00"/>
    <n v="1.81"/>
    <n v="8.1999999999999993"/>
    <n v="47.25"/>
    <x v="1"/>
    <x v="1"/>
    <n v="4"/>
  </r>
  <r>
    <s v="ORD10344"/>
    <d v="2024-05-30T00:00:00"/>
    <n v="1.48"/>
    <n v="9.6"/>
    <n v="44.49"/>
    <x v="1"/>
    <x v="1"/>
    <n v="4.5"/>
  </r>
  <r>
    <s v="ORD10345"/>
    <d v="2024-02-14T00:00:00"/>
    <n v="1.3"/>
    <n v="8.6"/>
    <n v="45.24"/>
    <x v="1"/>
    <x v="1"/>
    <n v="4.5"/>
  </r>
  <r>
    <s v="ORD10346"/>
    <d v="2024-02-01T00:00:00"/>
    <n v="0.47"/>
    <n v="6"/>
    <n v="41.26"/>
    <x v="1"/>
    <x v="0"/>
    <n v="4"/>
  </r>
  <r>
    <s v="ORD10347"/>
    <d v="2024-06-16T00:00:00"/>
    <n v="1.31"/>
    <n v="6.7"/>
    <n v="43.41"/>
    <x v="1"/>
    <x v="1"/>
    <n v="4"/>
  </r>
  <r>
    <s v="ORD10348"/>
    <d v="2024-06-01T00:00:00"/>
    <n v="2.27"/>
    <n v="12.2"/>
    <n v="53.64"/>
    <x v="1"/>
    <x v="2"/>
    <n v="4.5"/>
  </r>
  <r>
    <s v="ORD10349"/>
    <d v="2024-03-08T00:00:00"/>
    <n v="1.24"/>
    <n v="8"/>
    <n v="46.57"/>
    <x v="1"/>
    <x v="1"/>
    <n v="4"/>
  </r>
  <r>
    <s v="ORD10350"/>
    <d v="2024-06-21T00:00:00"/>
    <n v="0.79"/>
    <n v="7.1"/>
    <n v="44.57"/>
    <x v="1"/>
    <x v="0"/>
    <n v="4"/>
  </r>
  <r>
    <s v="ORD10351"/>
    <d v="2024-05-21T00:00:00"/>
    <n v="1.1499999999999999"/>
    <n v="7.2"/>
    <n v="41.36"/>
    <x v="1"/>
    <x v="1"/>
    <n v="4"/>
  </r>
  <r>
    <s v="ORD10352"/>
    <d v="2024-03-08T00:00:00"/>
    <n v="1.67"/>
    <n v="8.6999999999999993"/>
    <n v="47.32"/>
    <x v="1"/>
    <x v="1"/>
    <n v="4"/>
  </r>
  <r>
    <s v="ORD10353"/>
    <d v="2024-01-28T00:00:00"/>
    <n v="1.32"/>
    <n v="7.6"/>
    <n v="47.86"/>
    <x v="1"/>
    <x v="0"/>
    <n v="4.5"/>
  </r>
  <r>
    <s v="ORD10354"/>
    <d v="2024-03-06T00:00:00"/>
    <n v="0.51"/>
    <n v="6.6"/>
    <n v="41.74"/>
    <x v="1"/>
    <x v="1"/>
    <n v="4"/>
  </r>
  <r>
    <s v="ORD10355"/>
    <d v="2024-05-06T00:00:00"/>
    <n v="0.66"/>
    <n v="7.3"/>
    <n v="41.64"/>
    <x v="1"/>
    <x v="2"/>
    <n v="4"/>
  </r>
  <r>
    <s v="ORD10356"/>
    <d v="2024-06-12T00:00:00"/>
    <n v="2.23"/>
    <n v="12.5"/>
    <n v="54.32"/>
    <x v="1"/>
    <x v="2"/>
    <n v="4"/>
  </r>
  <r>
    <s v="ORD10357"/>
    <d v="2024-05-19T00:00:00"/>
    <n v="1.84"/>
    <n v="10.7"/>
    <n v="49.37"/>
    <x v="1"/>
    <x v="1"/>
    <n v="4"/>
  </r>
  <r>
    <s v="ORD10358"/>
    <d v="2024-06-15T00:00:00"/>
    <n v="2.17"/>
    <n v="13.1"/>
    <n v="52.46"/>
    <x v="1"/>
    <x v="2"/>
    <n v="4"/>
  </r>
  <r>
    <s v="ORD10359"/>
    <d v="2024-03-07T00:00:00"/>
    <n v="1.04"/>
    <n v="8.1999999999999993"/>
    <n v="44.67"/>
    <x v="1"/>
    <x v="1"/>
    <n v="4.5"/>
  </r>
  <r>
    <s v="ORD10360"/>
    <d v="2024-04-15T00:00:00"/>
    <n v="2.58"/>
    <n v="12.8"/>
    <n v="56.38"/>
    <x v="1"/>
    <x v="1"/>
    <n v="4.5"/>
  </r>
  <r>
    <s v="ORD10361"/>
    <d v="2024-03-24T00:00:00"/>
    <n v="2.08"/>
    <n v="9.6"/>
    <n v="52.34"/>
    <x v="1"/>
    <x v="1"/>
    <n v="4"/>
  </r>
  <r>
    <s v="ORD10362"/>
    <d v="2024-03-09T00:00:00"/>
    <n v="0.7"/>
    <n v="6.1"/>
    <n v="43.91"/>
    <x v="1"/>
    <x v="1"/>
    <n v="4"/>
  </r>
  <r>
    <s v="ORD10363"/>
    <d v="2024-03-16T00:00:00"/>
    <n v="1.22"/>
    <n v="6.6"/>
    <n v="45.31"/>
    <x v="1"/>
    <x v="1"/>
    <n v="4"/>
  </r>
  <r>
    <s v="ORD10364"/>
    <d v="2024-05-02T00:00:00"/>
    <n v="1.66"/>
    <n v="9.8000000000000007"/>
    <n v="48.64"/>
    <x v="1"/>
    <x v="1"/>
    <n v="4"/>
  </r>
  <r>
    <s v="ORD10365"/>
    <d v="2024-06-21T00:00:00"/>
    <n v="1.44"/>
    <n v="7.2"/>
    <n v="45.77"/>
    <x v="1"/>
    <x v="2"/>
    <n v="4"/>
  </r>
  <r>
    <s v="ORD10366"/>
    <d v="2024-03-04T00:00:00"/>
    <n v="2.87"/>
    <n v="11.7"/>
    <n v="53.69"/>
    <x v="1"/>
    <x v="1"/>
    <n v="4.5"/>
  </r>
  <r>
    <s v="ORD10367"/>
    <d v="2024-02-07T00:00:00"/>
    <n v="1.05"/>
    <n v="6.7"/>
    <n v="42.82"/>
    <x v="1"/>
    <x v="1"/>
    <n v="4.5"/>
  </r>
  <r>
    <s v="ORD10368"/>
    <d v="2024-05-19T00:00:00"/>
    <n v="0.96"/>
    <n v="6.4"/>
    <n v="43.64"/>
    <x v="1"/>
    <x v="2"/>
    <n v="4"/>
  </r>
  <r>
    <s v="ORD10369"/>
    <d v="2024-03-26T00:00:00"/>
    <n v="2.23"/>
    <n v="8.3000000000000007"/>
    <n v="52.17"/>
    <x v="1"/>
    <x v="1"/>
    <n v="4"/>
  </r>
  <r>
    <s v="ORD10370"/>
    <d v="2024-06-22T00:00:00"/>
    <n v="0.61"/>
    <n v="6.3"/>
    <n v="44.61"/>
    <x v="1"/>
    <x v="2"/>
    <n v="4"/>
  </r>
  <r>
    <s v="ORD10371"/>
    <d v="2024-02-27T00:00:00"/>
    <n v="1.2"/>
    <n v="7.5"/>
    <n v="41.99"/>
    <x v="1"/>
    <x v="1"/>
    <n v="4"/>
  </r>
  <r>
    <s v="ORD10372"/>
    <d v="2024-04-20T00:00:00"/>
    <n v="0.92"/>
    <n v="7.3"/>
    <n v="42.46"/>
    <x v="1"/>
    <x v="1"/>
    <n v="4"/>
  </r>
  <r>
    <s v="ORD10373"/>
    <d v="2024-01-15T00:00:00"/>
    <n v="0.69"/>
    <n v="6.1"/>
    <n v="42.61"/>
    <x v="1"/>
    <x v="1"/>
    <n v="4"/>
  </r>
  <r>
    <s v="ORD10374"/>
    <d v="2024-03-06T00:00:00"/>
    <n v="1.23"/>
    <n v="6.9"/>
    <n v="43.99"/>
    <x v="1"/>
    <x v="1"/>
    <n v="4"/>
  </r>
  <r>
    <s v="ORD10375"/>
    <d v="2024-02-10T00:00:00"/>
    <n v="1.1599999999999999"/>
    <n v="7.4"/>
    <n v="43.25"/>
    <x v="1"/>
    <x v="1"/>
    <n v="4"/>
  </r>
  <r>
    <s v="ORD10376"/>
    <d v="2024-01-11T00:00:00"/>
    <n v="1.1399999999999999"/>
    <n v="6.6"/>
    <n v="44.14"/>
    <x v="1"/>
    <x v="1"/>
    <n v="4.5"/>
  </r>
  <r>
    <s v="ORD10377"/>
    <d v="2024-04-20T00:00:00"/>
    <n v="2.37"/>
    <n v="11.4"/>
    <n v="50.41"/>
    <x v="1"/>
    <x v="2"/>
    <n v="4.5"/>
  </r>
  <r>
    <s v="ORD10378"/>
    <d v="2024-02-09T00:00:00"/>
    <n v="1.03"/>
    <n v="7"/>
    <n v="41.91"/>
    <x v="1"/>
    <x v="1"/>
    <n v="4"/>
  </r>
  <r>
    <s v="ORD10379"/>
    <d v="2024-06-24T00:00:00"/>
    <n v="0.57999999999999996"/>
    <n v="6.2"/>
    <n v="41.41"/>
    <x v="1"/>
    <x v="1"/>
    <n v="4.5"/>
  </r>
  <r>
    <s v="ORD10380"/>
    <d v="2024-04-19T00:00:00"/>
    <n v="2.66"/>
    <n v="11.6"/>
    <n v="54.44"/>
    <x v="1"/>
    <x v="2"/>
    <n v="4"/>
  </r>
  <r>
    <s v="ORD10381"/>
    <d v="2024-02-25T00:00:00"/>
    <n v="2.74"/>
    <n v="9.6"/>
    <n v="54.23"/>
    <x v="1"/>
    <x v="2"/>
    <n v="4"/>
  </r>
  <r>
    <s v="ORD10382"/>
    <d v="2024-02-25T00:00:00"/>
    <n v="1.61"/>
    <n v="7.6"/>
    <n v="47.39"/>
    <x v="1"/>
    <x v="1"/>
    <n v="4.5"/>
  </r>
  <r>
    <s v="ORD10383"/>
    <d v="2024-03-01T00:00:00"/>
    <n v="2.33"/>
    <n v="9.9"/>
    <n v="51.92"/>
    <x v="1"/>
    <x v="1"/>
    <n v="4.5"/>
  </r>
  <r>
    <s v="ORD10384"/>
    <d v="2024-04-01T00:00:00"/>
    <n v="1.0900000000000001"/>
    <n v="7.5"/>
    <n v="43.86"/>
    <x v="1"/>
    <x v="1"/>
    <n v="4"/>
  </r>
  <r>
    <s v="ORD10385"/>
    <d v="2024-06-10T00:00:00"/>
    <n v="2.69"/>
    <n v="11.3"/>
    <n v="53.59"/>
    <x v="1"/>
    <x v="1"/>
    <n v="4"/>
  </r>
  <r>
    <s v="ORD10386"/>
    <d v="2024-03-21T00:00:00"/>
    <n v="1.66"/>
    <n v="7.2"/>
    <n v="47.19"/>
    <x v="1"/>
    <x v="1"/>
    <n v="4"/>
  </r>
  <r>
    <s v="ORD10387"/>
    <d v="2024-04-29T00:00:00"/>
    <n v="2.3199999999999998"/>
    <n v="10.8"/>
    <n v="52.61"/>
    <x v="1"/>
    <x v="1"/>
    <n v="4.5"/>
  </r>
  <r>
    <s v="ORD10388"/>
    <d v="2024-02-02T00:00:00"/>
    <n v="1.25"/>
    <n v="6.7"/>
    <n v="45.92"/>
    <x v="1"/>
    <x v="1"/>
    <n v="4"/>
  </r>
  <r>
    <s v="ORD10389"/>
    <d v="2024-04-20T00:00:00"/>
    <n v="1.31"/>
    <n v="7.4"/>
    <n v="45.53"/>
    <x v="1"/>
    <x v="1"/>
    <n v="4"/>
  </r>
  <r>
    <s v="ORD10390"/>
    <d v="2024-03-21T00:00:00"/>
    <n v="0.64"/>
    <n v="6.2"/>
    <n v="44.15"/>
    <x v="1"/>
    <x v="2"/>
    <n v="4"/>
  </r>
  <r>
    <s v="ORD10391"/>
    <d v="2024-05-04T00:00:00"/>
    <n v="1.38"/>
    <n v="8"/>
    <n v="46.44"/>
    <x v="1"/>
    <x v="1"/>
    <n v="4"/>
  </r>
  <r>
    <s v="ORD10392"/>
    <d v="2024-05-10T00:00:00"/>
    <n v="0.95"/>
    <n v="7.1"/>
    <n v="42.84"/>
    <x v="1"/>
    <x v="1"/>
    <n v="4"/>
  </r>
  <r>
    <s v="ORD10393"/>
    <d v="2024-03-28T00:00:00"/>
    <n v="1.47"/>
    <n v="8"/>
    <n v="45.72"/>
    <x v="1"/>
    <x v="1"/>
    <n v="4"/>
  </r>
  <r>
    <s v="ORD10394"/>
    <d v="2024-04-14T00:00:00"/>
    <n v="2.2200000000000002"/>
    <n v="12"/>
    <n v="52.41"/>
    <x v="1"/>
    <x v="2"/>
    <n v="4"/>
  </r>
  <r>
    <s v="ORD10395"/>
    <d v="2024-05-20T00:00:00"/>
    <n v="0.85"/>
    <n v="7.1"/>
    <n v="41.94"/>
    <x v="1"/>
    <x v="1"/>
    <n v="4"/>
  </r>
  <r>
    <s v="ORD10396"/>
    <d v="2024-01-22T00:00:00"/>
    <n v="1.63"/>
    <n v="7.7"/>
    <n v="46.36"/>
    <x v="1"/>
    <x v="1"/>
    <n v="4.5"/>
  </r>
  <r>
    <s v="ORD10397"/>
    <d v="2024-05-21T00:00:00"/>
    <n v="2.58"/>
    <n v="9.8000000000000007"/>
    <n v="54.19"/>
    <x v="1"/>
    <x v="1"/>
    <n v="4"/>
  </r>
  <r>
    <s v="ORD10398"/>
    <d v="2024-03-12T00:00:00"/>
    <n v="2.87"/>
    <n v="12.6"/>
    <n v="56.36"/>
    <x v="1"/>
    <x v="1"/>
    <n v="4"/>
  </r>
  <r>
    <s v="ORD10399"/>
    <d v="2024-06-08T00:00:00"/>
    <n v="1.1499999999999999"/>
    <n v="8"/>
    <n v="43.64"/>
    <x v="1"/>
    <x v="1"/>
    <n v="4"/>
  </r>
  <r>
    <s v="ORD10400"/>
    <d v="2024-04-13T00:00:00"/>
    <n v="1.17"/>
    <n v="6.2"/>
    <n v="45.78"/>
    <x v="1"/>
    <x v="1"/>
    <n v="4"/>
  </r>
  <r>
    <s v="ORD10401"/>
    <d v="2024-03-01T00:00:00"/>
    <n v="1.1299999999999999"/>
    <n v="7.7"/>
    <n v="43.13"/>
    <x v="1"/>
    <x v="1"/>
    <n v="4.5"/>
  </r>
  <r>
    <s v="ORD10402"/>
    <d v="2024-06-22T00:00:00"/>
    <n v="0.6"/>
    <n v="6.7"/>
    <n v="41.56"/>
    <x v="1"/>
    <x v="1"/>
    <n v="4"/>
  </r>
  <r>
    <s v="ORD10403"/>
    <d v="2024-05-14T00:00:00"/>
    <n v="1.1499999999999999"/>
    <n v="6.5"/>
    <n v="42.36"/>
    <x v="1"/>
    <x v="1"/>
    <n v="4"/>
  </r>
  <r>
    <s v="ORD10404"/>
    <d v="2024-05-04T00:00:00"/>
    <n v="1.6"/>
    <n v="7.5"/>
    <n v="48.94"/>
    <x v="1"/>
    <x v="1"/>
    <n v="4.5"/>
  </r>
  <r>
    <s v="ORD10405"/>
    <d v="2024-02-26T00:00:00"/>
    <n v="2.23"/>
    <n v="11.2"/>
    <n v="50.39"/>
    <x v="1"/>
    <x v="2"/>
    <n v="4.5"/>
  </r>
  <r>
    <s v="ORD10406"/>
    <d v="2024-02-19T00:00:00"/>
    <n v="0.88"/>
    <n v="6.3"/>
    <n v="42.12"/>
    <x v="1"/>
    <x v="1"/>
    <n v="4.5"/>
  </r>
  <r>
    <s v="ORD10407"/>
    <d v="2024-02-21T00:00:00"/>
    <n v="0.91"/>
    <n v="6.9"/>
    <n v="43.24"/>
    <x v="1"/>
    <x v="1"/>
    <n v="4.5"/>
  </r>
  <r>
    <s v="ORD10408"/>
    <d v="2024-05-30T00:00:00"/>
    <n v="0.8"/>
    <n v="7.4"/>
    <n v="44.52"/>
    <x v="1"/>
    <x v="1"/>
    <n v="4"/>
  </r>
  <r>
    <s v="ORD10409"/>
    <d v="2024-01-25T00:00:00"/>
    <n v="2.33"/>
    <n v="9.1999999999999993"/>
    <n v="53.48"/>
    <x v="1"/>
    <x v="2"/>
    <n v="4"/>
  </r>
  <r>
    <s v="ORD10410"/>
    <d v="2024-06-25T00:00:00"/>
    <n v="1.79"/>
    <n v="8.1999999999999993"/>
    <n v="44.83"/>
    <x v="1"/>
    <x v="2"/>
    <n v="4"/>
  </r>
  <r>
    <s v="ORD10411"/>
    <d v="2024-01-09T00:00:00"/>
    <n v="2.71"/>
    <n v="12.6"/>
    <n v="53.11"/>
    <x v="1"/>
    <x v="1"/>
    <n v="4"/>
  </r>
  <r>
    <s v="ORD10412"/>
    <d v="2024-02-01T00:00:00"/>
    <n v="2.16"/>
    <n v="7.6"/>
    <n v="51.18"/>
    <x v="1"/>
    <x v="1"/>
    <n v="4"/>
  </r>
  <r>
    <s v="ORD10413"/>
    <d v="2024-03-18T00:00:00"/>
    <n v="1.32"/>
    <n v="6.7"/>
    <n v="47.33"/>
    <x v="1"/>
    <x v="1"/>
    <n v="4"/>
  </r>
  <r>
    <s v="ORD10414"/>
    <d v="2024-02-06T00:00:00"/>
    <n v="0.54"/>
    <n v="6.1"/>
    <n v="41.87"/>
    <x v="1"/>
    <x v="2"/>
    <n v="4"/>
  </r>
  <r>
    <s v="ORD10415"/>
    <d v="2024-03-09T00:00:00"/>
    <n v="1.36"/>
    <n v="7.3"/>
    <n v="41.62"/>
    <x v="1"/>
    <x v="2"/>
    <n v="4"/>
  </r>
  <r>
    <s v="ORD10416"/>
    <d v="2024-06-11T00:00:00"/>
    <n v="2.5299999999999998"/>
    <n v="9.3000000000000007"/>
    <n v="54.26"/>
    <x v="1"/>
    <x v="1"/>
    <n v="4"/>
  </r>
  <r>
    <s v="ORD10417"/>
    <d v="2024-01-27T00:00:00"/>
    <n v="1.66"/>
    <n v="6.9"/>
    <n v="47.94"/>
    <x v="1"/>
    <x v="1"/>
    <n v="4.5"/>
  </r>
  <r>
    <s v="ORD10418"/>
    <d v="2024-01-25T00:00:00"/>
    <n v="2.6"/>
    <n v="8.1"/>
    <n v="51.73"/>
    <x v="1"/>
    <x v="1"/>
    <n v="4"/>
  </r>
  <r>
    <s v="ORD10419"/>
    <d v="2024-04-08T00:00:00"/>
    <n v="0.98"/>
    <n v="6.2"/>
    <n v="44.12"/>
    <x v="1"/>
    <x v="1"/>
    <n v="4"/>
  </r>
  <r>
    <s v="ORD10420"/>
    <d v="2024-02-24T00:00:00"/>
    <n v="0.62"/>
    <n v="6"/>
    <n v="41.46"/>
    <x v="1"/>
    <x v="2"/>
    <n v="4.5"/>
  </r>
  <r>
    <s v="ORD10421"/>
    <d v="2024-01-28T00:00:00"/>
    <n v="1.39"/>
    <n v="6.2"/>
    <n v="44.83"/>
    <x v="1"/>
    <x v="1"/>
    <n v="4"/>
  </r>
  <r>
    <s v="ORD10422"/>
    <d v="2024-06-27T00:00:00"/>
    <n v="1.59"/>
    <n v="8.1999999999999993"/>
    <n v="47.39"/>
    <x v="1"/>
    <x v="2"/>
    <n v="4"/>
  </r>
  <r>
    <s v="ORD10423"/>
    <d v="2024-05-29T00:00:00"/>
    <n v="1.1000000000000001"/>
    <n v="6.2"/>
    <n v="44.31"/>
    <x v="1"/>
    <x v="1"/>
    <n v="4"/>
  </r>
  <r>
    <s v="ORD10424"/>
    <d v="2024-04-29T00:00:00"/>
    <n v="0.54"/>
    <n v="6.2"/>
    <n v="42.86"/>
    <x v="1"/>
    <x v="1"/>
    <n v="4"/>
  </r>
  <r>
    <s v="ORD10425"/>
    <d v="2024-03-01T00:00:00"/>
    <n v="1.04"/>
    <n v="6.2"/>
    <n v="41.85"/>
    <x v="1"/>
    <x v="1"/>
    <n v="4"/>
  </r>
  <r>
    <s v="ORD10426"/>
    <d v="2024-06-21T00:00:00"/>
    <n v="1.02"/>
    <n v="6.6"/>
    <n v="44.54"/>
    <x v="1"/>
    <x v="2"/>
    <n v="4.5"/>
  </r>
  <r>
    <s v="ORD10427"/>
    <d v="2024-06-23T00:00:00"/>
    <n v="1.1299999999999999"/>
    <n v="7.2"/>
    <n v="44.18"/>
    <x v="1"/>
    <x v="2"/>
    <n v="4"/>
  </r>
  <r>
    <s v="ORD10428"/>
    <d v="2024-05-11T00:00:00"/>
    <n v="1.55"/>
    <n v="8.3000000000000007"/>
    <n v="48.31"/>
    <x v="1"/>
    <x v="1"/>
    <n v="4"/>
  </r>
  <r>
    <s v="ORD10429"/>
    <d v="2024-01-12T00:00:00"/>
    <n v="1.42"/>
    <n v="6.8"/>
    <n v="43.95"/>
    <x v="1"/>
    <x v="1"/>
    <n v="4"/>
  </r>
  <r>
    <s v="ORD10430"/>
    <d v="2024-01-27T00:00:00"/>
    <n v="1.69"/>
    <n v="6.3"/>
    <n v="46.16"/>
    <x v="1"/>
    <x v="1"/>
    <n v="4.5"/>
  </r>
  <r>
    <s v="ORD10431"/>
    <d v="2024-01-25T00:00:00"/>
    <n v="2.16"/>
    <n v="8.1999999999999993"/>
    <n v="49.94"/>
    <x v="1"/>
    <x v="1"/>
    <n v="4"/>
  </r>
  <r>
    <s v="ORD10432"/>
    <d v="2024-05-11T00:00:00"/>
    <n v="0.94"/>
    <n v="6.3"/>
    <n v="43.62"/>
    <x v="1"/>
    <x v="1"/>
    <n v="4"/>
  </r>
  <r>
    <s v="ORD10433"/>
    <d v="2024-01-17T00:00:00"/>
    <n v="2.4700000000000002"/>
    <n v="8"/>
    <n v="54.43"/>
    <x v="1"/>
    <x v="1"/>
    <n v="4.5"/>
  </r>
  <r>
    <s v="ORD10434"/>
    <d v="2024-04-21T00:00:00"/>
    <n v="1.34"/>
    <n v="6.4"/>
    <n v="41.47"/>
    <x v="1"/>
    <x v="2"/>
    <n v="4.5"/>
  </r>
  <r>
    <s v="ORD10435"/>
    <d v="2024-04-27T00:00:00"/>
    <n v="1.54"/>
    <n v="8.1"/>
    <n v="46.34"/>
    <x v="1"/>
    <x v="2"/>
    <n v="4"/>
  </r>
  <r>
    <s v="ORD10436"/>
    <d v="2024-03-10T00:00:00"/>
    <n v="1.1499999999999999"/>
    <n v="6"/>
    <n v="43.56"/>
    <x v="1"/>
    <x v="1"/>
    <n v="4"/>
  </r>
  <r>
    <s v="ORD10437"/>
    <d v="2024-06-18T00:00:00"/>
    <n v="2.58"/>
    <n v="9.8000000000000007"/>
    <n v="56.31"/>
    <x v="1"/>
    <x v="1"/>
    <n v="4"/>
  </r>
  <r>
    <s v="ORD10438"/>
    <d v="2024-05-20T00:00:00"/>
    <n v="2.46"/>
    <n v="9.1999999999999993"/>
    <n v="52.89"/>
    <x v="1"/>
    <x v="1"/>
    <n v="4.5"/>
  </r>
  <r>
    <s v="ORD10439"/>
    <d v="2024-02-23T00:00:00"/>
    <n v="1.1100000000000001"/>
    <n v="6.1"/>
    <n v="44.91"/>
    <x v="1"/>
    <x v="1"/>
    <n v="4.5"/>
  </r>
  <r>
    <s v="ORD10440"/>
    <d v="2024-05-14T00:00:00"/>
    <n v="0.86"/>
    <n v="6.7"/>
    <n v="44.54"/>
    <x v="1"/>
    <x v="1"/>
    <n v="4"/>
  </r>
  <r>
    <s v="ORD10441"/>
    <d v="2024-02-12T00:00:00"/>
    <n v="1.44"/>
    <n v="8.3000000000000007"/>
    <n v="43.94"/>
    <x v="1"/>
    <x v="2"/>
    <n v="4"/>
  </r>
  <r>
    <s v="ORD10442"/>
    <d v="2024-02-10T00:00:00"/>
    <n v="2.16"/>
    <n v="8.5"/>
    <n v="53.47"/>
    <x v="1"/>
    <x v="1"/>
    <n v="4"/>
  </r>
  <r>
    <s v="ORD10443"/>
    <d v="2024-01-18T00:00:00"/>
    <n v="2.4"/>
    <n v="9.6"/>
    <n v="54.81"/>
    <x v="1"/>
    <x v="1"/>
    <n v="4"/>
  </r>
  <r>
    <s v="ORD10444"/>
    <d v="2024-03-19T00:00:00"/>
    <n v="1.39"/>
    <n v="6.1"/>
    <n v="46.38"/>
    <x v="1"/>
    <x v="2"/>
    <n v="4"/>
  </r>
  <r>
    <s v="ORD10445"/>
    <d v="2024-01-18T00:00:00"/>
    <n v="1.0900000000000001"/>
    <n v="6"/>
    <n v="41.37"/>
    <x v="1"/>
    <x v="1"/>
    <n v="4"/>
  </r>
  <r>
    <s v="ORD10446"/>
    <d v="2024-06-22T00:00:00"/>
    <n v="1.44"/>
    <n v="6.4"/>
    <n v="46.16"/>
    <x v="1"/>
    <x v="2"/>
    <n v="4"/>
  </r>
  <r>
    <s v="ORD10447"/>
    <d v="2024-06-14T00:00:00"/>
    <n v="0.61"/>
    <n v="5.9"/>
    <n v="42.76"/>
    <x v="1"/>
    <x v="1"/>
    <n v="4"/>
  </r>
  <r>
    <s v="ORD10448"/>
    <d v="2024-05-06T00:00:00"/>
    <n v="1.72"/>
    <n v="8.1999999999999993"/>
    <n v="47.13"/>
    <x v="1"/>
    <x v="1"/>
    <n v="4"/>
  </r>
  <r>
    <s v="ORD10449"/>
    <d v="2024-02-13T00:00:00"/>
    <n v="2.65"/>
    <n v="11.7"/>
    <n v="52.53"/>
    <x v="1"/>
    <x v="2"/>
    <n v="4"/>
  </r>
  <r>
    <s v="ORD10450"/>
    <d v="2024-02-14T00:00:00"/>
    <n v="0.97"/>
    <n v="6.3"/>
    <n v="41.75"/>
    <x v="1"/>
    <x v="1"/>
    <n v="4"/>
  </r>
  <r>
    <s v="ORD10451"/>
    <d v="2024-03-18T00:00:00"/>
    <n v="2.38"/>
    <n v="7.7"/>
    <n v="55.32"/>
    <x v="1"/>
    <x v="1"/>
    <n v="4"/>
  </r>
  <r>
    <s v="ORD10452"/>
    <d v="2024-03-23T00:00:00"/>
    <n v="2.41"/>
    <n v="8.1"/>
    <n v="51.34"/>
    <x v="1"/>
    <x v="1"/>
    <n v="4"/>
  </r>
  <r>
    <s v="ORD10453"/>
    <d v="2024-04-17T00:00:00"/>
    <n v="1.1599999999999999"/>
    <n v="6"/>
    <n v="43.28"/>
    <x v="1"/>
    <x v="1"/>
    <n v="4.5"/>
  </r>
  <r>
    <s v="ORD10454"/>
    <d v="2024-01-25T00:00:00"/>
    <n v="0.8"/>
    <n v="6.5"/>
    <n v="44.26"/>
    <x v="1"/>
    <x v="1"/>
    <n v="4"/>
  </r>
  <r>
    <s v="ORD10455"/>
    <d v="2024-01-18T00:00:00"/>
    <n v="1.1499999999999999"/>
    <n v="6.1"/>
    <n v="41.54"/>
    <x v="1"/>
    <x v="1"/>
    <n v="4"/>
  </r>
  <r>
    <s v="ORD10456"/>
    <d v="2024-05-06T00:00:00"/>
    <n v="1.1000000000000001"/>
    <n v="6"/>
    <n v="41.29"/>
    <x v="1"/>
    <x v="1"/>
    <n v="4.5"/>
  </r>
  <r>
    <s v="ORD10457"/>
    <d v="2024-04-02T00:00:00"/>
    <n v="2.62"/>
    <n v="8.8000000000000007"/>
    <n v="51.67"/>
    <x v="1"/>
    <x v="1"/>
    <n v="4"/>
  </r>
  <r>
    <s v="ORD10458"/>
    <d v="2024-05-14T00:00:00"/>
    <n v="1.23"/>
    <n v="7.1"/>
    <n v="44.89"/>
    <x v="1"/>
    <x v="1"/>
    <n v="4"/>
  </r>
  <r>
    <s v="ORD10459"/>
    <d v="2024-05-11T00:00:00"/>
    <n v="0.52"/>
    <n v="6.2"/>
    <n v="42.43"/>
    <x v="1"/>
    <x v="2"/>
    <n v="4"/>
  </r>
  <r>
    <s v="ORD10460"/>
    <d v="2024-06-16T00:00:00"/>
    <n v="2.23"/>
    <n v="8.6"/>
    <n v="55.14"/>
    <x v="1"/>
    <x v="1"/>
    <n v="4.5"/>
  </r>
  <r>
    <s v="ORD10461"/>
    <d v="2024-03-04T00:00:00"/>
    <n v="1.53"/>
    <n v="7.2"/>
    <n v="44.41"/>
    <x v="1"/>
    <x v="1"/>
    <n v="4.5"/>
  </r>
  <r>
    <s v="ORD10462"/>
    <d v="2024-03-12T00:00:00"/>
    <n v="2.5299999999999998"/>
    <n v="10.3"/>
    <n v="54.69"/>
    <x v="1"/>
    <x v="1"/>
    <n v="4"/>
  </r>
  <r>
    <s v="ORD10463"/>
    <d v="2024-01-20T00:00:00"/>
    <n v="1.7"/>
    <n v="7.6"/>
    <n v="49.63"/>
    <x v="1"/>
    <x v="1"/>
    <n v="4"/>
  </r>
  <r>
    <s v="ORD10464"/>
    <d v="2024-03-18T00:00:00"/>
    <n v="0.54"/>
    <n v="5.7"/>
    <n v="41.79"/>
    <x v="1"/>
    <x v="1"/>
    <n v="4"/>
  </r>
  <r>
    <s v="ORD10465"/>
    <d v="2024-01-23T00:00:00"/>
    <n v="0.6"/>
    <n v="6"/>
    <n v="42.66"/>
    <x v="1"/>
    <x v="1"/>
    <n v="4"/>
  </r>
  <r>
    <s v="ORD10466"/>
    <d v="2024-03-25T00:00:00"/>
    <n v="0.89"/>
    <n v="6.4"/>
    <n v="42.81"/>
    <x v="1"/>
    <x v="1"/>
    <n v="4"/>
  </r>
  <r>
    <s v="ORD10467"/>
    <d v="2024-04-18T00:00:00"/>
    <n v="0.82"/>
    <n v="6.7"/>
    <n v="41.38"/>
    <x v="1"/>
    <x v="1"/>
    <n v="4"/>
  </r>
  <r>
    <s v="ORD10468"/>
    <d v="2024-05-09T00:00:00"/>
    <n v="1.26"/>
    <n v="7.2"/>
    <n v="41.43"/>
    <x v="1"/>
    <x v="1"/>
    <n v="4"/>
  </r>
  <r>
    <s v="ORD10469"/>
    <d v="2024-06-26T00:00:00"/>
    <n v="1.42"/>
    <n v="8"/>
    <n v="41.45"/>
    <x v="1"/>
    <x v="1"/>
    <n v="4"/>
  </r>
  <r>
    <s v="ORD10470"/>
    <d v="2024-01-21T00:00:00"/>
    <n v="0.82"/>
    <n v="6.2"/>
    <n v="41.61"/>
    <x v="1"/>
    <x v="1"/>
    <n v="4"/>
  </r>
  <r>
    <s v="ORD10471"/>
    <d v="2024-03-07T00:00:00"/>
    <n v="2.15"/>
    <n v="7.3"/>
    <n v="53.19"/>
    <x v="1"/>
    <x v="2"/>
    <n v="4"/>
  </r>
  <r>
    <s v="ORD10472"/>
    <d v="2024-03-22T00:00:00"/>
    <n v="2.31"/>
    <n v="8.6999999999999993"/>
    <n v="55.26"/>
    <x v="1"/>
    <x v="1"/>
    <n v="4"/>
  </r>
  <r>
    <s v="ORD10473"/>
    <d v="2024-01-12T00:00:00"/>
    <n v="1.0900000000000001"/>
    <n v="6.4"/>
    <n v="41.57"/>
    <x v="1"/>
    <x v="1"/>
    <n v="4.5"/>
  </r>
  <r>
    <s v="ORD10474"/>
    <d v="2024-05-18T00:00:00"/>
    <n v="1.03"/>
    <n v="6.7"/>
    <n v="42.47"/>
    <x v="1"/>
    <x v="1"/>
    <n v="4"/>
  </r>
  <r>
    <s v="ORD10475"/>
    <d v="2024-04-17T00:00:00"/>
    <n v="1.19"/>
    <n v="6.6"/>
    <n v="43.31"/>
    <x v="1"/>
    <x v="1"/>
    <n v="4"/>
  </r>
  <r>
    <s v="ORD10476"/>
    <d v="2024-03-19T00:00:00"/>
    <n v="0.82"/>
    <n v="6.4"/>
    <n v="41.33"/>
    <x v="1"/>
    <x v="2"/>
    <n v="4"/>
  </r>
  <r>
    <s v="ORD10477"/>
    <d v="2024-06-07T00:00:00"/>
    <n v="0.84"/>
    <n v="6.3"/>
    <n v="44.74"/>
    <x v="1"/>
    <x v="2"/>
    <n v="4.5"/>
  </r>
  <r>
    <s v="ORD10478"/>
    <d v="2024-01-09T00:00:00"/>
    <n v="0.75"/>
    <n v="6.1"/>
    <n v="41.51"/>
    <x v="1"/>
    <x v="1"/>
    <n v="4"/>
  </r>
  <r>
    <s v="ORD10479"/>
    <d v="2024-01-16T00:00:00"/>
    <n v="0.7"/>
    <n v="5.9"/>
    <n v="42.47"/>
    <x v="1"/>
    <x v="1"/>
    <n v="4"/>
  </r>
  <r>
    <s v="ORD10480"/>
    <d v="2024-03-04T00:00:00"/>
    <n v="2.42"/>
    <n v="8.4"/>
    <n v="53.38"/>
    <x v="1"/>
    <x v="1"/>
    <n v="4"/>
  </r>
  <r>
    <s v="ORD10481"/>
    <d v="2024-04-06T00:00:00"/>
    <n v="1.48"/>
    <n v="7"/>
    <n v="44.47"/>
    <x v="1"/>
    <x v="1"/>
    <n v="4"/>
  </r>
  <r>
    <s v="ORD10482"/>
    <d v="2024-01-21T00:00:00"/>
    <n v="0.83"/>
    <n v="6.2"/>
    <n v="42.35"/>
    <x v="1"/>
    <x v="1"/>
    <n v="4"/>
  </r>
  <r>
    <s v="ORD10483"/>
    <d v="2024-03-10T00:00:00"/>
    <n v="2.2200000000000002"/>
    <n v="7.6"/>
    <n v="51.19"/>
    <x v="1"/>
    <x v="1"/>
    <n v="4.5"/>
  </r>
  <r>
    <s v="ORD10484"/>
    <d v="2024-04-29T00:00:00"/>
    <n v="1.1200000000000001"/>
    <n v="6.3"/>
    <n v="41.66"/>
    <x v="1"/>
    <x v="1"/>
    <n v="4"/>
  </r>
  <r>
    <s v="ORD10485"/>
    <d v="2024-05-07T00:00:00"/>
    <n v="2.56"/>
    <n v="7.5"/>
    <n v="51.33"/>
    <x v="1"/>
    <x v="2"/>
    <n v="4"/>
  </r>
  <r>
    <s v="ORD10486"/>
    <d v="2024-04-20T00:00:00"/>
    <n v="0.56000000000000005"/>
    <n v="6.3"/>
    <n v="42.44"/>
    <x v="1"/>
    <x v="1"/>
    <n v="4"/>
  </r>
  <r>
    <s v="ORD10487"/>
    <d v="2024-05-02T00:00:00"/>
    <n v="0.68"/>
    <n v="6.5"/>
    <n v="41.47"/>
    <x v="1"/>
    <x v="1"/>
    <n v="4"/>
  </r>
  <r>
    <s v="ORD10488"/>
    <d v="2024-06-20T00:00:00"/>
    <n v="0.56999999999999995"/>
    <n v="6.1"/>
    <n v="41.57"/>
    <x v="1"/>
    <x v="1"/>
    <n v="4"/>
  </r>
  <r>
    <s v="ORD10489"/>
    <d v="2024-06-13T00:00:00"/>
    <n v="2.5099999999999998"/>
    <n v="8.3000000000000007"/>
    <n v="51.63"/>
    <x v="1"/>
    <x v="1"/>
    <n v="4.5"/>
  </r>
  <r>
    <s v="ORD10490"/>
    <d v="2024-03-09T00:00:00"/>
    <n v="2.04"/>
    <n v="8"/>
    <n v="54.39"/>
    <x v="1"/>
    <x v="1"/>
    <n v="4"/>
  </r>
  <r>
    <s v="ORD10491"/>
    <d v="2024-04-13T00:00:00"/>
    <n v="2.29"/>
    <n v="7.6"/>
    <n v="54.17"/>
    <x v="1"/>
    <x v="2"/>
    <n v="4"/>
  </r>
  <r>
    <s v="ORD10492"/>
    <d v="2024-02-06T00:00:00"/>
    <n v="1.74"/>
    <n v="6.2"/>
    <n v="49.91"/>
    <x v="1"/>
    <x v="1"/>
    <n v="4.5"/>
  </r>
  <r>
    <s v="ORD10493"/>
    <d v="2024-03-01T00:00:00"/>
    <n v="1.19"/>
    <n v="6.4"/>
    <n v="41.74"/>
    <x v="1"/>
    <x v="2"/>
    <n v="4"/>
  </r>
  <r>
    <s v="ORD10494"/>
    <d v="2024-02-29T00:00:00"/>
    <n v="1.26"/>
    <n v="6.5"/>
    <n v="41.53"/>
    <x v="1"/>
    <x v="1"/>
    <n v="4.5"/>
  </r>
  <r>
    <s v="ORD10495"/>
    <d v="2024-06-06T00:00:00"/>
    <n v="1.0900000000000001"/>
    <n v="6.3"/>
    <n v="41.43"/>
    <x v="1"/>
    <x v="1"/>
    <n v="4"/>
  </r>
  <r>
    <s v="ORD10496"/>
    <d v="2024-01-14T00:00:00"/>
    <n v="0.97"/>
    <n v="5.9"/>
    <n v="41.31"/>
    <x v="1"/>
    <x v="1"/>
    <n v="4"/>
  </r>
  <r>
    <s v="ORD10497"/>
    <d v="2024-01-08T00:00:00"/>
    <n v="0.66"/>
    <n v="5.9"/>
    <n v="42.24"/>
    <x v="1"/>
    <x v="1"/>
    <n v="4"/>
  </r>
  <r>
    <s v="ORD10498"/>
    <d v="2024-01-14T00:00:00"/>
    <n v="1.48"/>
    <n v="6.5"/>
    <n v="44.29"/>
    <x v="1"/>
    <x v="2"/>
    <n v="4"/>
  </r>
  <r>
    <s v="ORD10499"/>
    <d v="2024-01-19T00:00:00"/>
    <n v="1.1399999999999999"/>
    <n v="6.2"/>
    <n v="41.64"/>
    <x v="1"/>
    <x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757FB2-717D-483C-8947-39EF416886A3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" firstHeaderRow="1" firstDataRow="1" firstDataCol="1"/>
  <pivotFields count="8">
    <pivotField dataField="1" showAll="0"/>
    <pivotField numFmtId="14" showAll="0"/>
    <pivotField showAll="0"/>
    <pivotField showAll="0"/>
    <pivotField numFmtId="164" showAll="0"/>
    <pivotField axis="axisRow" showAll="0">
      <items count="3">
        <item x="1"/>
        <item x="0"/>
        <item t="default"/>
      </items>
    </pivotField>
    <pivotField showAll="0"/>
    <pivotField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Count of Ord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A1382B-B410-4CD7-BA5E-6A57FD5E3EF2}" name="PivotTable2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B14" firstHeaderRow="1" firstDataRow="1" firstDataCol="1"/>
  <pivotFields count="8">
    <pivotField showAll="0"/>
    <pivotField numFmtId="14" showAll="0"/>
    <pivotField showAll="0"/>
    <pivotField showAll="0"/>
    <pivotField numFmtId="164" showAll="0"/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5"/>
  </rowFields>
  <rowItems count="3">
    <i>
      <x/>
    </i>
    <i>
      <x v="1"/>
    </i>
    <i t="grand">
      <x/>
    </i>
  </rowItems>
  <colItems count="1">
    <i/>
  </colItems>
  <dataFields count="1">
    <dataField name="Average of Driver Rating" fld="7" subtotal="average" baseField="5" baseItem="0" numFmtId="2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947D53-3D98-454D-B8AA-FC93ECD7E3D2}" name="PivotTable2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3:J7" firstHeaderRow="1" firstDataRow="1" firstDataCol="1"/>
  <pivotFields count="8">
    <pivotField showAll="0"/>
    <pivotField numFmtId="14" showAll="0"/>
    <pivotField showAll="0"/>
    <pivotField dataField="1" showAll="0"/>
    <pivotField numFmtId="164" showAll="0"/>
    <pivotField showAll="0"/>
    <pivotField axis="axisRow" showAll="0">
      <items count="4">
        <item x="0"/>
        <item x="2"/>
        <item x="1"/>
        <item t="default"/>
      </items>
    </pivotField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Delivery Time(Minutes)" fld="3" subtotal="average" baseField="6" baseItem="0"/>
  </dataFields>
  <formats count="2">
    <format dxfId="2">
      <pivotArea collapsedLevelsAreSubtotals="1" fieldPosition="0">
        <references count="1">
          <reference field="6" count="0"/>
        </references>
      </pivotArea>
    </format>
    <format dxfId="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6FA784-43A0-4D8D-8FA8-9177C8F2ABE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7" firstHeaderRow="1" firstDataRow="1" firstDataCol="1"/>
  <pivotFields count="8">
    <pivotField dataField="1" showAll="0"/>
    <pivotField numFmtId="14" showAll="0"/>
    <pivotField showAll="0"/>
    <pivotField showAll="0"/>
    <pivotField numFmtId="164" showAll="0"/>
    <pivotField showAll="0">
      <items count="3">
        <item x="1"/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Order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0843-5478-483A-8839-405F98D89179}">
  <dimension ref="A1:J14"/>
  <sheetViews>
    <sheetView workbookViewId="0">
      <selection activeCell="C23" sqref="C23"/>
    </sheetView>
  </sheetViews>
  <sheetFormatPr defaultRowHeight="14.4"/>
  <cols>
    <col min="1" max="1" width="12.44140625" bestFit="1" customWidth="1"/>
    <col min="2" max="2" width="20.5546875" bestFit="1" customWidth="1"/>
    <col min="3" max="3" width="10.33203125" bestFit="1" customWidth="1"/>
    <col min="5" max="5" width="12.44140625" bestFit="1" customWidth="1"/>
    <col min="6" max="6" width="15.109375" bestFit="1" customWidth="1"/>
    <col min="7" max="7" width="10.21875" bestFit="1" customWidth="1"/>
    <col min="9" max="9" width="12.44140625" bestFit="1" customWidth="1"/>
    <col min="10" max="10" width="29.33203125" bestFit="1" customWidth="1"/>
  </cols>
  <sheetData>
    <row r="1" spans="1:10">
      <c r="A1" s="44" t="s">
        <v>519</v>
      </c>
      <c r="B1" s="44"/>
      <c r="E1" s="44" t="s">
        <v>520</v>
      </c>
      <c r="F1" s="44"/>
      <c r="I1" s="44" t="s">
        <v>534</v>
      </c>
      <c r="J1" s="44"/>
    </row>
    <row r="3" spans="1:10">
      <c r="A3" s="3" t="s">
        <v>512</v>
      </c>
      <c r="B3" t="s">
        <v>526</v>
      </c>
      <c r="C3" s="5" t="s">
        <v>532</v>
      </c>
      <c r="E3" s="3" t="s">
        <v>512</v>
      </c>
      <c r="F3" t="s">
        <v>526</v>
      </c>
      <c r="G3" s="5" t="s">
        <v>532</v>
      </c>
      <c r="I3" s="3" t="s">
        <v>512</v>
      </c>
      <c r="J3" t="s">
        <v>533</v>
      </c>
    </row>
    <row r="4" spans="1:10">
      <c r="A4" s="4" t="s">
        <v>505</v>
      </c>
      <c r="B4">
        <v>175</v>
      </c>
      <c r="C4" s="17">
        <f>GETPIVOTDATA("Order ID",$A$3,"Customer Type","New")/GETPIVOTDATA("Order ID",$A$3)</f>
        <v>0.35</v>
      </c>
      <c r="E4" s="4" t="s">
        <v>3</v>
      </c>
      <c r="F4">
        <v>97</v>
      </c>
      <c r="G4" s="17">
        <f>GETPIVOTDATA("Order ID",$E$3,"Payment Method","Card")/GETPIVOTDATA("Order ID",$E$3)</f>
        <v>0.19400000000000001</v>
      </c>
      <c r="I4" s="4" t="s">
        <v>3</v>
      </c>
      <c r="J4" s="16">
        <v>30.040206185567001</v>
      </c>
    </row>
    <row r="5" spans="1:10">
      <c r="A5" s="4" t="s">
        <v>2</v>
      </c>
      <c r="B5">
        <v>325</v>
      </c>
      <c r="C5" s="17">
        <f>GETPIVOTDATA("Order ID",$A$3,"Customer Type","Repeat")/GETPIVOTDATA("Order ID",$A$3)</f>
        <v>0.65</v>
      </c>
      <c r="E5" s="4" t="s">
        <v>10</v>
      </c>
      <c r="F5">
        <v>131</v>
      </c>
      <c r="G5" s="17">
        <f>GETPIVOTDATA("Order ID",$E$3,"Payment Method","Cash")/GETPIVOTDATA("Order ID",$E$3)</f>
        <v>0.26200000000000001</v>
      </c>
      <c r="I5" s="4" t="s">
        <v>10</v>
      </c>
      <c r="J5" s="16">
        <v>21.648854961832058</v>
      </c>
    </row>
    <row r="6" spans="1:10">
      <c r="A6" s="4" t="s">
        <v>513</v>
      </c>
      <c r="B6">
        <v>500</v>
      </c>
      <c r="C6" s="43">
        <f>C5+C4</f>
        <v>1</v>
      </c>
      <c r="E6" s="4" t="s">
        <v>8</v>
      </c>
      <c r="F6">
        <v>272</v>
      </c>
      <c r="G6" s="17">
        <f>GETPIVOTDATA("Order ID",$E$3,"Payment Method","Online")/GETPIVOTDATA("Order ID",$E$3)</f>
        <v>0.54400000000000004</v>
      </c>
      <c r="I6" s="4" t="s">
        <v>8</v>
      </c>
      <c r="J6" s="16">
        <v>19.315808823529409</v>
      </c>
    </row>
    <row r="7" spans="1:10">
      <c r="E7" s="4" t="s">
        <v>513</v>
      </c>
      <c r="F7">
        <v>500</v>
      </c>
      <c r="G7" s="43">
        <f>G6+G5+G4</f>
        <v>1</v>
      </c>
      <c r="I7" s="4" t="s">
        <v>513</v>
      </c>
      <c r="J7" s="16">
        <v>22.007600000000025</v>
      </c>
    </row>
    <row r="9" spans="1:10">
      <c r="A9" s="44" t="s">
        <v>535</v>
      </c>
      <c r="B9" s="44"/>
    </row>
    <row r="11" spans="1:10">
      <c r="A11" s="3" t="s">
        <v>512</v>
      </c>
      <c r="B11" t="s">
        <v>536</v>
      </c>
    </row>
    <row r="12" spans="1:10">
      <c r="A12" s="4" t="s">
        <v>505</v>
      </c>
      <c r="B12" s="16">
        <v>4.1228571428571428</v>
      </c>
    </row>
    <row r="13" spans="1:10">
      <c r="A13" s="4" t="s">
        <v>2</v>
      </c>
      <c r="B13" s="16">
        <v>4.115384615384615</v>
      </c>
    </row>
    <row r="14" spans="1:10">
      <c r="A14" s="4" t="s">
        <v>513</v>
      </c>
      <c r="B14" s="16">
        <v>4.1180000000000003</v>
      </c>
    </row>
  </sheetData>
  <mergeCells count="4">
    <mergeCell ref="A1:B1"/>
    <mergeCell ref="E1:F1"/>
    <mergeCell ref="I1:J1"/>
    <mergeCell ref="A9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7CB2-FDFF-419E-8AE6-2DA66729A2F1}">
  <dimension ref="A1:AH501"/>
  <sheetViews>
    <sheetView showGridLines="0" tabSelected="1" zoomScale="40" zoomScaleNormal="40" workbookViewId="0">
      <selection activeCell="N59" sqref="N59"/>
    </sheetView>
  </sheetViews>
  <sheetFormatPr defaultRowHeight="14.4"/>
  <cols>
    <col min="1" max="1" width="13.21875" bestFit="1" customWidth="1"/>
    <col min="2" max="2" width="12.21875" customWidth="1"/>
    <col min="3" max="3" width="27.21875" bestFit="1" customWidth="1"/>
    <col min="4" max="4" width="27.77734375" bestFit="1" customWidth="1"/>
    <col min="5" max="5" width="16.88671875" customWidth="1"/>
    <col min="6" max="6" width="19.6640625" bestFit="1" customWidth="1"/>
    <col min="7" max="7" width="21.88671875" bestFit="1" customWidth="1"/>
    <col min="8" max="8" width="17.6640625" bestFit="1" customWidth="1"/>
    <col min="10" max="10" width="12.44140625" bestFit="1" customWidth="1"/>
    <col min="11" max="11" width="21.5546875" customWidth="1"/>
    <col min="12" max="12" width="22.77734375" bestFit="1" customWidth="1"/>
    <col min="13" max="13" width="16.33203125" customWidth="1"/>
    <col min="14" max="14" width="13.5546875" customWidth="1"/>
    <col min="16" max="16" width="32.21875" customWidth="1"/>
    <col min="17" max="17" width="11.109375" customWidth="1"/>
    <col min="18" max="18" width="21.77734375" bestFit="1" customWidth="1"/>
  </cols>
  <sheetData>
    <row r="1" spans="1:34" ht="15" thickBot="1">
      <c r="A1" s="36" t="s">
        <v>522</v>
      </c>
      <c r="B1" s="36" t="s">
        <v>0</v>
      </c>
      <c r="C1" s="36" t="s">
        <v>516</v>
      </c>
      <c r="D1" s="36" t="s">
        <v>517</v>
      </c>
      <c r="E1" s="36" t="s">
        <v>518</v>
      </c>
      <c r="F1" s="36" t="s">
        <v>519</v>
      </c>
      <c r="G1" s="36" t="s">
        <v>520</v>
      </c>
      <c r="H1" s="36" t="s">
        <v>521</v>
      </c>
    </row>
    <row r="2" spans="1:34" ht="14.4" customHeight="1" thickBot="1">
      <c r="A2" s="40" t="s">
        <v>1</v>
      </c>
      <c r="B2" s="39">
        <v>45433</v>
      </c>
      <c r="C2" s="37">
        <v>1.93</v>
      </c>
      <c r="D2" s="37">
        <v>22.9</v>
      </c>
      <c r="E2" s="38">
        <v>62.38</v>
      </c>
      <c r="F2" s="37" t="s">
        <v>2</v>
      </c>
      <c r="G2" s="37" t="s">
        <v>3</v>
      </c>
      <c r="H2" s="35">
        <v>4</v>
      </c>
      <c r="J2" s="6" t="s">
        <v>506</v>
      </c>
      <c r="K2" s="6" t="s">
        <v>523</v>
      </c>
      <c r="L2" s="6" t="s">
        <v>524</v>
      </c>
      <c r="M2" s="6" t="s">
        <v>525</v>
      </c>
      <c r="N2" s="6" t="s">
        <v>521</v>
      </c>
      <c r="P2" s="6" t="s">
        <v>515</v>
      </c>
      <c r="Q2" s="6" t="s">
        <v>514</v>
      </c>
    </row>
    <row r="3" spans="1:34">
      <c r="A3" s="28" t="s">
        <v>4</v>
      </c>
      <c r="B3" s="25">
        <v>45390</v>
      </c>
      <c r="C3" s="24">
        <v>1.23</v>
      </c>
      <c r="D3" s="24">
        <v>21.8</v>
      </c>
      <c r="E3" s="26">
        <v>54.36</v>
      </c>
      <c r="F3" s="24" t="s">
        <v>2</v>
      </c>
      <c r="G3" s="24" t="s">
        <v>3</v>
      </c>
      <c r="H3" s="29">
        <v>4.5</v>
      </c>
      <c r="J3" s="9" t="s">
        <v>507</v>
      </c>
      <c r="K3" s="8">
        <f>AVERAGE(C2:C501)</f>
        <v>2.6566799999999984</v>
      </c>
      <c r="L3" s="8">
        <f>AVERAGE(D2:D501)</f>
        <v>22.007600000000036</v>
      </c>
      <c r="M3" s="8">
        <f>AVERAGE(E2:E501)</f>
        <v>55.072260000000014</v>
      </c>
      <c r="N3" s="10">
        <f>AVERAGE(H2:H501)</f>
        <v>4.1180000000000003</v>
      </c>
      <c r="P3" s="22" t="s">
        <v>527</v>
      </c>
      <c r="Q3" s="23">
        <f>CORREL(C2:C501,D2:D501)</f>
        <v>0.94376352820565135</v>
      </c>
      <c r="AF3" t="s">
        <v>537</v>
      </c>
      <c r="AG3" s="16">
        <f>_xlfn.QUARTILE.INC(E2:E501,1)</f>
        <v>46.152499999999996</v>
      </c>
    </row>
    <row r="4" spans="1:34">
      <c r="A4" s="28" t="s">
        <v>5</v>
      </c>
      <c r="B4" s="25">
        <v>45307</v>
      </c>
      <c r="C4" s="24">
        <v>6.41</v>
      </c>
      <c r="D4" s="24">
        <v>62.1</v>
      </c>
      <c r="E4" s="26">
        <v>73.81</v>
      </c>
      <c r="F4" s="24" t="s">
        <v>2</v>
      </c>
      <c r="G4" s="24" t="s">
        <v>3</v>
      </c>
      <c r="H4" s="29">
        <v>4.5</v>
      </c>
      <c r="J4" s="11" t="s">
        <v>508</v>
      </c>
      <c r="K4" s="7">
        <f>MEDIAN(C2:C501)</f>
        <v>2.31</v>
      </c>
      <c r="L4" s="7">
        <f>MEDIAN(D2:D501)</f>
        <v>14.7</v>
      </c>
      <c r="M4" s="7">
        <f>MEDIAN(E2:E501)</f>
        <v>52.879999999999995</v>
      </c>
      <c r="N4" s="12">
        <f>MEDIAN(H2:H501)</f>
        <v>4</v>
      </c>
      <c r="P4" s="18" t="s">
        <v>528</v>
      </c>
      <c r="Q4" s="19">
        <f>CORREL(C2:C501,E2:E501)</f>
        <v>0.95590716359082872</v>
      </c>
      <c r="AF4" t="s">
        <v>538</v>
      </c>
      <c r="AG4">
        <f>_xlfn.QUARTILE.INC(E2:E501,3)</f>
        <v>62.34</v>
      </c>
    </row>
    <row r="5" spans="1:34">
      <c r="A5" s="28" t="s">
        <v>6</v>
      </c>
      <c r="B5" s="25">
        <v>45370</v>
      </c>
      <c r="C5" s="24">
        <v>2.84</v>
      </c>
      <c r="D5" s="24">
        <v>29.8</v>
      </c>
      <c r="E5" s="26">
        <v>55.38</v>
      </c>
      <c r="F5" s="24" t="s">
        <v>2</v>
      </c>
      <c r="G5" s="24" t="s">
        <v>3</v>
      </c>
      <c r="H5" s="29">
        <v>4.5</v>
      </c>
      <c r="J5" s="11" t="s">
        <v>509</v>
      </c>
      <c r="K5" s="7">
        <f>MIN(C2:C501)</f>
        <v>0.38</v>
      </c>
      <c r="L5" s="7">
        <f>MIN(D2:D501)</f>
        <v>5.7</v>
      </c>
      <c r="M5" s="7">
        <f>MIN(E2:E501)</f>
        <v>40.78</v>
      </c>
      <c r="N5" s="12">
        <f>MIN(H2:H501)</f>
        <v>3.5</v>
      </c>
      <c r="P5" s="18" t="s">
        <v>529</v>
      </c>
      <c r="Q5" s="19">
        <f>CORREL(E2:E501,D2:D501)</f>
        <v>0.93344271325628447</v>
      </c>
      <c r="AF5" t="s">
        <v>539</v>
      </c>
      <c r="AG5" s="16">
        <f>AG4-AG3</f>
        <v>16.187500000000007</v>
      </c>
    </row>
    <row r="6" spans="1:34" ht="15" thickBot="1">
      <c r="A6" s="28" t="s">
        <v>7</v>
      </c>
      <c r="B6" s="25">
        <v>45367</v>
      </c>
      <c r="C6" s="24">
        <v>3.81</v>
      </c>
      <c r="D6" s="24">
        <v>47.3</v>
      </c>
      <c r="E6" s="26">
        <v>67.819999999999993</v>
      </c>
      <c r="F6" s="24" t="s">
        <v>2</v>
      </c>
      <c r="G6" s="24" t="s">
        <v>8</v>
      </c>
      <c r="H6" s="29">
        <v>4</v>
      </c>
      <c r="J6" s="11" t="s">
        <v>510</v>
      </c>
      <c r="K6" s="7">
        <f>MAX(C2:C501)</f>
        <v>8.93</v>
      </c>
      <c r="L6" s="7">
        <f>MAX(D2:D501)</f>
        <v>75.2</v>
      </c>
      <c r="M6" s="7">
        <f>MAX(E2:E501)</f>
        <v>88.67</v>
      </c>
      <c r="N6" s="12">
        <f>MAX(H2:H501)</f>
        <v>4.5</v>
      </c>
      <c r="P6" s="20" t="s">
        <v>530</v>
      </c>
      <c r="Q6" s="21">
        <f>CORREL(E2:E501,H2:H501)</f>
        <v>7.2641886468153907E-2</v>
      </c>
    </row>
    <row r="7" spans="1:34" ht="15" thickBot="1">
      <c r="A7" s="28" t="s">
        <v>9</v>
      </c>
      <c r="B7" s="25">
        <v>45340</v>
      </c>
      <c r="C7" s="24">
        <v>4.7300000000000004</v>
      </c>
      <c r="D7" s="24">
        <v>44.6</v>
      </c>
      <c r="E7" s="26">
        <v>65.790000000000006</v>
      </c>
      <c r="F7" s="24" t="s">
        <v>2</v>
      </c>
      <c r="G7" s="24" t="s">
        <v>10</v>
      </c>
      <c r="H7" s="29">
        <v>4</v>
      </c>
      <c r="J7" s="13" t="s">
        <v>511</v>
      </c>
      <c r="K7" s="14">
        <f>_xlfn.STDEV.P(C2:C501)</f>
        <v>1.7535079633694348</v>
      </c>
      <c r="L7" s="14">
        <f>_xlfn.STDEV.P(D2:D501)</f>
        <v>17.083234536820001</v>
      </c>
      <c r="M7" s="14">
        <f>_xlfn.STDEV.P(E2:E501)</f>
        <v>10.976550309291101</v>
      </c>
      <c r="N7" s="15">
        <f>_xlfn.STDEV.P(H2:H501)</f>
        <v>0.23890583919192865</v>
      </c>
      <c r="AF7" t="s">
        <v>540</v>
      </c>
      <c r="AH7" s="16">
        <f>(AG3)-(1.5*AG5)</f>
        <v>21.871249999999986</v>
      </c>
    </row>
    <row r="8" spans="1:34" ht="15" thickBot="1">
      <c r="A8" s="28" t="s">
        <v>11</v>
      </c>
      <c r="B8" s="25">
        <v>45336</v>
      </c>
      <c r="C8" s="24">
        <v>2.61</v>
      </c>
      <c r="D8" s="24">
        <v>22.3</v>
      </c>
      <c r="E8" s="26">
        <v>47.75</v>
      </c>
      <c r="F8" s="24" t="s">
        <v>2</v>
      </c>
      <c r="G8" s="24" t="s">
        <v>3</v>
      </c>
      <c r="H8" s="29">
        <v>4</v>
      </c>
      <c r="J8" s="2"/>
      <c r="K8" s="1"/>
      <c r="L8" s="1"/>
      <c r="M8" s="1"/>
      <c r="N8" s="1"/>
      <c r="AF8" t="s">
        <v>541</v>
      </c>
      <c r="AH8" s="16">
        <f>(AG4)+(1.5*AG5)</f>
        <v>86.621250000000018</v>
      </c>
    </row>
    <row r="9" spans="1:34" ht="15" thickBot="1">
      <c r="A9" s="28" t="s">
        <v>12</v>
      </c>
      <c r="B9" s="25">
        <v>45369</v>
      </c>
      <c r="C9" s="24">
        <v>7.43</v>
      </c>
      <c r="D9" s="24">
        <v>58.9</v>
      </c>
      <c r="E9" s="26">
        <v>85.79</v>
      </c>
      <c r="F9" s="24" t="s">
        <v>2</v>
      </c>
      <c r="G9" s="24" t="s">
        <v>3</v>
      </c>
      <c r="H9" s="29">
        <v>3.5</v>
      </c>
      <c r="Q9" s="36"/>
      <c r="R9" s="36" t="s">
        <v>531</v>
      </c>
    </row>
    <row r="10" spans="1:34">
      <c r="A10" s="28" t="s">
        <v>13</v>
      </c>
      <c r="B10" s="25">
        <v>45436</v>
      </c>
      <c r="C10" s="24">
        <v>4.2699999999999996</v>
      </c>
      <c r="D10" s="24">
        <v>49.2</v>
      </c>
      <c r="E10" s="26">
        <v>66.83</v>
      </c>
      <c r="F10" s="24" t="s">
        <v>2</v>
      </c>
      <c r="G10" s="24" t="s">
        <v>10</v>
      </c>
      <c r="H10" s="29">
        <v>4</v>
      </c>
      <c r="Q10" s="40" t="s">
        <v>2</v>
      </c>
      <c r="R10" s="42">
        <f>AVERAGEIF(F2:F501,"Repeat", E2:E501)</f>
        <v>59.64892307692309</v>
      </c>
    </row>
    <row r="11" spans="1:34" ht="15" thickBot="1">
      <c r="A11" s="28" t="s">
        <v>14</v>
      </c>
      <c r="B11" s="25">
        <v>45352</v>
      </c>
      <c r="C11" s="24">
        <v>5.43</v>
      </c>
      <c r="D11" s="24">
        <v>49.2</v>
      </c>
      <c r="E11" s="26">
        <v>60.76</v>
      </c>
      <c r="F11" s="24" t="s">
        <v>2</v>
      </c>
      <c r="G11" s="24" t="s">
        <v>10</v>
      </c>
      <c r="H11" s="29">
        <v>4</v>
      </c>
      <c r="Q11" s="30" t="s">
        <v>505</v>
      </c>
      <c r="R11" s="41">
        <f>AVERAGEIF(F2:F501,"New", E2:E501)</f>
        <v>46.572742857142877</v>
      </c>
    </row>
    <row r="12" spans="1:34">
      <c r="A12" s="28" t="s">
        <v>15</v>
      </c>
      <c r="B12" s="25">
        <v>45437</v>
      </c>
      <c r="C12" s="24">
        <v>7.12</v>
      </c>
      <c r="D12" s="24">
        <v>69.3</v>
      </c>
      <c r="E12" s="26">
        <v>73.56</v>
      </c>
      <c r="F12" s="24" t="s">
        <v>2</v>
      </c>
      <c r="G12" s="24" t="s">
        <v>3</v>
      </c>
      <c r="H12" s="29">
        <v>4.5</v>
      </c>
    </row>
    <row r="13" spans="1:34">
      <c r="A13" s="28" t="s">
        <v>16</v>
      </c>
      <c r="B13" s="25">
        <v>45322</v>
      </c>
      <c r="C13" s="24">
        <v>5.38</v>
      </c>
      <c r="D13" s="24">
        <v>42</v>
      </c>
      <c r="E13" s="26">
        <v>63.19</v>
      </c>
      <c r="F13" s="24" t="s">
        <v>2</v>
      </c>
      <c r="G13" s="24" t="s">
        <v>10</v>
      </c>
      <c r="H13" s="29">
        <v>4</v>
      </c>
    </row>
    <row r="14" spans="1:34">
      <c r="A14" s="28" t="s">
        <v>17</v>
      </c>
      <c r="B14" s="25">
        <v>45465</v>
      </c>
      <c r="C14" s="24">
        <v>0.73</v>
      </c>
      <c r="D14" s="24">
        <v>19.7</v>
      </c>
      <c r="E14" s="26">
        <v>57.98</v>
      </c>
      <c r="F14" s="24" t="s">
        <v>2</v>
      </c>
      <c r="G14" s="24" t="s">
        <v>3</v>
      </c>
      <c r="H14" s="29">
        <v>4</v>
      </c>
    </row>
    <row r="15" spans="1:34">
      <c r="A15" s="28" t="s">
        <v>18</v>
      </c>
      <c r="B15" s="25">
        <v>45460</v>
      </c>
      <c r="C15" s="24">
        <v>2.33</v>
      </c>
      <c r="D15" s="24">
        <v>19.7</v>
      </c>
      <c r="E15" s="26">
        <v>53.87</v>
      </c>
      <c r="F15" s="24" t="s">
        <v>2</v>
      </c>
      <c r="G15" s="24" t="s">
        <v>3</v>
      </c>
      <c r="H15" s="29">
        <v>4.5</v>
      </c>
      <c r="N15" s="17"/>
    </row>
    <row r="16" spans="1:34">
      <c r="A16" s="28" t="s">
        <v>19</v>
      </c>
      <c r="B16" s="25">
        <v>45401</v>
      </c>
      <c r="C16" s="24">
        <v>5.42</v>
      </c>
      <c r="D16" s="24">
        <v>36.1</v>
      </c>
      <c r="E16" s="26">
        <v>64.55</v>
      </c>
      <c r="F16" s="24" t="s">
        <v>2</v>
      </c>
      <c r="G16" s="24" t="s">
        <v>10</v>
      </c>
      <c r="H16" s="29">
        <v>4</v>
      </c>
    </row>
    <row r="17" spans="1:34">
      <c r="A17" s="28" t="s">
        <v>20</v>
      </c>
      <c r="B17" s="25">
        <v>45468</v>
      </c>
      <c r="C17" s="24">
        <v>0.39</v>
      </c>
      <c r="D17" s="24">
        <v>14.7</v>
      </c>
      <c r="E17" s="26">
        <v>46.94</v>
      </c>
      <c r="F17" s="24" t="s">
        <v>2</v>
      </c>
      <c r="G17" s="24" t="s">
        <v>3</v>
      </c>
      <c r="H17" s="29">
        <v>3.5</v>
      </c>
      <c r="N17" s="17"/>
    </row>
    <row r="18" spans="1:34">
      <c r="A18" s="28" t="s">
        <v>21</v>
      </c>
      <c r="B18" s="25">
        <v>45298</v>
      </c>
      <c r="C18" s="24">
        <v>2.5099999999999998</v>
      </c>
      <c r="D18" s="24">
        <v>20.8</v>
      </c>
      <c r="E18" s="26">
        <v>50.07</v>
      </c>
      <c r="F18" s="24" t="s">
        <v>2</v>
      </c>
      <c r="G18" s="24" t="s">
        <v>10</v>
      </c>
      <c r="H18" s="29">
        <v>4.5</v>
      </c>
    </row>
    <row r="19" spans="1:34">
      <c r="A19" s="28" t="s">
        <v>22</v>
      </c>
      <c r="B19" s="25">
        <v>45316</v>
      </c>
      <c r="C19" s="24">
        <v>2.66</v>
      </c>
      <c r="D19" s="24">
        <v>25.7</v>
      </c>
      <c r="E19" s="26">
        <v>52.54</v>
      </c>
      <c r="F19" s="24" t="s">
        <v>2</v>
      </c>
      <c r="G19" s="24" t="s">
        <v>10</v>
      </c>
      <c r="H19" s="29">
        <v>4.5</v>
      </c>
    </row>
    <row r="20" spans="1:34">
      <c r="A20" s="28" t="s">
        <v>23</v>
      </c>
      <c r="B20" s="25">
        <v>45350</v>
      </c>
      <c r="C20" s="24">
        <v>8.93</v>
      </c>
      <c r="D20" s="24">
        <v>75.2</v>
      </c>
      <c r="E20" s="26">
        <v>88.67</v>
      </c>
      <c r="F20" s="24" t="s">
        <v>2</v>
      </c>
      <c r="G20" s="24" t="s">
        <v>8</v>
      </c>
      <c r="H20" s="29">
        <v>4.5</v>
      </c>
    </row>
    <row r="21" spans="1:34">
      <c r="A21" s="28" t="s">
        <v>24</v>
      </c>
      <c r="B21" s="25">
        <v>45472</v>
      </c>
      <c r="C21" s="24">
        <v>7.24</v>
      </c>
      <c r="D21" s="24">
        <v>54.6</v>
      </c>
      <c r="E21" s="26">
        <v>87.97</v>
      </c>
      <c r="F21" s="24" t="s">
        <v>2</v>
      </c>
      <c r="G21" s="24" t="s">
        <v>3</v>
      </c>
      <c r="H21" s="29">
        <v>4</v>
      </c>
    </row>
    <row r="22" spans="1:34">
      <c r="A22" s="28" t="s">
        <v>25</v>
      </c>
      <c r="B22" s="25">
        <v>45400</v>
      </c>
      <c r="C22" s="24">
        <v>2.8</v>
      </c>
      <c r="D22" s="24">
        <v>19.2</v>
      </c>
      <c r="E22" s="26">
        <v>58.21</v>
      </c>
      <c r="F22" s="24" t="s">
        <v>2</v>
      </c>
      <c r="G22" s="24" t="s">
        <v>10</v>
      </c>
      <c r="H22" s="29">
        <v>4</v>
      </c>
    </row>
    <row r="23" spans="1:34">
      <c r="A23" s="28" t="s">
        <v>26</v>
      </c>
      <c r="B23" s="25">
        <v>45391</v>
      </c>
      <c r="C23" s="24">
        <v>4.34</v>
      </c>
      <c r="D23" s="24">
        <v>45.4</v>
      </c>
      <c r="E23" s="26">
        <v>66.77</v>
      </c>
      <c r="F23" s="24" t="s">
        <v>2</v>
      </c>
      <c r="G23" s="24" t="s">
        <v>3</v>
      </c>
      <c r="H23" s="29">
        <v>4.5</v>
      </c>
      <c r="AF23" t="s">
        <v>537</v>
      </c>
      <c r="AG23" s="16">
        <f>_xlfn.QUARTILE.INC(D2:D501,1)</f>
        <v>8</v>
      </c>
    </row>
    <row r="24" spans="1:34">
      <c r="A24" s="28" t="s">
        <v>27</v>
      </c>
      <c r="B24" s="25">
        <v>45421</v>
      </c>
      <c r="C24" s="24">
        <v>4.28</v>
      </c>
      <c r="D24" s="24">
        <v>43.9</v>
      </c>
      <c r="E24" s="26">
        <v>65.239999999999995</v>
      </c>
      <c r="F24" s="24" t="s">
        <v>2</v>
      </c>
      <c r="G24" s="24" t="s">
        <v>3</v>
      </c>
      <c r="H24" s="29">
        <v>4.5</v>
      </c>
      <c r="AF24" t="s">
        <v>538</v>
      </c>
      <c r="AG24" s="16">
        <f>_xlfn.QUARTILE.INC(D2:D501,3)</f>
        <v>32.799999999999997</v>
      </c>
    </row>
    <row r="25" spans="1:34">
      <c r="A25" s="28" t="s">
        <v>28</v>
      </c>
      <c r="B25" s="25">
        <v>45430</v>
      </c>
      <c r="C25" s="24">
        <v>1.67</v>
      </c>
      <c r="D25" s="24">
        <v>19.2</v>
      </c>
      <c r="E25" s="26">
        <v>52.16</v>
      </c>
      <c r="F25" s="24" t="s">
        <v>2</v>
      </c>
      <c r="G25" s="24" t="s">
        <v>8</v>
      </c>
      <c r="H25" s="29">
        <v>3.5</v>
      </c>
      <c r="AF25" t="s">
        <v>539</v>
      </c>
      <c r="AG25" s="16">
        <f>AG24-AG23</f>
        <v>24.799999999999997</v>
      </c>
    </row>
    <row r="26" spans="1:34">
      <c r="A26" s="28" t="s">
        <v>29</v>
      </c>
      <c r="B26" s="25">
        <v>45308</v>
      </c>
      <c r="C26" s="24">
        <v>3.36</v>
      </c>
      <c r="D26" s="24">
        <v>40.6</v>
      </c>
      <c r="E26" s="26">
        <v>66.81</v>
      </c>
      <c r="F26" s="24" t="s">
        <v>2</v>
      </c>
      <c r="G26" s="24" t="s">
        <v>3</v>
      </c>
      <c r="H26" s="29">
        <v>4.5</v>
      </c>
    </row>
    <row r="27" spans="1:34">
      <c r="A27" s="28" t="s">
        <v>30</v>
      </c>
      <c r="B27" s="25">
        <v>45403</v>
      </c>
      <c r="C27" s="24">
        <v>1.6</v>
      </c>
      <c r="D27" s="24">
        <v>14.2</v>
      </c>
      <c r="E27" s="26">
        <v>49.16</v>
      </c>
      <c r="F27" s="24" t="s">
        <v>2</v>
      </c>
      <c r="G27" s="24" t="s">
        <v>8</v>
      </c>
      <c r="H27" s="29">
        <v>4</v>
      </c>
      <c r="AF27" t="s">
        <v>540</v>
      </c>
      <c r="AH27" s="16">
        <f>(AG23)-(1.5*AG25)</f>
        <v>-29.199999999999996</v>
      </c>
    </row>
    <row r="28" spans="1:34">
      <c r="A28" s="28" t="s">
        <v>31</v>
      </c>
      <c r="B28" s="25">
        <v>45329</v>
      </c>
      <c r="C28" s="24">
        <v>3.81</v>
      </c>
      <c r="D28" s="24">
        <v>27</v>
      </c>
      <c r="E28" s="26">
        <v>61.92</v>
      </c>
      <c r="F28" s="24" t="s">
        <v>2</v>
      </c>
      <c r="G28" s="24" t="s">
        <v>10</v>
      </c>
      <c r="H28" s="29">
        <v>4</v>
      </c>
      <c r="AF28" t="s">
        <v>541</v>
      </c>
      <c r="AH28" s="16">
        <f>(AG24)+(1.5*AG25)</f>
        <v>70</v>
      </c>
    </row>
    <row r="29" spans="1:34">
      <c r="A29" s="28" t="s">
        <v>32</v>
      </c>
      <c r="B29" s="25">
        <v>45322</v>
      </c>
      <c r="C29" s="24">
        <v>3.22</v>
      </c>
      <c r="D29" s="24">
        <v>36.799999999999997</v>
      </c>
      <c r="E29" s="26">
        <v>66.430000000000007</v>
      </c>
      <c r="F29" s="24" t="s">
        <v>2</v>
      </c>
      <c r="G29" s="24" t="s">
        <v>10</v>
      </c>
      <c r="H29" s="29">
        <v>4.5</v>
      </c>
    </row>
    <row r="30" spans="1:34">
      <c r="A30" s="28" t="s">
        <v>33</v>
      </c>
      <c r="B30" s="25">
        <v>45329</v>
      </c>
      <c r="C30" s="24">
        <v>4.2699999999999996</v>
      </c>
      <c r="D30" s="24">
        <v>44</v>
      </c>
      <c r="E30" s="26">
        <v>60.48</v>
      </c>
      <c r="F30" s="24" t="s">
        <v>2</v>
      </c>
      <c r="G30" s="24" t="s">
        <v>3</v>
      </c>
      <c r="H30" s="29">
        <v>4</v>
      </c>
    </row>
    <row r="31" spans="1:34">
      <c r="A31" s="28" t="s">
        <v>34</v>
      </c>
      <c r="B31" s="25">
        <v>45463</v>
      </c>
      <c r="C31" s="24">
        <v>5.43</v>
      </c>
      <c r="D31" s="24">
        <v>54.8</v>
      </c>
      <c r="E31" s="26">
        <v>62.36</v>
      </c>
      <c r="F31" s="24" t="s">
        <v>2</v>
      </c>
      <c r="G31" s="24" t="s">
        <v>3</v>
      </c>
      <c r="H31" s="29">
        <v>4.5</v>
      </c>
    </row>
    <row r="32" spans="1:34">
      <c r="A32" s="28" t="s">
        <v>35</v>
      </c>
      <c r="B32" s="25">
        <v>45308</v>
      </c>
      <c r="C32" s="24">
        <v>0.54</v>
      </c>
      <c r="D32" s="24">
        <v>10.5</v>
      </c>
      <c r="E32" s="26">
        <v>45.67</v>
      </c>
      <c r="F32" s="24" t="s">
        <v>2</v>
      </c>
      <c r="G32" s="24" t="s">
        <v>8</v>
      </c>
      <c r="H32" s="29">
        <v>4.5</v>
      </c>
    </row>
    <row r="33" spans="1:8">
      <c r="A33" s="28" t="s">
        <v>36</v>
      </c>
      <c r="B33" s="25">
        <v>45431</v>
      </c>
      <c r="C33" s="24">
        <v>7.11</v>
      </c>
      <c r="D33" s="24">
        <v>69.8</v>
      </c>
      <c r="E33" s="26">
        <v>82.54</v>
      </c>
      <c r="F33" s="24" t="s">
        <v>2</v>
      </c>
      <c r="G33" s="24" t="s">
        <v>8</v>
      </c>
      <c r="H33" s="29">
        <v>4</v>
      </c>
    </row>
    <row r="34" spans="1:8">
      <c r="A34" s="28" t="s">
        <v>37</v>
      </c>
      <c r="B34" s="25">
        <v>45382</v>
      </c>
      <c r="C34" s="24">
        <v>3.21</v>
      </c>
      <c r="D34" s="24">
        <v>36.5</v>
      </c>
      <c r="E34" s="26">
        <v>59.16</v>
      </c>
      <c r="F34" s="24" t="s">
        <v>2</v>
      </c>
      <c r="G34" s="24" t="s">
        <v>8</v>
      </c>
      <c r="H34" s="29">
        <v>4</v>
      </c>
    </row>
    <row r="35" spans="1:8">
      <c r="A35" s="28" t="s">
        <v>38</v>
      </c>
      <c r="B35" s="25">
        <v>45472</v>
      </c>
      <c r="C35" s="24">
        <v>3.64</v>
      </c>
      <c r="D35" s="24">
        <v>44.1</v>
      </c>
      <c r="E35" s="26">
        <v>65.819999999999993</v>
      </c>
      <c r="F35" s="24" t="s">
        <v>2</v>
      </c>
      <c r="G35" s="24" t="s">
        <v>8</v>
      </c>
      <c r="H35" s="29">
        <v>4.5</v>
      </c>
    </row>
    <row r="36" spans="1:8">
      <c r="A36" s="28" t="s">
        <v>39</v>
      </c>
      <c r="B36" s="25">
        <v>45421</v>
      </c>
      <c r="C36" s="24">
        <v>5.81</v>
      </c>
      <c r="D36" s="24">
        <v>51.2</v>
      </c>
      <c r="E36" s="26">
        <v>70.150000000000006</v>
      </c>
      <c r="F36" s="24" t="s">
        <v>2</v>
      </c>
      <c r="G36" s="24" t="s">
        <v>10</v>
      </c>
      <c r="H36" s="29">
        <v>4</v>
      </c>
    </row>
    <row r="37" spans="1:8">
      <c r="A37" s="28" t="s">
        <v>40</v>
      </c>
      <c r="B37" s="25">
        <v>45300</v>
      </c>
      <c r="C37" s="24">
        <v>1.25</v>
      </c>
      <c r="D37" s="24">
        <v>12</v>
      </c>
      <c r="E37" s="26">
        <v>49.83</v>
      </c>
      <c r="F37" s="24" t="s">
        <v>2</v>
      </c>
      <c r="G37" s="24" t="s">
        <v>8</v>
      </c>
      <c r="H37" s="29">
        <v>4</v>
      </c>
    </row>
    <row r="38" spans="1:8">
      <c r="A38" s="28" t="s">
        <v>41</v>
      </c>
      <c r="B38" s="25">
        <v>45309</v>
      </c>
      <c r="C38" s="24">
        <v>4.22</v>
      </c>
      <c r="D38" s="24">
        <v>41.6</v>
      </c>
      <c r="E38" s="26">
        <v>62.92</v>
      </c>
      <c r="F38" s="24" t="s">
        <v>2</v>
      </c>
      <c r="G38" s="24" t="s">
        <v>3</v>
      </c>
      <c r="H38" s="29">
        <v>4.5</v>
      </c>
    </row>
    <row r="39" spans="1:8">
      <c r="A39" s="28" t="s">
        <v>42</v>
      </c>
      <c r="B39" s="25">
        <v>45342</v>
      </c>
      <c r="C39" s="24">
        <v>7.29</v>
      </c>
      <c r="D39" s="24">
        <v>62</v>
      </c>
      <c r="E39" s="26">
        <v>76.569999999999993</v>
      </c>
      <c r="F39" s="24" t="s">
        <v>2</v>
      </c>
      <c r="G39" s="24" t="s">
        <v>8</v>
      </c>
      <c r="H39" s="29">
        <v>4</v>
      </c>
    </row>
    <row r="40" spans="1:8">
      <c r="A40" s="28" t="s">
        <v>43</v>
      </c>
      <c r="B40" s="25">
        <v>45459</v>
      </c>
      <c r="C40" s="24">
        <v>2.72</v>
      </c>
      <c r="D40" s="24">
        <v>17.7</v>
      </c>
      <c r="E40" s="26">
        <v>54.88</v>
      </c>
      <c r="F40" s="24" t="s">
        <v>2</v>
      </c>
      <c r="G40" s="24" t="s">
        <v>8</v>
      </c>
      <c r="H40" s="29">
        <v>4</v>
      </c>
    </row>
    <row r="41" spans="1:8">
      <c r="A41" s="28" t="s">
        <v>44</v>
      </c>
      <c r="B41" s="25">
        <v>45437</v>
      </c>
      <c r="C41" s="24">
        <v>6.32</v>
      </c>
      <c r="D41" s="24">
        <v>59.5</v>
      </c>
      <c r="E41" s="26">
        <v>68.61</v>
      </c>
      <c r="F41" s="24" t="s">
        <v>2</v>
      </c>
      <c r="G41" s="24" t="s">
        <v>8</v>
      </c>
      <c r="H41" s="29">
        <v>4</v>
      </c>
    </row>
    <row r="42" spans="1:8">
      <c r="A42" s="28" t="s">
        <v>45</v>
      </c>
      <c r="B42" s="25">
        <v>45359</v>
      </c>
      <c r="C42" s="24">
        <v>4.05</v>
      </c>
      <c r="D42" s="24">
        <v>41.2</v>
      </c>
      <c r="E42" s="26">
        <v>67.849999999999994</v>
      </c>
      <c r="F42" s="24" t="s">
        <v>2</v>
      </c>
      <c r="G42" s="24" t="s">
        <v>10</v>
      </c>
      <c r="H42" s="29">
        <v>4.5</v>
      </c>
    </row>
    <row r="43" spans="1:8">
      <c r="A43" s="28" t="s">
        <v>46</v>
      </c>
      <c r="B43" s="25">
        <v>45451</v>
      </c>
      <c r="C43" s="24">
        <v>6.84</v>
      </c>
      <c r="D43" s="24">
        <v>65.2</v>
      </c>
      <c r="E43" s="26">
        <v>82.32</v>
      </c>
      <c r="F43" s="24" t="s">
        <v>2</v>
      </c>
      <c r="G43" s="24" t="s">
        <v>3</v>
      </c>
      <c r="H43" s="29">
        <v>4.5</v>
      </c>
    </row>
    <row r="44" spans="1:8">
      <c r="A44" s="28" t="s">
        <v>47</v>
      </c>
      <c r="B44" s="25">
        <v>45335</v>
      </c>
      <c r="C44" s="24">
        <v>0.51</v>
      </c>
      <c r="D44" s="24">
        <v>8</v>
      </c>
      <c r="E44" s="26">
        <v>40.78</v>
      </c>
      <c r="F44" s="24" t="s">
        <v>2</v>
      </c>
      <c r="G44" s="24" t="s">
        <v>8</v>
      </c>
      <c r="H44" s="29">
        <v>3.5</v>
      </c>
    </row>
    <row r="45" spans="1:8">
      <c r="A45" s="28" t="s">
        <v>48</v>
      </c>
      <c r="B45" s="25">
        <v>45427</v>
      </c>
      <c r="C45" s="24">
        <v>5.29</v>
      </c>
      <c r="D45" s="24">
        <v>52.7</v>
      </c>
      <c r="E45" s="26">
        <v>71.430000000000007</v>
      </c>
      <c r="F45" s="24" t="s">
        <v>2</v>
      </c>
      <c r="G45" s="24" t="s">
        <v>3</v>
      </c>
      <c r="H45" s="29">
        <v>4</v>
      </c>
    </row>
    <row r="46" spans="1:8">
      <c r="A46" s="28" t="s">
        <v>49</v>
      </c>
      <c r="B46" s="25">
        <v>45436</v>
      </c>
      <c r="C46" s="24">
        <v>5.62</v>
      </c>
      <c r="D46" s="24">
        <v>62.7</v>
      </c>
      <c r="E46" s="26">
        <v>73.36</v>
      </c>
      <c r="F46" s="24" t="s">
        <v>2</v>
      </c>
      <c r="G46" s="24" t="s">
        <v>3</v>
      </c>
      <c r="H46" s="29">
        <v>3.5</v>
      </c>
    </row>
    <row r="47" spans="1:8">
      <c r="A47" s="28" t="s">
        <v>50</v>
      </c>
      <c r="B47" s="25">
        <v>45413</v>
      </c>
      <c r="C47" s="24">
        <v>2.98</v>
      </c>
      <c r="D47" s="24">
        <v>25.3</v>
      </c>
      <c r="E47" s="26">
        <v>52.24</v>
      </c>
      <c r="F47" s="24" t="s">
        <v>2</v>
      </c>
      <c r="G47" s="24" t="s">
        <v>8</v>
      </c>
      <c r="H47" s="29">
        <v>4</v>
      </c>
    </row>
    <row r="48" spans="1:8">
      <c r="A48" s="28" t="s">
        <v>51</v>
      </c>
      <c r="B48" s="25">
        <v>45433</v>
      </c>
      <c r="C48" s="24">
        <v>7.07</v>
      </c>
      <c r="D48" s="24">
        <v>68.599999999999994</v>
      </c>
      <c r="E48" s="26">
        <v>75.23</v>
      </c>
      <c r="F48" s="24" t="s">
        <v>2</v>
      </c>
      <c r="G48" s="24" t="s">
        <v>3</v>
      </c>
      <c r="H48" s="29">
        <v>4.5</v>
      </c>
    </row>
    <row r="49" spans="1:10">
      <c r="A49" s="28" t="s">
        <v>52</v>
      </c>
      <c r="B49" s="25">
        <v>45297</v>
      </c>
      <c r="C49" s="24">
        <v>1.54</v>
      </c>
      <c r="D49" s="24">
        <v>14.5</v>
      </c>
      <c r="E49" s="26">
        <v>53.79</v>
      </c>
      <c r="F49" s="24" t="s">
        <v>2</v>
      </c>
      <c r="G49" s="24" t="s">
        <v>8</v>
      </c>
      <c r="H49" s="29">
        <v>4</v>
      </c>
    </row>
    <row r="50" spans="1:10">
      <c r="A50" s="28" t="s">
        <v>53</v>
      </c>
      <c r="B50" s="25">
        <v>45450</v>
      </c>
      <c r="C50" s="24">
        <v>4.93</v>
      </c>
      <c r="D50" s="24">
        <v>49.2</v>
      </c>
      <c r="E50" s="26">
        <v>61.76</v>
      </c>
      <c r="F50" s="24" t="s">
        <v>2</v>
      </c>
      <c r="G50" s="24" t="s">
        <v>10</v>
      </c>
      <c r="H50" s="29">
        <v>4.5</v>
      </c>
    </row>
    <row r="51" spans="1:10">
      <c r="A51" s="28" t="s">
        <v>54</v>
      </c>
      <c r="B51" s="25">
        <v>45455</v>
      </c>
      <c r="C51" s="24">
        <v>7.1</v>
      </c>
      <c r="D51" s="24">
        <v>64</v>
      </c>
      <c r="E51" s="26">
        <v>80.290000000000006</v>
      </c>
      <c r="F51" s="24" t="s">
        <v>2</v>
      </c>
      <c r="G51" s="24" t="s">
        <v>8</v>
      </c>
      <c r="H51" s="29">
        <v>3.5</v>
      </c>
      <c r="J51" s="16"/>
    </row>
    <row r="52" spans="1:10">
      <c r="A52" s="28" t="s">
        <v>55</v>
      </c>
      <c r="B52" s="25">
        <v>45470</v>
      </c>
      <c r="C52" s="24">
        <v>3.81</v>
      </c>
      <c r="D52" s="24">
        <v>33.299999999999997</v>
      </c>
      <c r="E52" s="26">
        <v>64.45</v>
      </c>
      <c r="F52" s="24" t="s">
        <v>2</v>
      </c>
      <c r="G52" s="24" t="s">
        <v>3</v>
      </c>
      <c r="H52" s="29">
        <v>4</v>
      </c>
    </row>
    <row r="53" spans="1:10">
      <c r="A53" s="28" t="s">
        <v>56</v>
      </c>
      <c r="B53" s="25">
        <v>45407</v>
      </c>
      <c r="C53" s="24">
        <v>3.51</v>
      </c>
      <c r="D53" s="24">
        <v>35.1</v>
      </c>
      <c r="E53" s="26">
        <v>63.71</v>
      </c>
      <c r="F53" s="24" t="s">
        <v>2</v>
      </c>
      <c r="G53" s="24" t="s">
        <v>10</v>
      </c>
      <c r="H53" s="29">
        <v>4</v>
      </c>
    </row>
    <row r="54" spans="1:10">
      <c r="A54" s="28" t="s">
        <v>57</v>
      </c>
      <c r="B54" s="25">
        <v>45321</v>
      </c>
      <c r="C54" s="24">
        <v>4.9800000000000004</v>
      </c>
      <c r="D54" s="24">
        <v>47.7</v>
      </c>
      <c r="E54" s="26">
        <v>61.46</v>
      </c>
      <c r="F54" s="24" t="s">
        <v>2</v>
      </c>
      <c r="G54" s="24" t="s">
        <v>10</v>
      </c>
      <c r="H54" s="29">
        <v>4</v>
      </c>
    </row>
    <row r="55" spans="1:10">
      <c r="A55" s="28" t="s">
        <v>58</v>
      </c>
      <c r="B55" s="25">
        <v>45314</v>
      </c>
      <c r="C55" s="24">
        <v>6.62</v>
      </c>
      <c r="D55" s="24">
        <v>61.6</v>
      </c>
      <c r="E55" s="26">
        <v>75.48</v>
      </c>
      <c r="F55" s="24" t="s">
        <v>2</v>
      </c>
      <c r="G55" s="24" t="s">
        <v>8</v>
      </c>
      <c r="H55" s="29">
        <v>4</v>
      </c>
      <c r="J55" s="16"/>
    </row>
    <row r="56" spans="1:10">
      <c r="A56" s="28" t="s">
        <v>59</v>
      </c>
      <c r="B56" s="25">
        <v>45312</v>
      </c>
      <c r="C56" s="24">
        <v>4.51</v>
      </c>
      <c r="D56" s="24">
        <v>41.2</v>
      </c>
      <c r="E56" s="26">
        <v>70.48</v>
      </c>
      <c r="F56" s="27" t="s">
        <v>2</v>
      </c>
      <c r="G56" s="24" t="s">
        <v>8</v>
      </c>
      <c r="H56" s="29">
        <v>4</v>
      </c>
      <c r="J56" s="16"/>
    </row>
    <row r="57" spans="1:10">
      <c r="A57" s="28" t="s">
        <v>60</v>
      </c>
      <c r="B57" s="25">
        <v>45468</v>
      </c>
      <c r="C57" s="24">
        <v>2.4500000000000002</v>
      </c>
      <c r="D57" s="24">
        <v>24.8</v>
      </c>
      <c r="E57" s="26">
        <v>52.82</v>
      </c>
      <c r="F57" s="24" t="s">
        <v>2</v>
      </c>
      <c r="G57" s="24" t="s">
        <v>8</v>
      </c>
      <c r="H57" s="29">
        <v>4</v>
      </c>
      <c r="J57" s="16"/>
    </row>
    <row r="58" spans="1:10">
      <c r="A58" s="28" t="s">
        <v>61</v>
      </c>
      <c r="B58" s="25">
        <v>45435</v>
      </c>
      <c r="C58" s="24">
        <v>3.16</v>
      </c>
      <c r="D58" s="24">
        <v>23.2</v>
      </c>
      <c r="E58" s="26">
        <v>59.69</v>
      </c>
      <c r="F58" s="24" t="s">
        <v>2</v>
      </c>
      <c r="G58" s="24" t="s">
        <v>8</v>
      </c>
      <c r="H58" s="29">
        <v>4</v>
      </c>
      <c r="J58" s="16"/>
    </row>
    <row r="59" spans="1:10">
      <c r="A59" s="28" t="s">
        <v>62</v>
      </c>
      <c r="B59" s="25">
        <v>45433</v>
      </c>
      <c r="C59" s="24">
        <v>1.51</v>
      </c>
      <c r="D59" s="24">
        <v>18.2</v>
      </c>
      <c r="E59" s="26">
        <v>51.82</v>
      </c>
      <c r="F59" s="24" t="s">
        <v>2</v>
      </c>
      <c r="G59" s="24" t="s">
        <v>8</v>
      </c>
      <c r="H59" s="29">
        <v>3.5</v>
      </c>
      <c r="J59" s="16"/>
    </row>
    <row r="60" spans="1:10">
      <c r="A60" s="28" t="s">
        <v>63</v>
      </c>
      <c r="B60" s="25">
        <v>45411</v>
      </c>
      <c r="C60" s="24">
        <v>0.78</v>
      </c>
      <c r="D60" s="24">
        <v>10.199999999999999</v>
      </c>
      <c r="E60" s="26">
        <v>51.74</v>
      </c>
      <c r="F60" s="24" t="s">
        <v>2</v>
      </c>
      <c r="G60" s="24" t="s">
        <v>3</v>
      </c>
      <c r="H60" s="29">
        <v>4</v>
      </c>
    </row>
    <row r="61" spans="1:10">
      <c r="A61" s="28" t="s">
        <v>64</v>
      </c>
      <c r="B61" s="25">
        <v>45375</v>
      </c>
      <c r="C61" s="24">
        <v>3.34</v>
      </c>
      <c r="D61" s="24">
        <v>33.799999999999997</v>
      </c>
      <c r="E61" s="26">
        <v>60.28</v>
      </c>
      <c r="F61" s="24" t="s">
        <v>2</v>
      </c>
      <c r="G61" s="24" t="s">
        <v>3</v>
      </c>
      <c r="H61" s="29">
        <v>4</v>
      </c>
    </row>
    <row r="62" spans="1:10">
      <c r="A62" s="28" t="s">
        <v>65</v>
      </c>
      <c r="B62" s="25">
        <v>45320</v>
      </c>
      <c r="C62" s="24">
        <v>1.26</v>
      </c>
      <c r="D62" s="24">
        <v>15.3</v>
      </c>
      <c r="E62" s="26">
        <v>45.91</v>
      </c>
      <c r="F62" s="24" t="s">
        <v>2</v>
      </c>
      <c r="G62" s="24" t="s">
        <v>3</v>
      </c>
      <c r="H62" s="29">
        <v>4</v>
      </c>
    </row>
    <row r="63" spans="1:10">
      <c r="A63" s="28" t="s">
        <v>66</v>
      </c>
      <c r="B63" s="25">
        <v>45414</v>
      </c>
      <c r="C63" s="24">
        <v>5.37</v>
      </c>
      <c r="D63" s="24">
        <v>48.4</v>
      </c>
      <c r="E63" s="26">
        <v>65.47</v>
      </c>
      <c r="F63" s="24" t="s">
        <v>2</v>
      </c>
      <c r="G63" s="24" t="s">
        <v>8</v>
      </c>
      <c r="H63" s="29">
        <v>4</v>
      </c>
    </row>
    <row r="64" spans="1:10">
      <c r="A64" s="28" t="s">
        <v>67</v>
      </c>
      <c r="B64" s="25">
        <v>45315</v>
      </c>
      <c r="C64" s="24">
        <v>5.72</v>
      </c>
      <c r="D64" s="24">
        <v>56.8</v>
      </c>
      <c r="E64" s="26">
        <v>74.14</v>
      </c>
      <c r="F64" s="24" t="s">
        <v>2</v>
      </c>
      <c r="G64" s="24" t="s">
        <v>8</v>
      </c>
      <c r="H64" s="29">
        <v>4.5</v>
      </c>
    </row>
    <row r="65" spans="1:8">
      <c r="A65" s="28" t="s">
        <v>68</v>
      </c>
      <c r="B65" s="25">
        <v>45312</v>
      </c>
      <c r="C65" s="24">
        <v>3.67</v>
      </c>
      <c r="D65" s="24">
        <v>36.200000000000003</v>
      </c>
      <c r="E65" s="26">
        <v>67.17</v>
      </c>
      <c r="F65" s="24" t="s">
        <v>2</v>
      </c>
      <c r="G65" s="24" t="s">
        <v>10</v>
      </c>
      <c r="H65" s="29">
        <v>4</v>
      </c>
    </row>
    <row r="66" spans="1:8">
      <c r="A66" s="28" t="s">
        <v>69</v>
      </c>
      <c r="B66" s="25">
        <v>45400</v>
      </c>
      <c r="C66" s="24">
        <v>3.06</v>
      </c>
      <c r="D66" s="24">
        <v>31.6</v>
      </c>
      <c r="E66" s="26">
        <v>62.14</v>
      </c>
      <c r="F66" s="24" t="s">
        <v>2</v>
      </c>
      <c r="G66" s="24" t="s">
        <v>8</v>
      </c>
      <c r="H66" s="29">
        <v>3.5</v>
      </c>
    </row>
    <row r="67" spans="1:8">
      <c r="A67" s="28" t="s">
        <v>70</v>
      </c>
      <c r="B67" s="25">
        <v>45457</v>
      </c>
      <c r="C67" s="24">
        <v>2.4500000000000002</v>
      </c>
      <c r="D67" s="24">
        <v>28.7</v>
      </c>
      <c r="E67" s="26">
        <v>61.61</v>
      </c>
      <c r="F67" s="24" t="s">
        <v>2</v>
      </c>
      <c r="G67" s="24" t="s">
        <v>3</v>
      </c>
      <c r="H67" s="29">
        <v>4</v>
      </c>
    </row>
    <row r="68" spans="1:8">
      <c r="A68" s="28" t="s">
        <v>71</v>
      </c>
      <c r="B68" s="25">
        <v>45441</v>
      </c>
      <c r="C68" s="24">
        <v>0.38</v>
      </c>
      <c r="D68" s="24">
        <v>7.3</v>
      </c>
      <c r="E68" s="26">
        <v>46.13</v>
      </c>
      <c r="F68" s="24" t="s">
        <v>2</v>
      </c>
      <c r="G68" s="24" t="s">
        <v>10</v>
      </c>
      <c r="H68" s="29">
        <v>4</v>
      </c>
    </row>
    <row r="69" spans="1:8">
      <c r="A69" s="28" t="s">
        <v>72</v>
      </c>
      <c r="B69" s="25">
        <v>45381</v>
      </c>
      <c r="C69" s="24">
        <v>4.47</v>
      </c>
      <c r="D69" s="24">
        <v>35.299999999999997</v>
      </c>
      <c r="E69" s="26">
        <v>64.819999999999993</v>
      </c>
      <c r="F69" s="24" t="s">
        <v>2</v>
      </c>
      <c r="G69" s="24" t="s">
        <v>3</v>
      </c>
      <c r="H69" s="29">
        <v>4</v>
      </c>
    </row>
    <row r="70" spans="1:8">
      <c r="A70" s="28" t="s">
        <v>73</v>
      </c>
      <c r="B70" s="25">
        <v>45397</v>
      </c>
      <c r="C70" s="24">
        <v>6.57</v>
      </c>
      <c r="D70" s="24">
        <v>58.5</v>
      </c>
      <c r="E70" s="26">
        <v>71.94</v>
      </c>
      <c r="F70" s="24" t="s">
        <v>2</v>
      </c>
      <c r="G70" s="24" t="s">
        <v>3</v>
      </c>
      <c r="H70" s="29">
        <v>3.5</v>
      </c>
    </row>
    <row r="71" spans="1:8">
      <c r="A71" s="28" t="s">
        <v>74</v>
      </c>
      <c r="B71" s="25">
        <v>45352</v>
      </c>
      <c r="C71" s="24">
        <v>2.52</v>
      </c>
      <c r="D71" s="24">
        <v>23.3</v>
      </c>
      <c r="E71" s="26">
        <v>53.94</v>
      </c>
      <c r="F71" s="24" t="s">
        <v>2</v>
      </c>
      <c r="G71" s="24" t="s">
        <v>3</v>
      </c>
      <c r="H71" s="29">
        <v>4</v>
      </c>
    </row>
    <row r="72" spans="1:8">
      <c r="A72" s="28" t="s">
        <v>75</v>
      </c>
      <c r="B72" s="25">
        <v>45428</v>
      </c>
      <c r="C72" s="24">
        <v>2.08</v>
      </c>
      <c r="D72" s="24">
        <v>22.7</v>
      </c>
      <c r="E72" s="26">
        <v>52.74</v>
      </c>
      <c r="F72" s="24" t="s">
        <v>2</v>
      </c>
      <c r="G72" s="24" t="s">
        <v>3</v>
      </c>
      <c r="H72" s="29">
        <v>4</v>
      </c>
    </row>
    <row r="73" spans="1:8">
      <c r="A73" s="28" t="s">
        <v>76</v>
      </c>
      <c r="B73" s="25">
        <v>45312</v>
      </c>
      <c r="C73" s="24">
        <v>7.99</v>
      </c>
      <c r="D73" s="24">
        <v>74.400000000000006</v>
      </c>
      <c r="E73" s="26">
        <v>86.89</v>
      </c>
      <c r="F73" s="24" t="s">
        <v>2</v>
      </c>
      <c r="G73" s="24" t="s">
        <v>8</v>
      </c>
      <c r="H73" s="29">
        <v>4.5</v>
      </c>
    </row>
    <row r="74" spans="1:8">
      <c r="A74" s="28" t="s">
        <v>77</v>
      </c>
      <c r="B74" s="25">
        <v>45452</v>
      </c>
      <c r="C74" s="24">
        <v>1.89</v>
      </c>
      <c r="D74" s="24">
        <v>13.6</v>
      </c>
      <c r="E74" s="26">
        <v>47.47</v>
      </c>
      <c r="F74" s="24" t="s">
        <v>2</v>
      </c>
      <c r="G74" s="24" t="s">
        <v>8</v>
      </c>
      <c r="H74" s="29">
        <v>4</v>
      </c>
    </row>
    <row r="75" spans="1:8">
      <c r="A75" s="28" t="s">
        <v>78</v>
      </c>
      <c r="B75" s="25">
        <v>45370</v>
      </c>
      <c r="C75" s="24">
        <v>1.51</v>
      </c>
      <c r="D75" s="24">
        <v>15.2</v>
      </c>
      <c r="E75" s="26">
        <v>44.56</v>
      </c>
      <c r="F75" s="24" t="s">
        <v>2</v>
      </c>
      <c r="G75" s="24" t="s">
        <v>3</v>
      </c>
      <c r="H75" s="29">
        <v>4</v>
      </c>
    </row>
    <row r="76" spans="1:8">
      <c r="A76" s="28" t="s">
        <v>79</v>
      </c>
      <c r="B76" s="25">
        <v>45426</v>
      </c>
      <c r="C76" s="24">
        <v>7.22</v>
      </c>
      <c r="D76" s="24">
        <v>62.3</v>
      </c>
      <c r="E76" s="26">
        <v>87.89</v>
      </c>
      <c r="F76" s="24" t="s">
        <v>2</v>
      </c>
      <c r="G76" s="24" t="s">
        <v>3</v>
      </c>
      <c r="H76" s="29">
        <v>4.5</v>
      </c>
    </row>
    <row r="77" spans="1:8">
      <c r="A77" s="28" t="s">
        <v>80</v>
      </c>
      <c r="B77" s="25">
        <v>45462</v>
      </c>
      <c r="C77" s="24">
        <v>2.44</v>
      </c>
      <c r="D77" s="24">
        <v>20.6</v>
      </c>
      <c r="E77" s="26">
        <v>56.17</v>
      </c>
      <c r="F77" s="24" t="s">
        <v>2</v>
      </c>
      <c r="G77" s="24" t="s">
        <v>8</v>
      </c>
      <c r="H77" s="29">
        <v>4</v>
      </c>
    </row>
    <row r="78" spans="1:8">
      <c r="A78" s="28" t="s">
        <v>81</v>
      </c>
      <c r="B78" s="25">
        <v>45391</v>
      </c>
      <c r="C78" s="24">
        <v>6.47</v>
      </c>
      <c r="D78" s="24">
        <v>61.2</v>
      </c>
      <c r="E78" s="26">
        <v>77.94</v>
      </c>
      <c r="F78" s="24" t="s">
        <v>2</v>
      </c>
      <c r="G78" s="24" t="s">
        <v>8</v>
      </c>
      <c r="H78" s="29">
        <v>4</v>
      </c>
    </row>
    <row r="79" spans="1:8">
      <c r="A79" s="28" t="s">
        <v>82</v>
      </c>
      <c r="B79" s="25">
        <v>45360</v>
      </c>
      <c r="C79" s="24">
        <v>3.18</v>
      </c>
      <c r="D79" s="24">
        <v>35.6</v>
      </c>
      <c r="E79" s="26">
        <v>63.42</v>
      </c>
      <c r="F79" s="24" t="s">
        <v>2</v>
      </c>
      <c r="G79" s="24" t="s">
        <v>10</v>
      </c>
      <c r="H79" s="29">
        <v>4</v>
      </c>
    </row>
    <row r="80" spans="1:8">
      <c r="A80" s="28" t="s">
        <v>83</v>
      </c>
      <c r="B80" s="25">
        <v>45461</v>
      </c>
      <c r="C80" s="24">
        <v>2.98</v>
      </c>
      <c r="D80" s="24">
        <v>26.3</v>
      </c>
      <c r="E80" s="26">
        <v>61.71</v>
      </c>
      <c r="F80" s="24" t="s">
        <v>2</v>
      </c>
      <c r="G80" s="24" t="s">
        <v>10</v>
      </c>
      <c r="H80" s="29">
        <v>4</v>
      </c>
    </row>
    <row r="81" spans="1:8">
      <c r="A81" s="28" t="s">
        <v>84</v>
      </c>
      <c r="B81" s="25">
        <v>45383</v>
      </c>
      <c r="C81" s="24">
        <v>2.34</v>
      </c>
      <c r="D81" s="24">
        <v>27</v>
      </c>
      <c r="E81" s="26">
        <v>55.24</v>
      </c>
      <c r="F81" s="24" t="s">
        <v>2</v>
      </c>
      <c r="G81" s="24" t="s">
        <v>10</v>
      </c>
      <c r="H81" s="29">
        <v>3.5</v>
      </c>
    </row>
    <row r="82" spans="1:8">
      <c r="A82" s="28" t="s">
        <v>85</v>
      </c>
      <c r="B82" s="25">
        <v>45438</v>
      </c>
      <c r="C82" s="24">
        <v>6.84</v>
      </c>
      <c r="D82" s="24">
        <v>66.599999999999994</v>
      </c>
      <c r="E82" s="26">
        <v>80.16</v>
      </c>
      <c r="F82" s="24" t="s">
        <v>2</v>
      </c>
      <c r="G82" s="24" t="s">
        <v>3</v>
      </c>
      <c r="H82" s="29">
        <v>4.5</v>
      </c>
    </row>
    <row r="83" spans="1:8">
      <c r="A83" s="28" t="s">
        <v>86</v>
      </c>
      <c r="B83" s="25">
        <v>45348</v>
      </c>
      <c r="C83" s="24">
        <v>3.63</v>
      </c>
      <c r="D83" s="24">
        <v>28.7</v>
      </c>
      <c r="E83" s="26">
        <v>59.36</v>
      </c>
      <c r="F83" s="24" t="s">
        <v>2</v>
      </c>
      <c r="G83" s="24" t="s">
        <v>10</v>
      </c>
      <c r="H83" s="29">
        <v>4</v>
      </c>
    </row>
    <row r="84" spans="1:8">
      <c r="A84" s="28" t="s">
        <v>87</v>
      </c>
      <c r="B84" s="25">
        <v>45427</v>
      </c>
      <c r="C84" s="24">
        <v>1.1000000000000001</v>
      </c>
      <c r="D84" s="24">
        <v>18.100000000000001</v>
      </c>
      <c r="E84" s="26">
        <v>47.59</v>
      </c>
      <c r="F84" s="24" t="s">
        <v>2</v>
      </c>
      <c r="G84" s="24" t="s">
        <v>8</v>
      </c>
      <c r="H84" s="29">
        <v>4</v>
      </c>
    </row>
    <row r="85" spans="1:8">
      <c r="A85" s="28" t="s">
        <v>88</v>
      </c>
      <c r="B85" s="25">
        <v>45376</v>
      </c>
      <c r="C85" s="24">
        <v>3.71</v>
      </c>
      <c r="D85" s="24">
        <v>34.700000000000003</v>
      </c>
      <c r="E85" s="26">
        <v>66.33</v>
      </c>
      <c r="F85" s="24" t="s">
        <v>2</v>
      </c>
      <c r="G85" s="24" t="s">
        <v>10</v>
      </c>
      <c r="H85" s="29">
        <v>4</v>
      </c>
    </row>
    <row r="86" spans="1:8">
      <c r="A86" s="28" t="s">
        <v>89</v>
      </c>
      <c r="B86" s="25">
        <v>45403</v>
      </c>
      <c r="C86" s="24">
        <v>5.19</v>
      </c>
      <c r="D86" s="24">
        <v>51.4</v>
      </c>
      <c r="E86" s="26">
        <v>64.52</v>
      </c>
      <c r="F86" s="24" t="s">
        <v>2</v>
      </c>
      <c r="G86" s="24" t="s">
        <v>10</v>
      </c>
      <c r="H86" s="29">
        <v>4</v>
      </c>
    </row>
    <row r="87" spans="1:8">
      <c r="A87" s="28" t="s">
        <v>90</v>
      </c>
      <c r="B87" s="25">
        <v>45350</v>
      </c>
      <c r="C87" s="24">
        <v>1.54</v>
      </c>
      <c r="D87" s="24">
        <v>18</v>
      </c>
      <c r="E87" s="26">
        <v>51.14</v>
      </c>
      <c r="F87" s="24" t="s">
        <v>2</v>
      </c>
      <c r="G87" s="24" t="s">
        <v>3</v>
      </c>
      <c r="H87" s="29">
        <v>4</v>
      </c>
    </row>
    <row r="88" spans="1:8">
      <c r="A88" s="28" t="s">
        <v>91</v>
      </c>
      <c r="B88" s="25">
        <v>45428</v>
      </c>
      <c r="C88" s="24">
        <v>4.53</v>
      </c>
      <c r="D88" s="24">
        <v>43</v>
      </c>
      <c r="E88" s="26">
        <v>62.46</v>
      </c>
      <c r="F88" s="24" t="s">
        <v>2</v>
      </c>
      <c r="G88" s="24" t="s">
        <v>8</v>
      </c>
      <c r="H88" s="29">
        <v>4</v>
      </c>
    </row>
    <row r="89" spans="1:8">
      <c r="A89" s="28" t="s">
        <v>92</v>
      </c>
      <c r="B89" s="25">
        <v>45433</v>
      </c>
      <c r="C89" s="24">
        <v>1.82</v>
      </c>
      <c r="D89" s="24">
        <v>19.2</v>
      </c>
      <c r="E89" s="26">
        <v>48.79</v>
      </c>
      <c r="F89" s="24" t="s">
        <v>2</v>
      </c>
      <c r="G89" s="24" t="s">
        <v>8</v>
      </c>
      <c r="H89" s="29">
        <v>4.5</v>
      </c>
    </row>
    <row r="90" spans="1:8">
      <c r="A90" s="28" t="s">
        <v>93</v>
      </c>
      <c r="B90" s="25">
        <v>45371</v>
      </c>
      <c r="C90" s="24">
        <v>2.66</v>
      </c>
      <c r="D90" s="24">
        <v>22.8</v>
      </c>
      <c r="E90" s="26">
        <v>59.24</v>
      </c>
      <c r="F90" s="24" t="s">
        <v>2</v>
      </c>
      <c r="G90" s="24" t="s">
        <v>3</v>
      </c>
      <c r="H90" s="29">
        <v>4</v>
      </c>
    </row>
    <row r="91" spans="1:8">
      <c r="A91" s="28" t="s">
        <v>94</v>
      </c>
      <c r="B91" s="25">
        <v>45423</v>
      </c>
      <c r="C91" s="24">
        <v>3.77</v>
      </c>
      <c r="D91" s="24">
        <v>38.700000000000003</v>
      </c>
      <c r="E91" s="26">
        <v>61.18</v>
      </c>
      <c r="F91" s="24" t="s">
        <v>2</v>
      </c>
      <c r="G91" s="24" t="s">
        <v>8</v>
      </c>
      <c r="H91" s="29">
        <v>4.5</v>
      </c>
    </row>
    <row r="92" spans="1:8">
      <c r="A92" s="28" t="s">
        <v>95</v>
      </c>
      <c r="B92" s="25">
        <v>45379</v>
      </c>
      <c r="C92" s="24">
        <v>3.61</v>
      </c>
      <c r="D92" s="24">
        <v>39.700000000000003</v>
      </c>
      <c r="E92" s="26">
        <v>60.48</v>
      </c>
      <c r="F92" s="24" t="s">
        <v>2</v>
      </c>
      <c r="G92" s="24" t="s">
        <v>10</v>
      </c>
      <c r="H92" s="29">
        <v>4</v>
      </c>
    </row>
    <row r="93" spans="1:8">
      <c r="A93" s="28" t="s">
        <v>96</v>
      </c>
      <c r="B93" s="25">
        <v>45406</v>
      </c>
      <c r="C93" s="24">
        <v>0.6</v>
      </c>
      <c r="D93" s="24">
        <v>11.4</v>
      </c>
      <c r="E93" s="26">
        <v>41.54</v>
      </c>
      <c r="F93" s="24" t="s">
        <v>2</v>
      </c>
      <c r="G93" s="24" t="s">
        <v>10</v>
      </c>
      <c r="H93" s="29">
        <v>4</v>
      </c>
    </row>
    <row r="94" spans="1:8">
      <c r="A94" s="28" t="s">
        <v>97</v>
      </c>
      <c r="B94" s="25">
        <v>45456</v>
      </c>
      <c r="C94" s="24">
        <v>2.39</v>
      </c>
      <c r="D94" s="24">
        <v>21.5</v>
      </c>
      <c r="E94" s="26">
        <v>50.43</v>
      </c>
      <c r="F94" s="24" t="s">
        <v>2</v>
      </c>
      <c r="G94" s="24" t="s">
        <v>10</v>
      </c>
      <c r="H94" s="29">
        <v>4</v>
      </c>
    </row>
    <row r="95" spans="1:8">
      <c r="A95" s="28" t="s">
        <v>98</v>
      </c>
      <c r="B95" s="25">
        <v>45342</v>
      </c>
      <c r="C95" s="24">
        <v>5.0999999999999996</v>
      </c>
      <c r="D95" s="24">
        <v>49.3</v>
      </c>
      <c r="E95" s="26">
        <v>67.239999999999995</v>
      </c>
      <c r="F95" s="24" t="s">
        <v>2</v>
      </c>
      <c r="G95" s="24" t="s">
        <v>8</v>
      </c>
      <c r="H95" s="29">
        <v>4</v>
      </c>
    </row>
    <row r="96" spans="1:8">
      <c r="A96" s="28" t="s">
        <v>99</v>
      </c>
      <c r="B96" s="25">
        <v>45382</v>
      </c>
      <c r="C96" s="24">
        <v>2.4500000000000002</v>
      </c>
      <c r="D96" s="24">
        <v>27.3</v>
      </c>
      <c r="E96" s="26">
        <v>60.39</v>
      </c>
      <c r="F96" s="24" t="s">
        <v>2</v>
      </c>
      <c r="G96" s="24" t="s">
        <v>8</v>
      </c>
      <c r="H96" s="29">
        <v>3.5</v>
      </c>
    </row>
    <row r="97" spans="1:8">
      <c r="A97" s="28" t="s">
        <v>100</v>
      </c>
      <c r="B97" s="25">
        <v>45430</v>
      </c>
      <c r="C97" s="24">
        <v>4.09</v>
      </c>
      <c r="D97" s="24">
        <v>47</v>
      </c>
      <c r="E97" s="26">
        <v>66.72</v>
      </c>
      <c r="F97" s="24" t="s">
        <v>2</v>
      </c>
      <c r="G97" s="24" t="s">
        <v>8</v>
      </c>
      <c r="H97" s="29">
        <v>3.5</v>
      </c>
    </row>
    <row r="98" spans="1:8">
      <c r="A98" s="28" t="s">
        <v>101</v>
      </c>
      <c r="B98" s="25">
        <v>45392</v>
      </c>
      <c r="C98" s="24">
        <v>2.5299999999999998</v>
      </c>
      <c r="D98" s="24">
        <v>24.5</v>
      </c>
      <c r="E98" s="26">
        <v>54.26</v>
      </c>
      <c r="F98" s="24" t="s">
        <v>2</v>
      </c>
      <c r="G98" s="24" t="s">
        <v>3</v>
      </c>
      <c r="H98" s="29">
        <v>4</v>
      </c>
    </row>
    <row r="99" spans="1:8">
      <c r="A99" s="28" t="s">
        <v>102</v>
      </c>
      <c r="B99" s="25">
        <v>45304</v>
      </c>
      <c r="C99" s="24">
        <v>2.14</v>
      </c>
      <c r="D99" s="24">
        <v>21.6</v>
      </c>
      <c r="E99" s="26">
        <v>56.62</v>
      </c>
      <c r="F99" s="24" t="s">
        <v>2</v>
      </c>
      <c r="G99" s="24" t="s">
        <v>3</v>
      </c>
      <c r="H99" s="29">
        <v>4.5</v>
      </c>
    </row>
    <row r="100" spans="1:8">
      <c r="A100" s="28" t="s">
        <v>103</v>
      </c>
      <c r="B100" s="25">
        <v>45402</v>
      </c>
      <c r="C100" s="24">
        <v>2.97</v>
      </c>
      <c r="D100" s="24">
        <v>29.2</v>
      </c>
      <c r="E100" s="26">
        <v>54.93</v>
      </c>
      <c r="F100" s="24" t="s">
        <v>2</v>
      </c>
      <c r="G100" s="24" t="s">
        <v>3</v>
      </c>
      <c r="H100" s="29">
        <v>4</v>
      </c>
    </row>
    <row r="101" spans="1:8">
      <c r="A101" s="28" t="s">
        <v>104</v>
      </c>
      <c r="B101" s="25">
        <v>45374</v>
      </c>
      <c r="C101" s="24">
        <v>5.79</v>
      </c>
      <c r="D101" s="24">
        <v>62.1</v>
      </c>
      <c r="E101" s="26">
        <v>80.709999999999994</v>
      </c>
      <c r="F101" s="24" t="s">
        <v>2</v>
      </c>
      <c r="G101" s="24" t="s">
        <v>8</v>
      </c>
      <c r="H101" s="29">
        <v>4</v>
      </c>
    </row>
    <row r="102" spans="1:8">
      <c r="A102" s="28" t="s">
        <v>105</v>
      </c>
      <c r="B102" s="25">
        <v>45332</v>
      </c>
      <c r="C102" s="24">
        <v>2.67</v>
      </c>
      <c r="D102" s="24">
        <v>24.7</v>
      </c>
      <c r="E102" s="26">
        <v>60.79</v>
      </c>
      <c r="F102" s="24" t="s">
        <v>2</v>
      </c>
      <c r="G102" s="24" t="s">
        <v>10</v>
      </c>
      <c r="H102" s="29">
        <v>4.5</v>
      </c>
    </row>
    <row r="103" spans="1:8">
      <c r="A103" s="28" t="s">
        <v>106</v>
      </c>
      <c r="B103" s="25">
        <v>45387</v>
      </c>
      <c r="C103" s="24">
        <v>1.1599999999999999</v>
      </c>
      <c r="D103" s="24">
        <v>13.5</v>
      </c>
      <c r="E103" s="26">
        <v>49.33</v>
      </c>
      <c r="F103" s="24" t="s">
        <v>2</v>
      </c>
      <c r="G103" s="24" t="s">
        <v>10</v>
      </c>
      <c r="H103" s="29">
        <v>4.5</v>
      </c>
    </row>
    <row r="104" spans="1:8">
      <c r="A104" s="28" t="s">
        <v>107</v>
      </c>
      <c r="B104" s="25">
        <v>45396</v>
      </c>
      <c r="C104" s="24">
        <v>3.33</v>
      </c>
      <c r="D104" s="24">
        <v>34.700000000000003</v>
      </c>
      <c r="E104" s="26">
        <v>62.41</v>
      </c>
      <c r="F104" s="24" t="s">
        <v>2</v>
      </c>
      <c r="G104" s="24" t="s">
        <v>3</v>
      </c>
      <c r="H104" s="29">
        <v>4</v>
      </c>
    </row>
    <row r="105" spans="1:8">
      <c r="A105" s="28" t="s">
        <v>108</v>
      </c>
      <c r="B105" s="25">
        <v>45457</v>
      </c>
      <c r="C105" s="24">
        <v>1.36</v>
      </c>
      <c r="D105" s="24">
        <v>19.399999999999999</v>
      </c>
      <c r="E105" s="26">
        <v>51.17</v>
      </c>
      <c r="F105" s="24" t="s">
        <v>2</v>
      </c>
      <c r="G105" s="24" t="s">
        <v>8</v>
      </c>
      <c r="H105" s="29">
        <v>4</v>
      </c>
    </row>
    <row r="106" spans="1:8">
      <c r="A106" s="28" t="s">
        <v>109</v>
      </c>
      <c r="B106" s="25">
        <v>45368</v>
      </c>
      <c r="C106" s="24">
        <v>6.41</v>
      </c>
      <c r="D106" s="24">
        <v>60.2</v>
      </c>
      <c r="E106" s="26">
        <v>80.59</v>
      </c>
      <c r="F106" s="24" t="s">
        <v>2</v>
      </c>
      <c r="G106" s="24" t="s">
        <v>8</v>
      </c>
      <c r="H106" s="29">
        <v>4.5</v>
      </c>
    </row>
    <row r="107" spans="1:8">
      <c r="A107" s="28" t="s">
        <v>110</v>
      </c>
      <c r="B107" s="25">
        <v>45364</v>
      </c>
      <c r="C107" s="24">
        <v>3.87</v>
      </c>
      <c r="D107" s="24">
        <v>34.6</v>
      </c>
      <c r="E107" s="26">
        <v>65.63</v>
      </c>
      <c r="F107" s="24" t="s">
        <v>2</v>
      </c>
      <c r="G107" s="24" t="s">
        <v>8</v>
      </c>
      <c r="H107" s="29">
        <v>4.5</v>
      </c>
    </row>
    <row r="108" spans="1:8">
      <c r="A108" s="28" t="s">
        <v>111</v>
      </c>
      <c r="B108" s="25">
        <v>45376</v>
      </c>
      <c r="C108" s="24">
        <v>1.47</v>
      </c>
      <c r="D108" s="24">
        <v>11.2</v>
      </c>
      <c r="E108" s="26">
        <v>51.49</v>
      </c>
      <c r="F108" s="24" t="s">
        <v>2</v>
      </c>
      <c r="G108" s="24" t="s">
        <v>10</v>
      </c>
      <c r="H108" s="29">
        <v>4.5</v>
      </c>
    </row>
    <row r="109" spans="1:8">
      <c r="A109" s="28" t="s">
        <v>112</v>
      </c>
      <c r="B109" s="25">
        <v>45386</v>
      </c>
      <c r="C109" s="24">
        <v>1.28</v>
      </c>
      <c r="D109" s="24">
        <v>19.600000000000001</v>
      </c>
      <c r="E109" s="26">
        <v>48.23</v>
      </c>
      <c r="F109" s="24" t="s">
        <v>2</v>
      </c>
      <c r="G109" s="24" t="s">
        <v>10</v>
      </c>
      <c r="H109" s="29">
        <v>4</v>
      </c>
    </row>
    <row r="110" spans="1:8">
      <c r="A110" s="28" t="s">
        <v>113</v>
      </c>
      <c r="B110" s="25">
        <v>45466</v>
      </c>
      <c r="C110" s="24">
        <v>1.61</v>
      </c>
      <c r="D110" s="24">
        <v>20.399999999999999</v>
      </c>
      <c r="E110" s="26">
        <v>49.81</v>
      </c>
      <c r="F110" s="24" t="s">
        <v>2</v>
      </c>
      <c r="G110" s="24" t="s">
        <v>3</v>
      </c>
      <c r="H110" s="29">
        <v>4.5</v>
      </c>
    </row>
    <row r="111" spans="1:8">
      <c r="A111" s="28" t="s">
        <v>114</v>
      </c>
      <c r="B111" s="25">
        <v>45391</v>
      </c>
      <c r="C111" s="24">
        <v>4.71</v>
      </c>
      <c r="D111" s="24">
        <v>49.8</v>
      </c>
      <c r="E111" s="26">
        <v>68.83</v>
      </c>
      <c r="F111" s="24" t="s">
        <v>2</v>
      </c>
      <c r="G111" s="24" t="s">
        <v>10</v>
      </c>
      <c r="H111" s="29">
        <v>4</v>
      </c>
    </row>
    <row r="112" spans="1:8">
      <c r="A112" s="28" t="s">
        <v>115</v>
      </c>
      <c r="B112" s="25">
        <v>45310</v>
      </c>
      <c r="C112" s="24">
        <v>5.17</v>
      </c>
      <c r="D112" s="24">
        <v>46.7</v>
      </c>
      <c r="E112" s="26">
        <v>70.69</v>
      </c>
      <c r="F112" s="24" t="s">
        <v>2</v>
      </c>
      <c r="G112" s="24" t="s">
        <v>8</v>
      </c>
      <c r="H112" s="29">
        <v>4.5</v>
      </c>
    </row>
    <row r="113" spans="1:8">
      <c r="A113" s="28" t="s">
        <v>116</v>
      </c>
      <c r="B113" s="25">
        <v>45353</v>
      </c>
      <c r="C113" s="24">
        <v>2.89</v>
      </c>
      <c r="D113" s="24">
        <v>25.9</v>
      </c>
      <c r="E113" s="26">
        <v>59.53</v>
      </c>
      <c r="F113" s="24" t="s">
        <v>2</v>
      </c>
      <c r="G113" s="24" t="s">
        <v>10</v>
      </c>
      <c r="H113" s="29">
        <v>4</v>
      </c>
    </row>
    <row r="114" spans="1:8">
      <c r="A114" s="28" t="s">
        <v>117</v>
      </c>
      <c r="B114" s="25">
        <v>45316</v>
      </c>
      <c r="C114" s="24">
        <v>3.07</v>
      </c>
      <c r="D114" s="24">
        <v>28.5</v>
      </c>
      <c r="E114" s="26">
        <v>60.89</v>
      </c>
      <c r="F114" s="24" t="s">
        <v>2</v>
      </c>
      <c r="G114" s="24" t="s">
        <v>8</v>
      </c>
      <c r="H114" s="29">
        <v>4</v>
      </c>
    </row>
    <row r="115" spans="1:8">
      <c r="A115" s="28" t="s">
        <v>118</v>
      </c>
      <c r="B115" s="25">
        <v>45400</v>
      </c>
      <c r="C115" s="24">
        <v>4.25</v>
      </c>
      <c r="D115" s="24">
        <v>46.3</v>
      </c>
      <c r="E115" s="26">
        <v>67.31</v>
      </c>
      <c r="F115" s="24" t="s">
        <v>2</v>
      </c>
      <c r="G115" s="24" t="s">
        <v>3</v>
      </c>
      <c r="H115" s="29">
        <v>4</v>
      </c>
    </row>
    <row r="116" spans="1:8">
      <c r="A116" s="28" t="s">
        <v>119</v>
      </c>
      <c r="B116" s="25">
        <v>45340</v>
      </c>
      <c r="C116" s="24">
        <v>1.59</v>
      </c>
      <c r="D116" s="24">
        <v>13.6</v>
      </c>
      <c r="E116" s="26">
        <v>50.94</v>
      </c>
      <c r="F116" s="24" t="s">
        <v>2</v>
      </c>
      <c r="G116" s="24" t="s">
        <v>8</v>
      </c>
      <c r="H116" s="29">
        <v>4</v>
      </c>
    </row>
    <row r="117" spans="1:8">
      <c r="A117" s="28" t="s">
        <v>120</v>
      </c>
      <c r="B117" s="25">
        <v>45321</v>
      </c>
      <c r="C117" s="24">
        <v>6.61</v>
      </c>
      <c r="D117" s="24">
        <v>64.2</v>
      </c>
      <c r="E117" s="26">
        <v>77.680000000000007</v>
      </c>
      <c r="F117" s="24" t="s">
        <v>2</v>
      </c>
      <c r="G117" s="24" t="s">
        <v>8</v>
      </c>
      <c r="H117" s="29">
        <v>4</v>
      </c>
    </row>
    <row r="118" spans="1:8">
      <c r="A118" s="28" t="s">
        <v>121</v>
      </c>
      <c r="B118" s="25">
        <v>45382</v>
      </c>
      <c r="C118" s="24">
        <v>0.98</v>
      </c>
      <c r="D118" s="24">
        <v>8.5</v>
      </c>
      <c r="E118" s="26">
        <v>48.63</v>
      </c>
      <c r="F118" s="24" t="s">
        <v>2</v>
      </c>
      <c r="G118" s="24" t="s">
        <v>8</v>
      </c>
      <c r="H118" s="29">
        <v>4.5</v>
      </c>
    </row>
    <row r="119" spans="1:8">
      <c r="A119" s="28" t="s">
        <v>122</v>
      </c>
      <c r="B119" s="25">
        <v>45344</v>
      </c>
      <c r="C119" s="24">
        <v>2.44</v>
      </c>
      <c r="D119" s="24">
        <v>20.5</v>
      </c>
      <c r="E119" s="26">
        <v>48.73</v>
      </c>
      <c r="F119" s="24" t="s">
        <v>2</v>
      </c>
      <c r="G119" s="24" t="s">
        <v>3</v>
      </c>
      <c r="H119" s="29">
        <v>4</v>
      </c>
    </row>
    <row r="120" spans="1:8">
      <c r="A120" s="28" t="s">
        <v>123</v>
      </c>
      <c r="B120" s="25">
        <v>45457</v>
      </c>
      <c r="C120" s="24">
        <v>0.56999999999999995</v>
      </c>
      <c r="D120" s="24">
        <v>9.3000000000000007</v>
      </c>
      <c r="E120" s="26">
        <v>48.23</v>
      </c>
      <c r="F120" s="24" t="s">
        <v>2</v>
      </c>
      <c r="G120" s="24" t="s">
        <v>8</v>
      </c>
      <c r="H120" s="29">
        <v>4.5</v>
      </c>
    </row>
    <row r="121" spans="1:8">
      <c r="A121" s="28" t="s">
        <v>124</v>
      </c>
      <c r="B121" s="25">
        <v>45344</v>
      </c>
      <c r="C121" s="24">
        <v>2.4</v>
      </c>
      <c r="D121" s="24">
        <v>16.100000000000001</v>
      </c>
      <c r="E121" s="26">
        <v>52.42</v>
      </c>
      <c r="F121" s="24" t="s">
        <v>2</v>
      </c>
      <c r="G121" s="24" t="s">
        <v>10</v>
      </c>
      <c r="H121" s="29">
        <v>4</v>
      </c>
    </row>
    <row r="122" spans="1:8">
      <c r="A122" s="28" t="s">
        <v>125</v>
      </c>
      <c r="B122" s="25">
        <v>45428</v>
      </c>
      <c r="C122" s="24">
        <v>2.1</v>
      </c>
      <c r="D122" s="24">
        <v>17.7</v>
      </c>
      <c r="E122" s="26">
        <v>49.26</v>
      </c>
      <c r="F122" s="24" t="s">
        <v>2</v>
      </c>
      <c r="G122" s="24" t="s">
        <v>10</v>
      </c>
      <c r="H122" s="29">
        <v>4.5</v>
      </c>
    </row>
    <row r="123" spans="1:8">
      <c r="A123" s="28" t="s">
        <v>126</v>
      </c>
      <c r="B123" s="25">
        <v>45381</v>
      </c>
      <c r="C123" s="24">
        <v>5.17</v>
      </c>
      <c r="D123" s="24">
        <v>49.6</v>
      </c>
      <c r="E123" s="26">
        <v>63.36</v>
      </c>
      <c r="F123" s="24" t="s">
        <v>2</v>
      </c>
      <c r="G123" s="24" t="s">
        <v>8</v>
      </c>
      <c r="H123" s="29">
        <v>4</v>
      </c>
    </row>
    <row r="124" spans="1:8">
      <c r="A124" s="28" t="s">
        <v>127</v>
      </c>
      <c r="B124" s="25">
        <v>45473</v>
      </c>
      <c r="C124" s="24">
        <v>2.35</v>
      </c>
      <c r="D124" s="24">
        <v>23.4</v>
      </c>
      <c r="E124" s="26">
        <v>55.98</v>
      </c>
      <c r="F124" s="24" t="s">
        <v>2</v>
      </c>
      <c r="G124" s="24" t="s">
        <v>3</v>
      </c>
      <c r="H124" s="29">
        <v>4.5</v>
      </c>
    </row>
    <row r="125" spans="1:8">
      <c r="A125" s="28" t="s">
        <v>128</v>
      </c>
      <c r="B125" s="25">
        <v>45329</v>
      </c>
      <c r="C125" s="24">
        <v>0.54</v>
      </c>
      <c r="D125" s="24">
        <v>11.5</v>
      </c>
      <c r="E125" s="26">
        <v>47.26</v>
      </c>
      <c r="F125" s="24" t="s">
        <v>2</v>
      </c>
      <c r="G125" s="24" t="s">
        <v>3</v>
      </c>
      <c r="H125" s="29">
        <v>4</v>
      </c>
    </row>
    <row r="126" spans="1:8">
      <c r="A126" s="28" t="s">
        <v>129</v>
      </c>
      <c r="B126" s="25">
        <v>45400</v>
      </c>
      <c r="C126" s="24">
        <v>4.53</v>
      </c>
      <c r="D126" s="24">
        <v>44.2</v>
      </c>
      <c r="E126" s="26">
        <v>67.62</v>
      </c>
      <c r="F126" s="24" t="s">
        <v>2</v>
      </c>
      <c r="G126" s="24" t="s">
        <v>8</v>
      </c>
      <c r="H126" s="29">
        <v>4</v>
      </c>
    </row>
    <row r="127" spans="1:8">
      <c r="A127" s="28" t="s">
        <v>130</v>
      </c>
      <c r="B127" s="25">
        <v>45438</v>
      </c>
      <c r="C127" s="24">
        <v>1.02</v>
      </c>
      <c r="D127" s="24">
        <v>16.2</v>
      </c>
      <c r="E127" s="26">
        <v>44.53</v>
      </c>
      <c r="F127" s="24" t="s">
        <v>2</v>
      </c>
      <c r="G127" s="24" t="s">
        <v>3</v>
      </c>
      <c r="H127" s="29">
        <v>4.5</v>
      </c>
    </row>
    <row r="128" spans="1:8">
      <c r="A128" s="28" t="s">
        <v>131</v>
      </c>
      <c r="B128" s="25">
        <v>45435</v>
      </c>
      <c r="C128" s="24">
        <v>3.98</v>
      </c>
      <c r="D128" s="24">
        <v>33.200000000000003</v>
      </c>
      <c r="E128" s="26">
        <v>63.26</v>
      </c>
      <c r="F128" s="24" t="s">
        <v>2</v>
      </c>
      <c r="G128" s="24" t="s">
        <v>3</v>
      </c>
      <c r="H128" s="29">
        <v>4</v>
      </c>
    </row>
    <row r="129" spans="1:8">
      <c r="A129" s="28" t="s">
        <v>132</v>
      </c>
      <c r="B129" s="25">
        <v>45357</v>
      </c>
      <c r="C129" s="24">
        <v>2.42</v>
      </c>
      <c r="D129" s="24">
        <v>21.4</v>
      </c>
      <c r="E129" s="26">
        <v>55.81</v>
      </c>
      <c r="F129" s="24" t="s">
        <v>2</v>
      </c>
      <c r="G129" s="24" t="s">
        <v>3</v>
      </c>
      <c r="H129" s="29">
        <v>4.5</v>
      </c>
    </row>
    <row r="130" spans="1:8">
      <c r="A130" s="28" t="s">
        <v>133</v>
      </c>
      <c r="B130" s="25">
        <v>45411</v>
      </c>
      <c r="C130" s="24">
        <v>4.1100000000000003</v>
      </c>
      <c r="D130" s="24">
        <v>44.5</v>
      </c>
      <c r="E130" s="26">
        <v>68.25</v>
      </c>
      <c r="F130" s="24" t="s">
        <v>2</v>
      </c>
      <c r="G130" s="24" t="s">
        <v>8</v>
      </c>
      <c r="H130" s="29">
        <v>4</v>
      </c>
    </row>
    <row r="131" spans="1:8">
      <c r="A131" s="28" t="s">
        <v>134</v>
      </c>
      <c r="B131" s="25">
        <v>45428</v>
      </c>
      <c r="C131" s="24">
        <v>1.1399999999999999</v>
      </c>
      <c r="D131" s="24">
        <v>17.7</v>
      </c>
      <c r="E131" s="26">
        <v>53.22</v>
      </c>
      <c r="F131" s="24" t="s">
        <v>2</v>
      </c>
      <c r="G131" s="24" t="s">
        <v>3</v>
      </c>
      <c r="H131" s="29">
        <v>4</v>
      </c>
    </row>
    <row r="132" spans="1:8">
      <c r="A132" s="28" t="s">
        <v>135</v>
      </c>
      <c r="B132" s="25">
        <v>45321</v>
      </c>
      <c r="C132" s="24">
        <v>4.46</v>
      </c>
      <c r="D132" s="24">
        <v>37.299999999999997</v>
      </c>
      <c r="E132" s="26">
        <v>65.89</v>
      </c>
      <c r="F132" s="24" t="s">
        <v>2</v>
      </c>
      <c r="G132" s="24" t="s">
        <v>3</v>
      </c>
      <c r="H132" s="29">
        <v>4.5</v>
      </c>
    </row>
    <row r="133" spans="1:8">
      <c r="A133" s="28" t="s">
        <v>136</v>
      </c>
      <c r="B133" s="25">
        <v>45465</v>
      </c>
      <c r="C133" s="24">
        <v>5.64</v>
      </c>
      <c r="D133" s="24">
        <v>51.3</v>
      </c>
      <c r="E133" s="26">
        <v>76.510000000000005</v>
      </c>
      <c r="F133" s="24" t="s">
        <v>2</v>
      </c>
      <c r="G133" s="24" t="s">
        <v>8</v>
      </c>
      <c r="H133" s="29">
        <v>4.5</v>
      </c>
    </row>
    <row r="134" spans="1:8">
      <c r="A134" s="28" t="s">
        <v>137</v>
      </c>
      <c r="B134" s="25">
        <v>45316</v>
      </c>
      <c r="C134" s="24">
        <v>5.13</v>
      </c>
      <c r="D134" s="24">
        <v>47.4</v>
      </c>
      <c r="E134" s="26">
        <v>63.37</v>
      </c>
      <c r="F134" s="24" t="s">
        <v>2</v>
      </c>
      <c r="G134" s="24" t="s">
        <v>8</v>
      </c>
      <c r="H134" s="29">
        <v>4</v>
      </c>
    </row>
    <row r="135" spans="1:8">
      <c r="A135" s="28" t="s">
        <v>138</v>
      </c>
      <c r="B135" s="25">
        <v>45320</v>
      </c>
      <c r="C135" s="24">
        <v>1.22</v>
      </c>
      <c r="D135" s="24">
        <v>19.7</v>
      </c>
      <c r="E135" s="26">
        <v>51.45</v>
      </c>
      <c r="F135" s="24" t="s">
        <v>2</v>
      </c>
      <c r="G135" s="24" t="s">
        <v>10</v>
      </c>
      <c r="H135" s="29">
        <v>4.5</v>
      </c>
    </row>
    <row r="136" spans="1:8">
      <c r="A136" s="28" t="s">
        <v>139</v>
      </c>
      <c r="B136" s="25">
        <v>45450</v>
      </c>
      <c r="C136" s="24">
        <v>2.54</v>
      </c>
      <c r="D136" s="24">
        <v>22.3</v>
      </c>
      <c r="E136" s="26">
        <v>53.85</v>
      </c>
      <c r="F136" s="24" t="s">
        <v>2</v>
      </c>
      <c r="G136" s="24" t="s">
        <v>3</v>
      </c>
      <c r="H136" s="29">
        <v>4.5</v>
      </c>
    </row>
    <row r="137" spans="1:8">
      <c r="A137" s="28" t="s">
        <v>140</v>
      </c>
      <c r="B137" s="25">
        <v>45433</v>
      </c>
      <c r="C137" s="24">
        <v>1.49</v>
      </c>
      <c r="D137" s="24">
        <v>15.5</v>
      </c>
      <c r="E137" s="26">
        <v>47.31</v>
      </c>
      <c r="F137" s="24" t="s">
        <v>2</v>
      </c>
      <c r="G137" s="24" t="s">
        <v>3</v>
      </c>
      <c r="H137" s="29">
        <v>4</v>
      </c>
    </row>
    <row r="138" spans="1:8">
      <c r="A138" s="28" t="s">
        <v>141</v>
      </c>
      <c r="B138" s="25">
        <v>45310</v>
      </c>
      <c r="C138" s="24">
        <v>6.49</v>
      </c>
      <c r="D138" s="24">
        <v>62.8</v>
      </c>
      <c r="E138" s="26">
        <v>80.790000000000006</v>
      </c>
      <c r="F138" s="24" t="s">
        <v>2</v>
      </c>
      <c r="G138" s="24" t="s">
        <v>8</v>
      </c>
      <c r="H138" s="29">
        <v>4.5</v>
      </c>
    </row>
    <row r="139" spans="1:8">
      <c r="A139" s="28" t="s">
        <v>142</v>
      </c>
      <c r="B139" s="25">
        <v>45361</v>
      </c>
      <c r="C139" s="24">
        <v>1.48</v>
      </c>
      <c r="D139" s="24">
        <v>16.3</v>
      </c>
      <c r="E139" s="26">
        <v>49.32</v>
      </c>
      <c r="F139" s="24" t="s">
        <v>2</v>
      </c>
      <c r="G139" s="24" t="s">
        <v>3</v>
      </c>
      <c r="H139" s="29">
        <v>4.5</v>
      </c>
    </row>
    <row r="140" spans="1:8">
      <c r="A140" s="28" t="s">
        <v>143</v>
      </c>
      <c r="B140" s="25">
        <v>45456</v>
      </c>
      <c r="C140" s="24">
        <v>3.79</v>
      </c>
      <c r="D140" s="24">
        <v>36.1</v>
      </c>
      <c r="E140" s="26">
        <v>61.21</v>
      </c>
      <c r="F140" s="24" t="s">
        <v>2</v>
      </c>
      <c r="G140" s="24" t="s">
        <v>8</v>
      </c>
      <c r="H140" s="29">
        <v>4</v>
      </c>
    </row>
    <row r="141" spans="1:8">
      <c r="A141" s="28" t="s">
        <v>144</v>
      </c>
      <c r="B141" s="25">
        <v>45445</v>
      </c>
      <c r="C141" s="24">
        <v>5.0199999999999996</v>
      </c>
      <c r="D141" s="24">
        <v>52.2</v>
      </c>
      <c r="E141" s="26">
        <v>71.290000000000006</v>
      </c>
      <c r="F141" s="24" t="s">
        <v>2</v>
      </c>
      <c r="G141" s="24" t="s">
        <v>8</v>
      </c>
      <c r="H141" s="29">
        <v>4</v>
      </c>
    </row>
    <row r="142" spans="1:8">
      <c r="A142" s="28" t="s">
        <v>145</v>
      </c>
      <c r="B142" s="25">
        <v>45299</v>
      </c>
      <c r="C142" s="24">
        <v>3.82</v>
      </c>
      <c r="D142" s="24">
        <v>33.299999999999997</v>
      </c>
      <c r="E142" s="26">
        <v>63.47</v>
      </c>
      <c r="F142" s="24" t="s">
        <v>2</v>
      </c>
      <c r="G142" s="24" t="s">
        <v>10</v>
      </c>
      <c r="H142" s="29">
        <v>4</v>
      </c>
    </row>
    <row r="143" spans="1:8">
      <c r="A143" s="28" t="s">
        <v>146</v>
      </c>
      <c r="B143" s="25">
        <v>45396</v>
      </c>
      <c r="C143" s="24">
        <v>0.66</v>
      </c>
      <c r="D143" s="24">
        <v>12.7</v>
      </c>
      <c r="E143" s="26">
        <v>47.29</v>
      </c>
      <c r="F143" s="24" t="s">
        <v>2</v>
      </c>
      <c r="G143" s="24" t="s">
        <v>10</v>
      </c>
      <c r="H143" s="29">
        <v>4</v>
      </c>
    </row>
    <row r="144" spans="1:8">
      <c r="A144" s="28" t="s">
        <v>147</v>
      </c>
      <c r="B144" s="25">
        <v>45327</v>
      </c>
      <c r="C144" s="24">
        <v>3.83</v>
      </c>
      <c r="D144" s="24">
        <v>32.799999999999997</v>
      </c>
      <c r="E144" s="26">
        <v>61.82</v>
      </c>
      <c r="F144" s="24" t="s">
        <v>2</v>
      </c>
      <c r="G144" s="24" t="s">
        <v>10</v>
      </c>
      <c r="H144" s="29">
        <v>4</v>
      </c>
    </row>
    <row r="145" spans="1:8">
      <c r="A145" s="28" t="s">
        <v>148</v>
      </c>
      <c r="B145" s="25">
        <v>45465</v>
      </c>
      <c r="C145" s="24">
        <v>6.46</v>
      </c>
      <c r="D145" s="24">
        <v>58.3</v>
      </c>
      <c r="E145" s="26">
        <v>77.819999999999993</v>
      </c>
      <c r="F145" s="24" t="s">
        <v>2</v>
      </c>
      <c r="G145" s="24" t="s">
        <v>10</v>
      </c>
      <c r="H145" s="29">
        <v>4</v>
      </c>
    </row>
    <row r="146" spans="1:8">
      <c r="A146" s="28" t="s">
        <v>149</v>
      </c>
      <c r="B146" s="25">
        <v>45347</v>
      </c>
      <c r="C146" s="24">
        <v>2.29</v>
      </c>
      <c r="D146" s="24">
        <v>21.8</v>
      </c>
      <c r="E146" s="26">
        <v>54.32</v>
      </c>
      <c r="F146" s="24" t="s">
        <v>2</v>
      </c>
      <c r="G146" s="24" t="s">
        <v>10</v>
      </c>
      <c r="H146" s="29">
        <v>4</v>
      </c>
    </row>
    <row r="147" spans="1:8">
      <c r="A147" s="28" t="s">
        <v>150</v>
      </c>
      <c r="B147" s="25">
        <v>45407</v>
      </c>
      <c r="C147" s="24">
        <v>6.49</v>
      </c>
      <c r="D147" s="24">
        <v>58.8</v>
      </c>
      <c r="E147" s="26">
        <v>80.72</v>
      </c>
      <c r="F147" s="24" t="s">
        <v>2</v>
      </c>
      <c r="G147" s="24" t="s">
        <v>10</v>
      </c>
      <c r="H147" s="29">
        <v>4.5</v>
      </c>
    </row>
    <row r="148" spans="1:8">
      <c r="A148" s="28" t="s">
        <v>151</v>
      </c>
      <c r="B148" s="25">
        <v>45339</v>
      </c>
      <c r="C148" s="24">
        <v>4.2699999999999996</v>
      </c>
      <c r="D148" s="24">
        <v>41.8</v>
      </c>
      <c r="E148" s="26">
        <v>68.61</v>
      </c>
      <c r="F148" s="24" t="s">
        <v>2</v>
      </c>
      <c r="G148" s="24" t="s">
        <v>10</v>
      </c>
      <c r="H148" s="29">
        <v>4</v>
      </c>
    </row>
    <row r="149" spans="1:8">
      <c r="A149" s="28" t="s">
        <v>152</v>
      </c>
      <c r="B149" s="25">
        <v>45471</v>
      </c>
      <c r="C149" s="24">
        <v>3.91</v>
      </c>
      <c r="D149" s="24">
        <v>38.1</v>
      </c>
      <c r="E149" s="26">
        <v>68.77</v>
      </c>
      <c r="F149" s="24" t="s">
        <v>2</v>
      </c>
      <c r="G149" s="24" t="s">
        <v>10</v>
      </c>
      <c r="H149" s="29">
        <v>4</v>
      </c>
    </row>
    <row r="150" spans="1:8">
      <c r="A150" s="28" t="s">
        <v>153</v>
      </c>
      <c r="B150" s="25">
        <v>45395</v>
      </c>
      <c r="C150" s="24">
        <v>5.13</v>
      </c>
      <c r="D150" s="24">
        <v>43.7</v>
      </c>
      <c r="E150" s="26">
        <v>66.37</v>
      </c>
      <c r="F150" s="24" t="s">
        <v>2</v>
      </c>
      <c r="G150" s="24" t="s">
        <v>8</v>
      </c>
      <c r="H150" s="29">
        <v>4.5</v>
      </c>
    </row>
    <row r="151" spans="1:8">
      <c r="A151" s="28" t="s">
        <v>154</v>
      </c>
      <c r="B151" s="25">
        <v>45425</v>
      </c>
      <c r="C151" s="24">
        <v>4.3899999999999997</v>
      </c>
      <c r="D151" s="24">
        <v>42.4</v>
      </c>
      <c r="E151" s="26">
        <v>64.84</v>
      </c>
      <c r="F151" s="24" t="s">
        <v>2</v>
      </c>
      <c r="G151" s="24" t="s">
        <v>8</v>
      </c>
      <c r="H151" s="29">
        <v>4.5</v>
      </c>
    </row>
    <row r="152" spans="1:8">
      <c r="A152" s="28" t="s">
        <v>155</v>
      </c>
      <c r="B152" s="25">
        <v>45345</v>
      </c>
      <c r="C152" s="24">
        <v>1.99</v>
      </c>
      <c r="D152" s="24">
        <v>20.9</v>
      </c>
      <c r="E152" s="26">
        <v>56.91</v>
      </c>
      <c r="F152" s="24" t="s">
        <v>2</v>
      </c>
      <c r="G152" s="24" t="s">
        <v>8</v>
      </c>
      <c r="H152" s="29">
        <v>4</v>
      </c>
    </row>
    <row r="153" spans="1:8">
      <c r="A153" s="28" t="s">
        <v>156</v>
      </c>
      <c r="B153" s="25">
        <v>45427</v>
      </c>
      <c r="C153" s="24">
        <v>3.27</v>
      </c>
      <c r="D153" s="24">
        <v>33.6</v>
      </c>
      <c r="E153" s="26">
        <v>62.53</v>
      </c>
      <c r="F153" s="24" t="s">
        <v>2</v>
      </c>
      <c r="G153" s="24" t="s">
        <v>3</v>
      </c>
      <c r="H153" s="29">
        <v>4</v>
      </c>
    </row>
    <row r="154" spans="1:8">
      <c r="A154" s="28" t="s">
        <v>157</v>
      </c>
      <c r="B154" s="25">
        <v>45362</v>
      </c>
      <c r="C154" s="24">
        <v>3.59</v>
      </c>
      <c r="D154" s="24">
        <v>32.1</v>
      </c>
      <c r="E154" s="26">
        <v>63.69</v>
      </c>
      <c r="F154" s="24" t="s">
        <v>2</v>
      </c>
      <c r="G154" s="24" t="s">
        <v>3</v>
      </c>
      <c r="H154" s="29">
        <v>4.5</v>
      </c>
    </row>
    <row r="155" spans="1:8">
      <c r="A155" s="28" t="s">
        <v>158</v>
      </c>
      <c r="B155" s="25">
        <v>45304</v>
      </c>
      <c r="C155" s="24">
        <v>6.03</v>
      </c>
      <c r="D155" s="24">
        <v>58.4</v>
      </c>
      <c r="E155" s="26">
        <v>73.16</v>
      </c>
      <c r="F155" s="24" t="s">
        <v>2</v>
      </c>
      <c r="G155" s="24" t="s">
        <v>3</v>
      </c>
      <c r="H155" s="29">
        <v>4</v>
      </c>
    </row>
    <row r="156" spans="1:8">
      <c r="A156" s="28" t="s">
        <v>159</v>
      </c>
      <c r="B156" s="25">
        <v>45361</v>
      </c>
      <c r="C156" s="24">
        <v>6.15</v>
      </c>
      <c r="D156" s="24">
        <v>60.4</v>
      </c>
      <c r="E156" s="26">
        <v>81.430000000000007</v>
      </c>
      <c r="F156" s="24" t="s">
        <v>2</v>
      </c>
      <c r="G156" s="24" t="s">
        <v>3</v>
      </c>
      <c r="H156" s="29">
        <v>4</v>
      </c>
    </row>
    <row r="157" spans="1:8">
      <c r="A157" s="28" t="s">
        <v>160</v>
      </c>
      <c r="B157" s="25">
        <v>45404</v>
      </c>
      <c r="C157" s="24">
        <v>4.2699999999999996</v>
      </c>
      <c r="D157" s="24">
        <v>34.700000000000003</v>
      </c>
      <c r="E157" s="26">
        <v>67.349999999999994</v>
      </c>
      <c r="F157" s="24" t="s">
        <v>2</v>
      </c>
      <c r="G157" s="24" t="s">
        <v>8</v>
      </c>
      <c r="H157" s="29">
        <v>4.5</v>
      </c>
    </row>
    <row r="158" spans="1:8">
      <c r="A158" s="28" t="s">
        <v>161</v>
      </c>
      <c r="B158" s="25">
        <v>45411</v>
      </c>
      <c r="C158" s="24">
        <v>1.85</v>
      </c>
      <c r="D158" s="24">
        <v>15.7</v>
      </c>
      <c r="E158" s="26">
        <v>49.34</v>
      </c>
      <c r="F158" s="24" t="s">
        <v>2</v>
      </c>
      <c r="G158" s="24" t="s">
        <v>10</v>
      </c>
      <c r="H158" s="29">
        <v>4</v>
      </c>
    </row>
    <row r="159" spans="1:8">
      <c r="A159" s="28" t="s">
        <v>162</v>
      </c>
      <c r="B159" s="25">
        <v>45311</v>
      </c>
      <c r="C159" s="24">
        <v>2.12</v>
      </c>
      <c r="D159" s="24">
        <v>13.8</v>
      </c>
      <c r="E159" s="26">
        <v>53.89</v>
      </c>
      <c r="F159" s="24" t="s">
        <v>2</v>
      </c>
      <c r="G159" s="24" t="s">
        <v>3</v>
      </c>
      <c r="H159" s="29">
        <v>4.5</v>
      </c>
    </row>
    <row r="160" spans="1:8">
      <c r="A160" s="28" t="s">
        <v>163</v>
      </c>
      <c r="B160" s="25">
        <v>45397</v>
      </c>
      <c r="C160" s="24">
        <v>2.4700000000000002</v>
      </c>
      <c r="D160" s="24">
        <v>21.7</v>
      </c>
      <c r="E160" s="26">
        <v>55.72</v>
      </c>
      <c r="F160" s="24" t="s">
        <v>2</v>
      </c>
      <c r="G160" s="24" t="s">
        <v>8</v>
      </c>
      <c r="H160" s="29">
        <v>4.5</v>
      </c>
    </row>
    <row r="161" spans="1:8">
      <c r="A161" s="28" t="s">
        <v>164</v>
      </c>
      <c r="B161" s="25">
        <v>45383</v>
      </c>
      <c r="C161" s="24">
        <v>4.22</v>
      </c>
      <c r="D161" s="24">
        <v>31.7</v>
      </c>
      <c r="E161" s="26">
        <v>67.650000000000006</v>
      </c>
      <c r="F161" s="24" t="s">
        <v>2</v>
      </c>
      <c r="G161" s="24" t="s">
        <v>3</v>
      </c>
      <c r="H161" s="29">
        <v>4.5</v>
      </c>
    </row>
    <row r="162" spans="1:8">
      <c r="A162" s="28" t="s">
        <v>165</v>
      </c>
      <c r="B162" s="25">
        <v>45364</v>
      </c>
      <c r="C162" s="24">
        <v>2.89</v>
      </c>
      <c r="D162" s="24">
        <v>26.8</v>
      </c>
      <c r="E162" s="26">
        <v>53.69</v>
      </c>
      <c r="F162" s="24" t="s">
        <v>2</v>
      </c>
      <c r="G162" s="24" t="s">
        <v>8</v>
      </c>
      <c r="H162" s="29">
        <v>4</v>
      </c>
    </row>
    <row r="163" spans="1:8">
      <c r="A163" s="28" t="s">
        <v>166</v>
      </c>
      <c r="B163" s="25">
        <v>45376</v>
      </c>
      <c r="C163" s="24">
        <v>5.55</v>
      </c>
      <c r="D163" s="24">
        <v>48.7</v>
      </c>
      <c r="E163" s="26">
        <v>68.41</v>
      </c>
      <c r="F163" s="24" t="s">
        <v>2</v>
      </c>
      <c r="G163" s="24" t="s">
        <v>3</v>
      </c>
      <c r="H163" s="29">
        <v>4.5</v>
      </c>
    </row>
    <row r="164" spans="1:8">
      <c r="A164" s="28" t="s">
        <v>167</v>
      </c>
      <c r="B164" s="25">
        <v>45456</v>
      </c>
      <c r="C164" s="24">
        <v>4.7300000000000004</v>
      </c>
      <c r="D164" s="24">
        <v>43.7</v>
      </c>
      <c r="E164" s="26">
        <v>68.790000000000006</v>
      </c>
      <c r="F164" s="24" t="s">
        <v>2</v>
      </c>
      <c r="G164" s="24" t="s">
        <v>8</v>
      </c>
      <c r="H164" s="29">
        <v>4</v>
      </c>
    </row>
    <row r="165" spans="1:8">
      <c r="A165" s="28" t="s">
        <v>168</v>
      </c>
      <c r="B165" s="25">
        <v>45421</v>
      </c>
      <c r="C165" s="24">
        <v>4.91</v>
      </c>
      <c r="D165" s="24">
        <v>41.2</v>
      </c>
      <c r="E165" s="26">
        <v>65.84</v>
      </c>
      <c r="F165" s="24" t="s">
        <v>2</v>
      </c>
      <c r="G165" s="24" t="s">
        <v>3</v>
      </c>
      <c r="H165" s="29">
        <v>4</v>
      </c>
    </row>
    <row r="166" spans="1:8">
      <c r="A166" s="28" t="s">
        <v>169</v>
      </c>
      <c r="B166" s="25">
        <v>45333</v>
      </c>
      <c r="C166" s="24">
        <v>1.42</v>
      </c>
      <c r="D166" s="24">
        <v>11.2</v>
      </c>
      <c r="E166" s="26">
        <v>45.19</v>
      </c>
      <c r="F166" s="24" t="s">
        <v>2</v>
      </c>
      <c r="G166" s="24" t="s">
        <v>8</v>
      </c>
      <c r="H166" s="29">
        <v>4.5</v>
      </c>
    </row>
    <row r="167" spans="1:8">
      <c r="A167" s="28" t="s">
        <v>170</v>
      </c>
      <c r="B167" s="25">
        <v>45373</v>
      </c>
      <c r="C167" s="24">
        <v>1.46</v>
      </c>
      <c r="D167" s="24">
        <v>14.3</v>
      </c>
      <c r="E167" s="26">
        <v>47.26</v>
      </c>
      <c r="F167" s="24" t="s">
        <v>2</v>
      </c>
      <c r="G167" s="24" t="s">
        <v>8</v>
      </c>
      <c r="H167" s="29">
        <v>4</v>
      </c>
    </row>
    <row r="168" spans="1:8">
      <c r="A168" s="28" t="s">
        <v>171</v>
      </c>
      <c r="B168" s="25">
        <v>45305</v>
      </c>
      <c r="C168" s="24">
        <v>7.43</v>
      </c>
      <c r="D168" s="24">
        <v>63.5</v>
      </c>
      <c r="E168" s="26">
        <v>87.27</v>
      </c>
      <c r="F168" s="24" t="s">
        <v>2</v>
      </c>
      <c r="G168" s="24" t="s">
        <v>8</v>
      </c>
      <c r="H168" s="29">
        <v>4.5</v>
      </c>
    </row>
    <row r="169" spans="1:8">
      <c r="A169" s="28" t="s">
        <v>172</v>
      </c>
      <c r="B169" s="25">
        <v>45401</v>
      </c>
      <c r="C169" s="24">
        <v>3.13</v>
      </c>
      <c r="D169" s="24">
        <v>25.7</v>
      </c>
      <c r="E169" s="26">
        <v>57.56</v>
      </c>
      <c r="F169" s="24" t="s">
        <v>2</v>
      </c>
      <c r="G169" s="24" t="s">
        <v>8</v>
      </c>
      <c r="H169" s="29">
        <v>4</v>
      </c>
    </row>
    <row r="170" spans="1:8">
      <c r="A170" s="28" t="s">
        <v>173</v>
      </c>
      <c r="B170" s="25">
        <v>45464</v>
      </c>
      <c r="C170" s="24">
        <v>4.1900000000000004</v>
      </c>
      <c r="D170" s="24">
        <v>41.2</v>
      </c>
      <c r="E170" s="26">
        <v>64.36</v>
      </c>
      <c r="F170" s="24" t="s">
        <v>2</v>
      </c>
      <c r="G170" s="24" t="s">
        <v>8</v>
      </c>
      <c r="H170" s="29">
        <v>4.5</v>
      </c>
    </row>
    <row r="171" spans="1:8">
      <c r="A171" s="28" t="s">
        <v>174</v>
      </c>
      <c r="B171" s="25">
        <v>45300</v>
      </c>
      <c r="C171" s="24">
        <v>1.83</v>
      </c>
      <c r="D171" s="24">
        <v>14.8</v>
      </c>
      <c r="E171" s="26">
        <v>49.73</v>
      </c>
      <c r="F171" s="24" t="s">
        <v>2</v>
      </c>
      <c r="G171" s="24" t="s">
        <v>8</v>
      </c>
      <c r="H171" s="29">
        <v>4</v>
      </c>
    </row>
    <row r="172" spans="1:8">
      <c r="A172" s="28" t="s">
        <v>175</v>
      </c>
      <c r="B172" s="25">
        <v>45360</v>
      </c>
      <c r="C172" s="24">
        <v>2.38</v>
      </c>
      <c r="D172" s="24">
        <v>22.6</v>
      </c>
      <c r="E172" s="26">
        <v>56.71</v>
      </c>
      <c r="F172" s="24" t="s">
        <v>2</v>
      </c>
      <c r="G172" s="24" t="s">
        <v>8</v>
      </c>
      <c r="H172" s="29">
        <v>4</v>
      </c>
    </row>
    <row r="173" spans="1:8">
      <c r="A173" s="28" t="s">
        <v>176</v>
      </c>
      <c r="B173" s="25">
        <v>45421</v>
      </c>
      <c r="C173" s="24">
        <v>2.5</v>
      </c>
      <c r="D173" s="24">
        <v>22.7</v>
      </c>
      <c r="E173" s="26">
        <v>58.89</v>
      </c>
      <c r="F173" s="24" t="s">
        <v>2</v>
      </c>
      <c r="G173" s="24" t="s">
        <v>10</v>
      </c>
      <c r="H173" s="29">
        <v>4</v>
      </c>
    </row>
    <row r="174" spans="1:8">
      <c r="A174" s="28" t="s">
        <v>177</v>
      </c>
      <c r="B174" s="25">
        <v>45352</v>
      </c>
      <c r="C174" s="24">
        <v>3.43</v>
      </c>
      <c r="D174" s="24">
        <v>31.5</v>
      </c>
      <c r="E174" s="26">
        <v>61.14</v>
      </c>
      <c r="F174" s="24" t="s">
        <v>2</v>
      </c>
      <c r="G174" s="24" t="s">
        <v>8</v>
      </c>
      <c r="H174" s="29">
        <v>4</v>
      </c>
    </row>
    <row r="175" spans="1:8">
      <c r="A175" s="28" t="s">
        <v>178</v>
      </c>
      <c r="B175" s="25">
        <v>45427</v>
      </c>
      <c r="C175" s="24">
        <v>3.21</v>
      </c>
      <c r="D175" s="24">
        <v>31.4</v>
      </c>
      <c r="E175" s="26">
        <v>61.79</v>
      </c>
      <c r="F175" s="24" t="s">
        <v>2</v>
      </c>
      <c r="G175" s="24" t="s">
        <v>8</v>
      </c>
      <c r="H175" s="29">
        <v>4</v>
      </c>
    </row>
    <row r="176" spans="1:8">
      <c r="A176" s="28" t="s">
        <v>179</v>
      </c>
      <c r="B176" s="25">
        <v>45364</v>
      </c>
      <c r="C176" s="24">
        <v>1.53</v>
      </c>
      <c r="D176" s="24">
        <v>17.100000000000001</v>
      </c>
      <c r="E176" s="26">
        <v>46.78</v>
      </c>
      <c r="F176" s="24" t="s">
        <v>2</v>
      </c>
      <c r="G176" s="24" t="s">
        <v>8</v>
      </c>
      <c r="H176" s="29">
        <v>4.5</v>
      </c>
    </row>
    <row r="177" spans="1:8">
      <c r="A177" s="28" t="s">
        <v>180</v>
      </c>
      <c r="B177" s="25">
        <v>45382</v>
      </c>
      <c r="C177" s="24">
        <v>2.98</v>
      </c>
      <c r="D177" s="24">
        <v>23.3</v>
      </c>
      <c r="E177" s="26">
        <v>57.56</v>
      </c>
      <c r="F177" s="24" t="s">
        <v>2</v>
      </c>
      <c r="G177" s="24" t="s">
        <v>3</v>
      </c>
      <c r="H177" s="29">
        <v>4</v>
      </c>
    </row>
    <row r="178" spans="1:8">
      <c r="A178" s="28" t="s">
        <v>181</v>
      </c>
      <c r="B178" s="25">
        <v>45395</v>
      </c>
      <c r="C178" s="24">
        <v>3.56</v>
      </c>
      <c r="D178" s="24">
        <v>29.5</v>
      </c>
      <c r="E178" s="26">
        <v>61.79</v>
      </c>
      <c r="F178" s="24" t="s">
        <v>2</v>
      </c>
      <c r="G178" s="24" t="s">
        <v>3</v>
      </c>
      <c r="H178" s="29">
        <v>4.5</v>
      </c>
    </row>
    <row r="179" spans="1:8">
      <c r="A179" s="28" t="s">
        <v>182</v>
      </c>
      <c r="B179" s="25">
        <v>45391</v>
      </c>
      <c r="C179" s="24">
        <v>4.16</v>
      </c>
      <c r="D179" s="24">
        <v>29.5</v>
      </c>
      <c r="E179" s="26">
        <v>62.19</v>
      </c>
      <c r="F179" s="24" t="s">
        <v>2</v>
      </c>
      <c r="G179" s="24" t="s">
        <v>10</v>
      </c>
      <c r="H179" s="29">
        <v>4</v>
      </c>
    </row>
    <row r="180" spans="1:8">
      <c r="A180" s="28" t="s">
        <v>183</v>
      </c>
      <c r="B180" s="25">
        <v>45418</v>
      </c>
      <c r="C180" s="24">
        <v>4.17</v>
      </c>
      <c r="D180" s="24">
        <v>36.6</v>
      </c>
      <c r="E180" s="26">
        <v>63.71</v>
      </c>
      <c r="F180" s="24" t="s">
        <v>2</v>
      </c>
      <c r="G180" s="24" t="s">
        <v>3</v>
      </c>
      <c r="H180" s="29">
        <v>4</v>
      </c>
    </row>
    <row r="181" spans="1:8">
      <c r="A181" s="28" t="s">
        <v>184</v>
      </c>
      <c r="B181" s="25">
        <v>45369</v>
      </c>
      <c r="C181" s="24">
        <v>2.12</v>
      </c>
      <c r="D181" s="24">
        <v>21.7</v>
      </c>
      <c r="E181" s="26">
        <v>57.41</v>
      </c>
      <c r="F181" s="24" t="s">
        <v>2</v>
      </c>
      <c r="G181" s="24" t="s">
        <v>10</v>
      </c>
      <c r="H181" s="29">
        <v>4</v>
      </c>
    </row>
    <row r="182" spans="1:8">
      <c r="A182" s="28" t="s">
        <v>185</v>
      </c>
      <c r="B182" s="25">
        <v>45350</v>
      </c>
      <c r="C182" s="24">
        <v>0.92</v>
      </c>
      <c r="D182" s="24">
        <v>10.3</v>
      </c>
      <c r="E182" s="26">
        <v>43.77</v>
      </c>
      <c r="F182" s="24" t="s">
        <v>2</v>
      </c>
      <c r="G182" s="24" t="s">
        <v>8</v>
      </c>
      <c r="H182" s="29">
        <v>4</v>
      </c>
    </row>
    <row r="183" spans="1:8">
      <c r="A183" s="28" t="s">
        <v>186</v>
      </c>
      <c r="B183" s="25">
        <v>45441</v>
      </c>
      <c r="C183" s="24">
        <v>4.87</v>
      </c>
      <c r="D183" s="24">
        <v>42.8</v>
      </c>
      <c r="E183" s="26">
        <v>62.38</v>
      </c>
      <c r="F183" s="24" t="s">
        <v>2</v>
      </c>
      <c r="G183" s="24" t="s">
        <v>3</v>
      </c>
      <c r="H183" s="29">
        <v>4</v>
      </c>
    </row>
    <row r="184" spans="1:8">
      <c r="A184" s="28" t="s">
        <v>187</v>
      </c>
      <c r="B184" s="25">
        <v>45337</v>
      </c>
      <c r="C184" s="24">
        <v>2.46</v>
      </c>
      <c r="D184" s="24">
        <v>16.100000000000001</v>
      </c>
      <c r="E184" s="26">
        <v>51.19</v>
      </c>
      <c r="F184" s="24" t="s">
        <v>2</v>
      </c>
      <c r="G184" s="24" t="s">
        <v>8</v>
      </c>
      <c r="H184" s="29">
        <v>4.5</v>
      </c>
    </row>
    <row r="185" spans="1:8">
      <c r="A185" s="28" t="s">
        <v>188</v>
      </c>
      <c r="B185" s="25">
        <v>45443</v>
      </c>
      <c r="C185" s="24">
        <v>6.15</v>
      </c>
      <c r="D185" s="24">
        <v>60.7</v>
      </c>
      <c r="E185" s="26">
        <v>77.709999999999994</v>
      </c>
      <c r="F185" s="24" t="s">
        <v>2</v>
      </c>
      <c r="G185" s="24" t="s">
        <v>8</v>
      </c>
      <c r="H185" s="29">
        <v>4</v>
      </c>
    </row>
    <row r="186" spans="1:8">
      <c r="A186" s="28" t="s">
        <v>189</v>
      </c>
      <c r="B186" s="25">
        <v>45435</v>
      </c>
      <c r="C186" s="24">
        <v>2.85</v>
      </c>
      <c r="D186" s="24">
        <v>27.9</v>
      </c>
      <c r="E186" s="26">
        <v>53.74</v>
      </c>
      <c r="F186" s="24" t="s">
        <v>2</v>
      </c>
      <c r="G186" s="24" t="s">
        <v>10</v>
      </c>
      <c r="H186" s="29">
        <v>4</v>
      </c>
    </row>
    <row r="187" spans="1:8">
      <c r="A187" s="28" t="s">
        <v>190</v>
      </c>
      <c r="B187" s="25">
        <v>45380</v>
      </c>
      <c r="C187" s="24">
        <v>3.91</v>
      </c>
      <c r="D187" s="24">
        <v>35.1</v>
      </c>
      <c r="E187" s="26">
        <v>61.23</v>
      </c>
      <c r="F187" s="24" t="s">
        <v>2</v>
      </c>
      <c r="G187" s="24" t="s">
        <v>3</v>
      </c>
      <c r="H187" s="29">
        <v>4</v>
      </c>
    </row>
    <row r="188" spans="1:8">
      <c r="A188" s="28" t="s">
        <v>191</v>
      </c>
      <c r="B188" s="25">
        <v>45406</v>
      </c>
      <c r="C188" s="24">
        <v>3.02</v>
      </c>
      <c r="D188" s="24">
        <v>32.799999999999997</v>
      </c>
      <c r="E188" s="26">
        <v>56.57</v>
      </c>
      <c r="F188" s="24" t="s">
        <v>2</v>
      </c>
      <c r="G188" s="24" t="s">
        <v>8</v>
      </c>
      <c r="H188" s="29">
        <v>4</v>
      </c>
    </row>
    <row r="189" spans="1:8">
      <c r="A189" s="28" t="s">
        <v>192</v>
      </c>
      <c r="B189" s="25">
        <v>45392</v>
      </c>
      <c r="C189" s="24">
        <v>2.14</v>
      </c>
      <c r="D189" s="24">
        <v>13.8</v>
      </c>
      <c r="E189" s="26">
        <v>53.13</v>
      </c>
      <c r="F189" s="24" t="s">
        <v>2</v>
      </c>
      <c r="G189" s="24" t="s">
        <v>3</v>
      </c>
      <c r="H189" s="29">
        <v>4</v>
      </c>
    </row>
    <row r="190" spans="1:8">
      <c r="A190" s="28" t="s">
        <v>193</v>
      </c>
      <c r="B190" s="25">
        <v>45379</v>
      </c>
      <c r="C190" s="24">
        <v>2.42</v>
      </c>
      <c r="D190" s="24">
        <v>22.7</v>
      </c>
      <c r="E190" s="26">
        <v>56.27</v>
      </c>
      <c r="F190" s="24" t="s">
        <v>2</v>
      </c>
      <c r="G190" s="24" t="s">
        <v>8</v>
      </c>
      <c r="H190" s="29">
        <v>4</v>
      </c>
    </row>
    <row r="191" spans="1:8">
      <c r="A191" s="28" t="s">
        <v>194</v>
      </c>
      <c r="B191" s="25">
        <v>45391</v>
      </c>
      <c r="C191" s="24">
        <v>6.52</v>
      </c>
      <c r="D191" s="24">
        <v>55.7</v>
      </c>
      <c r="E191" s="26">
        <v>77.89</v>
      </c>
      <c r="F191" s="24" t="s">
        <v>2</v>
      </c>
      <c r="G191" s="24" t="s">
        <v>8</v>
      </c>
      <c r="H191" s="29">
        <v>4.5</v>
      </c>
    </row>
    <row r="192" spans="1:8">
      <c r="A192" s="28" t="s">
        <v>195</v>
      </c>
      <c r="B192" s="25">
        <v>45394</v>
      </c>
      <c r="C192" s="24">
        <v>3.08</v>
      </c>
      <c r="D192" s="24">
        <v>30.8</v>
      </c>
      <c r="E192" s="26">
        <v>62.34</v>
      </c>
      <c r="F192" s="24" t="s">
        <v>2</v>
      </c>
      <c r="G192" s="24" t="s">
        <v>10</v>
      </c>
      <c r="H192" s="29">
        <v>4</v>
      </c>
    </row>
    <row r="193" spans="1:8">
      <c r="A193" s="28" t="s">
        <v>196</v>
      </c>
      <c r="B193" s="25">
        <v>45418</v>
      </c>
      <c r="C193" s="24">
        <v>3.7</v>
      </c>
      <c r="D193" s="24">
        <v>34.5</v>
      </c>
      <c r="E193" s="26">
        <v>60.51</v>
      </c>
      <c r="F193" s="24" t="s">
        <v>2</v>
      </c>
      <c r="G193" s="24" t="s">
        <v>10</v>
      </c>
      <c r="H193" s="29">
        <v>4</v>
      </c>
    </row>
    <row r="194" spans="1:8">
      <c r="A194" s="28" t="s">
        <v>197</v>
      </c>
      <c r="B194" s="25">
        <v>45348</v>
      </c>
      <c r="C194" s="24">
        <v>5.08</v>
      </c>
      <c r="D194" s="24">
        <v>44.3</v>
      </c>
      <c r="E194" s="26">
        <v>71.22</v>
      </c>
      <c r="F194" s="24" t="s">
        <v>2</v>
      </c>
      <c r="G194" s="24" t="s">
        <v>8</v>
      </c>
      <c r="H194" s="29">
        <v>4</v>
      </c>
    </row>
    <row r="195" spans="1:8">
      <c r="A195" s="28" t="s">
        <v>198</v>
      </c>
      <c r="B195" s="25">
        <v>45329</v>
      </c>
      <c r="C195" s="24">
        <v>5.36</v>
      </c>
      <c r="D195" s="24">
        <v>44.7</v>
      </c>
      <c r="E195" s="26">
        <v>75.38</v>
      </c>
      <c r="F195" s="24" t="s">
        <v>2</v>
      </c>
      <c r="G195" s="24" t="s">
        <v>10</v>
      </c>
      <c r="H195" s="29">
        <v>4</v>
      </c>
    </row>
    <row r="196" spans="1:8">
      <c r="A196" s="28" t="s">
        <v>199</v>
      </c>
      <c r="B196" s="25">
        <v>45357</v>
      </c>
      <c r="C196" s="24">
        <v>5.63</v>
      </c>
      <c r="D196" s="24">
        <v>54.4</v>
      </c>
      <c r="E196" s="26">
        <v>75.66</v>
      </c>
      <c r="F196" s="24" t="s">
        <v>2</v>
      </c>
      <c r="G196" s="24" t="s">
        <v>8</v>
      </c>
      <c r="H196" s="29">
        <v>4.5</v>
      </c>
    </row>
    <row r="197" spans="1:8">
      <c r="A197" s="28" t="s">
        <v>200</v>
      </c>
      <c r="B197" s="25">
        <v>45374</v>
      </c>
      <c r="C197" s="24">
        <v>5.27</v>
      </c>
      <c r="D197" s="24">
        <v>48.7</v>
      </c>
      <c r="E197" s="26">
        <v>67.77</v>
      </c>
      <c r="F197" s="24" t="s">
        <v>2</v>
      </c>
      <c r="G197" s="24" t="s">
        <v>8</v>
      </c>
      <c r="H197" s="29">
        <v>4.5</v>
      </c>
    </row>
    <row r="198" spans="1:8">
      <c r="A198" s="28" t="s">
        <v>201</v>
      </c>
      <c r="B198" s="25">
        <v>45423</v>
      </c>
      <c r="C198" s="24">
        <v>2.92</v>
      </c>
      <c r="D198" s="24">
        <v>26.2</v>
      </c>
      <c r="E198" s="26">
        <v>61.27</v>
      </c>
      <c r="F198" s="24" t="s">
        <v>2</v>
      </c>
      <c r="G198" s="24" t="s">
        <v>10</v>
      </c>
      <c r="H198" s="29">
        <v>4</v>
      </c>
    </row>
    <row r="199" spans="1:8">
      <c r="A199" s="28" t="s">
        <v>202</v>
      </c>
      <c r="B199" s="25">
        <v>45347</v>
      </c>
      <c r="C199" s="24">
        <v>1.17</v>
      </c>
      <c r="D199" s="24">
        <v>14.7</v>
      </c>
      <c r="E199" s="26">
        <v>49.46</v>
      </c>
      <c r="F199" s="24" t="s">
        <v>2</v>
      </c>
      <c r="G199" s="24" t="s">
        <v>10</v>
      </c>
      <c r="H199" s="29">
        <v>4</v>
      </c>
    </row>
    <row r="200" spans="1:8">
      <c r="A200" s="28" t="s">
        <v>203</v>
      </c>
      <c r="B200" s="25">
        <v>45332</v>
      </c>
      <c r="C200" s="24">
        <v>3.88</v>
      </c>
      <c r="D200" s="24">
        <v>37.5</v>
      </c>
      <c r="E200" s="26">
        <v>65.41</v>
      </c>
      <c r="F200" s="24" t="s">
        <v>2</v>
      </c>
      <c r="G200" s="24" t="s">
        <v>3</v>
      </c>
      <c r="H200" s="29">
        <v>4.5</v>
      </c>
    </row>
    <row r="201" spans="1:8">
      <c r="A201" s="28" t="s">
        <v>204</v>
      </c>
      <c r="B201" s="25">
        <v>45427</v>
      </c>
      <c r="C201" s="24">
        <v>2.1</v>
      </c>
      <c r="D201" s="24">
        <v>20.6</v>
      </c>
      <c r="E201" s="26">
        <v>56.11</v>
      </c>
      <c r="F201" s="24" t="s">
        <v>2</v>
      </c>
      <c r="G201" s="24" t="s">
        <v>3</v>
      </c>
      <c r="H201" s="29">
        <v>4</v>
      </c>
    </row>
    <row r="202" spans="1:8">
      <c r="A202" s="28" t="s">
        <v>205</v>
      </c>
      <c r="B202" s="25">
        <v>45426</v>
      </c>
      <c r="C202" s="24">
        <v>6.68</v>
      </c>
      <c r="D202" s="24">
        <v>60.5</v>
      </c>
      <c r="E202" s="26">
        <v>83.79</v>
      </c>
      <c r="F202" s="24" t="s">
        <v>2</v>
      </c>
      <c r="G202" s="24" t="s">
        <v>8</v>
      </c>
      <c r="H202" s="29">
        <v>4</v>
      </c>
    </row>
    <row r="203" spans="1:8">
      <c r="A203" s="28" t="s">
        <v>206</v>
      </c>
      <c r="B203" s="25">
        <v>45421</v>
      </c>
      <c r="C203" s="24">
        <v>3.29</v>
      </c>
      <c r="D203" s="24">
        <v>25.9</v>
      </c>
      <c r="E203" s="26">
        <v>65.12</v>
      </c>
      <c r="F203" s="24" t="s">
        <v>2</v>
      </c>
      <c r="G203" s="24" t="s">
        <v>8</v>
      </c>
      <c r="H203" s="29">
        <v>4</v>
      </c>
    </row>
    <row r="204" spans="1:8">
      <c r="A204" s="28" t="s">
        <v>207</v>
      </c>
      <c r="B204" s="25">
        <v>45350</v>
      </c>
      <c r="C204" s="24">
        <v>5.74</v>
      </c>
      <c r="D204" s="24">
        <v>54.2</v>
      </c>
      <c r="E204" s="26">
        <v>70.790000000000006</v>
      </c>
      <c r="F204" s="24" t="s">
        <v>2</v>
      </c>
      <c r="G204" s="24" t="s">
        <v>10</v>
      </c>
      <c r="H204" s="29">
        <v>4</v>
      </c>
    </row>
    <row r="205" spans="1:8">
      <c r="A205" s="28" t="s">
        <v>208</v>
      </c>
      <c r="B205" s="25">
        <v>45347</v>
      </c>
      <c r="C205" s="24">
        <v>2.74</v>
      </c>
      <c r="D205" s="24">
        <v>18.2</v>
      </c>
      <c r="E205" s="26">
        <v>57.83</v>
      </c>
      <c r="F205" s="24" t="s">
        <v>2</v>
      </c>
      <c r="G205" s="24" t="s">
        <v>3</v>
      </c>
      <c r="H205" s="29">
        <v>4</v>
      </c>
    </row>
    <row r="206" spans="1:8">
      <c r="A206" s="28" t="s">
        <v>209</v>
      </c>
      <c r="B206" s="25">
        <v>45397</v>
      </c>
      <c r="C206" s="24">
        <v>4.8499999999999996</v>
      </c>
      <c r="D206" s="24">
        <v>44.9</v>
      </c>
      <c r="E206" s="26">
        <v>67.91</v>
      </c>
      <c r="F206" s="24" t="s">
        <v>2</v>
      </c>
      <c r="G206" s="24" t="s">
        <v>3</v>
      </c>
      <c r="H206" s="29">
        <v>4</v>
      </c>
    </row>
    <row r="207" spans="1:8">
      <c r="A207" s="28" t="s">
        <v>210</v>
      </c>
      <c r="B207" s="25">
        <v>45391</v>
      </c>
      <c r="C207" s="24">
        <v>1.18</v>
      </c>
      <c r="D207" s="24">
        <v>13.4</v>
      </c>
      <c r="E207" s="26">
        <v>47.94</v>
      </c>
      <c r="F207" s="24" t="s">
        <v>2</v>
      </c>
      <c r="G207" s="24" t="s">
        <v>8</v>
      </c>
      <c r="H207" s="29">
        <v>4</v>
      </c>
    </row>
    <row r="208" spans="1:8">
      <c r="A208" s="28" t="s">
        <v>211</v>
      </c>
      <c r="B208" s="25">
        <v>45304</v>
      </c>
      <c r="C208" s="24">
        <v>0.77</v>
      </c>
      <c r="D208" s="24">
        <v>10.5</v>
      </c>
      <c r="E208" s="26">
        <v>48.86</v>
      </c>
      <c r="F208" s="24" t="s">
        <v>2</v>
      </c>
      <c r="G208" s="24" t="s">
        <v>8</v>
      </c>
      <c r="H208" s="29">
        <v>4</v>
      </c>
    </row>
    <row r="209" spans="1:8">
      <c r="A209" s="28" t="s">
        <v>212</v>
      </c>
      <c r="B209" s="25">
        <v>45355</v>
      </c>
      <c r="C209" s="24">
        <v>3.01</v>
      </c>
      <c r="D209" s="24">
        <v>21.6</v>
      </c>
      <c r="E209" s="26">
        <v>57.71</v>
      </c>
      <c r="F209" s="24" t="s">
        <v>2</v>
      </c>
      <c r="G209" s="24" t="s">
        <v>3</v>
      </c>
      <c r="H209" s="29">
        <v>4</v>
      </c>
    </row>
    <row r="210" spans="1:8">
      <c r="A210" s="28" t="s">
        <v>213</v>
      </c>
      <c r="B210" s="25">
        <v>45349</v>
      </c>
      <c r="C210" s="24">
        <v>2.6</v>
      </c>
      <c r="D210" s="24">
        <v>17.5</v>
      </c>
      <c r="E210" s="26">
        <v>51.31</v>
      </c>
      <c r="F210" s="24" t="s">
        <v>2</v>
      </c>
      <c r="G210" s="24" t="s">
        <v>3</v>
      </c>
      <c r="H210" s="29">
        <v>4</v>
      </c>
    </row>
    <row r="211" spans="1:8">
      <c r="A211" s="28" t="s">
        <v>214</v>
      </c>
      <c r="B211" s="25">
        <v>45347</v>
      </c>
      <c r="C211" s="24">
        <v>2.92</v>
      </c>
      <c r="D211" s="24">
        <v>19.899999999999999</v>
      </c>
      <c r="E211" s="26">
        <v>52.94</v>
      </c>
      <c r="F211" s="24" t="s">
        <v>2</v>
      </c>
      <c r="G211" s="24" t="s">
        <v>10</v>
      </c>
      <c r="H211" s="29">
        <v>4.5</v>
      </c>
    </row>
    <row r="212" spans="1:8">
      <c r="A212" s="28" t="s">
        <v>215</v>
      </c>
      <c r="B212" s="25">
        <v>45373</v>
      </c>
      <c r="C212" s="24">
        <v>4.3600000000000003</v>
      </c>
      <c r="D212" s="24">
        <v>33.6</v>
      </c>
      <c r="E212" s="26">
        <v>64.41</v>
      </c>
      <c r="F212" s="24" t="s">
        <v>2</v>
      </c>
      <c r="G212" s="24" t="s">
        <v>8</v>
      </c>
      <c r="H212" s="29">
        <v>4</v>
      </c>
    </row>
    <row r="213" spans="1:8">
      <c r="A213" s="28" t="s">
        <v>216</v>
      </c>
      <c r="B213" s="25">
        <v>45421</v>
      </c>
      <c r="C213" s="24">
        <v>3.34</v>
      </c>
      <c r="D213" s="24">
        <v>27.8</v>
      </c>
      <c r="E213" s="26">
        <v>60.82</v>
      </c>
      <c r="F213" s="24" t="s">
        <v>2</v>
      </c>
      <c r="G213" s="24" t="s">
        <v>8</v>
      </c>
      <c r="H213" s="29">
        <v>4</v>
      </c>
    </row>
    <row r="214" spans="1:8">
      <c r="A214" s="28" t="s">
        <v>217</v>
      </c>
      <c r="B214" s="25">
        <v>45416</v>
      </c>
      <c r="C214" s="24">
        <v>5.37</v>
      </c>
      <c r="D214" s="24">
        <v>44.7</v>
      </c>
      <c r="E214" s="26">
        <v>71.42</v>
      </c>
      <c r="F214" s="24" t="s">
        <v>2</v>
      </c>
      <c r="G214" s="24" t="s">
        <v>10</v>
      </c>
      <c r="H214" s="29">
        <v>4</v>
      </c>
    </row>
    <row r="215" spans="1:8">
      <c r="A215" s="28" t="s">
        <v>218</v>
      </c>
      <c r="B215" s="25">
        <v>45395</v>
      </c>
      <c r="C215" s="24">
        <v>5.79</v>
      </c>
      <c r="D215" s="24">
        <v>47.7</v>
      </c>
      <c r="E215" s="26">
        <v>74.16</v>
      </c>
      <c r="F215" s="24" t="s">
        <v>2</v>
      </c>
      <c r="G215" s="24" t="s">
        <v>3</v>
      </c>
      <c r="H215" s="29">
        <v>4</v>
      </c>
    </row>
    <row r="216" spans="1:8">
      <c r="A216" s="28" t="s">
        <v>219</v>
      </c>
      <c r="B216" s="25">
        <v>45376</v>
      </c>
      <c r="C216" s="24">
        <v>3.41</v>
      </c>
      <c r="D216" s="24">
        <v>27.4</v>
      </c>
      <c r="E216" s="26">
        <v>60.56</v>
      </c>
      <c r="F216" s="24" t="s">
        <v>2</v>
      </c>
      <c r="G216" s="24" t="s">
        <v>10</v>
      </c>
      <c r="H216" s="29">
        <v>4</v>
      </c>
    </row>
    <row r="217" spans="1:8">
      <c r="A217" s="28" t="s">
        <v>220</v>
      </c>
      <c r="B217" s="25">
        <v>45306</v>
      </c>
      <c r="C217" s="24">
        <v>2.29</v>
      </c>
      <c r="D217" s="24">
        <v>21.8</v>
      </c>
      <c r="E217" s="26">
        <v>55.46</v>
      </c>
      <c r="F217" s="24" t="s">
        <v>2</v>
      </c>
      <c r="G217" s="24" t="s">
        <v>8</v>
      </c>
      <c r="H217" s="29">
        <v>4</v>
      </c>
    </row>
    <row r="218" spans="1:8">
      <c r="A218" s="28" t="s">
        <v>221</v>
      </c>
      <c r="B218" s="25">
        <v>45340</v>
      </c>
      <c r="C218" s="24">
        <v>1.53</v>
      </c>
      <c r="D218" s="24">
        <v>14.4</v>
      </c>
      <c r="E218" s="26">
        <v>46.93</v>
      </c>
      <c r="F218" s="24" t="s">
        <v>2</v>
      </c>
      <c r="G218" s="24" t="s">
        <v>8</v>
      </c>
      <c r="H218" s="29">
        <v>4</v>
      </c>
    </row>
    <row r="219" spans="1:8">
      <c r="A219" s="28" t="s">
        <v>222</v>
      </c>
      <c r="B219" s="25">
        <v>45340</v>
      </c>
      <c r="C219" s="24">
        <v>2.72</v>
      </c>
      <c r="D219" s="24">
        <v>15.2</v>
      </c>
      <c r="E219" s="26">
        <v>50.72</v>
      </c>
      <c r="F219" s="24" t="s">
        <v>2</v>
      </c>
      <c r="G219" s="24" t="s">
        <v>3</v>
      </c>
      <c r="H219" s="29">
        <v>4</v>
      </c>
    </row>
    <row r="220" spans="1:8">
      <c r="A220" s="28" t="s">
        <v>223</v>
      </c>
      <c r="B220" s="25">
        <v>45454</v>
      </c>
      <c r="C220" s="24">
        <v>3.05</v>
      </c>
      <c r="D220" s="24">
        <v>23.9</v>
      </c>
      <c r="E220" s="26">
        <v>59.61</v>
      </c>
      <c r="F220" s="24" t="s">
        <v>2</v>
      </c>
      <c r="G220" s="24" t="s">
        <v>10</v>
      </c>
      <c r="H220" s="29">
        <v>4</v>
      </c>
    </row>
    <row r="221" spans="1:8">
      <c r="A221" s="28" t="s">
        <v>224</v>
      </c>
      <c r="B221" s="25">
        <v>45378</v>
      </c>
      <c r="C221" s="24">
        <v>0.59</v>
      </c>
      <c r="D221" s="24">
        <v>8.9</v>
      </c>
      <c r="E221" s="26">
        <v>46.42</v>
      </c>
      <c r="F221" s="24" t="s">
        <v>2</v>
      </c>
      <c r="G221" s="24" t="s">
        <v>3</v>
      </c>
      <c r="H221" s="29">
        <v>4.5</v>
      </c>
    </row>
    <row r="222" spans="1:8">
      <c r="A222" s="28" t="s">
        <v>225</v>
      </c>
      <c r="B222" s="25">
        <v>45313</v>
      </c>
      <c r="C222" s="24">
        <v>3.81</v>
      </c>
      <c r="D222" s="24">
        <v>27.4</v>
      </c>
      <c r="E222" s="26">
        <v>61.12</v>
      </c>
      <c r="F222" s="24" t="s">
        <v>2</v>
      </c>
      <c r="G222" s="24" t="s">
        <v>8</v>
      </c>
      <c r="H222" s="29">
        <v>4</v>
      </c>
    </row>
    <row r="223" spans="1:8">
      <c r="A223" s="28" t="s">
        <v>226</v>
      </c>
      <c r="B223" s="25">
        <v>45333</v>
      </c>
      <c r="C223" s="24">
        <v>2.27</v>
      </c>
      <c r="D223" s="24">
        <v>17.8</v>
      </c>
      <c r="E223" s="26">
        <v>51.96</v>
      </c>
      <c r="F223" s="24" t="s">
        <v>2</v>
      </c>
      <c r="G223" s="24" t="s">
        <v>3</v>
      </c>
      <c r="H223" s="29">
        <v>4</v>
      </c>
    </row>
    <row r="224" spans="1:8">
      <c r="A224" s="28" t="s">
        <v>227</v>
      </c>
      <c r="B224" s="25">
        <v>45456</v>
      </c>
      <c r="C224" s="24">
        <v>6.17</v>
      </c>
      <c r="D224" s="24">
        <v>59.7</v>
      </c>
      <c r="E224" s="26">
        <v>85.31</v>
      </c>
      <c r="F224" s="24" t="s">
        <v>2</v>
      </c>
      <c r="G224" s="24" t="s">
        <v>8</v>
      </c>
      <c r="H224" s="29">
        <v>4.5</v>
      </c>
    </row>
    <row r="225" spans="1:8">
      <c r="A225" s="28" t="s">
        <v>228</v>
      </c>
      <c r="B225" s="25">
        <v>45383</v>
      </c>
      <c r="C225" s="24">
        <v>1.36</v>
      </c>
      <c r="D225" s="24">
        <v>13.5</v>
      </c>
      <c r="E225" s="26">
        <v>49.79</v>
      </c>
      <c r="F225" s="24" t="s">
        <v>2</v>
      </c>
      <c r="G225" s="24" t="s">
        <v>3</v>
      </c>
      <c r="H225" s="29">
        <v>4</v>
      </c>
    </row>
    <row r="226" spans="1:8">
      <c r="A226" s="28" t="s">
        <v>229</v>
      </c>
      <c r="B226" s="25">
        <v>45348</v>
      </c>
      <c r="C226" s="24">
        <v>4.71</v>
      </c>
      <c r="D226" s="24">
        <v>41.1</v>
      </c>
      <c r="E226" s="26">
        <v>66.27</v>
      </c>
      <c r="F226" s="24" t="s">
        <v>2</v>
      </c>
      <c r="G226" s="24" t="s">
        <v>10</v>
      </c>
      <c r="H226" s="29">
        <v>4</v>
      </c>
    </row>
    <row r="227" spans="1:8">
      <c r="A227" s="28" t="s">
        <v>230</v>
      </c>
      <c r="B227" s="25">
        <v>45368</v>
      </c>
      <c r="C227" s="24">
        <v>2.04</v>
      </c>
      <c r="D227" s="24">
        <v>15.2</v>
      </c>
      <c r="E227" s="26">
        <v>54.31</v>
      </c>
      <c r="F227" s="24" t="s">
        <v>2</v>
      </c>
      <c r="G227" s="24" t="s">
        <v>8</v>
      </c>
      <c r="H227" s="29">
        <v>4</v>
      </c>
    </row>
    <row r="228" spans="1:8">
      <c r="A228" s="28" t="s">
        <v>231</v>
      </c>
      <c r="B228" s="25">
        <v>45425</v>
      </c>
      <c r="C228" s="24">
        <v>5.44</v>
      </c>
      <c r="D228" s="24">
        <v>50.7</v>
      </c>
      <c r="E228" s="26">
        <v>70.510000000000005</v>
      </c>
      <c r="F228" s="24" t="s">
        <v>2</v>
      </c>
      <c r="G228" s="24" t="s">
        <v>10</v>
      </c>
      <c r="H228" s="29">
        <v>4</v>
      </c>
    </row>
    <row r="229" spans="1:8">
      <c r="A229" s="28" t="s">
        <v>232</v>
      </c>
      <c r="B229" s="25">
        <v>45368</v>
      </c>
      <c r="C229" s="24">
        <v>6.48</v>
      </c>
      <c r="D229" s="24">
        <v>61.5</v>
      </c>
      <c r="E229" s="26">
        <v>76.790000000000006</v>
      </c>
      <c r="F229" s="24" t="s">
        <v>2</v>
      </c>
      <c r="G229" s="24" t="s">
        <v>8</v>
      </c>
      <c r="H229" s="29">
        <v>4</v>
      </c>
    </row>
    <row r="230" spans="1:8">
      <c r="A230" s="28" t="s">
        <v>233</v>
      </c>
      <c r="B230" s="25">
        <v>45345</v>
      </c>
      <c r="C230" s="24">
        <v>1.44</v>
      </c>
      <c r="D230" s="24">
        <v>13.2</v>
      </c>
      <c r="E230" s="26">
        <v>52.45</v>
      </c>
      <c r="F230" s="24" t="s">
        <v>2</v>
      </c>
      <c r="G230" s="24" t="s">
        <v>10</v>
      </c>
      <c r="H230" s="29">
        <v>4</v>
      </c>
    </row>
    <row r="231" spans="1:8">
      <c r="A231" s="28" t="s">
        <v>234</v>
      </c>
      <c r="B231" s="25">
        <v>45406</v>
      </c>
      <c r="C231" s="24">
        <v>1.4</v>
      </c>
      <c r="D231" s="24">
        <v>11.9</v>
      </c>
      <c r="E231" s="26">
        <v>50.14</v>
      </c>
      <c r="F231" s="24" t="s">
        <v>2</v>
      </c>
      <c r="G231" s="24" t="s">
        <v>8</v>
      </c>
      <c r="H231" s="29">
        <v>4</v>
      </c>
    </row>
    <row r="232" spans="1:8">
      <c r="A232" s="28" t="s">
        <v>235</v>
      </c>
      <c r="B232" s="25">
        <v>45396</v>
      </c>
      <c r="C232" s="24">
        <v>0.53</v>
      </c>
      <c r="D232" s="24">
        <v>10.5</v>
      </c>
      <c r="E232" s="26">
        <v>44.17</v>
      </c>
      <c r="F232" s="24" t="s">
        <v>2</v>
      </c>
      <c r="G232" s="24" t="s">
        <v>10</v>
      </c>
      <c r="H232" s="29">
        <v>4</v>
      </c>
    </row>
    <row r="233" spans="1:8">
      <c r="A233" s="28" t="s">
        <v>236</v>
      </c>
      <c r="B233" s="25">
        <v>45312</v>
      </c>
      <c r="C233" s="24">
        <v>6.6</v>
      </c>
      <c r="D233" s="24">
        <v>60.1</v>
      </c>
      <c r="E233" s="26">
        <v>82.86</v>
      </c>
      <c r="F233" s="24" t="s">
        <v>2</v>
      </c>
      <c r="G233" s="24" t="s">
        <v>10</v>
      </c>
      <c r="H233" s="29">
        <v>4.5</v>
      </c>
    </row>
    <row r="234" spans="1:8">
      <c r="A234" s="28" t="s">
        <v>237</v>
      </c>
      <c r="B234" s="25">
        <v>45398</v>
      </c>
      <c r="C234" s="24">
        <v>0.53</v>
      </c>
      <c r="D234" s="24">
        <v>10.4</v>
      </c>
      <c r="E234" s="26">
        <v>41.53</v>
      </c>
      <c r="F234" s="24" t="s">
        <v>2</v>
      </c>
      <c r="G234" s="24" t="s">
        <v>8</v>
      </c>
      <c r="H234" s="29">
        <v>4</v>
      </c>
    </row>
    <row r="235" spans="1:8">
      <c r="A235" s="28" t="s">
        <v>238</v>
      </c>
      <c r="B235" s="25">
        <v>45352</v>
      </c>
      <c r="C235" s="24">
        <v>2.13</v>
      </c>
      <c r="D235" s="24">
        <v>12.9</v>
      </c>
      <c r="E235" s="26">
        <v>47.37</v>
      </c>
      <c r="F235" s="24" t="s">
        <v>2</v>
      </c>
      <c r="G235" s="24" t="s">
        <v>10</v>
      </c>
      <c r="H235" s="29">
        <v>4</v>
      </c>
    </row>
    <row r="236" spans="1:8">
      <c r="A236" s="28" t="s">
        <v>239</v>
      </c>
      <c r="B236" s="25">
        <v>45391</v>
      </c>
      <c r="C236" s="24">
        <v>1.71</v>
      </c>
      <c r="D236" s="24">
        <v>15.3</v>
      </c>
      <c r="E236" s="26">
        <v>51.81</v>
      </c>
      <c r="F236" s="24" t="s">
        <v>2</v>
      </c>
      <c r="G236" s="24" t="s">
        <v>10</v>
      </c>
      <c r="H236" s="29">
        <v>4</v>
      </c>
    </row>
    <row r="237" spans="1:8">
      <c r="A237" s="28" t="s">
        <v>240</v>
      </c>
      <c r="B237" s="25">
        <v>45308</v>
      </c>
      <c r="C237" s="24">
        <v>5.77</v>
      </c>
      <c r="D237" s="24">
        <v>45.5</v>
      </c>
      <c r="E237" s="26">
        <v>75.41</v>
      </c>
      <c r="F237" s="24" t="s">
        <v>2</v>
      </c>
      <c r="G237" s="24" t="s">
        <v>8</v>
      </c>
      <c r="H237" s="29">
        <v>4</v>
      </c>
    </row>
    <row r="238" spans="1:8">
      <c r="A238" s="28" t="s">
        <v>241</v>
      </c>
      <c r="B238" s="25">
        <v>45401</v>
      </c>
      <c r="C238" s="24">
        <v>6.36</v>
      </c>
      <c r="D238" s="24">
        <v>54.6</v>
      </c>
      <c r="E238" s="26">
        <v>80.12</v>
      </c>
      <c r="F238" s="24" t="s">
        <v>2</v>
      </c>
      <c r="G238" s="24" t="s">
        <v>8</v>
      </c>
      <c r="H238" s="29">
        <v>4</v>
      </c>
    </row>
    <row r="239" spans="1:8">
      <c r="A239" s="28" t="s">
        <v>242</v>
      </c>
      <c r="B239" s="25">
        <v>45349</v>
      </c>
      <c r="C239" s="24">
        <v>2.63</v>
      </c>
      <c r="D239" s="24">
        <v>23.6</v>
      </c>
      <c r="E239" s="26">
        <v>57.11</v>
      </c>
      <c r="F239" s="24" t="s">
        <v>2</v>
      </c>
      <c r="G239" s="24" t="s">
        <v>8</v>
      </c>
      <c r="H239" s="29">
        <v>4.5</v>
      </c>
    </row>
    <row r="240" spans="1:8">
      <c r="A240" s="28" t="s">
        <v>243</v>
      </c>
      <c r="B240" s="25">
        <v>45450</v>
      </c>
      <c r="C240" s="24">
        <v>1.47</v>
      </c>
      <c r="D240" s="24">
        <v>13.4</v>
      </c>
      <c r="E240" s="26">
        <v>48.45</v>
      </c>
      <c r="F240" s="24" t="s">
        <v>2</v>
      </c>
      <c r="G240" s="24" t="s">
        <v>8</v>
      </c>
      <c r="H240" s="29">
        <v>4</v>
      </c>
    </row>
    <row r="241" spans="1:8">
      <c r="A241" s="28" t="s">
        <v>244</v>
      </c>
      <c r="B241" s="25">
        <v>45380</v>
      </c>
      <c r="C241" s="24">
        <v>2.0699999999999998</v>
      </c>
      <c r="D241" s="24">
        <v>15.4</v>
      </c>
      <c r="E241" s="26">
        <v>46.47</v>
      </c>
      <c r="F241" s="24" t="s">
        <v>2</v>
      </c>
      <c r="G241" s="24" t="s">
        <v>10</v>
      </c>
      <c r="H241" s="29">
        <v>4</v>
      </c>
    </row>
    <row r="242" spans="1:8">
      <c r="A242" s="28" t="s">
        <v>245</v>
      </c>
      <c r="B242" s="25">
        <v>45376</v>
      </c>
      <c r="C242" s="24">
        <v>0.64</v>
      </c>
      <c r="D242" s="24">
        <v>10.6</v>
      </c>
      <c r="E242" s="26">
        <v>43.82</v>
      </c>
      <c r="F242" s="24" t="s">
        <v>2</v>
      </c>
      <c r="G242" s="24" t="s">
        <v>10</v>
      </c>
      <c r="H242" s="29">
        <v>4</v>
      </c>
    </row>
    <row r="243" spans="1:8">
      <c r="A243" s="28" t="s">
        <v>246</v>
      </c>
      <c r="B243" s="25">
        <v>45370</v>
      </c>
      <c r="C243" s="24">
        <v>4.67</v>
      </c>
      <c r="D243" s="24">
        <v>34.4</v>
      </c>
      <c r="E243" s="26">
        <v>62.18</v>
      </c>
      <c r="F243" s="24" t="s">
        <v>2</v>
      </c>
      <c r="G243" s="24" t="s">
        <v>10</v>
      </c>
      <c r="H243" s="29">
        <v>4</v>
      </c>
    </row>
    <row r="244" spans="1:8">
      <c r="A244" s="28" t="s">
        <v>247</v>
      </c>
      <c r="B244" s="25">
        <v>45450</v>
      </c>
      <c r="C244" s="24">
        <v>6.28</v>
      </c>
      <c r="D244" s="24">
        <v>55.2</v>
      </c>
      <c r="E244" s="26">
        <v>77.12</v>
      </c>
      <c r="F244" s="24" t="s">
        <v>2</v>
      </c>
      <c r="G244" s="24" t="s">
        <v>10</v>
      </c>
      <c r="H244" s="29">
        <v>4</v>
      </c>
    </row>
    <row r="245" spans="1:8">
      <c r="A245" s="28" t="s">
        <v>248</v>
      </c>
      <c r="B245" s="25">
        <v>45373</v>
      </c>
      <c r="C245" s="24">
        <v>3.55</v>
      </c>
      <c r="D245" s="24">
        <v>31.4</v>
      </c>
      <c r="E245" s="26">
        <v>66.459999999999994</v>
      </c>
      <c r="F245" s="24" t="s">
        <v>2</v>
      </c>
      <c r="G245" s="24" t="s">
        <v>8</v>
      </c>
      <c r="H245" s="29">
        <v>4</v>
      </c>
    </row>
    <row r="246" spans="1:8">
      <c r="A246" s="28" t="s">
        <v>249</v>
      </c>
      <c r="B246" s="25">
        <v>45318</v>
      </c>
      <c r="C246" s="24">
        <v>2.42</v>
      </c>
      <c r="D246" s="24">
        <v>17.3</v>
      </c>
      <c r="E246" s="26">
        <v>49.36</v>
      </c>
      <c r="F246" s="24" t="s">
        <v>2</v>
      </c>
      <c r="G246" s="24" t="s">
        <v>10</v>
      </c>
      <c r="H246" s="29">
        <v>4</v>
      </c>
    </row>
    <row r="247" spans="1:8">
      <c r="A247" s="28" t="s">
        <v>250</v>
      </c>
      <c r="B247" s="25">
        <v>45459</v>
      </c>
      <c r="C247" s="24">
        <v>3.85</v>
      </c>
      <c r="D247" s="24">
        <v>29.2</v>
      </c>
      <c r="E247" s="26">
        <v>62.44</v>
      </c>
      <c r="F247" s="24" t="s">
        <v>2</v>
      </c>
      <c r="G247" s="24" t="s">
        <v>10</v>
      </c>
      <c r="H247" s="29">
        <v>4</v>
      </c>
    </row>
    <row r="248" spans="1:8">
      <c r="A248" s="28" t="s">
        <v>251</v>
      </c>
      <c r="B248" s="25">
        <v>45461</v>
      </c>
      <c r="C248" s="24">
        <v>2.62</v>
      </c>
      <c r="D248" s="24">
        <v>25.1</v>
      </c>
      <c r="E248" s="26">
        <v>56.38</v>
      </c>
      <c r="F248" s="24" t="s">
        <v>2</v>
      </c>
      <c r="G248" s="24" t="s">
        <v>10</v>
      </c>
      <c r="H248" s="29">
        <v>4</v>
      </c>
    </row>
    <row r="249" spans="1:8">
      <c r="A249" s="28" t="s">
        <v>252</v>
      </c>
      <c r="B249" s="25">
        <v>45369</v>
      </c>
      <c r="C249" s="24">
        <v>2.91</v>
      </c>
      <c r="D249" s="24">
        <v>23.7</v>
      </c>
      <c r="E249" s="26">
        <v>60.97</v>
      </c>
      <c r="F249" s="24" t="s">
        <v>2</v>
      </c>
      <c r="G249" s="24" t="s">
        <v>10</v>
      </c>
      <c r="H249" s="29">
        <v>4</v>
      </c>
    </row>
    <row r="250" spans="1:8">
      <c r="A250" s="28" t="s">
        <v>253</v>
      </c>
      <c r="B250" s="25">
        <v>45443</v>
      </c>
      <c r="C250" s="24">
        <v>5.6</v>
      </c>
      <c r="D250" s="24">
        <v>47.1</v>
      </c>
      <c r="E250" s="26">
        <v>73.23</v>
      </c>
      <c r="F250" s="24" t="s">
        <v>2</v>
      </c>
      <c r="G250" s="24" t="s">
        <v>3</v>
      </c>
      <c r="H250" s="29">
        <v>4.5</v>
      </c>
    </row>
    <row r="251" spans="1:8">
      <c r="A251" s="28" t="s">
        <v>254</v>
      </c>
      <c r="B251" s="25">
        <v>45333</v>
      </c>
      <c r="C251" s="24">
        <v>2.92</v>
      </c>
      <c r="D251" s="24">
        <v>18.100000000000001</v>
      </c>
      <c r="E251" s="26">
        <v>56.57</v>
      </c>
      <c r="F251" s="24" t="s">
        <v>2</v>
      </c>
      <c r="G251" s="24" t="s">
        <v>3</v>
      </c>
      <c r="H251" s="29">
        <v>4</v>
      </c>
    </row>
    <row r="252" spans="1:8">
      <c r="A252" s="28" t="s">
        <v>255</v>
      </c>
      <c r="B252" s="25">
        <v>45333</v>
      </c>
      <c r="C252" s="24">
        <v>0.67</v>
      </c>
      <c r="D252" s="24">
        <v>12.2</v>
      </c>
      <c r="E252" s="26">
        <v>43.78</v>
      </c>
      <c r="F252" s="24" t="s">
        <v>2</v>
      </c>
      <c r="G252" s="24" t="s">
        <v>8</v>
      </c>
      <c r="H252" s="29">
        <v>4</v>
      </c>
    </row>
    <row r="253" spans="1:8">
      <c r="A253" s="28" t="s">
        <v>256</v>
      </c>
      <c r="B253" s="25">
        <v>45370</v>
      </c>
      <c r="C253" s="24">
        <v>0.9</v>
      </c>
      <c r="D253" s="24">
        <v>10.7</v>
      </c>
      <c r="E253" s="26">
        <v>47.19</v>
      </c>
      <c r="F253" s="24" t="s">
        <v>2</v>
      </c>
      <c r="G253" s="24" t="s">
        <v>10</v>
      </c>
      <c r="H253" s="29">
        <v>4</v>
      </c>
    </row>
    <row r="254" spans="1:8">
      <c r="A254" s="28" t="s">
        <v>257</v>
      </c>
      <c r="B254" s="25">
        <v>45374</v>
      </c>
      <c r="C254" s="24">
        <v>4.1900000000000004</v>
      </c>
      <c r="D254" s="24">
        <v>32.799999999999997</v>
      </c>
      <c r="E254" s="26">
        <v>67.64</v>
      </c>
      <c r="F254" s="24" t="s">
        <v>2</v>
      </c>
      <c r="G254" s="24" t="s">
        <v>3</v>
      </c>
      <c r="H254" s="29">
        <v>4</v>
      </c>
    </row>
    <row r="255" spans="1:8">
      <c r="A255" s="28" t="s">
        <v>258</v>
      </c>
      <c r="B255" s="25">
        <v>45331</v>
      </c>
      <c r="C255" s="24">
        <v>2.73</v>
      </c>
      <c r="D255" s="24">
        <v>18.5</v>
      </c>
      <c r="E255" s="26">
        <v>53.47</v>
      </c>
      <c r="F255" s="24" t="s">
        <v>2</v>
      </c>
      <c r="G255" s="24" t="s">
        <v>8</v>
      </c>
      <c r="H255" s="29">
        <v>4</v>
      </c>
    </row>
    <row r="256" spans="1:8">
      <c r="A256" s="28" t="s">
        <v>259</v>
      </c>
      <c r="B256" s="25">
        <v>45461</v>
      </c>
      <c r="C256" s="24">
        <v>3.01</v>
      </c>
      <c r="D256" s="24">
        <v>20.100000000000001</v>
      </c>
      <c r="E256" s="26">
        <v>59.87</v>
      </c>
      <c r="F256" s="24" t="s">
        <v>2</v>
      </c>
      <c r="G256" s="24" t="s">
        <v>3</v>
      </c>
      <c r="H256" s="29">
        <v>4</v>
      </c>
    </row>
    <row r="257" spans="1:8">
      <c r="A257" s="28" t="s">
        <v>260</v>
      </c>
      <c r="B257" s="25">
        <v>45309</v>
      </c>
      <c r="C257" s="24">
        <v>4.84</v>
      </c>
      <c r="D257" s="24">
        <v>40.1</v>
      </c>
      <c r="E257" s="26">
        <v>64.67</v>
      </c>
      <c r="F257" s="24" t="s">
        <v>2</v>
      </c>
      <c r="G257" s="24" t="s">
        <v>3</v>
      </c>
      <c r="H257" s="29">
        <v>4</v>
      </c>
    </row>
    <row r="258" spans="1:8">
      <c r="A258" s="28" t="s">
        <v>261</v>
      </c>
      <c r="B258" s="25">
        <v>45303</v>
      </c>
      <c r="C258" s="24">
        <v>1.6</v>
      </c>
      <c r="D258" s="24">
        <v>11.6</v>
      </c>
      <c r="E258" s="26">
        <v>46.17</v>
      </c>
      <c r="F258" s="24" t="s">
        <v>2</v>
      </c>
      <c r="G258" s="24" t="s">
        <v>8</v>
      </c>
      <c r="H258" s="29">
        <v>4</v>
      </c>
    </row>
    <row r="259" spans="1:8">
      <c r="A259" s="28" t="s">
        <v>262</v>
      </c>
      <c r="B259" s="25">
        <v>45460</v>
      </c>
      <c r="C259" s="24">
        <v>5.8</v>
      </c>
      <c r="D259" s="24">
        <v>50.3</v>
      </c>
      <c r="E259" s="26">
        <v>74.87</v>
      </c>
      <c r="F259" s="24" t="s">
        <v>2</v>
      </c>
      <c r="G259" s="24" t="s">
        <v>8</v>
      </c>
      <c r="H259" s="29">
        <v>4</v>
      </c>
    </row>
    <row r="260" spans="1:8">
      <c r="A260" s="28" t="s">
        <v>263</v>
      </c>
      <c r="B260" s="25">
        <v>45468</v>
      </c>
      <c r="C260" s="24">
        <v>0.56000000000000005</v>
      </c>
      <c r="D260" s="24">
        <v>11.1</v>
      </c>
      <c r="E260" s="26">
        <v>41.57</v>
      </c>
      <c r="F260" s="24" t="s">
        <v>2</v>
      </c>
      <c r="G260" s="24" t="s">
        <v>10</v>
      </c>
      <c r="H260" s="29">
        <v>4</v>
      </c>
    </row>
    <row r="261" spans="1:8">
      <c r="A261" s="28" t="s">
        <v>264</v>
      </c>
      <c r="B261" s="25">
        <v>45321</v>
      </c>
      <c r="C261" s="24">
        <v>2.5099999999999998</v>
      </c>
      <c r="D261" s="24">
        <v>21.2</v>
      </c>
      <c r="E261" s="26">
        <v>53.91</v>
      </c>
      <c r="F261" s="24" t="s">
        <v>2</v>
      </c>
      <c r="G261" s="24" t="s">
        <v>8</v>
      </c>
      <c r="H261" s="29">
        <v>4</v>
      </c>
    </row>
    <row r="262" spans="1:8">
      <c r="A262" s="28" t="s">
        <v>265</v>
      </c>
      <c r="B262" s="25">
        <v>45300</v>
      </c>
      <c r="C262" s="24">
        <v>1.1599999999999999</v>
      </c>
      <c r="D262" s="24">
        <v>14.3</v>
      </c>
      <c r="E262" s="26">
        <v>49.49</v>
      </c>
      <c r="F262" s="24" t="s">
        <v>2</v>
      </c>
      <c r="G262" s="24" t="s">
        <v>8</v>
      </c>
      <c r="H262" s="29">
        <v>4</v>
      </c>
    </row>
    <row r="263" spans="1:8">
      <c r="A263" s="28" t="s">
        <v>266</v>
      </c>
      <c r="B263" s="25">
        <v>45336</v>
      </c>
      <c r="C263" s="24">
        <v>0.72</v>
      </c>
      <c r="D263" s="24">
        <v>11.2</v>
      </c>
      <c r="E263" s="26">
        <v>42.36</v>
      </c>
      <c r="F263" s="24" t="s">
        <v>2</v>
      </c>
      <c r="G263" s="24" t="s">
        <v>8</v>
      </c>
      <c r="H263" s="29">
        <v>4</v>
      </c>
    </row>
    <row r="264" spans="1:8">
      <c r="A264" s="28" t="s">
        <v>267</v>
      </c>
      <c r="B264" s="25">
        <v>45353</v>
      </c>
      <c r="C264" s="24">
        <v>1.1100000000000001</v>
      </c>
      <c r="D264" s="24">
        <v>9.8000000000000007</v>
      </c>
      <c r="E264" s="26">
        <v>49.31</v>
      </c>
      <c r="F264" s="24" t="s">
        <v>2</v>
      </c>
      <c r="G264" s="24" t="s">
        <v>8</v>
      </c>
      <c r="H264" s="29">
        <v>4</v>
      </c>
    </row>
    <row r="265" spans="1:8">
      <c r="A265" s="28" t="s">
        <v>268</v>
      </c>
      <c r="B265" s="25">
        <v>45422</v>
      </c>
      <c r="C265" s="24">
        <v>2.5</v>
      </c>
      <c r="D265" s="24">
        <v>20.5</v>
      </c>
      <c r="E265" s="26">
        <v>51.78</v>
      </c>
      <c r="F265" s="24" t="s">
        <v>2</v>
      </c>
      <c r="G265" s="24" t="s">
        <v>3</v>
      </c>
      <c r="H265" s="29">
        <v>4</v>
      </c>
    </row>
    <row r="266" spans="1:8">
      <c r="A266" s="28" t="s">
        <v>269</v>
      </c>
      <c r="B266" s="25">
        <v>45393</v>
      </c>
      <c r="C266" s="24">
        <v>3.36</v>
      </c>
      <c r="D266" s="24">
        <v>30.2</v>
      </c>
      <c r="E266" s="26">
        <v>60.18</v>
      </c>
      <c r="F266" s="24" t="s">
        <v>2</v>
      </c>
      <c r="G266" s="24" t="s">
        <v>3</v>
      </c>
      <c r="H266" s="29">
        <v>4</v>
      </c>
    </row>
    <row r="267" spans="1:8">
      <c r="A267" s="28" t="s">
        <v>270</v>
      </c>
      <c r="B267" s="25">
        <v>45341</v>
      </c>
      <c r="C267" s="24">
        <v>2.38</v>
      </c>
      <c r="D267" s="24">
        <v>21.9</v>
      </c>
      <c r="E267" s="26">
        <v>58.26</v>
      </c>
      <c r="F267" s="24" t="s">
        <v>2</v>
      </c>
      <c r="G267" s="24" t="s">
        <v>3</v>
      </c>
      <c r="H267" s="29">
        <v>4</v>
      </c>
    </row>
    <row r="268" spans="1:8">
      <c r="A268" s="28" t="s">
        <v>271</v>
      </c>
      <c r="B268" s="25">
        <v>45329</v>
      </c>
      <c r="C268" s="24">
        <v>2.8</v>
      </c>
      <c r="D268" s="24">
        <v>20.8</v>
      </c>
      <c r="E268" s="26">
        <v>52.87</v>
      </c>
      <c r="F268" s="24" t="s">
        <v>2</v>
      </c>
      <c r="G268" s="24" t="s">
        <v>10</v>
      </c>
      <c r="H268" s="29">
        <v>4</v>
      </c>
    </row>
    <row r="269" spans="1:8">
      <c r="A269" s="28" t="s">
        <v>272</v>
      </c>
      <c r="B269" s="25">
        <v>45456</v>
      </c>
      <c r="C269" s="24">
        <v>0.64</v>
      </c>
      <c r="D269" s="24">
        <v>11.5</v>
      </c>
      <c r="E269" s="26">
        <v>44.85</v>
      </c>
      <c r="F269" s="24" t="s">
        <v>2</v>
      </c>
      <c r="G269" s="24" t="s">
        <v>10</v>
      </c>
      <c r="H269" s="29">
        <v>4</v>
      </c>
    </row>
    <row r="270" spans="1:8">
      <c r="A270" s="28" t="s">
        <v>273</v>
      </c>
      <c r="B270" s="25">
        <v>45364</v>
      </c>
      <c r="C270" s="24">
        <v>3.82</v>
      </c>
      <c r="D270" s="24">
        <v>29.1</v>
      </c>
      <c r="E270" s="26">
        <v>63.18</v>
      </c>
      <c r="F270" s="24" t="s">
        <v>2</v>
      </c>
      <c r="G270" s="24" t="s">
        <v>3</v>
      </c>
      <c r="H270" s="29">
        <v>4</v>
      </c>
    </row>
    <row r="271" spans="1:8">
      <c r="A271" s="28" t="s">
        <v>274</v>
      </c>
      <c r="B271" s="25">
        <v>45418</v>
      </c>
      <c r="C271" s="24">
        <v>2.86</v>
      </c>
      <c r="D271" s="24">
        <v>23.2</v>
      </c>
      <c r="E271" s="26">
        <v>61.91</v>
      </c>
      <c r="F271" s="24" t="s">
        <v>2</v>
      </c>
      <c r="G271" s="24" t="s">
        <v>10</v>
      </c>
      <c r="H271" s="29">
        <v>4</v>
      </c>
    </row>
    <row r="272" spans="1:8">
      <c r="A272" s="28" t="s">
        <v>275</v>
      </c>
      <c r="B272" s="25">
        <v>45306</v>
      </c>
      <c r="C272" s="24">
        <v>0.79</v>
      </c>
      <c r="D272" s="24">
        <v>10.1</v>
      </c>
      <c r="E272" s="26">
        <v>47.18</v>
      </c>
      <c r="F272" s="24" t="s">
        <v>2</v>
      </c>
      <c r="G272" s="24" t="s">
        <v>10</v>
      </c>
      <c r="H272" s="29">
        <v>4</v>
      </c>
    </row>
    <row r="273" spans="1:8">
      <c r="A273" s="28" t="s">
        <v>276</v>
      </c>
      <c r="B273" s="25">
        <v>45306</v>
      </c>
      <c r="C273" s="24">
        <v>0.46</v>
      </c>
      <c r="D273" s="24">
        <v>8.3000000000000007</v>
      </c>
      <c r="E273" s="26">
        <v>41.51</v>
      </c>
      <c r="F273" s="24" t="s">
        <v>2</v>
      </c>
      <c r="G273" s="24" t="s">
        <v>10</v>
      </c>
      <c r="H273" s="29">
        <v>4</v>
      </c>
    </row>
    <row r="274" spans="1:8">
      <c r="A274" s="28" t="s">
        <v>277</v>
      </c>
      <c r="B274" s="25">
        <v>45375</v>
      </c>
      <c r="C274" s="24">
        <v>3.92</v>
      </c>
      <c r="D274" s="24">
        <v>33.1</v>
      </c>
      <c r="E274" s="26">
        <v>66.319999999999993</v>
      </c>
      <c r="F274" s="24" t="s">
        <v>2</v>
      </c>
      <c r="G274" s="24" t="s">
        <v>8</v>
      </c>
      <c r="H274" s="29">
        <v>4.5</v>
      </c>
    </row>
    <row r="275" spans="1:8">
      <c r="A275" s="28" t="s">
        <v>278</v>
      </c>
      <c r="B275" s="25">
        <v>45402</v>
      </c>
      <c r="C275" s="24">
        <v>2.08</v>
      </c>
      <c r="D275" s="24">
        <v>13.7</v>
      </c>
      <c r="E275" s="26">
        <v>55.12</v>
      </c>
      <c r="F275" s="24" t="s">
        <v>2</v>
      </c>
      <c r="G275" s="24" t="s">
        <v>3</v>
      </c>
      <c r="H275" s="29">
        <v>4</v>
      </c>
    </row>
    <row r="276" spans="1:8">
      <c r="A276" s="28" t="s">
        <v>279</v>
      </c>
      <c r="B276" s="25">
        <v>45424</v>
      </c>
      <c r="C276" s="24">
        <v>3.23</v>
      </c>
      <c r="D276" s="24">
        <v>24.7</v>
      </c>
      <c r="E276" s="26">
        <v>58.19</v>
      </c>
      <c r="F276" s="24" t="s">
        <v>2</v>
      </c>
      <c r="G276" s="24" t="s">
        <v>3</v>
      </c>
      <c r="H276" s="29">
        <v>4</v>
      </c>
    </row>
    <row r="277" spans="1:8">
      <c r="A277" s="28" t="s">
        <v>280</v>
      </c>
      <c r="B277" s="25">
        <v>45329</v>
      </c>
      <c r="C277" s="24">
        <v>0.68</v>
      </c>
      <c r="D277" s="24">
        <v>9.6999999999999993</v>
      </c>
      <c r="E277" s="26">
        <v>45.19</v>
      </c>
      <c r="F277" s="24" t="s">
        <v>2</v>
      </c>
      <c r="G277" s="24" t="s">
        <v>10</v>
      </c>
      <c r="H277" s="29">
        <v>4.5</v>
      </c>
    </row>
    <row r="278" spans="1:8">
      <c r="A278" s="28" t="s">
        <v>281</v>
      </c>
      <c r="B278" s="25">
        <v>45306</v>
      </c>
      <c r="C278" s="24">
        <v>1.49</v>
      </c>
      <c r="D278" s="24">
        <v>10.6</v>
      </c>
      <c r="E278" s="26">
        <v>49.38</v>
      </c>
      <c r="F278" s="24" t="s">
        <v>2</v>
      </c>
      <c r="G278" s="24" t="s">
        <v>8</v>
      </c>
      <c r="H278" s="29">
        <v>4</v>
      </c>
    </row>
    <row r="279" spans="1:8">
      <c r="A279" s="28" t="s">
        <v>282</v>
      </c>
      <c r="B279" s="25">
        <v>45376</v>
      </c>
      <c r="C279" s="24">
        <v>2.2000000000000002</v>
      </c>
      <c r="D279" s="24">
        <v>15.5</v>
      </c>
      <c r="E279" s="26">
        <v>55.76</v>
      </c>
      <c r="F279" s="24" t="s">
        <v>2</v>
      </c>
      <c r="G279" s="24" t="s">
        <v>8</v>
      </c>
      <c r="H279" s="29">
        <v>4</v>
      </c>
    </row>
    <row r="280" spans="1:8">
      <c r="A280" s="28" t="s">
        <v>283</v>
      </c>
      <c r="B280" s="25">
        <v>45427</v>
      </c>
      <c r="C280" s="24">
        <v>1.61</v>
      </c>
      <c r="D280" s="24">
        <v>12.7</v>
      </c>
      <c r="E280" s="26">
        <v>44.79</v>
      </c>
      <c r="F280" s="24" t="s">
        <v>2</v>
      </c>
      <c r="G280" s="24" t="s">
        <v>8</v>
      </c>
      <c r="H280" s="29">
        <v>4</v>
      </c>
    </row>
    <row r="281" spans="1:8">
      <c r="A281" s="28" t="s">
        <v>284</v>
      </c>
      <c r="B281" s="25">
        <v>45362</v>
      </c>
      <c r="C281" s="24">
        <v>1.29</v>
      </c>
      <c r="D281" s="24">
        <v>12.4</v>
      </c>
      <c r="E281" s="26">
        <v>47.19</v>
      </c>
      <c r="F281" s="24" t="s">
        <v>2</v>
      </c>
      <c r="G281" s="24" t="s">
        <v>8</v>
      </c>
      <c r="H281" s="29">
        <v>4</v>
      </c>
    </row>
    <row r="282" spans="1:8">
      <c r="A282" s="28" t="s">
        <v>285</v>
      </c>
      <c r="B282" s="25">
        <v>45453</v>
      </c>
      <c r="C282" s="24">
        <v>3.62</v>
      </c>
      <c r="D282" s="24">
        <v>32.9</v>
      </c>
      <c r="E282" s="26">
        <v>62.91</v>
      </c>
      <c r="F282" s="24" t="s">
        <v>2</v>
      </c>
      <c r="G282" s="24" t="s">
        <v>8</v>
      </c>
      <c r="H282" s="29">
        <v>4.5</v>
      </c>
    </row>
    <row r="283" spans="1:8">
      <c r="A283" s="28" t="s">
        <v>286</v>
      </c>
      <c r="B283" s="25">
        <v>45391</v>
      </c>
      <c r="C283" s="24">
        <v>1.52</v>
      </c>
      <c r="D283" s="24">
        <v>15.8</v>
      </c>
      <c r="E283" s="26">
        <v>47.91</v>
      </c>
      <c r="F283" s="24" t="s">
        <v>2</v>
      </c>
      <c r="G283" s="24" t="s">
        <v>10</v>
      </c>
      <c r="H283" s="29">
        <v>4</v>
      </c>
    </row>
    <row r="284" spans="1:8">
      <c r="A284" s="28" t="s">
        <v>287</v>
      </c>
      <c r="B284" s="25">
        <v>45400</v>
      </c>
      <c r="C284" s="24">
        <v>3.44</v>
      </c>
      <c r="D284" s="24">
        <v>26.1</v>
      </c>
      <c r="E284" s="26">
        <v>62.34</v>
      </c>
      <c r="F284" s="24" t="s">
        <v>2</v>
      </c>
      <c r="G284" s="24" t="s">
        <v>8</v>
      </c>
      <c r="H284" s="29">
        <v>4.5</v>
      </c>
    </row>
    <row r="285" spans="1:8">
      <c r="A285" s="28" t="s">
        <v>288</v>
      </c>
      <c r="B285" s="25">
        <v>45436</v>
      </c>
      <c r="C285" s="24">
        <v>3.91</v>
      </c>
      <c r="D285" s="24">
        <v>36.200000000000003</v>
      </c>
      <c r="E285" s="26">
        <v>62.83</v>
      </c>
      <c r="F285" s="24" t="s">
        <v>2</v>
      </c>
      <c r="G285" s="24" t="s">
        <v>8</v>
      </c>
      <c r="H285" s="29">
        <v>4</v>
      </c>
    </row>
    <row r="286" spans="1:8">
      <c r="A286" s="28" t="s">
        <v>289</v>
      </c>
      <c r="B286" s="25">
        <v>45457</v>
      </c>
      <c r="C286" s="24">
        <v>4.54</v>
      </c>
      <c r="D286" s="24">
        <v>37.4</v>
      </c>
      <c r="E286" s="26">
        <v>69.22</v>
      </c>
      <c r="F286" s="24" t="s">
        <v>2</v>
      </c>
      <c r="G286" s="24" t="s">
        <v>8</v>
      </c>
      <c r="H286" s="29">
        <v>4</v>
      </c>
    </row>
    <row r="287" spans="1:8">
      <c r="A287" s="28" t="s">
        <v>290</v>
      </c>
      <c r="B287" s="25">
        <v>45395</v>
      </c>
      <c r="C287" s="24">
        <v>1.24</v>
      </c>
      <c r="D287" s="24">
        <v>11.7</v>
      </c>
      <c r="E287" s="26">
        <v>48.76</v>
      </c>
      <c r="F287" s="24" t="s">
        <v>2</v>
      </c>
      <c r="G287" s="24" t="s">
        <v>8</v>
      </c>
      <c r="H287" s="29">
        <v>4.5</v>
      </c>
    </row>
    <row r="288" spans="1:8">
      <c r="A288" s="28" t="s">
        <v>291</v>
      </c>
      <c r="B288" s="25">
        <v>45364</v>
      </c>
      <c r="C288" s="24">
        <v>2.36</v>
      </c>
      <c r="D288" s="24">
        <v>17.899999999999999</v>
      </c>
      <c r="E288" s="26">
        <v>51.62</v>
      </c>
      <c r="F288" s="24" t="s">
        <v>2</v>
      </c>
      <c r="G288" s="24" t="s">
        <v>8</v>
      </c>
      <c r="H288" s="29">
        <v>4.5</v>
      </c>
    </row>
    <row r="289" spans="1:8">
      <c r="A289" s="28" t="s">
        <v>292</v>
      </c>
      <c r="B289" s="25">
        <v>45369</v>
      </c>
      <c r="C289" s="24">
        <v>1.4</v>
      </c>
      <c r="D289" s="24">
        <v>12.6</v>
      </c>
      <c r="E289" s="26">
        <v>44.83</v>
      </c>
      <c r="F289" s="24" t="s">
        <v>2</v>
      </c>
      <c r="G289" s="24" t="s">
        <v>8</v>
      </c>
      <c r="H289" s="29">
        <v>4</v>
      </c>
    </row>
    <row r="290" spans="1:8">
      <c r="A290" s="28" t="s">
        <v>293</v>
      </c>
      <c r="B290" s="25">
        <v>45424</v>
      </c>
      <c r="C290" s="24">
        <v>4.1399999999999997</v>
      </c>
      <c r="D290" s="24">
        <v>28.5</v>
      </c>
      <c r="E290" s="26">
        <v>67.16</v>
      </c>
      <c r="F290" s="24" t="s">
        <v>2</v>
      </c>
      <c r="G290" s="24" t="s">
        <v>10</v>
      </c>
      <c r="H290" s="29">
        <v>4</v>
      </c>
    </row>
    <row r="291" spans="1:8">
      <c r="A291" s="28" t="s">
        <v>294</v>
      </c>
      <c r="B291" s="25">
        <v>45371</v>
      </c>
      <c r="C291" s="24">
        <v>4.24</v>
      </c>
      <c r="D291" s="24">
        <v>28.8</v>
      </c>
      <c r="E291" s="26">
        <v>64.569999999999993</v>
      </c>
      <c r="F291" s="24" t="s">
        <v>2</v>
      </c>
      <c r="G291" s="24" t="s">
        <v>8</v>
      </c>
      <c r="H291" s="29">
        <v>4.5</v>
      </c>
    </row>
    <row r="292" spans="1:8">
      <c r="A292" s="28" t="s">
        <v>295</v>
      </c>
      <c r="B292" s="25">
        <v>45311</v>
      </c>
      <c r="C292" s="24">
        <v>4.2699999999999996</v>
      </c>
      <c r="D292" s="24">
        <v>27.4</v>
      </c>
      <c r="E292" s="26">
        <v>65.61</v>
      </c>
      <c r="F292" s="24" t="s">
        <v>2</v>
      </c>
      <c r="G292" s="24" t="s">
        <v>10</v>
      </c>
      <c r="H292" s="29">
        <v>4</v>
      </c>
    </row>
    <row r="293" spans="1:8">
      <c r="A293" s="28" t="s">
        <v>296</v>
      </c>
      <c r="B293" s="25">
        <v>45379</v>
      </c>
      <c r="C293" s="24">
        <v>2.0499999999999998</v>
      </c>
      <c r="D293" s="24">
        <v>15.8</v>
      </c>
      <c r="E293" s="26">
        <v>48.18</v>
      </c>
      <c r="F293" s="24" t="s">
        <v>2</v>
      </c>
      <c r="G293" s="24" t="s">
        <v>10</v>
      </c>
      <c r="H293" s="29">
        <v>4</v>
      </c>
    </row>
    <row r="294" spans="1:8">
      <c r="A294" s="28" t="s">
        <v>297</v>
      </c>
      <c r="B294" s="25">
        <v>45335</v>
      </c>
      <c r="C294" s="24">
        <v>3.35</v>
      </c>
      <c r="D294" s="24">
        <v>22.5</v>
      </c>
      <c r="E294" s="26">
        <v>56.18</v>
      </c>
      <c r="F294" s="24" t="s">
        <v>2</v>
      </c>
      <c r="G294" s="24" t="s">
        <v>8</v>
      </c>
      <c r="H294" s="29">
        <v>4</v>
      </c>
    </row>
    <row r="295" spans="1:8">
      <c r="A295" s="28" t="s">
        <v>298</v>
      </c>
      <c r="B295" s="25">
        <v>45440</v>
      </c>
      <c r="C295" s="24">
        <v>1.44</v>
      </c>
      <c r="D295" s="24">
        <v>9.8000000000000007</v>
      </c>
      <c r="E295" s="26">
        <v>48.63</v>
      </c>
      <c r="F295" s="24" t="s">
        <v>2</v>
      </c>
      <c r="G295" s="24" t="s">
        <v>8</v>
      </c>
      <c r="H295" s="29">
        <v>4.5</v>
      </c>
    </row>
    <row r="296" spans="1:8">
      <c r="A296" s="28" t="s">
        <v>299</v>
      </c>
      <c r="B296" s="25">
        <v>45304</v>
      </c>
      <c r="C296" s="24">
        <v>4.8</v>
      </c>
      <c r="D296" s="24">
        <v>34.799999999999997</v>
      </c>
      <c r="E296" s="26">
        <v>67.16</v>
      </c>
      <c r="F296" s="24" t="s">
        <v>2</v>
      </c>
      <c r="G296" s="24" t="s">
        <v>8</v>
      </c>
      <c r="H296" s="29">
        <v>4</v>
      </c>
    </row>
    <row r="297" spans="1:8">
      <c r="A297" s="28" t="s">
        <v>300</v>
      </c>
      <c r="B297" s="25">
        <v>45405</v>
      </c>
      <c r="C297" s="24">
        <v>4</v>
      </c>
      <c r="D297" s="24">
        <v>29.5</v>
      </c>
      <c r="E297" s="26">
        <v>61.19</v>
      </c>
      <c r="F297" s="24" t="s">
        <v>2</v>
      </c>
      <c r="G297" s="24" t="s">
        <v>8</v>
      </c>
      <c r="H297" s="29">
        <v>4</v>
      </c>
    </row>
    <row r="298" spans="1:8">
      <c r="A298" s="28" t="s">
        <v>301</v>
      </c>
      <c r="B298" s="25">
        <v>45420</v>
      </c>
      <c r="C298" s="24">
        <v>5.41</v>
      </c>
      <c r="D298" s="24">
        <v>39.799999999999997</v>
      </c>
      <c r="E298" s="26">
        <v>74.48</v>
      </c>
      <c r="F298" s="24" t="s">
        <v>2</v>
      </c>
      <c r="G298" s="24" t="s">
        <v>8</v>
      </c>
      <c r="H298" s="29">
        <v>4.5</v>
      </c>
    </row>
    <row r="299" spans="1:8">
      <c r="A299" s="28" t="s">
        <v>302</v>
      </c>
      <c r="B299" s="25">
        <v>45447</v>
      </c>
      <c r="C299" s="24">
        <v>2.41</v>
      </c>
      <c r="D299" s="24">
        <v>14.3</v>
      </c>
      <c r="E299" s="26">
        <v>54.19</v>
      </c>
      <c r="F299" s="24" t="s">
        <v>2</v>
      </c>
      <c r="G299" s="24" t="s">
        <v>3</v>
      </c>
      <c r="H299" s="29">
        <v>4</v>
      </c>
    </row>
    <row r="300" spans="1:8">
      <c r="A300" s="28" t="s">
        <v>303</v>
      </c>
      <c r="B300" s="25">
        <v>45304</v>
      </c>
      <c r="C300" s="24">
        <v>1.65</v>
      </c>
      <c r="D300" s="24">
        <v>9.9</v>
      </c>
      <c r="E300" s="26">
        <v>47.27</v>
      </c>
      <c r="F300" s="24" t="s">
        <v>2</v>
      </c>
      <c r="G300" s="24" t="s">
        <v>8</v>
      </c>
      <c r="H300" s="29">
        <v>4</v>
      </c>
    </row>
    <row r="301" spans="1:8">
      <c r="A301" s="28" t="s">
        <v>304</v>
      </c>
      <c r="B301" s="25">
        <v>45456</v>
      </c>
      <c r="C301" s="24">
        <v>5.1100000000000003</v>
      </c>
      <c r="D301" s="24">
        <v>34.1</v>
      </c>
      <c r="E301" s="26">
        <v>73.16</v>
      </c>
      <c r="F301" s="24" t="s">
        <v>2</v>
      </c>
      <c r="G301" s="24" t="s">
        <v>8</v>
      </c>
      <c r="H301" s="29">
        <v>4</v>
      </c>
    </row>
    <row r="302" spans="1:8">
      <c r="A302" s="28" t="s">
        <v>305</v>
      </c>
      <c r="B302" s="25">
        <v>45355</v>
      </c>
      <c r="C302" s="24">
        <v>2.2200000000000002</v>
      </c>
      <c r="D302" s="24">
        <v>14.9</v>
      </c>
      <c r="E302" s="26">
        <v>55.63</v>
      </c>
      <c r="F302" s="24" t="s">
        <v>2</v>
      </c>
      <c r="G302" s="24" t="s">
        <v>10</v>
      </c>
      <c r="H302" s="29">
        <v>4</v>
      </c>
    </row>
    <row r="303" spans="1:8">
      <c r="A303" s="28" t="s">
        <v>306</v>
      </c>
      <c r="B303" s="25">
        <v>45347</v>
      </c>
      <c r="C303" s="24">
        <v>0.92</v>
      </c>
      <c r="D303" s="24">
        <v>8.6999999999999993</v>
      </c>
      <c r="E303" s="26">
        <v>42.45</v>
      </c>
      <c r="F303" s="24" t="s">
        <v>2</v>
      </c>
      <c r="G303" s="24" t="s">
        <v>10</v>
      </c>
      <c r="H303" s="29">
        <v>4</v>
      </c>
    </row>
    <row r="304" spans="1:8">
      <c r="A304" s="28" t="s">
        <v>307</v>
      </c>
      <c r="B304" s="25">
        <v>45388</v>
      </c>
      <c r="C304" s="24">
        <v>4.97</v>
      </c>
      <c r="D304" s="24">
        <v>29.6</v>
      </c>
      <c r="E304" s="26">
        <v>69.38</v>
      </c>
      <c r="F304" s="24" t="s">
        <v>2</v>
      </c>
      <c r="G304" s="24" t="s">
        <v>8</v>
      </c>
      <c r="H304" s="29">
        <v>4</v>
      </c>
    </row>
    <row r="305" spans="1:8">
      <c r="A305" s="28" t="s">
        <v>308</v>
      </c>
      <c r="B305" s="25">
        <v>45403</v>
      </c>
      <c r="C305" s="24">
        <v>1.24</v>
      </c>
      <c r="D305" s="24">
        <v>10.4</v>
      </c>
      <c r="E305" s="26">
        <v>49.46</v>
      </c>
      <c r="F305" s="24" t="s">
        <v>2</v>
      </c>
      <c r="G305" s="24" t="s">
        <v>10</v>
      </c>
      <c r="H305" s="29">
        <v>4</v>
      </c>
    </row>
    <row r="306" spans="1:8">
      <c r="A306" s="28" t="s">
        <v>309</v>
      </c>
      <c r="B306" s="25">
        <v>45388</v>
      </c>
      <c r="C306" s="24">
        <v>1.1599999999999999</v>
      </c>
      <c r="D306" s="24">
        <v>8.3000000000000007</v>
      </c>
      <c r="E306" s="26">
        <v>47.71</v>
      </c>
      <c r="F306" s="24" t="s">
        <v>2</v>
      </c>
      <c r="G306" s="24" t="s">
        <v>10</v>
      </c>
      <c r="H306" s="29">
        <v>4</v>
      </c>
    </row>
    <row r="307" spans="1:8">
      <c r="A307" s="28" t="s">
        <v>310</v>
      </c>
      <c r="B307" s="25">
        <v>45343</v>
      </c>
      <c r="C307" s="24">
        <v>0.99</v>
      </c>
      <c r="D307" s="24">
        <v>7.7</v>
      </c>
      <c r="E307" s="26">
        <v>47.57</v>
      </c>
      <c r="F307" s="24" t="s">
        <v>2</v>
      </c>
      <c r="G307" s="24" t="s">
        <v>8</v>
      </c>
      <c r="H307" s="29">
        <v>4</v>
      </c>
    </row>
    <row r="308" spans="1:8">
      <c r="A308" s="28" t="s">
        <v>311</v>
      </c>
      <c r="B308" s="25">
        <v>45320</v>
      </c>
      <c r="C308" s="24">
        <v>1.23</v>
      </c>
      <c r="D308" s="24">
        <v>9</v>
      </c>
      <c r="E308" s="26">
        <v>47.17</v>
      </c>
      <c r="F308" s="24" t="s">
        <v>2</v>
      </c>
      <c r="G308" s="24" t="s">
        <v>3</v>
      </c>
      <c r="H308" s="29">
        <v>4</v>
      </c>
    </row>
    <row r="309" spans="1:8">
      <c r="A309" s="28" t="s">
        <v>312</v>
      </c>
      <c r="B309" s="25">
        <v>45463</v>
      </c>
      <c r="C309" s="24">
        <v>2.5099999999999998</v>
      </c>
      <c r="D309" s="24">
        <v>13.5</v>
      </c>
      <c r="E309" s="26">
        <v>56.39</v>
      </c>
      <c r="F309" s="24" t="s">
        <v>2</v>
      </c>
      <c r="G309" s="24" t="s">
        <v>10</v>
      </c>
      <c r="H309" s="29">
        <v>4</v>
      </c>
    </row>
    <row r="310" spans="1:8">
      <c r="A310" s="28" t="s">
        <v>313</v>
      </c>
      <c r="B310" s="25">
        <v>45352</v>
      </c>
      <c r="C310" s="24">
        <v>1.0900000000000001</v>
      </c>
      <c r="D310" s="24">
        <v>7.9</v>
      </c>
      <c r="E310" s="26">
        <v>48.22</v>
      </c>
      <c r="F310" s="24" t="s">
        <v>2</v>
      </c>
      <c r="G310" s="24" t="s">
        <v>8</v>
      </c>
      <c r="H310" s="29">
        <v>4.5</v>
      </c>
    </row>
    <row r="311" spans="1:8">
      <c r="A311" s="28" t="s">
        <v>314</v>
      </c>
      <c r="B311" s="25">
        <v>45363</v>
      </c>
      <c r="C311" s="24">
        <v>1.34</v>
      </c>
      <c r="D311" s="24">
        <v>9.6999999999999993</v>
      </c>
      <c r="E311" s="26">
        <v>49.13</v>
      </c>
      <c r="F311" s="24" t="s">
        <v>2</v>
      </c>
      <c r="G311" s="24" t="s">
        <v>8</v>
      </c>
      <c r="H311" s="29">
        <v>4</v>
      </c>
    </row>
    <row r="312" spans="1:8">
      <c r="A312" s="28" t="s">
        <v>315</v>
      </c>
      <c r="B312" s="25">
        <v>45365</v>
      </c>
      <c r="C312" s="24">
        <v>1.69</v>
      </c>
      <c r="D312" s="24">
        <v>10.7</v>
      </c>
      <c r="E312" s="26">
        <v>51.29</v>
      </c>
      <c r="F312" s="24" t="s">
        <v>2</v>
      </c>
      <c r="G312" s="24" t="s">
        <v>8</v>
      </c>
      <c r="H312" s="29">
        <v>4</v>
      </c>
    </row>
    <row r="313" spans="1:8">
      <c r="A313" s="28" t="s">
        <v>316</v>
      </c>
      <c r="B313" s="25">
        <v>45365</v>
      </c>
      <c r="C313" s="24">
        <v>2.5299999999999998</v>
      </c>
      <c r="D313" s="24">
        <v>13.4</v>
      </c>
      <c r="E313" s="26">
        <v>52.94</v>
      </c>
      <c r="F313" s="24" t="s">
        <v>2</v>
      </c>
      <c r="G313" s="24" t="s">
        <v>8</v>
      </c>
      <c r="H313" s="29">
        <v>4.5</v>
      </c>
    </row>
    <row r="314" spans="1:8">
      <c r="A314" s="28" t="s">
        <v>317</v>
      </c>
      <c r="B314" s="25">
        <v>45308</v>
      </c>
      <c r="C314" s="24">
        <v>4.62</v>
      </c>
      <c r="D314" s="24">
        <v>22.9</v>
      </c>
      <c r="E314" s="26">
        <v>61.27</v>
      </c>
      <c r="F314" s="24" t="s">
        <v>2</v>
      </c>
      <c r="G314" s="24" t="s">
        <v>8</v>
      </c>
      <c r="H314" s="29">
        <v>4</v>
      </c>
    </row>
    <row r="315" spans="1:8">
      <c r="A315" s="28" t="s">
        <v>318</v>
      </c>
      <c r="B315" s="25">
        <v>45445</v>
      </c>
      <c r="C315" s="24">
        <v>1.97</v>
      </c>
      <c r="D315" s="24">
        <v>12.5</v>
      </c>
      <c r="E315" s="26">
        <v>54.27</v>
      </c>
      <c r="F315" s="24" t="s">
        <v>2</v>
      </c>
      <c r="G315" s="24" t="s">
        <v>10</v>
      </c>
      <c r="H315" s="29">
        <v>4</v>
      </c>
    </row>
    <row r="316" spans="1:8">
      <c r="A316" s="28" t="s">
        <v>319</v>
      </c>
      <c r="B316" s="25">
        <v>45391</v>
      </c>
      <c r="C316" s="24">
        <v>0.63</v>
      </c>
      <c r="D316" s="24">
        <v>7.1</v>
      </c>
      <c r="E316" s="26">
        <v>45.31</v>
      </c>
      <c r="F316" s="24" t="s">
        <v>2</v>
      </c>
      <c r="G316" s="24" t="s">
        <v>10</v>
      </c>
      <c r="H316" s="29">
        <v>4</v>
      </c>
    </row>
    <row r="317" spans="1:8">
      <c r="A317" s="28" t="s">
        <v>320</v>
      </c>
      <c r="B317" s="25">
        <v>45349</v>
      </c>
      <c r="C317" s="24">
        <v>2.54</v>
      </c>
      <c r="D317" s="24">
        <v>10.8</v>
      </c>
      <c r="E317" s="26">
        <v>54.18</v>
      </c>
      <c r="F317" s="24" t="s">
        <v>2</v>
      </c>
      <c r="G317" s="24" t="s">
        <v>8</v>
      </c>
      <c r="H317" s="29">
        <v>4</v>
      </c>
    </row>
    <row r="318" spans="1:8">
      <c r="A318" s="28" t="s">
        <v>321</v>
      </c>
      <c r="B318" s="25">
        <v>45361</v>
      </c>
      <c r="C318" s="24">
        <v>2.25</v>
      </c>
      <c r="D318" s="24">
        <v>8.4</v>
      </c>
      <c r="E318" s="26">
        <v>49.68</v>
      </c>
      <c r="F318" s="24" t="s">
        <v>2</v>
      </c>
      <c r="G318" s="24" t="s">
        <v>10</v>
      </c>
      <c r="H318" s="29">
        <v>4.5</v>
      </c>
    </row>
    <row r="319" spans="1:8">
      <c r="A319" s="28" t="s">
        <v>322</v>
      </c>
      <c r="B319" s="25">
        <v>45418</v>
      </c>
      <c r="C319" s="24">
        <v>1.03</v>
      </c>
      <c r="D319" s="24">
        <v>7.2</v>
      </c>
      <c r="E319" s="26">
        <v>44.81</v>
      </c>
      <c r="F319" s="24" t="s">
        <v>2</v>
      </c>
      <c r="G319" s="24" t="s">
        <v>8</v>
      </c>
      <c r="H319" s="29">
        <v>4.5</v>
      </c>
    </row>
    <row r="320" spans="1:8">
      <c r="A320" s="28" t="s">
        <v>323</v>
      </c>
      <c r="B320" s="25">
        <v>45430</v>
      </c>
      <c r="C320" s="24">
        <v>2.42</v>
      </c>
      <c r="D320" s="24">
        <v>11.9</v>
      </c>
      <c r="E320" s="26">
        <v>56.36</v>
      </c>
      <c r="F320" s="24" t="s">
        <v>2</v>
      </c>
      <c r="G320" s="24" t="s">
        <v>8</v>
      </c>
      <c r="H320" s="29">
        <v>4.5</v>
      </c>
    </row>
    <row r="321" spans="1:8">
      <c r="A321" s="28" t="s">
        <v>324</v>
      </c>
      <c r="B321" s="25">
        <v>45428</v>
      </c>
      <c r="C321" s="24">
        <v>3.24</v>
      </c>
      <c r="D321" s="24">
        <v>15.7</v>
      </c>
      <c r="E321" s="26">
        <v>57.62</v>
      </c>
      <c r="F321" s="24" t="s">
        <v>2</v>
      </c>
      <c r="G321" s="24" t="s">
        <v>8</v>
      </c>
      <c r="H321" s="29">
        <v>4.5</v>
      </c>
    </row>
    <row r="322" spans="1:8">
      <c r="A322" s="28" t="s">
        <v>325</v>
      </c>
      <c r="B322" s="25">
        <v>45470</v>
      </c>
      <c r="C322" s="24">
        <v>1.22</v>
      </c>
      <c r="D322" s="24">
        <v>9</v>
      </c>
      <c r="E322" s="26">
        <v>48.51</v>
      </c>
      <c r="F322" s="24" t="s">
        <v>2</v>
      </c>
      <c r="G322" s="24" t="s">
        <v>10</v>
      </c>
      <c r="H322" s="29">
        <v>4</v>
      </c>
    </row>
    <row r="323" spans="1:8">
      <c r="A323" s="28" t="s">
        <v>326</v>
      </c>
      <c r="B323" s="25">
        <v>45301</v>
      </c>
      <c r="C323" s="24">
        <v>2.41</v>
      </c>
      <c r="D323" s="24">
        <v>12.7</v>
      </c>
      <c r="E323" s="26">
        <v>54.18</v>
      </c>
      <c r="F323" s="24" t="s">
        <v>2</v>
      </c>
      <c r="G323" s="24" t="s">
        <v>3</v>
      </c>
      <c r="H323" s="29">
        <v>4</v>
      </c>
    </row>
    <row r="324" spans="1:8">
      <c r="A324" s="28" t="s">
        <v>327</v>
      </c>
      <c r="B324" s="25">
        <v>45359</v>
      </c>
      <c r="C324" s="24">
        <v>2.6</v>
      </c>
      <c r="D324" s="24">
        <v>10.5</v>
      </c>
      <c r="E324" s="26">
        <v>51.68</v>
      </c>
      <c r="F324" s="24" t="s">
        <v>2</v>
      </c>
      <c r="G324" s="24" t="s">
        <v>8</v>
      </c>
      <c r="H324" s="29">
        <v>4</v>
      </c>
    </row>
    <row r="325" spans="1:8">
      <c r="A325" s="28" t="s">
        <v>328</v>
      </c>
      <c r="B325" s="25">
        <v>45331</v>
      </c>
      <c r="C325" s="24">
        <v>1.06</v>
      </c>
      <c r="D325" s="24">
        <v>6.5</v>
      </c>
      <c r="E325" s="26">
        <v>47.71</v>
      </c>
      <c r="F325" s="24" t="s">
        <v>2</v>
      </c>
      <c r="G325" s="24" t="s">
        <v>8</v>
      </c>
      <c r="H325" s="29">
        <v>4</v>
      </c>
    </row>
    <row r="326" spans="1:8">
      <c r="A326" s="28" t="s">
        <v>329</v>
      </c>
      <c r="B326" s="25">
        <v>45452</v>
      </c>
      <c r="C326" s="24">
        <v>1.45</v>
      </c>
      <c r="D326" s="24">
        <v>7.9</v>
      </c>
      <c r="E326" s="26">
        <v>47.91</v>
      </c>
      <c r="F326" s="24" t="s">
        <v>2</v>
      </c>
      <c r="G326" s="24" t="s">
        <v>3</v>
      </c>
      <c r="H326" s="29">
        <v>4.5</v>
      </c>
    </row>
    <row r="327" spans="1:8">
      <c r="A327" s="28" t="s">
        <v>330</v>
      </c>
      <c r="B327" s="25">
        <v>45328</v>
      </c>
      <c r="C327" s="24">
        <v>2.09</v>
      </c>
      <c r="D327" s="24">
        <v>9.6999999999999993</v>
      </c>
      <c r="E327" s="26">
        <v>53.11</v>
      </c>
      <c r="F327" s="24" t="s">
        <v>505</v>
      </c>
      <c r="G327" s="24" t="s">
        <v>8</v>
      </c>
      <c r="H327" s="29">
        <v>4.5</v>
      </c>
    </row>
    <row r="328" spans="1:8">
      <c r="A328" s="28" t="s">
        <v>331</v>
      </c>
      <c r="B328" s="25">
        <v>45332</v>
      </c>
      <c r="C328" s="24">
        <v>3.41</v>
      </c>
      <c r="D328" s="24">
        <v>13.8</v>
      </c>
      <c r="E328" s="26">
        <v>57.32</v>
      </c>
      <c r="F328" s="24" t="s">
        <v>505</v>
      </c>
      <c r="G328" s="24" t="s">
        <v>8</v>
      </c>
      <c r="H328" s="29">
        <v>4</v>
      </c>
    </row>
    <row r="329" spans="1:8">
      <c r="A329" s="28" t="s">
        <v>332</v>
      </c>
      <c r="B329" s="25">
        <v>45459</v>
      </c>
      <c r="C329" s="24">
        <v>1.21</v>
      </c>
      <c r="D329" s="24">
        <v>8.3000000000000007</v>
      </c>
      <c r="E329" s="26">
        <v>45.57</v>
      </c>
      <c r="F329" s="24" t="s">
        <v>505</v>
      </c>
      <c r="G329" s="24" t="s">
        <v>10</v>
      </c>
      <c r="H329" s="29">
        <v>4</v>
      </c>
    </row>
    <row r="330" spans="1:8">
      <c r="A330" s="28" t="s">
        <v>333</v>
      </c>
      <c r="B330" s="25">
        <v>45338</v>
      </c>
      <c r="C330" s="24">
        <v>1.22</v>
      </c>
      <c r="D330" s="24">
        <v>7.5</v>
      </c>
      <c r="E330" s="26">
        <v>44.87</v>
      </c>
      <c r="F330" s="24" t="s">
        <v>505</v>
      </c>
      <c r="G330" s="24" t="s">
        <v>8</v>
      </c>
      <c r="H330" s="29">
        <v>4.5</v>
      </c>
    </row>
    <row r="331" spans="1:8">
      <c r="A331" s="28" t="s">
        <v>334</v>
      </c>
      <c r="B331" s="25">
        <v>45406</v>
      </c>
      <c r="C331" s="24">
        <v>1.7</v>
      </c>
      <c r="D331" s="24">
        <v>10.3</v>
      </c>
      <c r="E331" s="26">
        <v>46.34</v>
      </c>
      <c r="F331" s="24" t="s">
        <v>505</v>
      </c>
      <c r="G331" s="24" t="s">
        <v>8</v>
      </c>
      <c r="H331" s="29">
        <v>4</v>
      </c>
    </row>
    <row r="332" spans="1:8">
      <c r="A332" s="28" t="s">
        <v>335</v>
      </c>
      <c r="B332" s="25">
        <v>45399</v>
      </c>
      <c r="C332" s="24">
        <v>0.63</v>
      </c>
      <c r="D332" s="24">
        <v>8.6</v>
      </c>
      <c r="E332" s="26">
        <v>42.27</v>
      </c>
      <c r="F332" s="24" t="s">
        <v>505</v>
      </c>
      <c r="G332" s="24" t="s">
        <v>8</v>
      </c>
      <c r="H332" s="29">
        <v>4</v>
      </c>
    </row>
    <row r="333" spans="1:8">
      <c r="A333" s="28" t="s">
        <v>336</v>
      </c>
      <c r="B333" s="25">
        <v>45389</v>
      </c>
      <c r="C333" s="24">
        <v>3.07</v>
      </c>
      <c r="D333" s="24">
        <v>12.2</v>
      </c>
      <c r="E333" s="26">
        <v>57.61</v>
      </c>
      <c r="F333" s="24" t="s">
        <v>505</v>
      </c>
      <c r="G333" s="24" t="s">
        <v>8</v>
      </c>
      <c r="H333" s="29">
        <v>4</v>
      </c>
    </row>
    <row r="334" spans="1:8">
      <c r="A334" s="28" t="s">
        <v>337</v>
      </c>
      <c r="B334" s="25">
        <v>45367</v>
      </c>
      <c r="C334" s="24">
        <v>0.69</v>
      </c>
      <c r="D334" s="24">
        <v>6.8</v>
      </c>
      <c r="E334" s="26">
        <v>44.69</v>
      </c>
      <c r="F334" s="24" t="s">
        <v>505</v>
      </c>
      <c r="G334" s="24" t="s">
        <v>8</v>
      </c>
      <c r="H334" s="29">
        <v>4</v>
      </c>
    </row>
    <row r="335" spans="1:8">
      <c r="A335" s="28" t="s">
        <v>338</v>
      </c>
      <c r="B335" s="25">
        <v>45398</v>
      </c>
      <c r="C335" s="24">
        <v>2.54</v>
      </c>
      <c r="D335" s="24">
        <v>11.2</v>
      </c>
      <c r="E335" s="26">
        <v>53.38</v>
      </c>
      <c r="F335" s="24" t="s">
        <v>505</v>
      </c>
      <c r="G335" s="24" t="s">
        <v>10</v>
      </c>
      <c r="H335" s="29">
        <v>4</v>
      </c>
    </row>
    <row r="336" spans="1:8">
      <c r="A336" s="28" t="s">
        <v>339</v>
      </c>
      <c r="B336" s="25">
        <v>45466</v>
      </c>
      <c r="C336" s="24">
        <v>0.86</v>
      </c>
      <c r="D336" s="24">
        <v>6.6</v>
      </c>
      <c r="E336" s="26">
        <v>41.92</v>
      </c>
      <c r="F336" s="24" t="s">
        <v>505</v>
      </c>
      <c r="G336" s="24" t="s">
        <v>8</v>
      </c>
      <c r="H336" s="29">
        <v>4</v>
      </c>
    </row>
    <row r="337" spans="1:8">
      <c r="A337" s="28" t="s">
        <v>340</v>
      </c>
      <c r="B337" s="25">
        <v>45388</v>
      </c>
      <c r="C337" s="24">
        <v>2.31</v>
      </c>
      <c r="D337" s="24">
        <v>12.8</v>
      </c>
      <c r="E337" s="26">
        <v>52.84</v>
      </c>
      <c r="F337" s="24" t="s">
        <v>505</v>
      </c>
      <c r="G337" s="24" t="s">
        <v>8</v>
      </c>
      <c r="H337" s="29">
        <v>4.5</v>
      </c>
    </row>
    <row r="338" spans="1:8">
      <c r="A338" s="28" t="s">
        <v>341</v>
      </c>
      <c r="B338" s="25">
        <v>45323</v>
      </c>
      <c r="C338" s="24">
        <v>1.42</v>
      </c>
      <c r="D338" s="24">
        <v>6.3</v>
      </c>
      <c r="E338" s="26">
        <v>44.97</v>
      </c>
      <c r="F338" s="24" t="s">
        <v>505</v>
      </c>
      <c r="G338" s="24" t="s">
        <v>3</v>
      </c>
      <c r="H338" s="29">
        <v>4</v>
      </c>
    </row>
    <row r="339" spans="1:8">
      <c r="A339" s="28" t="s">
        <v>342</v>
      </c>
      <c r="B339" s="25">
        <v>45464</v>
      </c>
      <c r="C339" s="24">
        <v>2.61</v>
      </c>
      <c r="D339" s="24">
        <v>12.2</v>
      </c>
      <c r="E339" s="26">
        <v>52.16</v>
      </c>
      <c r="F339" s="24" t="s">
        <v>505</v>
      </c>
      <c r="G339" s="24" t="s">
        <v>8</v>
      </c>
      <c r="H339" s="29">
        <v>4</v>
      </c>
    </row>
    <row r="340" spans="1:8">
      <c r="A340" s="28" t="s">
        <v>343</v>
      </c>
      <c r="B340" s="25">
        <v>45455</v>
      </c>
      <c r="C340" s="24">
        <v>1.1200000000000001</v>
      </c>
      <c r="D340" s="24">
        <v>7</v>
      </c>
      <c r="E340" s="26">
        <v>45.27</v>
      </c>
      <c r="F340" s="24" t="s">
        <v>505</v>
      </c>
      <c r="G340" s="24" t="s">
        <v>3</v>
      </c>
      <c r="H340" s="29">
        <v>4</v>
      </c>
    </row>
    <row r="341" spans="1:8">
      <c r="A341" s="28" t="s">
        <v>344</v>
      </c>
      <c r="B341" s="25">
        <v>45423</v>
      </c>
      <c r="C341" s="24">
        <v>2.04</v>
      </c>
      <c r="D341" s="24">
        <v>8.4</v>
      </c>
      <c r="E341" s="26">
        <v>48.61</v>
      </c>
      <c r="F341" s="24" t="s">
        <v>505</v>
      </c>
      <c r="G341" s="24" t="s">
        <v>8</v>
      </c>
      <c r="H341" s="29">
        <v>4</v>
      </c>
    </row>
    <row r="342" spans="1:8">
      <c r="A342" s="28" t="s">
        <v>345</v>
      </c>
      <c r="B342" s="25">
        <v>45357</v>
      </c>
      <c r="C342" s="24">
        <v>1.31</v>
      </c>
      <c r="D342" s="24">
        <v>7.2</v>
      </c>
      <c r="E342" s="26">
        <v>43.95</v>
      </c>
      <c r="F342" s="24" t="s">
        <v>505</v>
      </c>
      <c r="G342" s="24" t="s">
        <v>8</v>
      </c>
      <c r="H342" s="29">
        <v>4.5</v>
      </c>
    </row>
    <row r="343" spans="1:8">
      <c r="A343" s="28" t="s">
        <v>346</v>
      </c>
      <c r="B343" s="25">
        <v>45430</v>
      </c>
      <c r="C343" s="24">
        <v>1.4</v>
      </c>
      <c r="D343" s="24">
        <v>7.5</v>
      </c>
      <c r="E343" s="26">
        <v>46.72</v>
      </c>
      <c r="F343" s="24" t="s">
        <v>505</v>
      </c>
      <c r="G343" s="24" t="s">
        <v>8</v>
      </c>
      <c r="H343" s="29">
        <v>4</v>
      </c>
    </row>
    <row r="344" spans="1:8">
      <c r="A344" s="28" t="s">
        <v>347</v>
      </c>
      <c r="B344" s="25">
        <v>45369</v>
      </c>
      <c r="C344" s="24">
        <v>0.54</v>
      </c>
      <c r="D344" s="24">
        <v>6.1</v>
      </c>
      <c r="E344" s="26">
        <v>44.61</v>
      </c>
      <c r="F344" s="24" t="s">
        <v>505</v>
      </c>
      <c r="G344" s="24" t="s">
        <v>8</v>
      </c>
      <c r="H344" s="29">
        <v>4.5</v>
      </c>
    </row>
    <row r="345" spans="1:8">
      <c r="A345" s="28" t="s">
        <v>348</v>
      </c>
      <c r="B345" s="25">
        <v>45456</v>
      </c>
      <c r="C345" s="24">
        <v>1.81</v>
      </c>
      <c r="D345" s="24">
        <v>8.1999999999999993</v>
      </c>
      <c r="E345" s="26">
        <v>47.25</v>
      </c>
      <c r="F345" s="24" t="s">
        <v>505</v>
      </c>
      <c r="G345" s="24" t="s">
        <v>8</v>
      </c>
      <c r="H345" s="29">
        <v>4</v>
      </c>
    </row>
    <row r="346" spans="1:8">
      <c r="A346" s="28" t="s">
        <v>349</v>
      </c>
      <c r="B346" s="25">
        <v>45442</v>
      </c>
      <c r="C346" s="24">
        <v>1.48</v>
      </c>
      <c r="D346" s="24">
        <v>9.6</v>
      </c>
      <c r="E346" s="26">
        <v>44.49</v>
      </c>
      <c r="F346" s="24" t="s">
        <v>505</v>
      </c>
      <c r="G346" s="24" t="s">
        <v>8</v>
      </c>
      <c r="H346" s="29">
        <v>4.5</v>
      </c>
    </row>
    <row r="347" spans="1:8">
      <c r="A347" s="28" t="s">
        <v>350</v>
      </c>
      <c r="B347" s="25">
        <v>45336</v>
      </c>
      <c r="C347" s="24">
        <v>1.3</v>
      </c>
      <c r="D347" s="24">
        <v>8.6</v>
      </c>
      <c r="E347" s="26">
        <v>45.24</v>
      </c>
      <c r="F347" s="24" t="s">
        <v>505</v>
      </c>
      <c r="G347" s="24" t="s">
        <v>8</v>
      </c>
      <c r="H347" s="29">
        <v>4.5</v>
      </c>
    </row>
    <row r="348" spans="1:8">
      <c r="A348" s="28" t="s">
        <v>351</v>
      </c>
      <c r="B348" s="25">
        <v>45323</v>
      </c>
      <c r="C348" s="24">
        <v>0.47</v>
      </c>
      <c r="D348" s="24">
        <v>6</v>
      </c>
      <c r="E348" s="26">
        <v>41.26</v>
      </c>
      <c r="F348" s="24" t="s">
        <v>505</v>
      </c>
      <c r="G348" s="24" t="s">
        <v>3</v>
      </c>
      <c r="H348" s="29">
        <v>4</v>
      </c>
    </row>
    <row r="349" spans="1:8">
      <c r="A349" s="28" t="s">
        <v>352</v>
      </c>
      <c r="B349" s="25">
        <v>45459</v>
      </c>
      <c r="C349" s="24">
        <v>1.31</v>
      </c>
      <c r="D349" s="24">
        <v>6.7</v>
      </c>
      <c r="E349" s="26">
        <v>43.41</v>
      </c>
      <c r="F349" s="24" t="s">
        <v>505</v>
      </c>
      <c r="G349" s="24" t="s">
        <v>8</v>
      </c>
      <c r="H349" s="29">
        <v>4</v>
      </c>
    </row>
    <row r="350" spans="1:8">
      <c r="A350" s="28" t="s">
        <v>353</v>
      </c>
      <c r="B350" s="25">
        <v>45444</v>
      </c>
      <c r="C350" s="24">
        <v>2.27</v>
      </c>
      <c r="D350" s="24">
        <v>12.2</v>
      </c>
      <c r="E350" s="26">
        <v>53.64</v>
      </c>
      <c r="F350" s="24" t="s">
        <v>505</v>
      </c>
      <c r="G350" s="24" t="s">
        <v>10</v>
      </c>
      <c r="H350" s="29">
        <v>4.5</v>
      </c>
    </row>
    <row r="351" spans="1:8">
      <c r="A351" s="28" t="s">
        <v>354</v>
      </c>
      <c r="B351" s="25">
        <v>45359</v>
      </c>
      <c r="C351" s="24">
        <v>1.24</v>
      </c>
      <c r="D351" s="24">
        <v>8</v>
      </c>
      <c r="E351" s="26">
        <v>46.57</v>
      </c>
      <c r="F351" s="24" t="s">
        <v>505</v>
      </c>
      <c r="G351" s="24" t="s">
        <v>8</v>
      </c>
      <c r="H351" s="29">
        <v>4</v>
      </c>
    </row>
    <row r="352" spans="1:8">
      <c r="A352" s="28" t="s">
        <v>355</v>
      </c>
      <c r="B352" s="25">
        <v>45464</v>
      </c>
      <c r="C352" s="24">
        <v>0.79</v>
      </c>
      <c r="D352" s="24">
        <v>7.1</v>
      </c>
      <c r="E352" s="26">
        <v>44.57</v>
      </c>
      <c r="F352" s="24" t="s">
        <v>505</v>
      </c>
      <c r="G352" s="24" t="s">
        <v>3</v>
      </c>
      <c r="H352" s="29">
        <v>4</v>
      </c>
    </row>
    <row r="353" spans="1:8">
      <c r="A353" s="28" t="s">
        <v>356</v>
      </c>
      <c r="B353" s="25">
        <v>45433</v>
      </c>
      <c r="C353" s="24">
        <v>1.1499999999999999</v>
      </c>
      <c r="D353" s="24">
        <v>7.2</v>
      </c>
      <c r="E353" s="26">
        <v>41.36</v>
      </c>
      <c r="F353" s="24" t="s">
        <v>505</v>
      </c>
      <c r="G353" s="24" t="s">
        <v>8</v>
      </c>
      <c r="H353" s="29">
        <v>4</v>
      </c>
    </row>
    <row r="354" spans="1:8">
      <c r="A354" s="28" t="s">
        <v>357</v>
      </c>
      <c r="B354" s="25">
        <v>45359</v>
      </c>
      <c r="C354" s="24">
        <v>1.67</v>
      </c>
      <c r="D354" s="24">
        <v>8.6999999999999993</v>
      </c>
      <c r="E354" s="26">
        <v>47.32</v>
      </c>
      <c r="F354" s="24" t="s">
        <v>505</v>
      </c>
      <c r="G354" s="24" t="s">
        <v>8</v>
      </c>
      <c r="H354" s="29">
        <v>4</v>
      </c>
    </row>
    <row r="355" spans="1:8">
      <c r="A355" s="28" t="s">
        <v>358</v>
      </c>
      <c r="B355" s="25">
        <v>45319</v>
      </c>
      <c r="C355" s="24">
        <v>1.32</v>
      </c>
      <c r="D355" s="24">
        <v>7.6</v>
      </c>
      <c r="E355" s="26">
        <v>47.86</v>
      </c>
      <c r="F355" s="24" t="s">
        <v>505</v>
      </c>
      <c r="G355" s="24" t="s">
        <v>3</v>
      </c>
      <c r="H355" s="29">
        <v>4.5</v>
      </c>
    </row>
    <row r="356" spans="1:8">
      <c r="A356" s="28" t="s">
        <v>359</v>
      </c>
      <c r="B356" s="25">
        <v>45357</v>
      </c>
      <c r="C356" s="24">
        <v>0.51</v>
      </c>
      <c r="D356" s="24">
        <v>6.6</v>
      </c>
      <c r="E356" s="26">
        <v>41.74</v>
      </c>
      <c r="F356" s="24" t="s">
        <v>505</v>
      </c>
      <c r="G356" s="24" t="s">
        <v>8</v>
      </c>
      <c r="H356" s="29">
        <v>4</v>
      </c>
    </row>
    <row r="357" spans="1:8">
      <c r="A357" s="28" t="s">
        <v>360</v>
      </c>
      <c r="B357" s="25">
        <v>45418</v>
      </c>
      <c r="C357" s="24">
        <v>0.66</v>
      </c>
      <c r="D357" s="24">
        <v>7.3</v>
      </c>
      <c r="E357" s="26">
        <v>41.64</v>
      </c>
      <c r="F357" s="24" t="s">
        <v>505</v>
      </c>
      <c r="G357" s="24" t="s">
        <v>10</v>
      </c>
      <c r="H357" s="29">
        <v>4</v>
      </c>
    </row>
    <row r="358" spans="1:8">
      <c r="A358" s="28" t="s">
        <v>361</v>
      </c>
      <c r="B358" s="25">
        <v>45455</v>
      </c>
      <c r="C358" s="24">
        <v>2.23</v>
      </c>
      <c r="D358" s="24">
        <v>12.5</v>
      </c>
      <c r="E358" s="26">
        <v>54.32</v>
      </c>
      <c r="F358" s="24" t="s">
        <v>505</v>
      </c>
      <c r="G358" s="24" t="s">
        <v>10</v>
      </c>
      <c r="H358" s="29">
        <v>4</v>
      </c>
    </row>
    <row r="359" spans="1:8">
      <c r="A359" s="28" t="s">
        <v>362</v>
      </c>
      <c r="B359" s="25">
        <v>45431</v>
      </c>
      <c r="C359" s="24">
        <v>1.84</v>
      </c>
      <c r="D359" s="24">
        <v>10.7</v>
      </c>
      <c r="E359" s="26">
        <v>49.37</v>
      </c>
      <c r="F359" s="24" t="s">
        <v>505</v>
      </c>
      <c r="G359" s="24" t="s">
        <v>8</v>
      </c>
      <c r="H359" s="29">
        <v>4</v>
      </c>
    </row>
    <row r="360" spans="1:8">
      <c r="A360" s="28" t="s">
        <v>363</v>
      </c>
      <c r="B360" s="25">
        <v>45458</v>
      </c>
      <c r="C360" s="24">
        <v>2.17</v>
      </c>
      <c r="D360" s="24">
        <v>13.1</v>
      </c>
      <c r="E360" s="26">
        <v>52.46</v>
      </c>
      <c r="F360" s="24" t="s">
        <v>505</v>
      </c>
      <c r="G360" s="24" t="s">
        <v>10</v>
      </c>
      <c r="H360" s="29">
        <v>4</v>
      </c>
    </row>
    <row r="361" spans="1:8">
      <c r="A361" s="28" t="s">
        <v>364</v>
      </c>
      <c r="B361" s="25">
        <v>45358</v>
      </c>
      <c r="C361" s="24">
        <v>1.04</v>
      </c>
      <c r="D361" s="24">
        <v>8.1999999999999993</v>
      </c>
      <c r="E361" s="26">
        <v>44.67</v>
      </c>
      <c r="F361" s="24" t="s">
        <v>505</v>
      </c>
      <c r="G361" s="24" t="s">
        <v>8</v>
      </c>
      <c r="H361" s="29">
        <v>4.5</v>
      </c>
    </row>
    <row r="362" spans="1:8">
      <c r="A362" s="28" t="s">
        <v>365</v>
      </c>
      <c r="B362" s="25">
        <v>45397</v>
      </c>
      <c r="C362" s="24">
        <v>2.58</v>
      </c>
      <c r="D362" s="24">
        <v>12.8</v>
      </c>
      <c r="E362" s="26">
        <v>56.38</v>
      </c>
      <c r="F362" s="24" t="s">
        <v>505</v>
      </c>
      <c r="G362" s="24" t="s">
        <v>8</v>
      </c>
      <c r="H362" s="29">
        <v>4.5</v>
      </c>
    </row>
    <row r="363" spans="1:8">
      <c r="A363" s="28" t="s">
        <v>366</v>
      </c>
      <c r="B363" s="25">
        <v>45375</v>
      </c>
      <c r="C363" s="24">
        <v>2.08</v>
      </c>
      <c r="D363" s="24">
        <v>9.6</v>
      </c>
      <c r="E363" s="26">
        <v>52.34</v>
      </c>
      <c r="F363" s="24" t="s">
        <v>505</v>
      </c>
      <c r="G363" s="24" t="s">
        <v>8</v>
      </c>
      <c r="H363" s="29">
        <v>4</v>
      </c>
    </row>
    <row r="364" spans="1:8">
      <c r="A364" s="28" t="s">
        <v>367</v>
      </c>
      <c r="B364" s="25">
        <v>45360</v>
      </c>
      <c r="C364" s="24">
        <v>0.7</v>
      </c>
      <c r="D364" s="24">
        <v>6.1</v>
      </c>
      <c r="E364" s="26">
        <v>43.91</v>
      </c>
      <c r="F364" s="24" t="s">
        <v>505</v>
      </c>
      <c r="G364" s="24" t="s">
        <v>8</v>
      </c>
      <c r="H364" s="29">
        <v>4</v>
      </c>
    </row>
    <row r="365" spans="1:8">
      <c r="A365" s="28" t="s">
        <v>368</v>
      </c>
      <c r="B365" s="25">
        <v>45367</v>
      </c>
      <c r="C365" s="24">
        <v>1.22</v>
      </c>
      <c r="D365" s="24">
        <v>6.6</v>
      </c>
      <c r="E365" s="26">
        <v>45.31</v>
      </c>
      <c r="F365" s="24" t="s">
        <v>505</v>
      </c>
      <c r="G365" s="24" t="s">
        <v>8</v>
      </c>
      <c r="H365" s="29">
        <v>4</v>
      </c>
    </row>
    <row r="366" spans="1:8">
      <c r="A366" s="28" t="s">
        <v>369</v>
      </c>
      <c r="B366" s="25">
        <v>45414</v>
      </c>
      <c r="C366" s="24">
        <v>1.66</v>
      </c>
      <c r="D366" s="24">
        <v>9.8000000000000007</v>
      </c>
      <c r="E366" s="26">
        <v>48.64</v>
      </c>
      <c r="F366" s="24" t="s">
        <v>505</v>
      </c>
      <c r="G366" s="24" t="s">
        <v>8</v>
      </c>
      <c r="H366" s="29">
        <v>4</v>
      </c>
    </row>
    <row r="367" spans="1:8">
      <c r="A367" s="28" t="s">
        <v>370</v>
      </c>
      <c r="B367" s="25">
        <v>45464</v>
      </c>
      <c r="C367" s="24">
        <v>1.44</v>
      </c>
      <c r="D367" s="24">
        <v>7.2</v>
      </c>
      <c r="E367" s="26">
        <v>45.77</v>
      </c>
      <c r="F367" s="24" t="s">
        <v>505</v>
      </c>
      <c r="G367" s="24" t="s">
        <v>10</v>
      </c>
      <c r="H367" s="29">
        <v>4</v>
      </c>
    </row>
    <row r="368" spans="1:8">
      <c r="A368" s="28" t="s">
        <v>371</v>
      </c>
      <c r="B368" s="25">
        <v>45355</v>
      </c>
      <c r="C368" s="24">
        <v>2.87</v>
      </c>
      <c r="D368" s="24">
        <v>11.7</v>
      </c>
      <c r="E368" s="26">
        <v>53.69</v>
      </c>
      <c r="F368" s="24" t="s">
        <v>505</v>
      </c>
      <c r="G368" s="24" t="s">
        <v>8</v>
      </c>
      <c r="H368" s="29">
        <v>4.5</v>
      </c>
    </row>
    <row r="369" spans="1:8">
      <c r="A369" s="28" t="s">
        <v>372</v>
      </c>
      <c r="B369" s="25">
        <v>45329</v>
      </c>
      <c r="C369" s="24">
        <v>1.05</v>
      </c>
      <c r="D369" s="24">
        <v>6.7</v>
      </c>
      <c r="E369" s="26">
        <v>42.82</v>
      </c>
      <c r="F369" s="24" t="s">
        <v>505</v>
      </c>
      <c r="G369" s="24" t="s">
        <v>8</v>
      </c>
      <c r="H369" s="29">
        <v>4.5</v>
      </c>
    </row>
    <row r="370" spans="1:8">
      <c r="A370" s="28" t="s">
        <v>373</v>
      </c>
      <c r="B370" s="25">
        <v>45431</v>
      </c>
      <c r="C370" s="24">
        <v>0.96</v>
      </c>
      <c r="D370" s="24">
        <v>6.4</v>
      </c>
      <c r="E370" s="26">
        <v>43.64</v>
      </c>
      <c r="F370" s="24" t="s">
        <v>505</v>
      </c>
      <c r="G370" s="24" t="s">
        <v>10</v>
      </c>
      <c r="H370" s="29">
        <v>4</v>
      </c>
    </row>
    <row r="371" spans="1:8">
      <c r="A371" s="28" t="s">
        <v>374</v>
      </c>
      <c r="B371" s="25">
        <v>45377</v>
      </c>
      <c r="C371" s="24">
        <v>2.23</v>
      </c>
      <c r="D371" s="24">
        <v>8.3000000000000007</v>
      </c>
      <c r="E371" s="26">
        <v>52.17</v>
      </c>
      <c r="F371" s="24" t="s">
        <v>505</v>
      </c>
      <c r="G371" s="24" t="s">
        <v>8</v>
      </c>
      <c r="H371" s="29">
        <v>4</v>
      </c>
    </row>
    <row r="372" spans="1:8">
      <c r="A372" s="28" t="s">
        <v>375</v>
      </c>
      <c r="B372" s="25">
        <v>45465</v>
      </c>
      <c r="C372" s="24">
        <v>0.61</v>
      </c>
      <c r="D372" s="24">
        <v>6.3</v>
      </c>
      <c r="E372" s="26">
        <v>44.61</v>
      </c>
      <c r="F372" s="24" t="s">
        <v>505</v>
      </c>
      <c r="G372" s="24" t="s">
        <v>10</v>
      </c>
      <c r="H372" s="29">
        <v>4</v>
      </c>
    </row>
    <row r="373" spans="1:8">
      <c r="A373" s="28" t="s">
        <v>376</v>
      </c>
      <c r="B373" s="25">
        <v>45349</v>
      </c>
      <c r="C373" s="24">
        <v>1.2</v>
      </c>
      <c r="D373" s="24">
        <v>7.5</v>
      </c>
      <c r="E373" s="26">
        <v>41.99</v>
      </c>
      <c r="F373" s="24" t="s">
        <v>505</v>
      </c>
      <c r="G373" s="24" t="s">
        <v>8</v>
      </c>
      <c r="H373" s="29">
        <v>4</v>
      </c>
    </row>
    <row r="374" spans="1:8">
      <c r="A374" s="28" t="s">
        <v>377</v>
      </c>
      <c r="B374" s="25">
        <v>45402</v>
      </c>
      <c r="C374" s="24">
        <v>0.92</v>
      </c>
      <c r="D374" s="24">
        <v>7.3</v>
      </c>
      <c r="E374" s="26">
        <v>42.46</v>
      </c>
      <c r="F374" s="24" t="s">
        <v>505</v>
      </c>
      <c r="G374" s="24" t="s">
        <v>8</v>
      </c>
      <c r="H374" s="29">
        <v>4</v>
      </c>
    </row>
    <row r="375" spans="1:8">
      <c r="A375" s="28" t="s">
        <v>378</v>
      </c>
      <c r="B375" s="25">
        <v>45306</v>
      </c>
      <c r="C375" s="24">
        <v>0.69</v>
      </c>
      <c r="D375" s="24">
        <v>6.1</v>
      </c>
      <c r="E375" s="26">
        <v>42.61</v>
      </c>
      <c r="F375" s="24" t="s">
        <v>505</v>
      </c>
      <c r="G375" s="24" t="s">
        <v>8</v>
      </c>
      <c r="H375" s="29">
        <v>4</v>
      </c>
    </row>
    <row r="376" spans="1:8">
      <c r="A376" s="28" t="s">
        <v>379</v>
      </c>
      <c r="B376" s="25">
        <v>45357</v>
      </c>
      <c r="C376" s="24">
        <v>1.23</v>
      </c>
      <c r="D376" s="24">
        <v>6.9</v>
      </c>
      <c r="E376" s="26">
        <v>43.99</v>
      </c>
      <c r="F376" s="24" t="s">
        <v>505</v>
      </c>
      <c r="G376" s="24" t="s">
        <v>8</v>
      </c>
      <c r="H376" s="29">
        <v>4</v>
      </c>
    </row>
    <row r="377" spans="1:8">
      <c r="A377" s="28" t="s">
        <v>380</v>
      </c>
      <c r="B377" s="25">
        <v>45332</v>
      </c>
      <c r="C377" s="24">
        <v>1.1599999999999999</v>
      </c>
      <c r="D377" s="24">
        <v>7.4</v>
      </c>
      <c r="E377" s="26">
        <v>43.25</v>
      </c>
      <c r="F377" s="24" t="s">
        <v>505</v>
      </c>
      <c r="G377" s="24" t="s">
        <v>8</v>
      </c>
      <c r="H377" s="29">
        <v>4</v>
      </c>
    </row>
    <row r="378" spans="1:8">
      <c r="A378" s="28" t="s">
        <v>381</v>
      </c>
      <c r="B378" s="25">
        <v>45302</v>
      </c>
      <c r="C378" s="24">
        <v>1.1399999999999999</v>
      </c>
      <c r="D378" s="24">
        <v>6.6</v>
      </c>
      <c r="E378" s="26">
        <v>44.14</v>
      </c>
      <c r="F378" s="24" t="s">
        <v>505</v>
      </c>
      <c r="G378" s="24" t="s">
        <v>8</v>
      </c>
      <c r="H378" s="29">
        <v>4.5</v>
      </c>
    </row>
    <row r="379" spans="1:8">
      <c r="A379" s="28" t="s">
        <v>382</v>
      </c>
      <c r="B379" s="25">
        <v>45402</v>
      </c>
      <c r="C379" s="24">
        <v>2.37</v>
      </c>
      <c r="D379" s="24">
        <v>11.4</v>
      </c>
      <c r="E379" s="26">
        <v>50.41</v>
      </c>
      <c r="F379" s="24" t="s">
        <v>505</v>
      </c>
      <c r="G379" s="24" t="s">
        <v>10</v>
      </c>
      <c r="H379" s="29">
        <v>4.5</v>
      </c>
    </row>
    <row r="380" spans="1:8">
      <c r="A380" s="28" t="s">
        <v>383</v>
      </c>
      <c r="B380" s="25">
        <v>45331</v>
      </c>
      <c r="C380" s="24">
        <v>1.03</v>
      </c>
      <c r="D380" s="24">
        <v>7</v>
      </c>
      <c r="E380" s="26">
        <v>41.91</v>
      </c>
      <c r="F380" s="24" t="s">
        <v>505</v>
      </c>
      <c r="G380" s="24" t="s">
        <v>8</v>
      </c>
      <c r="H380" s="29">
        <v>4</v>
      </c>
    </row>
    <row r="381" spans="1:8">
      <c r="A381" s="28" t="s">
        <v>384</v>
      </c>
      <c r="B381" s="25">
        <v>45467</v>
      </c>
      <c r="C381" s="24">
        <v>0.57999999999999996</v>
      </c>
      <c r="D381" s="24">
        <v>6.2</v>
      </c>
      <c r="E381" s="26">
        <v>41.41</v>
      </c>
      <c r="F381" s="24" t="s">
        <v>505</v>
      </c>
      <c r="G381" s="24" t="s">
        <v>8</v>
      </c>
      <c r="H381" s="29">
        <v>4.5</v>
      </c>
    </row>
    <row r="382" spans="1:8">
      <c r="A382" s="28" t="s">
        <v>385</v>
      </c>
      <c r="B382" s="25">
        <v>45401</v>
      </c>
      <c r="C382" s="24">
        <v>2.66</v>
      </c>
      <c r="D382" s="24">
        <v>11.6</v>
      </c>
      <c r="E382" s="26">
        <v>54.44</v>
      </c>
      <c r="F382" s="24" t="s">
        <v>505</v>
      </c>
      <c r="G382" s="24" t="s">
        <v>10</v>
      </c>
      <c r="H382" s="29">
        <v>4</v>
      </c>
    </row>
    <row r="383" spans="1:8">
      <c r="A383" s="28" t="s">
        <v>386</v>
      </c>
      <c r="B383" s="25">
        <v>45347</v>
      </c>
      <c r="C383" s="24">
        <v>2.74</v>
      </c>
      <c r="D383" s="24">
        <v>9.6</v>
      </c>
      <c r="E383" s="26">
        <v>54.23</v>
      </c>
      <c r="F383" s="24" t="s">
        <v>505</v>
      </c>
      <c r="G383" s="24" t="s">
        <v>10</v>
      </c>
      <c r="H383" s="29">
        <v>4</v>
      </c>
    </row>
    <row r="384" spans="1:8">
      <c r="A384" s="28" t="s">
        <v>387</v>
      </c>
      <c r="B384" s="25">
        <v>45347</v>
      </c>
      <c r="C384" s="24">
        <v>1.61</v>
      </c>
      <c r="D384" s="24">
        <v>7.6</v>
      </c>
      <c r="E384" s="26">
        <v>47.39</v>
      </c>
      <c r="F384" s="24" t="s">
        <v>505</v>
      </c>
      <c r="G384" s="24" t="s">
        <v>8</v>
      </c>
      <c r="H384" s="29">
        <v>4.5</v>
      </c>
    </row>
    <row r="385" spans="1:8">
      <c r="A385" s="28" t="s">
        <v>388</v>
      </c>
      <c r="B385" s="25">
        <v>45352</v>
      </c>
      <c r="C385" s="24">
        <v>2.33</v>
      </c>
      <c r="D385" s="24">
        <v>9.9</v>
      </c>
      <c r="E385" s="26">
        <v>51.92</v>
      </c>
      <c r="F385" s="24" t="s">
        <v>505</v>
      </c>
      <c r="G385" s="24" t="s">
        <v>8</v>
      </c>
      <c r="H385" s="29">
        <v>4.5</v>
      </c>
    </row>
    <row r="386" spans="1:8">
      <c r="A386" s="28" t="s">
        <v>389</v>
      </c>
      <c r="B386" s="25">
        <v>45383</v>
      </c>
      <c r="C386" s="24">
        <v>1.0900000000000001</v>
      </c>
      <c r="D386" s="24">
        <v>7.5</v>
      </c>
      <c r="E386" s="26">
        <v>43.86</v>
      </c>
      <c r="F386" s="24" t="s">
        <v>505</v>
      </c>
      <c r="G386" s="24" t="s">
        <v>8</v>
      </c>
      <c r="H386" s="29">
        <v>4</v>
      </c>
    </row>
    <row r="387" spans="1:8">
      <c r="A387" s="28" t="s">
        <v>390</v>
      </c>
      <c r="B387" s="25">
        <v>45453</v>
      </c>
      <c r="C387" s="24">
        <v>2.69</v>
      </c>
      <c r="D387" s="24">
        <v>11.3</v>
      </c>
      <c r="E387" s="26">
        <v>53.59</v>
      </c>
      <c r="F387" s="24" t="s">
        <v>505</v>
      </c>
      <c r="G387" s="24" t="s">
        <v>8</v>
      </c>
      <c r="H387" s="29">
        <v>4</v>
      </c>
    </row>
    <row r="388" spans="1:8">
      <c r="A388" s="28" t="s">
        <v>391</v>
      </c>
      <c r="B388" s="25">
        <v>45372</v>
      </c>
      <c r="C388" s="24">
        <v>1.66</v>
      </c>
      <c r="D388" s="24">
        <v>7.2</v>
      </c>
      <c r="E388" s="26">
        <v>47.19</v>
      </c>
      <c r="F388" s="24" t="s">
        <v>505</v>
      </c>
      <c r="G388" s="24" t="s">
        <v>8</v>
      </c>
      <c r="H388" s="29">
        <v>4</v>
      </c>
    </row>
    <row r="389" spans="1:8">
      <c r="A389" s="28" t="s">
        <v>392</v>
      </c>
      <c r="B389" s="25">
        <v>45411</v>
      </c>
      <c r="C389" s="24">
        <v>2.3199999999999998</v>
      </c>
      <c r="D389" s="24">
        <v>10.8</v>
      </c>
      <c r="E389" s="26">
        <v>52.61</v>
      </c>
      <c r="F389" s="24" t="s">
        <v>505</v>
      </c>
      <c r="G389" s="24" t="s">
        <v>8</v>
      </c>
      <c r="H389" s="29">
        <v>4.5</v>
      </c>
    </row>
    <row r="390" spans="1:8">
      <c r="A390" s="28" t="s">
        <v>393</v>
      </c>
      <c r="B390" s="25">
        <v>45324</v>
      </c>
      <c r="C390" s="24">
        <v>1.25</v>
      </c>
      <c r="D390" s="24">
        <v>6.7</v>
      </c>
      <c r="E390" s="26">
        <v>45.92</v>
      </c>
      <c r="F390" s="24" t="s">
        <v>505</v>
      </c>
      <c r="G390" s="24" t="s">
        <v>8</v>
      </c>
      <c r="H390" s="29">
        <v>4</v>
      </c>
    </row>
    <row r="391" spans="1:8">
      <c r="A391" s="28" t="s">
        <v>394</v>
      </c>
      <c r="B391" s="25">
        <v>45402</v>
      </c>
      <c r="C391" s="24">
        <v>1.31</v>
      </c>
      <c r="D391" s="24">
        <v>7.4</v>
      </c>
      <c r="E391" s="26">
        <v>45.53</v>
      </c>
      <c r="F391" s="24" t="s">
        <v>505</v>
      </c>
      <c r="G391" s="24" t="s">
        <v>8</v>
      </c>
      <c r="H391" s="29">
        <v>4</v>
      </c>
    </row>
    <row r="392" spans="1:8">
      <c r="A392" s="28" t="s">
        <v>395</v>
      </c>
      <c r="B392" s="25">
        <v>45372</v>
      </c>
      <c r="C392" s="24">
        <v>0.64</v>
      </c>
      <c r="D392" s="24">
        <v>6.2</v>
      </c>
      <c r="E392" s="26">
        <v>44.15</v>
      </c>
      <c r="F392" s="24" t="s">
        <v>505</v>
      </c>
      <c r="G392" s="24" t="s">
        <v>10</v>
      </c>
      <c r="H392" s="29">
        <v>4</v>
      </c>
    </row>
    <row r="393" spans="1:8">
      <c r="A393" s="28" t="s">
        <v>396</v>
      </c>
      <c r="B393" s="25">
        <v>45416</v>
      </c>
      <c r="C393" s="24">
        <v>1.38</v>
      </c>
      <c r="D393" s="24">
        <v>8</v>
      </c>
      <c r="E393" s="26">
        <v>46.44</v>
      </c>
      <c r="F393" s="24" t="s">
        <v>505</v>
      </c>
      <c r="G393" s="24" t="s">
        <v>8</v>
      </c>
      <c r="H393" s="29">
        <v>4</v>
      </c>
    </row>
    <row r="394" spans="1:8">
      <c r="A394" s="28" t="s">
        <v>397</v>
      </c>
      <c r="B394" s="25">
        <v>45422</v>
      </c>
      <c r="C394" s="24">
        <v>0.95</v>
      </c>
      <c r="D394" s="24">
        <v>7.1</v>
      </c>
      <c r="E394" s="26">
        <v>42.84</v>
      </c>
      <c r="F394" s="24" t="s">
        <v>505</v>
      </c>
      <c r="G394" s="24" t="s">
        <v>8</v>
      </c>
      <c r="H394" s="29">
        <v>4</v>
      </c>
    </row>
    <row r="395" spans="1:8">
      <c r="A395" s="28" t="s">
        <v>398</v>
      </c>
      <c r="B395" s="25">
        <v>45379</v>
      </c>
      <c r="C395" s="24">
        <v>1.47</v>
      </c>
      <c r="D395" s="24">
        <v>8</v>
      </c>
      <c r="E395" s="26">
        <v>45.72</v>
      </c>
      <c r="F395" s="24" t="s">
        <v>505</v>
      </c>
      <c r="G395" s="24" t="s">
        <v>8</v>
      </c>
      <c r="H395" s="29">
        <v>4</v>
      </c>
    </row>
    <row r="396" spans="1:8">
      <c r="A396" s="28" t="s">
        <v>399</v>
      </c>
      <c r="B396" s="25">
        <v>45396</v>
      </c>
      <c r="C396" s="24">
        <v>2.2200000000000002</v>
      </c>
      <c r="D396" s="24">
        <v>12</v>
      </c>
      <c r="E396" s="26">
        <v>52.41</v>
      </c>
      <c r="F396" s="24" t="s">
        <v>505</v>
      </c>
      <c r="G396" s="24" t="s">
        <v>10</v>
      </c>
      <c r="H396" s="29">
        <v>4</v>
      </c>
    </row>
    <row r="397" spans="1:8">
      <c r="A397" s="28" t="s">
        <v>400</v>
      </c>
      <c r="B397" s="25">
        <v>45432</v>
      </c>
      <c r="C397" s="24">
        <v>0.85</v>
      </c>
      <c r="D397" s="24">
        <v>7.1</v>
      </c>
      <c r="E397" s="26">
        <v>41.94</v>
      </c>
      <c r="F397" s="24" t="s">
        <v>505</v>
      </c>
      <c r="G397" s="24" t="s">
        <v>8</v>
      </c>
      <c r="H397" s="29">
        <v>4</v>
      </c>
    </row>
    <row r="398" spans="1:8">
      <c r="A398" s="28" t="s">
        <v>401</v>
      </c>
      <c r="B398" s="25">
        <v>45313</v>
      </c>
      <c r="C398" s="24">
        <v>1.63</v>
      </c>
      <c r="D398" s="24">
        <v>7.7</v>
      </c>
      <c r="E398" s="26">
        <v>46.36</v>
      </c>
      <c r="F398" s="24" t="s">
        <v>505</v>
      </c>
      <c r="G398" s="24" t="s">
        <v>8</v>
      </c>
      <c r="H398" s="29">
        <v>4.5</v>
      </c>
    </row>
    <row r="399" spans="1:8">
      <c r="A399" s="28" t="s">
        <v>402</v>
      </c>
      <c r="B399" s="25">
        <v>45433</v>
      </c>
      <c r="C399" s="24">
        <v>2.58</v>
      </c>
      <c r="D399" s="24">
        <v>9.8000000000000007</v>
      </c>
      <c r="E399" s="26">
        <v>54.19</v>
      </c>
      <c r="F399" s="24" t="s">
        <v>505</v>
      </c>
      <c r="G399" s="24" t="s">
        <v>8</v>
      </c>
      <c r="H399" s="29">
        <v>4</v>
      </c>
    </row>
    <row r="400" spans="1:8">
      <c r="A400" s="28" t="s">
        <v>403</v>
      </c>
      <c r="B400" s="25">
        <v>45363</v>
      </c>
      <c r="C400" s="24">
        <v>2.87</v>
      </c>
      <c r="D400" s="24">
        <v>12.6</v>
      </c>
      <c r="E400" s="26">
        <v>56.36</v>
      </c>
      <c r="F400" s="24" t="s">
        <v>505</v>
      </c>
      <c r="G400" s="24" t="s">
        <v>8</v>
      </c>
      <c r="H400" s="29">
        <v>4</v>
      </c>
    </row>
    <row r="401" spans="1:8">
      <c r="A401" s="28" t="s">
        <v>404</v>
      </c>
      <c r="B401" s="25">
        <v>45451</v>
      </c>
      <c r="C401" s="24">
        <v>1.1499999999999999</v>
      </c>
      <c r="D401" s="24">
        <v>8</v>
      </c>
      <c r="E401" s="26">
        <v>43.64</v>
      </c>
      <c r="F401" s="24" t="s">
        <v>505</v>
      </c>
      <c r="G401" s="24" t="s">
        <v>8</v>
      </c>
      <c r="H401" s="29">
        <v>4</v>
      </c>
    </row>
    <row r="402" spans="1:8">
      <c r="A402" s="28" t="s">
        <v>405</v>
      </c>
      <c r="B402" s="25">
        <v>45395</v>
      </c>
      <c r="C402" s="24">
        <v>1.17</v>
      </c>
      <c r="D402" s="24">
        <v>6.2</v>
      </c>
      <c r="E402" s="26">
        <v>45.78</v>
      </c>
      <c r="F402" s="24" t="s">
        <v>505</v>
      </c>
      <c r="G402" s="24" t="s">
        <v>8</v>
      </c>
      <c r="H402" s="29">
        <v>4</v>
      </c>
    </row>
    <row r="403" spans="1:8">
      <c r="A403" s="28" t="s">
        <v>406</v>
      </c>
      <c r="B403" s="25">
        <v>45352</v>
      </c>
      <c r="C403" s="24">
        <v>1.1299999999999999</v>
      </c>
      <c r="D403" s="24">
        <v>7.7</v>
      </c>
      <c r="E403" s="26">
        <v>43.13</v>
      </c>
      <c r="F403" s="24" t="s">
        <v>505</v>
      </c>
      <c r="G403" s="24" t="s">
        <v>8</v>
      </c>
      <c r="H403" s="29">
        <v>4.5</v>
      </c>
    </row>
    <row r="404" spans="1:8">
      <c r="A404" s="28" t="s">
        <v>407</v>
      </c>
      <c r="B404" s="25">
        <v>45465</v>
      </c>
      <c r="C404" s="24">
        <v>0.6</v>
      </c>
      <c r="D404" s="24">
        <v>6.7</v>
      </c>
      <c r="E404" s="26">
        <v>41.56</v>
      </c>
      <c r="F404" s="24" t="s">
        <v>505</v>
      </c>
      <c r="G404" s="24" t="s">
        <v>8</v>
      </c>
      <c r="H404" s="29">
        <v>4</v>
      </c>
    </row>
    <row r="405" spans="1:8">
      <c r="A405" s="28" t="s">
        <v>408</v>
      </c>
      <c r="B405" s="25">
        <v>45426</v>
      </c>
      <c r="C405" s="24">
        <v>1.1499999999999999</v>
      </c>
      <c r="D405" s="24">
        <v>6.5</v>
      </c>
      <c r="E405" s="26">
        <v>42.36</v>
      </c>
      <c r="F405" s="24" t="s">
        <v>505</v>
      </c>
      <c r="G405" s="24" t="s">
        <v>8</v>
      </c>
      <c r="H405" s="29">
        <v>4</v>
      </c>
    </row>
    <row r="406" spans="1:8">
      <c r="A406" s="28" t="s">
        <v>409</v>
      </c>
      <c r="B406" s="25">
        <v>45416</v>
      </c>
      <c r="C406" s="24">
        <v>1.6</v>
      </c>
      <c r="D406" s="24">
        <v>7.5</v>
      </c>
      <c r="E406" s="26">
        <v>48.94</v>
      </c>
      <c r="F406" s="24" t="s">
        <v>505</v>
      </c>
      <c r="G406" s="24" t="s">
        <v>8</v>
      </c>
      <c r="H406" s="29">
        <v>4.5</v>
      </c>
    </row>
    <row r="407" spans="1:8">
      <c r="A407" s="28" t="s">
        <v>410</v>
      </c>
      <c r="B407" s="25">
        <v>45348</v>
      </c>
      <c r="C407" s="24">
        <v>2.23</v>
      </c>
      <c r="D407" s="24">
        <v>11.2</v>
      </c>
      <c r="E407" s="26">
        <v>50.39</v>
      </c>
      <c r="F407" s="24" t="s">
        <v>505</v>
      </c>
      <c r="G407" s="24" t="s">
        <v>10</v>
      </c>
      <c r="H407" s="29">
        <v>4.5</v>
      </c>
    </row>
    <row r="408" spans="1:8">
      <c r="A408" s="28" t="s">
        <v>411</v>
      </c>
      <c r="B408" s="25">
        <v>45341</v>
      </c>
      <c r="C408" s="24">
        <v>0.88</v>
      </c>
      <c r="D408" s="24">
        <v>6.3</v>
      </c>
      <c r="E408" s="26">
        <v>42.12</v>
      </c>
      <c r="F408" s="24" t="s">
        <v>505</v>
      </c>
      <c r="G408" s="24" t="s">
        <v>8</v>
      </c>
      <c r="H408" s="29">
        <v>4.5</v>
      </c>
    </row>
    <row r="409" spans="1:8">
      <c r="A409" s="28" t="s">
        <v>412</v>
      </c>
      <c r="B409" s="25">
        <v>45343</v>
      </c>
      <c r="C409" s="24">
        <v>0.91</v>
      </c>
      <c r="D409" s="24">
        <v>6.9</v>
      </c>
      <c r="E409" s="26">
        <v>43.24</v>
      </c>
      <c r="F409" s="24" t="s">
        <v>505</v>
      </c>
      <c r="G409" s="24" t="s">
        <v>8</v>
      </c>
      <c r="H409" s="29">
        <v>4.5</v>
      </c>
    </row>
    <row r="410" spans="1:8">
      <c r="A410" s="28" t="s">
        <v>413</v>
      </c>
      <c r="B410" s="25">
        <v>45442</v>
      </c>
      <c r="C410" s="24">
        <v>0.8</v>
      </c>
      <c r="D410" s="24">
        <v>7.4</v>
      </c>
      <c r="E410" s="26">
        <v>44.52</v>
      </c>
      <c r="F410" s="24" t="s">
        <v>505</v>
      </c>
      <c r="G410" s="24" t="s">
        <v>8</v>
      </c>
      <c r="H410" s="29">
        <v>4</v>
      </c>
    </row>
    <row r="411" spans="1:8">
      <c r="A411" s="28" t="s">
        <v>414</v>
      </c>
      <c r="B411" s="25">
        <v>45316</v>
      </c>
      <c r="C411" s="24">
        <v>2.33</v>
      </c>
      <c r="D411" s="24">
        <v>9.1999999999999993</v>
      </c>
      <c r="E411" s="26">
        <v>53.48</v>
      </c>
      <c r="F411" s="24" t="s">
        <v>505</v>
      </c>
      <c r="G411" s="24" t="s">
        <v>10</v>
      </c>
      <c r="H411" s="29">
        <v>4</v>
      </c>
    </row>
    <row r="412" spans="1:8">
      <c r="A412" s="28" t="s">
        <v>415</v>
      </c>
      <c r="B412" s="25">
        <v>45468</v>
      </c>
      <c r="C412" s="24">
        <v>1.79</v>
      </c>
      <c r="D412" s="24">
        <v>8.1999999999999993</v>
      </c>
      <c r="E412" s="26">
        <v>44.83</v>
      </c>
      <c r="F412" s="24" t="s">
        <v>505</v>
      </c>
      <c r="G412" s="24" t="s">
        <v>10</v>
      </c>
      <c r="H412" s="29">
        <v>4</v>
      </c>
    </row>
    <row r="413" spans="1:8">
      <c r="A413" s="28" t="s">
        <v>416</v>
      </c>
      <c r="B413" s="25">
        <v>45300</v>
      </c>
      <c r="C413" s="24">
        <v>2.71</v>
      </c>
      <c r="D413" s="24">
        <v>12.6</v>
      </c>
      <c r="E413" s="26">
        <v>53.11</v>
      </c>
      <c r="F413" s="24" t="s">
        <v>505</v>
      </c>
      <c r="G413" s="24" t="s">
        <v>8</v>
      </c>
      <c r="H413" s="29">
        <v>4</v>
      </c>
    </row>
    <row r="414" spans="1:8">
      <c r="A414" s="28" t="s">
        <v>417</v>
      </c>
      <c r="B414" s="25">
        <v>45323</v>
      </c>
      <c r="C414" s="24">
        <v>2.16</v>
      </c>
      <c r="D414" s="24">
        <v>7.6</v>
      </c>
      <c r="E414" s="26">
        <v>51.18</v>
      </c>
      <c r="F414" s="24" t="s">
        <v>505</v>
      </c>
      <c r="G414" s="24" t="s">
        <v>8</v>
      </c>
      <c r="H414" s="29">
        <v>4</v>
      </c>
    </row>
    <row r="415" spans="1:8">
      <c r="A415" s="28" t="s">
        <v>418</v>
      </c>
      <c r="B415" s="25">
        <v>45369</v>
      </c>
      <c r="C415" s="24">
        <v>1.32</v>
      </c>
      <c r="D415" s="24">
        <v>6.7</v>
      </c>
      <c r="E415" s="26">
        <v>47.33</v>
      </c>
      <c r="F415" s="24" t="s">
        <v>505</v>
      </c>
      <c r="G415" s="24" t="s">
        <v>8</v>
      </c>
      <c r="H415" s="29">
        <v>4</v>
      </c>
    </row>
    <row r="416" spans="1:8">
      <c r="A416" s="28" t="s">
        <v>419</v>
      </c>
      <c r="B416" s="25">
        <v>45328</v>
      </c>
      <c r="C416" s="24">
        <v>0.54</v>
      </c>
      <c r="D416" s="24">
        <v>6.1</v>
      </c>
      <c r="E416" s="26">
        <v>41.87</v>
      </c>
      <c r="F416" s="24" t="s">
        <v>505</v>
      </c>
      <c r="G416" s="24" t="s">
        <v>10</v>
      </c>
      <c r="H416" s="29">
        <v>4</v>
      </c>
    </row>
    <row r="417" spans="1:8">
      <c r="A417" s="28" t="s">
        <v>420</v>
      </c>
      <c r="B417" s="25">
        <v>45360</v>
      </c>
      <c r="C417" s="24">
        <v>1.36</v>
      </c>
      <c r="D417" s="24">
        <v>7.3</v>
      </c>
      <c r="E417" s="26">
        <v>41.62</v>
      </c>
      <c r="F417" s="24" t="s">
        <v>505</v>
      </c>
      <c r="G417" s="24" t="s">
        <v>10</v>
      </c>
      <c r="H417" s="29">
        <v>4</v>
      </c>
    </row>
    <row r="418" spans="1:8">
      <c r="A418" s="28" t="s">
        <v>421</v>
      </c>
      <c r="B418" s="25">
        <v>45454</v>
      </c>
      <c r="C418" s="24">
        <v>2.5299999999999998</v>
      </c>
      <c r="D418" s="24">
        <v>9.3000000000000007</v>
      </c>
      <c r="E418" s="26">
        <v>54.26</v>
      </c>
      <c r="F418" s="24" t="s">
        <v>505</v>
      </c>
      <c r="G418" s="24" t="s">
        <v>8</v>
      </c>
      <c r="H418" s="29">
        <v>4</v>
      </c>
    </row>
    <row r="419" spans="1:8">
      <c r="A419" s="28" t="s">
        <v>422</v>
      </c>
      <c r="B419" s="25">
        <v>45318</v>
      </c>
      <c r="C419" s="24">
        <v>1.66</v>
      </c>
      <c r="D419" s="24">
        <v>6.9</v>
      </c>
      <c r="E419" s="26">
        <v>47.94</v>
      </c>
      <c r="F419" s="24" t="s">
        <v>505</v>
      </c>
      <c r="G419" s="24" t="s">
        <v>8</v>
      </c>
      <c r="H419" s="29">
        <v>4.5</v>
      </c>
    </row>
    <row r="420" spans="1:8">
      <c r="A420" s="28" t="s">
        <v>423</v>
      </c>
      <c r="B420" s="25">
        <v>45316</v>
      </c>
      <c r="C420" s="24">
        <v>2.6</v>
      </c>
      <c r="D420" s="24">
        <v>8.1</v>
      </c>
      <c r="E420" s="26">
        <v>51.73</v>
      </c>
      <c r="F420" s="24" t="s">
        <v>505</v>
      </c>
      <c r="G420" s="24" t="s">
        <v>8</v>
      </c>
      <c r="H420" s="29">
        <v>4</v>
      </c>
    </row>
    <row r="421" spans="1:8">
      <c r="A421" s="28" t="s">
        <v>424</v>
      </c>
      <c r="B421" s="25">
        <v>45390</v>
      </c>
      <c r="C421" s="24">
        <v>0.98</v>
      </c>
      <c r="D421" s="24">
        <v>6.2</v>
      </c>
      <c r="E421" s="26">
        <v>44.12</v>
      </c>
      <c r="F421" s="24" t="s">
        <v>505</v>
      </c>
      <c r="G421" s="24" t="s">
        <v>8</v>
      </c>
      <c r="H421" s="29">
        <v>4</v>
      </c>
    </row>
    <row r="422" spans="1:8">
      <c r="A422" s="28" t="s">
        <v>425</v>
      </c>
      <c r="B422" s="25">
        <v>45346</v>
      </c>
      <c r="C422" s="24">
        <v>0.62</v>
      </c>
      <c r="D422" s="24">
        <v>6</v>
      </c>
      <c r="E422" s="26">
        <v>41.46</v>
      </c>
      <c r="F422" s="24" t="s">
        <v>505</v>
      </c>
      <c r="G422" s="24" t="s">
        <v>10</v>
      </c>
      <c r="H422" s="29">
        <v>4.5</v>
      </c>
    </row>
    <row r="423" spans="1:8">
      <c r="A423" s="28" t="s">
        <v>426</v>
      </c>
      <c r="B423" s="25">
        <v>45319</v>
      </c>
      <c r="C423" s="24">
        <v>1.39</v>
      </c>
      <c r="D423" s="24">
        <v>6.2</v>
      </c>
      <c r="E423" s="26">
        <v>44.83</v>
      </c>
      <c r="F423" s="24" t="s">
        <v>505</v>
      </c>
      <c r="G423" s="24" t="s">
        <v>8</v>
      </c>
      <c r="H423" s="29">
        <v>4</v>
      </c>
    </row>
    <row r="424" spans="1:8">
      <c r="A424" s="28" t="s">
        <v>427</v>
      </c>
      <c r="B424" s="25">
        <v>45470</v>
      </c>
      <c r="C424" s="24">
        <v>1.59</v>
      </c>
      <c r="D424" s="24">
        <v>8.1999999999999993</v>
      </c>
      <c r="E424" s="26">
        <v>47.39</v>
      </c>
      <c r="F424" s="24" t="s">
        <v>505</v>
      </c>
      <c r="G424" s="24" t="s">
        <v>10</v>
      </c>
      <c r="H424" s="29">
        <v>4</v>
      </c>
    </row>
    <row r="425" spans="1:8">
      <c r="A425" s="28" t="s">
        <v>428</v>
      </c>
      <c r="B425" s="25">
        <v>45441</v>
      </c>
      <c r="C425" s="24">
        <v>1.1000000000000001</v>
      </c>
      <c r="D425" s="24">
        <v>6.2</v>
      </c>
      <c r="E425" s="26">
        <v>44.31</v>
      </c>
      <c r="F425" s="24" t="s">
        <v>505</v>
      </c>
      <c r="G425" s="24" t="s">
        <v>8</v>
      </c>
      <c r="H425" s="29">
        <v>4</v>
      </c>
    </row>
    <row r="426" spans="1:8">
      <c r="A426" s="28" t="s">
        <v>429</v>
      </c>
      <c r="B426" s="25">
        <v>45411</v>
      </c>
      <c r="C426" s="24">
        <v>0.54</v>
      </c>
      <c r="D426" s="24">
        <v>6.2</v>
      </c>
      <c r="E426" s="26">
        <v>42.86</v>
      </c>
      <c r="F426" s="24" t="s">
        <v>505</v>
      </c>
      <c r="G426" s="24" t="s">
        <v>8</v>
      </c>
      <c r="H426" s="29">
        <v>4</v>
      </c>
    </row>
    <row r="427" spans="1:8">
      <c r="A427" s="28" t="s">
        <v>430</v>
      </c>
      <c r="B427" s="25">
        <v>45352</v>
      </c>
      <c r="C427" s="24">
        <v>1.04</v>
      </c>
      <c r="D427" s="24">
        <v>6.2</v>
      </c>
      <c r="E427" s="26">
        <v>41.85</v>
      </c>
      <c r="F427" s="24" t="s">
        <v>505</v>
      </c>
      <c r="G427" s="24" t="s">
        <v>8</v>
      </c>
      <c r="H427" s="29">
        <v>4</v>
      </c>
    </row>
    <row r="428" spans="1:8">
      <c r="A428" s="28" t="s">
        <v>431</v>
      </c>
      <c r="B428" s="25">
        <v>45464</v>
      </c>
      <c r="C428" s="24">
        <v>1.02</v>
      </c>
      <c r="D428" s="24">
        <v>6.6</v>
      </c>
      <c r="E428" s="26">
        <v>44.54</v>
      </c>
      <c r="F428" s="24" t="s">
        <v>505</v>
      </c>
      <c r="G428" s="24" t="s">
        <v>10</v>
      </c>
      <c r="H428" s="29">
        <v>4.5</v>
      </c>
    </row>
    <row r="429" spans="1:8">
      <c r="A429" s="28" t="s">
        <v>432</v>
      </c>
      <c r="B429" s="25">
        <v>45466</v>
      </c>
      <c r="C429" s="24">
        <v>1.1299999999999999</v>
      </c>
      <c r="D429" s="24">
        <v>7.2</v>
      </c>
      <c r="E429" s="26">
        <v>44.18</v>
      </c>
      <c r="F429" s="24" t="s">
        <v>505</v>
      </c>
      <c r="G429" s="24" t="s">
        <v>10</v>
      </c>
      <c r="H429" s="29">
        <v>4</v>
      </c>
    </row>
    <row r="430" spans="1:8">
      <c r="A430" s="28" t="s">
        <v>433</v>
      </c>
      <c r="B430" s="25">
        <v>45423</v>
      </c>
      <c r="C430" s="24">
        <v>1.55</v>
      </c>
      <c r="D430" s="24">
        <v>8.3000000000000007</v>
      </c>
      <c r="E430" s="26">
        <v>48.31</v>
      </c>
      <c r="F430" s="24" t="s">
        <v>505</v>
      </c>
      <c r="G430" s="24" t="s">
        <v>8</v>
      </c>
      <c r="H430" s="29">
        <v>4</v>
      </c>
    </row>
    <row r="431" spans="1:8">
      <c r="A431" s="28" t="s">
        <v>434</v>
      </c>
      <c r="B431" s="25">
        <v>45303</v>
      </c>
      <c r="C431" s="24">
        <v>1.42</v>
      </c>
      <c r="D431" s="24">
        <v>6.8</v>
      </c>
      <c r="E431" s="26">
        <v>43.95</v>
      </c>
      <c r="F431" s="24" t="s">
        <v>505</v>
      </c>
      <c r="G431" s="24" t="s">
        <v>8</v>
      </c>
      <c r="H431" s="29">
        <v>4</v>
      </c>
    </row>
    <row r="432" spans="1:8">
      <c r="A432" s="28" t="s">
        <v>435</v>
      </c>
      <c r="B432" s="25">
        <v>45318</v>
      </c>
      <c r="C432" s="24">
        <v>1.69</v>
      </c>
      <c r="D432" s="24">
        <v>6.3</v>
      </c>
      <c r="E432" s="26">
        <v>46.16</v>
      </c>
      <c r="F432" s="24" t="s">
        <v>505</v>
      </c>
      <c r="G432" s="24" t="s">
        <v>8</v>
      </c>
      <c r="H432" s="29">
        <v>4.5</v>
      </c>
    </row>
    <row r="433" spans="1:8">
      <c r="A433" s="28" t="s">
        <v>436</v>
      </c>
      <c r="B433" s="25">
        <v>45316</v>
      </c>
      <c r="C433" s="24">
        <v>2.16</v>
      </c>
      <c r="D433" s="24">
        <v>8.1999999999999993</v>
      </c>
      <c r="E433" s="26">
        <v>49.94</v>
      </c>
      <c r="F433" s="24" t="s">
        <v>505</v>
      </c>
      <c r="G433" s="24" t="s">
        <v>8</v>
      </c>
      <c r="H433" s="29">
        <v>4</v>
      </c>
    </row>
    <row r="434" spans="1:8">
      <c r="A434" s="28" t="s">
        <v>437</v>
      </c>
      <c r="B434" s="25">
        <v>45423</v>
      </c>
      <c r="C434" s="24">
        <v>0.94</v>
      </c>
      <c r="D434" s="24">
        <v>6.3</v>
      </c>
      <c r="E434" s="26">
        <v>43.62</v>
      </c>
      <c r="F434" s="24" t="s">
        <v>505</v>
      </c>
      <c r="G434" s="24" t="s">
        <v>8</v>
      </c>
      <c r="H434" s="29">
        <v>4</v>
      </c>
    </row>
    <row r="435" spans="1:8">
      <c r="A435" s="28" t="s">
        <v>438</v>
      </c>
      <c r="B435" s="25">
        <v>45308</v>
      </c>
      <c r="C435" s="24">
        <v>2.4700000000000002</v>
      </c>
      <c r="D435" s="24">
        <v>8</v>
      </c>
      <c r="E435" s="26">
        <v>54.43</v>
      </c>
      <c r="F435" s="24" t="s">
        <v>505</v>
      </c>
      <c r="G435" s="24" t="s">
        <v>8</v>
      </c>
      <c r="H435" s="29">
        <v>4.5</v>
      </c>
    </row>
    <row r="436" spans="1:8">
      <c r="A436" s="28" t="s">
        <v>439</v>
      </c>
      <c r="B436" s="25">
        <v>45403</v>
      </c>
      <c r="C436" s="24">
        <v>1.34</v>
      </c>
      <c r="D436" s="24">
        <v>6.4</v>
      </c>
      <c r="E436" s="26">
        <v>41.47</v>
      </c>
      <c r="F436" s="24" t="s">
        <v>505</v>
      </c>
      <c r="G436" s="24" t="s">
        <v>10</v>
      </c>
      <c r="H436" s="29">
        <v>4.5</v>
      </c>
    </row>
    <row r="437" spans="1:8">
      <c r="A437" s="28" t="s">
        <v>440</v>
      </c>
      <c r="B437" s="25">
        <v>45409</v>
      </c>
      <c r="C437" s="24">
        <v>1.54</v>
      </c>
      <c r="D437" s="24">
        <v>8.1</v>
      </c>
      <c r="E437" s="26">
        <v>46.34</v>
      </c>
      <c r="F437" s="24" t="s">
        <v>505</v>
      </c>
      <c r="G437" s="24" t="s">
        <v>10</v>
      </c>
      <c r="H437" s="29">
        <v>4</v>
      </c>
    </row>
    <row r="438" spans="1:8">
      <c r="A438" s="28" t="s">
        <v>441</v>
      </c>
      <c r="B438" s="25">
        <v>45361</v>
      </c>
      <c r="C438" s="24">
        <v>1.1499999999999999</v>
      </c>
      <c r="D438" s="24">
        <v>6</v>
      </c>
      <c r="E438" s="26">
        <v>43.56</v>
      </c>
      <c r="F438" s="24" t="s">
        <v>505</v>
      </c>
      <c r="G438" s="24" t="s">
        <v>8</v>
      </c>
      <c r="H438" s="29">
        <v>4</v>
      </c>
    </row>
    <row r="439" spans="1:8">
      <c r="A439" s="28" t="s">
        <v>442</v>
      </c>
      <c r="B439" s="25">
        <v>45461</v>
      </c>
      <c r="C439" s="24">
        <v>2.58</v>
      </c>
      <c r="D439" s="24">
        <v>9.8000000000000007</v>
      </c>
      <c r="E439" s="26">
        <v>56.31</v>
      </c>
      <c r="F439" s="24" t="s">
        <v>505</v>
      </c>
      <c r="G439" s="24" t="s">
        <v>8</v>
      </c>
      <c r="H439" s="29">
        <v>4</v>
      </c>
    </row>
    <row r="440" spans="1:8">
      <c r="A440" s="28" t="s">
        <v>443</v>
      </c>
      <c r="B440" s="25">
        <v>45432</v>
      </c>
      <c r="C440" s="24">
        <v>2.46</v>
      </c>
      <c r="D440" s="24">
        <v>9.1999999999999993</v>
      </c>
      <c r="E440" s="26">
        <v>52.89</v>
      </c>
      <c r="F440" s="24" t="s">
        <v>505</v>
      </c>
      <c r="G440" s="24" t="s">
        <v>8</v>
      </c>
      <c r="H440" s="29">
        <v>4.5</v>
      </c>
    </row>
    <row r="441" spans="1:8">
      <c r="A441" s="28" t="s">
        <v>444</v>
      </c>
      <c r="B441" s="25">
        <v>45345</v>
      </c>
      <c r="C441" s="24">
        <v>1.1100000000000001</v>
      </c>
      <c r="D441" s="24">
        <v>6.1</v>
      </c>
      <c r="E441" s="26">
        <v>44.91</v>
      </c>
      <c r="F441" s="24" t="s">
        <v>505</v>
      </c>
      <c r="G441" s="24" t="s">
        <v>8</v>
      </c>
      <c r="H441" s="29">
        <v>4.5</v>
      </c>
    </row>
    <row r="442" spans="1:8">
      <c r="A442" s="28" t="s">
        <v>445</v>
      </c>
      <c r="B442" s="25">
        <v>45426</v>
      </c>
      <c r="C442" s="24">
        <v>0.86</v>
      </c>
      <c r="D442" s="24">
        <v>6.7</v>
      </c>
      <c r="E442" s="26">
        <v>44.54</v>
      </c>
      <c r="F442" s="24" t="s">
        <v>505</v>
      </c>
      <c r="G442" s="24" t="s">
        <v>8</v>
      </c>
      <c r="H442" s="29">
        <v>4</v>
      </c>
    </row>
    <row r="443" spans="1:8">
      <c r="A443" s="28" t="s">
        <v>446</v>
      </c>
      <c r="B443" s="25">
        <v>45334</v>
      </c>
      <c r="C443" s="24">
        <v>1.44</v>
      </c>
      <c r="D443" s="24">
        <v>8.3000000000000007</v>
      </c>
      <c r="E443" s="26">
        <v>43.94</v>
      </c>
      <c r="F443" s="24" t="s">
        <v>505</v>
      </c>
      <c r="G443" s="24" t="s">
        <v>10</v>
      </c>
      <c r="H443" s="29">
        <v>4</v>
      </c>
    </row>
    <row r="444" spans="1:8">
      <c r="A444" s="28" t="s">
        <v>447</v>
      </c>
      <c r="B444" s="25">
        <v>45332</v>
      </c>
      <c r="C444" s="24">
        <v>2.16</v>
      </c>
      <c r="D444" s="24">
        <v>8.5</v>
      </c>
      <c r="E444" s="26">
        <v>53.47</v>
      </c>
      <c r="F444" s="24" t="s">
        <v>505</v>
      </c>
      <c r="G444" s="24" t="s">
        <v>8</v>
      </c>
      <c r="H444" s="29">
        <v>4</v>
      </c>
    </row>
    <row r="445" spans="1:8">
      <c r="A445" s="28" t="s">
        <v>448</v>
      </c>
      <c r="B445" s="25">
        <v>45309</v>
      </c>
      <c r="C445" s="24">
        <v>2.4</v>
      </c>
      <c r="D445" s="24">
        <v>9.6</v>
      </c>
      <c r="E445" s="26">
        <v>54.81</v>
      </c>
      <c r="F445" s="24" t="s">
        <v>505</v>
      </c>
      <c r="G445" s="24" t="s">
        <v>8</v>
      </c>
      <c r="H445" s="29">
        <v>4</v>
      </c>
    </row>
    <row r="446" spans="1:8">
      <c r="A446" s="28" t="s">
        <v>449</v>
      </c>
      <c r="B446" s="25">
        <v>45370</v>
      </c>
      <c r="C446" s="24">
        <v>1.39</v>
      </c>
      <c r="D446" s="24">
        <v>6.1</v>
      </c>
      <c r="E446" s="26">
        <v>46.38</v>
      </c>
      <c r="F446" s="24" t="s">
        <v>505</v>
      </c>
      <c r="G446" s="24" t="s">
        <v>10</v>
      </c>
      <c r="H446" s="29">
        <v>4</v>
      </c>
    </row>
    <row r="447" spans="1:8">
      <c r="A447" s="28" t="s">
        <v>450</v>
      </c>
      <c r="B447" s="25">
        <v>45309</v>
      </c>
      <c r="C447" s="24">
        <v>1.0900000000000001</v>
      </c>
      <c r="D447" s="24">
        <v>6</v>
      </c>
      <c r="E447" s="26">
        <v>41.37</v>
      </c>
      <c r="F447" s="24" t="s">
        <v>505</v>
      </c>
      <c r="G447" s="24" t="s">
        <v>8</v>
      </c>
      <c r="H447" s="29">
        <v>4</v>
      </c>
    </row>
    <row r="448" spans="1:8">
      <c r="A448" s="28" t="s">
        <v>451</v>
      </c>
      <c r="B448" s="25">
        <v>45465</v>
      </c>
      <c r="C448" s="24">
        <v>1.44</v>
      </c>
      <c r="D448" s="24">
        <v>6.4</v>
      </c>
      <c r="E448" s="26">
        <v>46.16</v>
      </c>
      <c r="F448" s="24" t="s">
        <v>505</v>
      </c>
      <c r="G448" s="24" t="s">
        <v>10</v>
      </c>
      <c r="H448" s="29">
        <v>4</v>
      </c>
    </row>
    <row r="449" spans="1:8">
      <c r="A449" s="28" t="s">
        <v>452</v>
      </c>
      <c r="B449" s="25">
        <v>45457</v>
      </c>
      <c r="C449" s="24">
        <v>0.61</v>
      </c>
      <c r="D449" s="24">
        <v>5.9</v>
      </c>
      <c r="E449" s="26">
        <v>42.76</v>
      </c>
      <c r="F449" s="24" t="s">
        <v>505</v>
      </c>
      <c r="G449" s="24" t="s">
        <v>8</v>
      </c>
      <c r="H449" s="29">
        <v>4</v>
      </c>
    </row>
    <row r="450" spans="1:8">
      <c r="A450" s="28" t="s">
        <v>453</v>
      </c>
      <c r="B450" s="25">
        <v>45418</v>
      </c>
      <c r="C450" s="24">
        <v>1.72</v>
      </c>
      <c r="D450" s="24">
        <v>8.1999999999999993</v>
      </c>
      <c r="E450" s="26">
        <v>47.13</v>
      </c>
      <c r="F450" s="24" t="s">
        <v>505</v>
      </c>
      <c r="G450" s="24" t="s">
        <v>8</v>
      </c>
      <c r="H450" s="29">
        <v>4</v>
      </c>
    </row>
    <row r="451" spans="1:8">
      <c r="A451" s="28" t="s">
        <v>454</v>
      </c>
      <c r="B451" s="25">
        <v>45335</v>
      </c>
      <c r="C451" s="24">
        <v>2.65</v>
      </c>
      <c r="D451" s="24">
        <v>11.7</v>
      </c>
      <c r="E451" s="26">
        <v>52.53</v>
      </c>
      <c r="F451" s="24" t="s">
        <v>505</v>
      </c>
      <c r="G451" s="24" t="s">
        <v>10</v>
      </c>
      <c r="H451" s="29">
        <v>4</v>
      </c>
    </row>
    <row r="452" spans="1:8">
      <c r="A452" s="28" t="s">
        <v>455</v>
      </c>
      <c r="B452" s="25">
        <v>45336</v>
      </c>
      <c r="C452" s="24">
        <v>0.97</v>
      </c>
      <c r="D452" s="24">
        <v>6.3</v>
      </c>
      <c r="E452" s="26">
        <v>41.75</v>
      </c>
      <c r="F452" s="24" t="s">
        <v>505</v>
      </c>
      <c r="G452" s="24" t="s">
        <v>8</v>
      </c>
      <c r="H452" s="29">
        <v>4</v>
      </c>
    </row>
    <row r="453" spans="1:8">
      <c r="A453" s="28" t="s">
        <v>456</v>
      </c>
      <c r="B453" s="25">
        <v>45369</v>
      </c>
      <c r="C453" s="24">
        <v>2.38</v>
      </c>
      <c r="D453" s="24">
        <v>7.7</v>
      </c>
      <c r="E453" s="26">
        <v>55.32</v>
      </c>
      <c r="F453" s="24" t="s">
        <v>505</v>
      </c>
      <c r="G453" s="24" t="s">
        <v>8</v>
      </c>
      <c r="H453" s="29">
        <v>4</v>
      </c>
    </row>
    <row r="454" spans="1:8">
      <c r="A454" s="28" t="s">
        <v>457</v>
      </c>
      <c r="B454" s="25">
        <v>45374</v>
      </c>
      <c r="C454" s="24">
        <v>2.41</v>
      </c>
      <c r="D454" s="24">
        <v>8.1</v>
      </c>
      <c r="E454" s="26">
        <v>51.34</v>
      </c>
      <c r="F454" s="24" t="s">
        <v>505</v>
      </c>
      <c r="G454" s="24" t="s">
        <v>8</v>
      </c>
      <c r="H454" s="29">
        <v>4</v>
      </c>
    </row>
    <row r="455" spans="1:8">
      <c r="A455" s="28" t="s">
        <v>458</v>
      </c>
      <c r="B455" s="25">
        <v>45399</v>
      </c>
      <c r="C455" s="24">
        <v>1.1599999999999999</v>
      </c>
      <c r="D455" s="24">
        <v>6</v>
      </c>
      <c r="E455" s="26">
        <v>43.28</v>
      </c>
      <c r="F455" s="24" t="s">
        <v>505</v>
      </c>
      <c r="G455" s="24" t="s">
        <v>8</v>
      </c>
      <c r="H455" s="29">
        <v>4.5</v>
      </c>
    </row>
    <row r="456" spans="1:8">
      <c r="A456" s="28" t="s">
        <v>459</v>
      </c>
      <c r="B456" s="25">
        <v>45316</v>
      </c>
      <c r="C456" s="24">
        <v>0.8</v>
      </c>
      <c r="D456" s="24">
        <v>6.5</v>
      </c>
      <c r="E456" s="26">
        <v>44.26</v>
      </c>
      <c r="F456" s="24" t="s">
        <v>505</v>
      </c>
      <c r="G456" s="24" t="s">
        <v>8</v>
      </c>
      <c r="H456" s="29">
        <v>4</v>
      </c>
    </row>
    <row r="457" spans="1:8">
      <c r="A457" s="28" t="s">
        <v>460</v>
      </c>
      <c r="B457" s="25">
        <v>45309</v>
      </c>
      <c r="C457" s="24">
        <v>1.1499999999999999</v>
      </c>
      <c r="D457" s="24">
        <v>6.1</v>
      </c>
      <c r="E457" s="26">
        <v>41.54</v>
      </c>
      <c r="F457" s="24" t="s">
        <v>505</v>
      </c>
      <c r="G457" s="24" t="s">
        <v>8</v>
      </c>
      <c r="H457" s="29">
        <v>4</v>
      </c>
    </row>
    <row r="458" spans="1:8">
      <c r="A458" s="28" t="s">
        <v>461</v>
      </c>
      <c r="B458" s="25">
        <v>45418</v>
      </c>
      <c r="C458" s="24">
        <v>1.1000000000000001</v>
      </c>
      <c r="D458" s="24">
        <v>6</v>
      </c>
      <c r="E458" s="26">
        <v>41.29</v>
      </c>
      <c r="F458" s="24" t="s">
        <v>505</v>
      </c>
      <c r="G458" s="24" t="s">
        <v>8</v>
      </c>
      <c r="H458" s="29">
        <v>4.5</v>
      </c>
    </row>
    <row r="459" spans="1:8">
      <c r="A459" s="28" t="s">
        <v>462</v>
      </c>
      <c r="B459" s="25">
        <v>45384</v>
      </c>
      <c r="C459" s="24">
        <v>2.62</v>
      </c>
      <c r="D459" s="24">
        <v>8.8000000000000007</v>
      </c>
      <c r="E459" s="26">
        <v>51.67</v>
      </c>
      <c r="F459" s="24" t="s">
        <v>505</v>
      </c>
      <c r="G459" s="24" t="s">
        <v>8</v>
      </c>
      <c r="H459" s="29">
        <v>4</v>
      </c>
    </row>
    <row r="460" spans="1:8">
      <c r="A460" s="28" t="s">
        <v>463</v>
      </c>
      <c r="B460" s="25">
        <v>45426</v>
      </c>
      <c r="C460" s="24">
        <v>1.23</v>
      </c>
      <c r="D460" s="24">
        <v>7.1</v>
      </c>
      <c r="E460" s="26">
        <v>44.89</v>
      </c>
      <c r="F460" s="24" t="s">
        <v>505</v>
      </c>
      <c r="G460" s="24" t="s">
        <v>8</v>
      </c>
      <c r="H460" s="29">
        <v>4</v>
      </c>
    </row>
    <row r="461" spans="1:8">
      <c r="A461" s="28" t="s">
        <v>464</v>
      </c>
      <c r="B461" s="25">
        <v>45423</v>
      </c>
      <c r="C461" s="24">
        <v>0.52</v>
      </c>
      <c r="D461" s="24">
        <v>6.2</v>
      </c>
      <c r="E461" s="26">
        <v>42.43</v>
      </c>
      <c r="F461" s="24" t="s">
        <v>505</v>
      </c>
      <c r="G461" s="24" t="s">
        <v>10</v>
      </c>
      <c r="H461" s="29">
        <v>4</v>
      </c>
    </row>
    <row r="462" spans="1:8">
      <c r="A462" s="28" t="s">
        <v>465</v>
      </c>
      <c r="B462" s="25">
        <v>45459</v>
      </c>
      <c r="C462" s="24">
        <v>2.23</v>
      </c>
      <c r="D462" s="24">
        <v>8.6</v>
      </c>
      <c r="E462" s="26">
        <v>55.14</v>
      </c>
      <c r="F462" s="24" t="s">
        <v>505</v>
      </c>
      <c r="G462" s="24" t="s">
        <v>8</v>
      </c>
      <c r="H462" s="29">
        <v>4.5</v>
      </c>
    </row>
    <row r="463" spans="1:8">
      <c r="A463" s="28" t="s">
        <v>466</v>
      </c>
      <c r="B463" s="25">
        <v>45355</v>
      </c>
      <c r="C463" s="24">
        <v>1.53</v>
      </c>
      <c r="D463" s="24">
        <v>7.2</v>
      </c>
      <c r="E463" s="26">
        <v>44.41</v>
      </c>
      <c r="F463" s="24" t="s">
        <v>505</v>
      </c>
      <c r="G463" s="24" t="s">
        <v>8</v>
      </c>
      <c r="H463" s="29">
        <v>4.5</v>
      </c>
    </row>
    <row r="464" spans="1:8">
      <c r="A464" s="28" t="s">
        <v>467</v>
      </c>
      <c r="B464" s="25">
        <v>45363</v>
      </c>
      <c r="C464" s="24">
        <v>2.5299999999999998</v>
      </c>
      <c r="D464" s="24">
        <v>10.3</v>
      </c>
      <c r="E464" s="26">
        <v>54.69</v>
      </c>
      <c r="F464" s="24" t="s">
        <v>505</v>
      </c>
      <c r="G464" s="24" t="s">
        <v>8</v>
      </c>
      <c r="H464" s="29">
        <v>4</v>
      </c>
    </row>
    <row r="465" spans="1:8">
      <c r="A465" s="28" t="s">
        <v>468</v>
      </c>
      <c r="B465" s="25">
        <v>45311</v>
      </c>
      <c r="C465" s="24">
        <v>1.7</v>
      </c>
      <c r="D465" s="24">
        <v>7.6</v>
      </c>
      <c r="E465" s="26">
        <v>49.63</v>
      </c>
      <c r="F465" s="24" t="s">
        <v>505</v>
      </c>
      <c r="G465" s="24" t="s">
        <v>8</v>
      </c>
      <c r="H465" s="29">
        <v>4</v>
      </c>
    </row>
    <row r="466" spans="1:8">
      <c r="A466" s="28" t="s">
        <v>469</v>
      </c>
      <c r="B466" s="25">
        <v>45369</v>
      </c>
      <c r="C466" s="24">
        <v>0.54</v>
      </c>
      <c r="D466" s="24">
        <v>5.7</v>
      </c>
      <c r="E466" s="26">
        <v>41.79</v>
      </c>
      <c r="F466" s="24" t="s">
        <v>505</v>
      </c>
      <c r="G466" s="24" t="s">
        <v>8</v>
      </c>
      <c r="H466" s="29">
        <v>4</v>
      </c>
    </row>
    <row r="467" spans="1:8">
      <c r="A467" s="28" t="s">
        <v>470</v>
      </c>
      <c r="B467" s="25">
        <v>45314</v>
      </c>
      <c r="C467" s="24">
        <v>0.6</v>
      </c>
      <c r="D467" s="24">
        <v>6</v>
      </c>
      <c r="E467" s="26">
        <v>42.66</v>
      </c>
      <c r="F467" s="24" t="s">
        <v>505</v>
      </c>
      <c r="G467" s="24" t="s">
        <v>8</v>
      </c>
      <c r="H467" s="29">
        <v>4</v>
      </c>
    </row>
    <row r="468" spans="1:8">
      <c r="A468" s="28" t="s">
        <v>471</v>
      </c>
      <c r="B468" s="25">
        <v>45376</v>
      </c>
      <c r="C468" s="24">
        <v>0.89</v>
      </c>
      <c r="D468" s="24">
        <v>6.4</v>
      </c>
      <c r="E468" s="26">
        <v>42.81</v>
      </c>
      <c r="F468" s="24" t="s">
        <v>505</v>
      </c>
      <c r="G468" s="24" t="s">
        <v>8</v>
      </c>
      <c r="H468" s="29">
        <v>4</v>
      </c>
    </row>
    <row r="469" spans="1:8">
      <c r="A469" s="28" t="s">
        <v>472</v>
      </c>
      <c r="B469" s="25">
        <v>45400</v>
      </c>
      <c r="C469" s="24">
        <v>0.82</v>
      </c>
      <c r="D469" s="24">
        <v>6.7</v>
      </c>
      <c r="E469" s="26">
        <v>41.38</v>
      </c>
      <c r="F469" s="24" t="s">
        <v>505</v>
      </c>
      <c r="G469" s="24" t="s">
        <v>8</v>
      </c>
      <c r="H469" s="29">
        <v>4</v>
      </c>
    </row>
    <row r="470" spans="1:8">
      <c r="A470" s="28" t="s">
        <v>473</v>
      </c>
      <c r="B470" s="25">
        <v>45421</v>
      </c>
      <c r="C470" s="24">
        <v>1.26</v>
      </c>
      <c r="D470" s="24">
        <v>7.2</v>
      </c>
      <c r="E470" s="26">
        <v>41.43</v>
      </c>
      <c r="F470" s="24" t="s">
        <v>505</v>
      </c>
      <c r="G470" s="24" t="s">
        <v>8</v>
      </c>
      <c r="H470" s="29">
        <v>4</v>
      </c>
    </row>
    <row r="471" spans="1:8">
      <c r="A471" s="28" t="s">
        <v>474</v>
      </c>
      <c r="B471" s="25">
        <v>45469</v>
      </c>
      <c r="C471" s="24">
        <v>1.42</v>
      </c>
      <c r="D471" s="24">
        <v>8</v>
      </c>
      <c r="E471" s="26">
        <v>41.45</v>
      </c>
      <c r="F471" s="24" t="s">
        <v>505</v>
      </c>
      <c r="G471" s="24" t="s">
        <v>8</v>
      </c>
      <c r="H471" s="29">
        <v>4</v>
      </c>
    </row>
    <row r="472" spans="1:8">
      <c r="A472" s="28" t="s">
        <v>475</v>
      </c>
      <c r="B472" s="25">
        <v>45312</v>
      </c>
      <c r="C472" s="24">
        <v>0.82</v>
      </c>
      <c r="D472" s="24">
        <v>6.2</v>
      </c>
      <c r="E472" s="26">
        <v>41.61</v>
      </c>
      <c r="F472" s="24" t="s">
        <v>505</v>
      </c>
      <c r="G472" s="24" t="s">
        <v>8</v>
      </c>
      <c r="H472" s="29">
        <v>4</v>
      </c>
    </row>
    <row r="473" spans="1:8">
      <c r="A473" s="28" t="s">
        <v>476</v>
      </c>
      <c r="B473" s="25">
        <v>45358</v>
      </c>
      <c r="C473" s="24">
        <v>2.15</v>
      </c>
      <c r="D473" s="24">
        <v>7.3</v>
      </c>
      <c r="E473" s="26">
        <v>53.19</v>
      </c>
      <c r="F473" s="24" t="s">
        <v>505</v>
      </c>
      <c r="G473" s="24" t="s">
        <v>10</v>
      </c>
      <c r="H473" s="29">
        <v>4</v>
      </c>
    </row>
    <row r="474" spans="1:8">
      <c r="A474" s="28" t="s">
        <v>477</v>
      </c>
      <c r="B474" s="25">
        <v>45373</v>
      </c>
      <c r="C474" s="24">
        <v>2.31</v>
      </c>
      <c r="D474" s="24">
        <v>8.6999999999999993</v>
      </c>
      <c r="E474" s="26">
        <v>55.26</v>
      </c>
      <c r="F474" s="24" t="s">
        <v>505</v>
      </c>
      <c r="G474" s="24" t="s">
        <v>8</v>
      </c>
      <c r="H474" s="29">
        <v>4</v>
      </c>
    </row>
    <row r="475" spans="1:8">
      <c r="A475" s="28" t="s">
        <v>478</v>
      </c>
      <c r="B475" s="25">
        <v>45303</v>
      </c>
      <c r="C475" s="24">
        <v>1.0900000000000001</v>
      </c>
      <c r="D475" s="24">
        <v>6.4</v>
      </c>
      <c r="E475" s="26">
        <v>41.57</v>
      </c>
      <c r="F475" s="24" t="s">
        <v>505</v>
      </c>
      <c r="G475" s="24" t="s">
        <v>8</v>
      </c>
      <c r="H475" s="29">
        <v>4.5</v>
      </c>
    </row>
    <row r="476" spans="1:8">
      <c r="A476" s="28" t="s">
        <v>479</v>
      </c>
      <c r="B476" s="25">
        <v>45430</v>
      </c>
      <c r="C476" s="24">
        <v>1.03</v>
      </c>
      <c r="D476" s="24">
        <v>6.7</v>
      </c>
      <c r="E476" s="26">
        <v>42.47</v>
      </c>
      <c r="F476" s="24" t="s">
        <v>505</v>
      </c>
      <c r="G476" s="24" t="s">
        <v>8</v>
      </c>
      <c r="H476" s="29">
        <v>4</v>
      </c>
    </row>
    <row r="477" spans="1:8">
      <c r="A477" s="28" t="s">
        <v>480</v>
      </c>
      <c r="B477" s="25">
        <v>45399</v>
      </c>
      <c r="C477" s="24">
        <v>1.19</v>
      </c>
      <c r="D477" s="24">
        <v>6.6</v>
      </c>
      <c r="E477" s="26">
        <v>43.31</v>
      </c>
      <c r="F477" s="24" t="s">
        <v>505</v>
      </c>
      <c r="G477" s="24" t="s">
        <v>8</v>
      </c>
      <c r="H477" s="29">
        <v>4</v>
      </c>
    </row>
    <row r="478" spans="1:8">
      <c r="A478" s="28" t="s">
        <v>481</v>
      </c>
      <c r="B478" s="25">
        <v>45370</v>
      </c>
      <c r="C478" s="24">
        <v>0.82</v>
      </c>
      <c r="D478" s="24">
        <v>6.4</v>
      </c>
      <c r="E478" s="26">
        <v>41.33</v>
      </c>
      <c r="F478" s="24" t="s">
        <v>505</v>
      </c>
      <c r="G478" s="24" t="s">
        <v>10</v>
      </c>
      <c r="H478" s="29">
        <v>4</v>
      </c>
    </row>
    <row r="479" spans="1:8">
      <c r="A479" s="28" t="s">
        <v>482</v>
      </c>
      <c r="B479" s="25">
        <v>45450</v>
      </c>
      <c r="C479" s="24">
        <v>0.84</v>
      </c>
      <c r="D479" s="24">
        <v>6.3</v>
      </c>
      <c r="E479" s="26">
        <v>44.74</v>
      </c>
      <c r="F479" s="24" t="s">
        <v>505</v>
      </c>
      <c r="G479" s="24" t="s">
        <v>10</v>
      </c>
      <c r="H479" s="29">
        <v>4.5</v>
      </c>
    </row>
    <row r="480" spans="1:8">
      <c r="A480" s="28" t="s">
        <v>483</v>
      </c>
      <c r="B480" s="25">
        <v>45300</v>
      </c>
      <c r="C480" s="24">
        <v>0.75</v>
      </c>
      <c r="D480" s="24">
        <v>6.1</v>
      </c>
      <c r="E480" s="26">
        <v>41.51</v>
      </c>
      <c r="F480" s="24" t="s">
        <v>505</v>
      </c>
      <c r="G480" s="24" t="s">
        <v>8</v>
      </c>
      <c r="H480" s="29">
        <v>4</v>
      </c>
    </row>
    <row r="481" spans="1:8">
      <c r="A481" s="28" t="s">
        <v>484</v>
      </c>
      <c r="B481" s="25">
        <v>45307</v>
      </c>
      <c r="C481" s="24">
        <v>0.7</v>
      </c>
      <c r="D481" s="24">
        <v>5.9</v>
      </c>
      <c r="E481" s="26">
        <v>42.47</v>
      </c>
      <c r="F481" s="24" t="s">
        <v>505</v>
      </c>
      <c r="G481" s="24" t="s">
        <v>8</v>
      </c>
      <c r="H481" s="29">
        <v>4</v>
      </c>
    </row>
    <row r="482" spans="1:8">
      <c r="A482" s="28" t="s">
        <v>485</v>
      </c>
      <c r="B482" s="25">
        <v>45355</v>
      </c>
      <c r="C482" s="24">
        <v>2.42</v>
      </c>
      <c r="D482" s="24">
        <v>8.4</v>
      </c>
      <c r="E482" s="26">
        <v>53.38</v>
      </c>
      <c r="F482" s="24" t="s">
        <v>505</v>
      </c>
      <c r="G482" s="24" t="s">
        <v>8</v>
      </c>
      <c r="H482" s="29">
        <v>4</v>
      </c>
    </row>
    <row r="483" spans="1:8">
      <c r="A483" s="28" t="s">
        <v>486</v>
      </c>
      <c r="B483" s="25">
        <v>45388</v>
      </c>
      <c r="C483" s="24">
        <v>1.48</v>
      </c>
      <c r="D483" s="24">
        <v>7</v>
      </c>
      <c r="E483" s="26">
        <v>44.47</v>
      </c>
      <c r="F483" s="24" t="s">
        <v>505</v>
      </c>
      <c r="G483" s="24" t="s">
        <v>8</v>
      </c>
      <c r="H483" s="29">
        <v>4</v>
      </c>
    </row>
    <row r="484" spans="1:8">
      <c r="A484" s="28" t="s">
        <v>487</v>
      </c>
      <c r="B484" s="25">
        <v>45312</v>
      </c>
      <c r="C484" s="24">
        <v>0.83</v>
      </c>
      <c r="D484" s="24">
        <v>6.2</v>
      </c>
      <c r="E484" s="26">
        <v>42.35</v>
      </c>
      <c r="F484" s="24" t="s">
        <v>505</v>
      </c>
      <c r="G484" s="24" t="s">
        <v>8</v>
      </c>
      <c r="H484" s="29">
        <v>4</v>
      </c>
    </row>
    <row r="485" spans="1:8">
      <c r="A485" s="28" t="s">
        <v>488</v>
      </c>
      <c r="B485" s="25">
        <v>45361</v>
      </c>
      <c r="C485" s="24">
        <v>2.2200000000000002</v>
      </c>
      <c r="D485" s="24">
        <v>7.6</v>
      </c>
      <c r="E485" s="26">
        <v>51.19</v>
      </c>
      <c r="F485" s="24" t="s">
        <v>505</v>
      </c>
      <c r="G485" s="24" t="s">
        <v>8</v>
      </c>
      <c r="H485" s="29">
        <v>4.5</v>
      </c>
    </row>
    <row r="486" spans="1:8">
      <c r="A486" s="28" t="s">
        <v>489</v>
      </c>
      <c r="B486" s="25">
        <v>45411</v>
      </c>
      <c r="C486" s="24">
        <v>1.1200000000000001</v>
      </c>
      <c r="D486" s="24">
        <v>6.3</v>
      </c>
      <c r="E486" s="26">
        <v>41.66</v>
      </c>
      <c r="F486" s="24" t="s">
        <v>505</v>
      </c>
      <c r="G486" s="24" t="s">
        <v>8</v>
      </c>
      <c r="H486" s="29">
        <v>4</v>
      </c>
    </row>
    <row r="487" spans="1:8">
      <c r="A487" s="28" t="s">
        <v>490</v>
      </c>
      <c r="B487" s="25">
        <v>45419</v>
      </c>
      <c r="C487" s="24">
        <v>2.56</v>
      </c>
      <c r="D487" s="24">
        <v>7.5</v>
      </c>
      <c r="E487" s="26">
        <v>51.33</v>
      </c>
      <c r="F487" s="24" t="s">
        <v>505</v>
      </c>
      <c r="G487" s="24" t="s">
        <v>10</v>
      </c>
      <c r="H487" s="29">
        <v>4</v>
      </c>
    </row>
    <row r="488" spans="1:8">
      <c r="A488" s="28" t="s">
        <v>491</v>
      </c>
      <c r="B488" s="25">
        <v>45402</v>
      </c>
      <c r="C488" s="24">
        <v>0.56000000000000005</v>
      </c>
      <c r="D488" s="24">
        <v>6.3</v>
      </c>
      <c r="E488" s="26">
        <v>42.44</v>
      </c>
      <c r="F488" s="24" t="s">
        <v>505</v>
      </c>
      <c r="G488" s="24" t="s">
        <v>8</v>
      </c>
      <c r="H488" s="29">
        <v>4</v>
      </c>
    </row>
    <row r="489" spans="1:8">
      <c r="A489" s="28" t="s">
        <v>492</v>
      </c>
      <c r="B489" s="25">
        <v>45414</v>
      </c>
      <c r="C489" s="24">
        <v>0.68</v>
      </c>
      <c r="D489" s="24">
        <v>6.5</v>
      </c>
      <c r="E489" s="26">
        <v>41.47</v>
      </c>
      <c r="F489" s="24" t="s">
        <v>505</v>
      </c>
      <c r="G489" s="24" t="s">
        <v>8</v>
      </c>
      <c r="H489" s="29">
        <v>4</v>
      </c>
    </row>
    <row r="490" spans="1:8">
      <c r="A490" s="28" t="s">
        <v>493</v>
      </c>
      <c r="B490" s="25">
        <v>45463</v>
      </c>
      <c r="C490" s="24">
        <v>0.56999999999999995</v>
      </c>
      <c r="D490" s="24">
        <v>6.1</v>
      </c>
      <c r="E490" s="26">
        <v>41.57</v>
      </c>
      <c r="F490" s="24" t="s">
        <v>505</v>
      </c>
      <c r="G490" s="24" t="s">
        <v>8</v>
      </c>
      <c r="H490" s="29">
        <v>4</v>
      </c>
    </row>
    <row r="491" spans="1:8">
      <c r="A491" s="28" t="s">
        <v>494</v>
      </c>
      <c r="B491" s="25">
        <v>45456</v>
      </c>
      <c r="C491" s="24">
        <v>2.5099999999999998</v>
      </c>
      <c r="D491" s="24">
        <v>8.3000000000000007</v>
      </c>
      <c r="E491" s="26">
        <v>51.63</v>
      </c>
      <c r="F491" s="24" t="s">
        <v>505</v>
      </c>
      <c r="G491" s="24" t="s">
        <v>8</v>
      </c>
      <c r="H491" s="29">
        <v>4.5</v>
      </c>
    </row>
    <row r="492" spans="1:8">
      <c r="A492" s="28" t="s">
        <v>495</v>
      </c>
      <c r="B492" s="25">
        <v>45360</v>
      </c>
      <c r="C492" s="24">
        <v>2.04</v>
      </c>
      <c r="D492" s="24">
        <v>8</v>
      </c>
      <c r="E492" s="26">
        <v>54.39</v>
      </c>
      <c r="F492" s="24" t="s">
        <v>505</v>
      </c>
      <c r="G492" s="24" t="s">
        <v>8</v>
      </c>
      <c r="H492" s="29">
        <v>4</v>
      </c>
    </row>
    <row r="493" spans="1:8">
      <c r="A493" s="28" t="s">
        <v>496</v>
      </c>
      <c r="B493" s="25">
        <v>45395</v>
      </c>
      <c r="C493" s="24">
        <v>2.29</v>
      </c>
      <c r="D493" s="24">
        <v>7.6</v>
      </c>
      <c r="E493" s="26">
        <v>54.17</v>
      </c>
      <c r="F493" s="24" t="s">
        <v>505</v>
      </c>
      <c r="G493" s="24" t="s">
        <v>10</v>
      </c>
      <c r="H493" s="29">
        <v>4</v>
      </c>
    </row>
    <row r="494" spans="1:8">
      <c r="A494" s="28" t="s">
        <v>497</v>
      </c>
      <c r="B494" s="25">
        <v>45328</v>
      </c>
      <c r="C494" s="24">
        <v>1.74</v>
      </c>
      <c r="D494" s="24">
        <v>6.2</v>
      </c>
      <c r="E494" s="26">
        <v>49.91</v>
      </c>
      <c r="F494" s="24" t="s">
        <v>505</v>
      </c>
      <c r="G494" s="24" t="s">
        <v>8</v>
      </c>
      <c r="H494" s="29">
        <v>4.5</v>
      </c>
    </row>
    <row r="495" spans="1:8">
      <c r="A495" s="28" t="s">
        <v>498</v>
      </c>
      <c r="B495" s="25">
        <v>45352</v>
      </c>
      <c r="C495" s="24">
        <v>1.19</v>
      </c>
      <c r="D495" s="24">
        <v>6.4</v>
      </c>
      <c r="E495" s="26">
        <v>41.74</v>
      </c>
      <c r="F495" s="24" t="s">
        <v>505</v>
      </c>
      <c r="G495" s="24" t="s">
        <v>10</v>
      </c>
      <c r="H495" s="29">
        <v>4</v>
      </c>
    </row>
    <row r="496" spans="1:8">
      <c r="A496" s="28" t="s">
        <v>499</v>
      </c>
      <c r="B496" s="25">
        <v>45351</v>
      </c>
      <c r="C496" s="24">
        <v>1.26</v>
      </c>
      <c r="D496" s="24">
        <v>6.5</v>
      </c>
      <c r="E496" s="26">
        <v>41.53</v>
      </c>
      <c r="F496" s="24" t="s">
        <v>505</v>
      </c>
      <c r="G496" s="24" t="s">
        <v>8</v>
      </c>
      <c r="H496" s="29">
        <v>4.5</v>
      </c>
    </row>
    <row r="497" spans="1:8">
      <c r="A497" s="28" t="s">
        <v>500</v>
      </c>
      <c r="B497" s="25">
        <v>45449</v>
      </c>
      <c r="C497" s="24">
        <v>1.0900000000000001</v>
      </c>
      <c r="D497" s="24">
        <v>6.3</v>
      </c>
      <c r="E497" s="26">
        <v>41.43</v>
      </c>
      <c r="F497" s="24" t="s">
        <v>505</v>
      </c>
      <c r="G497" s="24" t="s">
        <v>8</v>
      </c>
      <c r="H497" s="29">
        <v>4</v>
      </c>
    </row>
    <row r="498" spans="1:8">
      <c r="A498" s="28" t="s">
        <v>501</v>
      </c>
      <c r="B498" s="25">
        <v>45305</v>
      </c>
      <c r="C498" s="24">
        <v>0.97</v>
      </c>
      <c r="D498" s="24">
        <v>5.9</v>
      </c>
      <c r="E498" s="26">
        <v>41.31</v>
      </c>
      <c r="F498" s="24" t="s">
        <v>505</v>
      </c>
      <c r="G498" s="24" t="s">
        <v>8</v>
      </c>
      <c r="H498" s="29">
        <v>4</v>
      </c>
    </row>
    <row r="499" spans="1:8">
      <c r="A499" s="28" t="s">
        <v>502</v>
      </c>
      <c r="B499" s="25">
        <v>45299</v>
      </c>
      <c r="C499" s="24">
        <v>0.66</v>
      </c>
      <c r="D499" s="24">
        <v>5.9</v>
      </c>
      <c r="E499" s="26">
        <v>42.24</v>
      </c>
      <c r="F499" s="24" t="s">
        <v>505</v>
      </c>
      <c r="G499" s="24" t="s">
        <v>8</v>
      </c>
      <c r="H499" s="29">
        <v>4</v>
      </c>
    </row>
    <row r="500" spans="1:8">
      <c r="A500" s="28" t="s">
        <v>503</v>
      </c>
      <c r="B500" s="25">
        <v>45305</v>
      </c>
      <c r="C500" s="24">
        <v>1.48</v>
      </c>
      <c r="D500" s="24">
        <v>6.5</v>
      </c>
      <c r="E500" s="26">
        <v>44.29</v>
      </c>
      <c r="F500" s="24" t="s">
        <v>505</v>
      </c>
      <c r="G500" s="24" t="s">
        <v>10</v>
      </c>
      <c r="H500" s="29">
        <v>4</v>
      </c>
    </row>
    <row r="501" spans="1:8" ht="15" thickBot="1">
      <c r="A501" s="30" t="s">
        <v>504</v>
      </c>
      <c r="B501" s="31">
        <v>45310</v>
      </c>
      <c r="C501" s="32">
        <v>1.1399999999999999</v>
      </c>
      <c r="D501" s="32">
        <v>6.2</v>
      </c>
      <c r="E501" s="33">
        <v>41.64</v>
      </c>
      <c r="F501" s="32" t="s">
        <v>505</v>
      </c>
      <c r="G501" s="32" t="s">
        <v>8</v>
      </c>
      <c r="H501" s="34">
        <v>4</v>
      </c>
    </row>
  </sheetData>
  <autoFilter ref="A1:H501" xr:uid="{00E77CB2-FDFF-419E-8AE6-2DA66729A2F1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Anilkumar Sen</dc:creator>
  <cp:lastModifiedBy>Karan Anilkumar Sen</cp:lastModifiedBy>
  <dcterms:created xsi:type="dcterms:W3CDTF">2025-06-29T08:03:07Z</dcterms:created>
  <dcterms:modified xsi:type="dcterms:W3CDTF">2025-06-29T22:15:19Z</dcterms:modified>
</cp:coreProperties>
</file>