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clipse\workspace\Fan-Controller-System\Project Plan\"/>
    </mc:Choice>
  </mc:AlternateContent>
  <bookViews>
    <workbookView xWindow="0" yWindow="0" windowWidth="20490" windowHeight="7755"/>
  </bookViews>
  <sheets>
    <sheet name="Schedule" sheetId="1" r:id="rId1"/>
  </sheets>
  <calcPr calcId="152511"/>
</workbook>
</file>

<file path=xl/calcChain.xml><?xml version="1.0" encoding="utf-8"?>
<calcChain xmlns="http://schemas.openxmlformats.org/spreadsheetml/2006/main">
  <c r="L9" i="1" l="1"/>
  <c r="N32" i="1"/>
  <c r="L32" i="1"/>
  <c r="J9" i="1"/>
  <c r="G37" i="1"/>
  <c r="I24" i="1"/>
  <c r="I18" i="1"/>
  <c r="G29" i="1" l="1"/>
  <c r="G28" i="1" l="1"/>
  <c r="G27" i="1"/>
  <c r="L24" i="1" l="1"/>
  <c r="L12" i="1"/>
  <c r="L18" i="1"/>
  <c r="G26" i="1"/>
  <c r="F26" i="1"/>
  <c r="I21" i="1"/>
  <c r="G22" i="1"/>
  <c r="N24" i="1" l="1"/>
  <c r="N18" i="1"/>
  <c r="N12" i="1"/>
  <c r="C6" i="1"/>
  <c r="N9" i="1" l="1"/>
</calcChain>
</file>

<file path=xl/comments1.xml><?xml version="1.0" encoding="utf-8"?>
<comments xmlns="http://schemas.openxmlformats.org/spreadsheetml/2006/main">
  <authors>
    <author>e</author>
  </authors>
  <commentList>
    <comment ref="B8" authorId="0" shapeId="0">
      <text>
        <r>
          <rPr>
            <b/>
            <sz val="8"/>
            <color indexed="81"/>
            <rFont val="Tahoma"/>
          </rPr>
          <t>Task Name</t>
        </r>
        <r>
          <rPr>
            <sz val="8"/>
            <color indexed="81"/>
            <rFont val="Tahoma"/>
            <family val="2"/>
          </rPr>
          <t xml:space="preserve">
A field in which you may type or edit information about the task to be performed.</t>
        </r>
      </text>
    </comment>
    <comment ref="C8" authorId="0" shapeId="0">
      <text>
        <r>
          <rPr>
            <b/>
            <sz val="8"/>
            <color indexed="81"/>
            <rFont val="Tahoma"/>
          </rPr>
          <t xml:space="preserve">Duration in Days
</t>
        </r>
        <r>
          <rPr>
            <sz val="8"/>
            <color indexed="81"/>
            <rFont val="Tahoma"/>
            <family val="2"/>
          </rPr>
          <t>A type of field whose content is expressed as a duration of time that represents the total span of active working time for a task.</t>
        </r>
      </text>
    </comment>
    <comment ref="E8" authorId="0" shapeId="0">
      <text>
        <r>
          <rPr>
            <b/>
            <sz val="8"/>
            <color indexed="81"/>
            <rFont val="Tahoma"/>
          </rPr>
          <t xml:space="preserve">Baseline Start Date
</t>
        </r>
        <r>
          <rPr>
            <sz val="8"/>
            <color indexed="81"/>
            <rFont val="Tahoma"/>
            <family val="2"/>
          </rPr>
          <t>The original project plans start date used to track progress on a project. The baseline is a snapshot of the schedule at the time that the schedule has been formally approved.</t>
        </r>
      </text>
    </comment>
    <comment ref="F8" authorId="0" shapeId="0">
      <text>
        <r>
          <rPr>
            <b/>
            <sz val="8"/>
            <color indexed="81"/>
            <rFont val="Tahoma"/>
          </rPr>
          <t xml:space="preserve">Expected Start Date
</t>
        </r>
        <r>
          <rPr>
            <sz val="8"/>
            <color indexed="81"/>
            <rFont val="Tahoma"/>
            <family val="2"/>
          </rPr>
          <t>The date when an assigned resource is scheduled to begin working on a task.</t>
        </r>
      </text>
    </comment>
    <comment ref="G8" authorId="0" shapeId="0">
      <text>
        <r>
          <rPr>
            <b/>
            <sz val="8"/>
            <color indexed="81"/>
            <rFont val="Tahoma"/>
          </rPr>
          <t xml:space="preserve">Actual Start Date
</t>
        </r>
        <r>
          <rPr>
            <sz val="8"/>
            <color indexed="81"/>
            <rFont val="Tahoma"/>
            <family val="2"/>
          </rPr>
          <t>The date when an assigned resource actually begins working on a task.</t>
        </r>
      </text>
    </comment>
    <comment ref="H8" authorId="0" shapeId="0">
      <text>
        <r>
          <rPr>
            <b/>
            <sz val="8"/>
            <color indexed="81"/>
            <rFont val="Tahoma"/>
          </rPr>
          <t xml:space="preserve">Expected Finish Date
</t>
        </r>
        <r>
          <rPr>
            <sz val="8"/>
            <color indexed="81"/>
            <rFont val="Tahoma"/>
            <family val="2"/>
          </rPr>
          <t>The date when an assigned resource is scheduled to finish working on a task.</t>
        </r>
      </text>
    </comment>
    <comment ref="I8" authorId="0" shapeId="0">
      <text>
        <r>
          <rPr>
            <b/>
            <sz val="8"/>
            <color indexed="81"/>
            <rFont val="Tahoma"/>
          </rPr>
          <t xml:space="preserve">Actual Finish Date
</t>
        </r>
        <r>
          <rPr>
            <sz val="8"/>
            <color indexed="81"/>
            <rFont val="Tahoma"/>
            <family val="2"/>
          </rPr>
          <t>The date when an assigned resource actually finishes working on a task.</t>
        </r>
      </text>
    </comment>
    <comment ref="J8" authorId="0" shapeId="0">
      <text>
        <r>
          <rPr>
            <b/>
            <sz val="8"/>
            <color indexed="81"/>
            <rFont val="Tahoma"/>
          </rPr>
          <t xml:space="preserve">Estimate At Complete (EAC)
</t>
        </r>
        <r>
          <rPr>
            <sz val="8"/>
            <color indexed="81"/>
            <rFont val="Tahoma"/>
            <family val="2"/>
          </rPr>
          <t>The total amount of time scheduled on a task at its completion for all resources assigned to that task.</t>
        </r>
      </text>
    </comment>
    <comment ref="L8" authorId="0" shapeId="0">
      <text>
        <r>
          <rPr>
            <b/>
            <sz val="8"/>
            <color indexed="81"/>
            <rFont val="Tahoma"/>
          </rPr>
          <t xml:space="preserve">Actual Work
</t>
        </r>
        <r>
          <rPr>
            <sz val="8"/>
            <color indexed="81"/>
            <rFont val="Tahoma"/>
            <family val="2"/>
          </rPr>
          <t>The amount of work that has already been done by resources assigned to tasks.</t>
        </r>
      </text>
    </comment>
    <comment ref="N8" authorId="0" shapeId="0">
      <text>
        <r>
          <rPr>
            <b/>
            <sz val="8"/>
            <color indexed="81"/>
            <rFont val="Tahoma"/>
          </rPr>
          <t xml:space="preserve">% Complete
</t>
        </r>
        <r>
          <rPr>
            <sz val="8"/>
            <color indexed="81"/>
            <rFont val="Tahoma"/>
            <family val="2"/>
          </rPr>
          <t>The current status of a task, expressed as the percentage of the task's completion.</t>
        </r>
      </text>
    </comment>
    <comment ref="O8" authorId="0" shapeId="0">
      <text>
        <r>
          <rPr>
            <b/>
            <sz val="8"/>
            <color indexed="81"/>
            <rFont val="Tahoma"/>
          </rPr>
          <t xml:space="preserve">Predecessors
</t>
        </r>
        <r>
          <rPr>
            <sz val="8"/>
            <color indexed="81"/>
            <rFont val="Tahoma"/>
            <family val="2"/>
          </rPr>
          <t>Task IDs for tasks that must start or finish before another task can start of finish.</t>
        </r>
      </text>
    </comment>
    <comment ref="P8" authorId="0" shapeId="0">
      <text>
        <r>
          <rPr>
            <b/>
            <sz val="8"/>
            <color indexed="81"/>
            <rFont val="Tahoma"/>
          </rPr>
          <t xml:space="preserve">Resource Names
</t>
        </r>
        <r>
          <rPr>
            <sz val="8"/>
            <color indexed="81"/>
            <rFont val="Tahoma"/>
            <family val="2"/>
          </rPr>
          <t>The list of all resources assigned to a task.</t>
        </r>
      </text>
    </comment>
  </commentList>
</comments>
</file>

<file path=xl/sharedStrings.xml><?xml version="1.0" encoding="utf-8"?>
<sst xmlns="http://schemas.openxmlformats.org/spreadsheetml/2006/main" count="200" uniqueCount="73">
  <si>
    <t>NA</t>
  </si>
  <si>
    <t>ID</t>
  </si>
  <si>
    <t>Task Name</t>
  </si>
  <si>
    <t>Duration</t>
  </si>
  <si>
    <t>EAC</t>
  </si>
  <si>
    <t>Predecessors</t>
  </si>
  <si>
    <t>Project Manager Name:</t>
  </si>
  <si>
    <t>Project Name:</t>
  </si>
  <si>
    <t>days</t>
  </si>
  <si>
    <t>Expected
Start</t>
  </si>
  <si>
    <t>Actual
Start</t>
  </si>
  <si>
    <t>Expected
Finish</t>
  </si>
  <si>
    <t>Actual
Finish</t>
  </si>
  <si>
    <t>Actual
Work</t>
  </si>
  <si>
    <t>%
Complete</t>
  </si>
  <si>
    <t>Project Start Date:</t>
  </si>
  <si>
    <t>Project Schedule Last Updated Date:</t>
  </si>
  <si>
    <t>hrs</t>
  </si>
  <si>
    <t>Project Schedule</t>
  </si>
  <si>
    <t>March 5th, 2016</t>
  </si>
  <si>
    <t>Test cases</t>
  </si>
  <si>
    <t>Code Implementation</t>
  </si>
  <si>
    <t>Status</t>
  </si>
  <si>
    <t>Current</t>
  </si>
  <si>
    <t>done</t>
  </si>
  <si>
    <t>Resource Names</t>
  </si>
  <si>
    <t>FAN CONTROLLER SYSTEM</t>
  </si>
  <si>
    <t>Kareem Galal</t>
  </si>
  <si>
    <t>Hoda &amp; Mariam</t>
  </si>
  <si>
    <t>Hassan</t>
  </si>
  <si>
    <t>Tarek</t>
  </si>
  <si>
    <t>Yasser</t>
  </si>
  <si>
    <t>CRS-SIQ</t>
  </si>
  <si>
    <t>Yasser &amp; Mariam</t>
  </si>
  <si>
    <t>Review Log Sheet</t>
  </si>
  <si>
    <t xml:space="preserve">Project Schedule </t>
  </si>
  <si>
    <t>SRS</t>
  </si>
  <si>
    <t>Project Management Plan</t>
  </si>
  <si>
    <t>Estimation Sheet</t>
  </si>
  <si>
    <t>Risk Sheet</t>
  </si>
  <si>
    <t>CI list (Folder Structure)</t>
  </si>
  <si>
    <t>Project Management</t>
  </si>
  <si>
    <t>Requirements &amp; Test Plans</t>
  </si>
  <si>
    <t>2.1 &amp; 2.2</t>
  </si>
  <si>
    <t xml:space="preserve">Hardware purchasing </t>
  </si>
  <si>
    <t>Design &amp; Code</t>
  </si>
  <si>
    <t>HLD</t>
  </si>
  <si>
    <t>CDDs</t>
  </si>
  <si>
    <t>RTM(Just SRS &gt;&gt; CRS)</t>
  </si>
  <si>
    <t>Update RTM with Design</t>
  </si>
  <si>
    <t>Update RTM with Code</t>
  </si>
  <si>
    <t>Tarek &amp; Hassan</t>
  </si>
  <si>
    <t>Testing</t>
  </si>
  <si>
    <t>Integration Test</t>
  </si>
  <si>
    <t>User Acceptance Test</t>
  </si>
  <si>
    <t>All Team</t>
  </si>
  <si>
    <t>Kareem</t>
  </si>
  <si>
    <t>Done</t>
  </si>
  <si>
    <t>Tareek</t>
  </si>
  <si>
    <t>Kareem &amp; Hassan then Kareem &amp; Tarek</t>
  </si>
  <si>
    <t>Kareem &amp; Hassan then Kareem</t>
  </si>
  <si>
    <t>Mariam</t>
  </si>
  <si>
    <t>Mariam &amp; Hoda &amp; Hassan</t>
  </si>
  <si>
    <t>Tareek &amp; Yasser</t>
  </si>
  <si>
    <t>current</t>
  </si>
  <si>
    <t>Update SRS</t>
  </si>
  <si>
    <t>Update RTM</t>
  </si>
  <si>
    <t>Update HLD</t>
  </si>
  <si>
    <t>Update CDDs</t>
  </si>
  <si>
    <t>Update Test cases</t>
  </si>
  <si>
    <t>Hoda</t>
  </si>
  <si>
    <t>Function test</t>
  </si>
  <si>
    <t>Component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</si>
</sst>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;@"/>
    <numFmt numFmtId="166" formatCode="dd/mm/yyyy"/>
    <numFmt numFmtId="167" formatCode="[$-409]mmmm\ d\,\ yyyy;@"/>
  </numFmts>
  <fonts count="15">
    <font>
      <sz val="10"/>
      <name val="Arial"/>
    </font>
    <font>
      <sz val="8"/>
      <name val="Arial"/>
    </font>
    <font>
      <b/>
      <sz val="8"/>
      <color indexed="81"/>
      <name val="Tahoma"/>
    </font>
    <font>
      <sz val="8"/>
      <color indexed="81"/>
      <name val="Tahoma"/>
      <family val="2"/>
    </font>
    <font>
      <b/>
      <sz val="8"/>
      <name val="Arial"/>
    </font>
    <font>
      <sz val="8"/>
      <color indexed="9"/>
      <name val="Arial"/>
    </font>
    <font>
      <b/>
      <sz val="14"/>
      <color indexed="9"/>
      <name val="Arial"/>
      <family val="2"/>
    </font>
    <font>
      <sz val="11"/>
      <color theme="0"/>
      <name val="Calibri"/>
      <family val="2"/>
      <charset val="178"/>
      <scheme val="minor"/>
    </font>
    <font>
      <b/>
      <sz val="9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vertical="top"/>
    </xf>
    <xf numFmtId="164" fontId="4" fillId="0" borderId="0" xfId="0" applyNumberFormat="1" applyFont="1" applyAlignment="1">
      <alignment horizontal="center" vertical="top"/>
    </xf>
    <xf numFmtId="164" fontId="4" fillId="0" borderId="7" xfId="0" applyNumberFormat="1" applyFont="1" applyBorder="1" applyAlignment="1">
      <alignment horizontal="center" vertical="top"/>
    </xf>
    <xf numFmtId="0" fontId="4" fillId="0" borderId="0" xfId="0" applyFont="1" applyAlignment="1">
      <alignment vertical="top"/>
    </xf>
    <xf numFmtId="164" fontId="4" fillId="0" borderId="10" xfId="0" applyNumberFormat="1" applyFont="1" applyBorder="1" applyAlignment="1">
      <alignment horizontal="center" vertical="top"/>
    </xf>
    <xf numFmtId="0" fontId="5" fillId="2" borderId="12" xfId="0" applyFont="1" applyFill="1" applyBorder="1" applyAlignment="1">
      <alignment horizontal="center" vertical="top"/>
    </xf>
    <xf numFmtId="164" fontId="5" fillId="2" borderId="12" xfId="0" applyNumberFormat="1" applyFont="1" applyFill="1" applyBorder="1" applyAlignment="1">
      <alignment horizontal="center" vertical="top"/>
    </xf>
    <xf numFmtId="0" fontId="5" fillId="2" borderId="12" xfId="0" applyFont="1" applyFill="1" applyBorder="1" applyAlignment="1">
      <alignment horizontal="right" vertical="top"/>
    </xf>
    <xf numFmtId="0" fontId="5" fillId="2" borderId="13" xfId="0" applyFont="1" applyFill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0" xfId="0" applyFont="1" applyBorder="1" applyAlignment="1">
      <alignment horizontal="center" vertical="top"/>
    </xf>
    <xf numFmtId="9" fontId="4" fillId="0" borderId="10" xfId="0" applyNumberFormat="1" applyFont="1" applyBorder="1" applyAlignment="1">
      <alignment horizontal="center" vertical="top"/>
    </xf>
    <xf numFmtId="0" fontId="4" fillId="0" borderId="10" xfId="0" applyFont="1" applyBorder="1" applyAlignment="1">
      <alignment horizontal="right" vertical="top"/>
    </xf>
    <xf numFmtId="0" fontId="10" fillId="2" borderId="12" xfId="0" applyFont="1" applyFill="1" applyBorder="1" applyAlignment="1">
      <alignment vertical="top"/>
    </xf>
    <xf numFmtId="0" fontId="9" fillId="0" borderId="0" xfId="0" applyFont="1" applyAlignment="1">
      <alignment vertical="top"/>
    </xf>
    <xf numFmtId="0" fontId="11" fillId="0" borderId="10" xfId="0" applyFont="1" applyBorder="1" applyAlignment="1">
      <alignment horizontal="left" vertical="top" indent="4"/>
    </xf>
    <xf numFmtId="0" fontId="12" fillId="0" borderId="10" xfId="0" applyFont="1" applyBorder="1" applyAlignment="1">
      <alignment vertical="top"/>
    </xf>
    <xf numFmtId="0" fontId="11" fillId="5" borderId="10" xfId="1" applyFont="1" applyFill="1" applyBorder="1" applyAlignment="1">
      <alignment horizontal="left" vertical="top" indent="3"/>
    </xf>
    <xf numFmtId="0" fontId="11" fillId="0" borderId="10" xfId="1" applyFont="1" applyFill="1" applyBorder="1" applyAlignment="1">
      <alignment horizontal="left" vertical="top" indent="2"/>
    </xf>
    <xf numFmtId="0" fontId="4" fillId="0" borderId="10" xfId="0" applyFont="1" applyFill="1" applyBorder="1" applyAlignment="1">
      <alignment horizontal="left" vertical="top"/>
    </xf>
    <xf numFmtId="0" fontId="11" fillId="0" borderId="10" xfId="1" applyFont="1" applyFill="1" applyBorder="1" applyAlignment="1">
      <alignment horizontal="left" vertical="top" indent="3"/>
    </xf>
    <xf numFmtId="0" fontId="4" fillId="0" borderId="10" xfId="0" applyFont="1" applyFill="1" applyBorder="1" applyAlignment="1">
      <alignment horizontal="center" vertical="top"/>
    </xf>
    <xf numFmtId="164" fontId="4" fillId="0" borderId="10" xfId="0" applyNumberFormat="1" applyFont="1" applyFill="1" applyBorder="1" applyAlignment="1">
      <alignment horizontal="center" vertical="top"/>
    </xf>
    <xf numFmtId="9" fontId="4" fillId="0" borderId="10" xfId="0" applyNumberFormat="1" applyFont="1" applyFill="1" applyBorder="1" applyAlignment="1">
      <alignment horizontal="center" vertical="top"/>
    </xf>
    <xf numFmtId="0" fontId="4" fillId="0" borderId="10" xfId="0" applyFont="1" applyFill="1" applyBorder="1" applyAlignment="1">
      <alignment horizontal="right" vertical="top"/>
    </xf>
    <xf numFmtId="0" fontId="9" fillId="0" borderId="8" xfId="0" applyFont="1" applyFill="1" applyBorder="1" applyAlignment="1">
      <alignment horizontal="left" vertical="top"/>
    </xf>
    <xf numFmtId="0" fontId="1" fillId="0" borderId="0" xfId="0" applyFont="1" applyFill="1" applyAlignment="1">
      <alignment vertical="top"/>
    </xf>
    <xf numFmtId="0" fontId="9" fillId="0" borderId="10" xfId="0" applyFont="1" applyBorder="1" applyAlignment="1">
      <alignment horizontal="right" vertical="top"/>
    </xf>
    <xf numFmtId="164" fontId="9" fillId="0" borderId="10" xfId="0" applyNumberFormat="1" applyFont="1" applyBorder="1" applyAlignment="1">
      <alignment horizontal="center" vertical="top"/>
    </xf>
    <xf numFmtId="166" fontId="4" fillId="0" borderId="10" xfId="0" applyNumberFormat="1" applyFont="1" applyBorder="1" applyAlignment="1">
      <alignment horizontal="center" vertical="top"/>
    </xf>
    <xf numFmtId="0" fontId="4" fillId="4" borderId="10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vertical="center"/>
    </xf>
    <xf numFmtId="164" fontId="4" fillId="4" borderId="10" xfId="0" applyNumberFormat="1" applyFont="1" applyFill="1" applyBorder="1" applyAlignment="1">
      <alignment horizontal="center" vertical="center" wrapText="1"/>
    </xf>
    <xf numFmtId="164" fontId="4" fillId="4" borderId="5" xfId="0" applyNumberFormat="1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left" vertical="top"/>
    </xf>
    <xf numFmtId="0" fontId="13" fillId="4" borderId="2" xfId="0" applyFont="1" applyFill="1" applyBorder="1" applyAlignment="1">
      <alignment horizontal="left" vertical="top"/>
    </xf>
    <xf numFmtId="0" fontId="13" fillId="4" borderId="3" xfId="0" applyFont="1" applyFill="1" applyBorder="1" applyAlignment="1">
      <alignment horizontal="left" vertical="top"/>
    </xf>
    <xf numFmtId="0" fontId="14" fillId="0" borderId="9" xfId="0" applyFont="1" applyBorder="1" applyAlignment="1">
      <alignment horizontal="center" vertical="top"/>
    </xf>
    <xf numFmtId="0" fontId="14" fillId="0" borderId="10" xfId="0" applyFont="1" applyBorder="1" applyAlignment="1">
      <alignment horizontal="center" vertical="top"/>
    </xf>
    <xf numFmtId="0" fontId="14" fillId="0" borderId="11" xfId="0" applyFont="1" applyBorder="1" applyAlignment="1">
      <alignment horizontal="center" vertical="top"/>
    </xf>
    <xf numFmtId="0" fontId="14" fillId="0" borderId="14" xfId="0" applyFont="1" applyBorder="1" applyAlignment="1">
      <alignment horizontal="center" vertical="top"/>
    </xf>
    <xf numFmtId="0" fontId="14" fillId="0" borderId="15" xfId="0" applyFont="1" applyBorder="1" applyAlignment="1">
      <alignment horizontal="center" vertical="top"/>
    </xf>
    <xf numFmtId="0" fontId="14" fillId="0" borderId="16" xfId="0" applyFont="1" applyBorder="1" applyAlignment="1">
      <alignment horizontal="center" vertical="top"/>
    </xf>
    <xf numFmtId="167" fontId="14" fillId="0" borderId="9" xfId="0" applyNumberFormat="1" applyFont="1" applyBorder="1" applyAlignment="1">
      <alignment horizontal="center" vertical="top"/>
    </xf>
    <xf numFmtId="167" fontId="14" fillId="0" borderId="10" xfId="0" applyNumberFormat="1" applyFont="1" applyBorder="1" applyAlignment="1">
      <alignment horizontal="center" vertical="top"/>
    </xf>
    <xf numFmtId="167" fontId="14" fillId="0" borderId="11" xfId="0" applyNumberFormat="1" applyFont="1" applyBorder="1" applyAlignment="1">
      <alignment horizontal="center" vertical="top"/>
    </xf>
    <xf numFmtId="0" fontId="4" fillId="4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14" fontId="14" fillId="0" borderId="9" xfId="0" applyNumberFormat="1" applyFont="1" applyBorder="1" applyAlignment="1">
      <alignment horizontal="center" vertical="top"/>
    </xf>
  </cellXfs>
  <cellStyles count="2">
    <cellStyle name="60% - Accent6" xfId="1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tabSelected="1" workbookViewId="0">
      <pane ySplit="8" topLeftCell="A28" activePane="bottomLeft" state="frozen"/>
      <selection pane="bottomLeft" activeCell="I40" sqref="I40"/>
    </sheetView>
  </sheetViews>
  <sheetFormatPr defaultRowHeight="11.25"/>
  <cols>
    <col min="1" max="1" width="3.5703125" style="1" customWidth="1"/>
    <col min="2" max="2" width="35.140625" style="21" bestFit="1" customWidth="1"/>
    <col min="3" max="3" width="2.7109375" style="3" bestFit="1" customWidth="1"/>
    <col min="4" max="4" width="4.7109375" style="3" bestFit="1" customWidth="1"/>
    <col min="5" max="5" width="7.140625" style="2" bestFit="1" customWidth="1"/>
    <col min="6" max="9" width="8.7109375" style="2" bestFit="1" customWidth="1"/>
    <col min="10" max="10" width="2.7109375" style="3" bestFit="1" customWidth="1"/>
    <col min="11" max="11" width="3.7109375" style="3" bestFit="1" customWidth="1"/>
    <col min="12" max="12" width="2.7109375" style="3" bestFit="1" customWidth="1"/>
    <col min="13" max="13" width="3.7109375" style="3" bestFit="1" customWidth="1"/>
    <col min="14" max="14" width="8.7109375" style="3" bestFit="1" customWidth="1"/>
    <col min="15" max="15" width="12.28515625" style="4" bestFit="1" customWidth="1"/>
    <col min="16" max="16" width="32.7109375" style="1" bestFit="1" customWidth="1"/>
    <col min="17" max="16384" width="9.140625" style="5"/>
  </cols>
  <sheetData>
    <row r="1" spans="1:16" ht="18.75" thickBot="1">
      <c r="A1" s="14" t="s">
        <v>18</v>
      </c>
      <c r="B1" s="20"/>
      <c r="C1" s="10"/>
      <c r="D1" s="10"/>
      <c r="E1" s="11"/>
      <c r="F1" s="11"/>
      <c r="G1" s="11"/>
      <c r="H1" s="11"/>
      <c r="I1" s="11"/>
      <c r="J1" s="10"/>
      <c r="K1" s="10"/>
      <c r="L1" s="10"/>
      <c r="M1" s="10"/>
      <c r="N1" s="10"/>
      <c r="O1" s="12"/>
      <c r="P1" s="13"/>
    </row>
    <row r="2" spans="1:16" ht="12" thickBot="1">
      <c r="P2" s="4"/>
    </row>
    <row r="3" spans="1:16" ht="12.75">
      <c r="B3" s="44" t="s">
        <v>7</v>
      </c>
      <c r="C3" s="50" t="s">
        <v>26</v>
      </c>
      <c r="D3" s="51"/>
      <c r="E3" s="51"/>
      <c r="F3" s="52"/>
    </row>
    <row r="4" spans="1:16" ht="12.75">
      <c r="B4" s="45" t="s">
        <v>6</v>
      </c>
      <c r="C4" s="47" t="s">
        <v>27</v>
      </c>
      <c r="D4" s="48"/>
      <c r="E4" s="48"/>
      <c r="F4" s="49"/>
    </row>
    <row r="5" spans="1:16" ht="12.75">
      <c r="B5" s="45" t="s">
        <v>15</v>
      </c>
      <c r="C5" s="58" t="s">
        <v>19</v>
      </c>
      <c r="D5" s="48"/>
      <c r="E5" s="48"/>
      <c r="F5" s="49"/>
      <c r="G5" s="6"/>
      <c r="H5" s="6"/>
      <c r="I5" s="6"/>
    </row>
    <row r="6" spans="1:16" ht="13.5" thickBot="1">
      <c r="B6" s="46" t="s">
        <v>16</v>
      </c>
      <c r="C6" s="53">
        <f ca="1">NOW()</f>
        <v>42464.506036689818</v>
      </c>
      <c r="D6" s="54"/>
      <c r="E6" s="54"/>
      <c r="F6" s="55"/>
      <c r="G6" s="6"/>
      <c r="H6" s="6"/>
      <c r="I6" s="6"/>
    </row>
    <row r="7" spans="1:16" ht="12" thickBot="1"/>
    <row r="8" spans="1:16" ht="23.25" customHeight="1" thickBot="1">
      <c r="A8" s="37" t="s">
        <v>1</v>
      </c>
      <c r="B8" s="38" t="s">
        <v>2</v>
      </c>
      <c r="C8" s="57" t="s">
        <v>3</v>
      </c>
      <c r="D8" s="57"/>
      <c r="E8" s="39" t="s">
        <v>22</v>
      </c>
      <c r="F8" s="39" t="s">
        <v>9</v>
      </c>
      <c r="G8" s="39" t="s">
        <v>10</v>
      </c>
      <c r="H8" s="40" t="s">
        <v>11</v>
      </c>
      <c r="I8" s="39" t="s">
        <v>12</v>
      </c>
      <c r="J8" s="57" t="s">
        <v>4</v>
      </c>
      <c r="K8" s="57"/>
      <c r="L8" s="56" t="s">
        <v>13</v>
      </c>
      <c r="M8" s="56"/>
      <c r="N8" s="41" t="s">
        <v>14</v>
      </c>
      <c r="O8" s="42" t="s">
        <v>5</v>
      </c>
      <c r="P8" s="43" t="s">
        <v>25</v>
      </c>
    </row>
    <row r="9" spans="1:16" s="8" customFormat="1" ht="15.75">
      <c r="A9" s="16">
        <v>0</v>
      </c>
      <c r="B9" s="23" t="s">
        <v>35</v>
      </c>
      <c r="C9" s="17">
        <v>35</v>
      </c>
      <c r="D9" s="17" t="s">
        <v>8</v>
      </c>
      <c r="E9" s="9" t="s">
        <v>23</v>
      </c>
      <c r="F9" s="36">
        <v>42434</v>
      </c>
      <c r="G9" s="36">
        <v>42435</v>
      </c>
      <c r="H9" s="36">
        <v>42470</v>
      </c>
      <c r="I9" s="36" t="s">
        <v>0</v>
      </c>
      <c r="J9" s="17">
        <f>J12+J18+J24+J32</f>
        <v>68</v>
      </c>
      <c r="K9" s="17" t="s">
        <v>17</v>
      </c>
      <c r="L9" s="17">
        <f>L12+L18+L24+L32</f>
        <v>59</v>
      </c>
      <c r="M9" s="17" t="s">
        <v>17</v>
      </c>
      <c r="N9" s="18">
        <f>SUM(N12,N18,N24,N32)/4</f>
        <v>0.8571428571428571</v>
      </c>
      <c r="O9" s="19"/>
      <c r="P9" s="15" t="s">
        <v>27</v>
      </c>
    </row>
    <row r="10" spans="1:16" s="8" customFormat="1" ht="15.75">
      <c r="A10" s="16">
        <v>0</v>
      </c>
      <c r="B10" s="23" t="s">
        <v>34</v>
      </c>
      <c r="C10" s="17">
        <v>28</v>
      </c>
      <c r="D10" s="17" t="s">
        <v>8</v>
      </c>
      <c r="E10" s="9" t="s">
        <v>23</v>
      </c>
      <c r="F10" s="36">
        <v>42441</v>
      </c>
      <c r="G10" s="36">
        <v>42443</v>
      </c>
      <c r="H10" s="36">
        <v>42447</v>
      </c>
      <c r="I10" s="36" t="s">
        <v>0</v>
      </c>
      <c r="J10" s="17">
        <v>8</v>
      </c>
      <c r="K10" s="17" t="s">
        <v>17</v>
      </c>
      <c r="L10" s="17">
        <v>5</v>
      </c>
      <c r="M10" s="17" t="s">
        <v>17</v>
      </c>
      <c r="N10" s="18">
        <v>0.7</v>
      </c>
      <c r="O10" s="19"/>
      <c r="P10" s="15" t="s">
        <v>51</v>
      </c>
    </row>
    <row r="11" spans="1:16" s="8" customFormat="1" ht="15.75">
      <c r="A11" s="16"/>
      <c r="B11" s="23"/>
      <c r="C11" s="17"/>
      <c r="D11" s="17"/>
      <c r="E11" s="9"/>
      <c r="F11" s="36"/>
      <c r="G11" s="36"/>
      <c r="H11" s="36"/>
      <c r="I11" s="36"/>
      <c r="J11" s="17"/>
      <c r="K11" s="17"/>
      <c r="L11" s="17"/>
      <c r="M11" s="17"/>
      <c r="N11" s="18"/>
      <c r="O11" s="19"/>
      <c r="P11" s="15"/>
    </row>
    <row r="12" spans="1:16" s="8" customFormat="1" ht="15">
      <c r="A12" s="16">
        <v>1</v>
      </c>
      <c r="B12" s="25" t="s">
        <v>41</v>
      </c>
      <c r="C12" s="17">
        <v>7</v>
      </c>
      <c r="D12" s="17" t="s">
        <v>8</v>
      </c>
      <c r="E12" s="9" t="s">
        <v>24</v>
      </c>
      <c r="F12" s="36">
        <v>42434</v>
      </c>
      <c r="G12" s="36">
        <v>42434</v>
      </c>
      <c r="H12" s="36">
        <v>42440</v>
      </c>
      <c r="I12" s="36">
        <v>42440</v>
      </c>
      <c r="J12" s="17">
        <v>10</v>
      </c>
      <c r="K12" s="17" t="s">
        <v>17</v>
      </c>
      <c r="L12" s="17">
        <f>SUM(L13:L16)</f>
        <v>14</v>
      </c>
      <c r="M12" s="17" t="s">
        <v>17</v>
      </c>
      <c r="N12" s="18">
        <f>AVERAGE(N13:N16)</f>
        <v>1</v>
      </c>
      <c r="O12" s="19"/>
      <c r="P12" s="15"/>
    </row>
    <row r="13" spans="1:16" ht="15">
      <c r="A13" s="16">
        <v>1.1000000000000001</v>
      </c>
      <c r="B13" s="24" t="s">
        <v>37</v>
      </c>
      <c r="C13" s="17">
        <v>7</v>
      </c>
      <c r="D13" s="17" t="s">
        <v>8</v>
      </c>
      <c r="E13" s="9" t="s">
        <v>24</v>
      </c>
      <c r="F13" s="36">
        <v>42434</v>
      </c>
      <c r="G13" s="36">
        <v>42436</v>
      </c>
      <c r="H13" s="36">
        <v>42440</v>
      </c>
      <c r="I13" s="36">
        <v>42445</v>
      </c>
      <c r="J13" s="17">
        <v>4</v>
      </c>
      <c r="K13" s="17" t="s">
        <v>17</v>
      </c>
      <c r="L13" s="17">
        <v>8</v>
      </c>
      <c r="M13" s="17" t="s">
        <v>17</v>
      </c>
      <c r="N13" s="18">
        <v>1</v>
      </c>
      <c r="O13" s="19"/>
      <c r="P13" s="15" t="s">
        <v>28</v>
      </c>
    </row>
    <row r="14" spans="1:16" ht="15">
      <c r="A14" s="16">
        <v>1.2</v>
      </c>
      <c r="B14" s="24" t="s">
        <v>38</v>
      </c>
      <c r="C14" s="17">
        <v>7</v>
      </c>
      <c r="D14" s="17" t="s">
        <v>8</v>
      </c>
      <c r="E14" s="9" t="s">
        <v>24</v>
      </c>
      <c r="F14" s="36">
        <v>42434</v>
      </c>
      <c r="G14" s="36">
        <v>42436</v>
      </c>
      <c r="H14" s="36">
        <v>42440</v>
      </c>
      <c r="I14" s="36">
        <v>42440</v>
      </c>
      <c r="J14" s="17">
        <v>2</v>
      </c>
      <c r="K14" s="17" t="s">
        <v>17</v>
      </c>
      <c r="L14" s="17">
        <v>2</v>
      </c>
      <c r="M14" s="17" t="s">
        <v>17</v>
      </c>
      <c r="N14" s="18">
        <v>1</v>
      </c>
      <c r="O14" s="19"/>
      <c r="P14" s="15" t="s">
        <v>29</v>
      </c>
    </row>
    <row r="15" spans="1:16" ht="15">
      <c r="A15" s="16">
        <v>1.3</v>
      </c>
      <c r="B15" s="24" t="s">
        <v>39</v>
      </c>
      <c r="C15" s="17">
        <v>2</v>
      </c>
      <c r="D15" s="17" t="s">
        <v>8</v>
      </c>
      <c r="E15" s="9" t="s">
        <v>24</v>
      </c>
      <c r="F15" s="36">
        <v>42434</v>
      </c>
      <c r="G15" s="36">
        <v>42437</v>
      </c>
      <c r="H15" s="36">
        <v>42440</v>
      </c>
      <c r="I15" s="36">
        <v>42439</v>
      </c>
      <c r="J15" s="17">
        <v>2</v>
      </c>
      <c r="K15" s="17" t="s">
        <v>17</v>
      </c>
      <c r="L15" s="17">
        <v>2</v>
      </c>
      <c r="M15" s="17" t="s">
        <v>17</v>
      </c>
      <c r="N15" s="18">
        <v>1</v>
      </c>
      <c r="O15" s="19"/>
      <c r="P15" s="15" t="s">
        <v>30</v>
      </c>
    </row>
    <row r="16" spans="1:16" ht="15">
      <c r="A16" s="16">
        <v>1.4</v>
      </c>
      <c r="B16" s="24" t="s">
        <v>40</v>
      </c>
      <c r="C16" s="17">
        <v>2</v>
      </c>
      <c r="D16" s="17" t="s">
        <v>8</v>
      </c>
      <c r="E16" s="9" t="s">
        <v>24</v>
      </c>
      <c r="F16" s="36">
        <v>42434</v>
      </c>
      <c r="G16" s="36">
        <v>42437</v>
      </c>
      <c r="H16" s="36">
        <v>42440</v>
      </c>
      <c r="I16" s="36">
        <v>42439</v>
      </c>
      <c r="J16" s="17">
        <v>2</v>
      </c>
      <c r="K16" s="17" t="s">
        <v>17</v>
      </c>
      <c r="L16" s="17">
        <v>2</v>
      </c>
      <c r="M16" s="17" t="s">
        <v>17</v>
      </c>
      <c r="N16" s="18">
        <v>1</v>
      </c>
      <c r="O16" s="19"/>
      <c r="P16" s="15" t="s">
        <v>31</v>
      </c>
    </row>
    <row r="17" spans="1:16" s="33" customFormat="1" ht="15">
      <c r="A17" s="26"/>
      <c r="B17" s="27"/>
      <c r="C17" s="28"/>
      <c r="D17" s="28"/>
      <c r="E17" s="29"/>
      <c r="F17" s="36"/>
      <c r="G17" s="36"/>
      <c r="H17" s="36"/>
      <c r="I17" s="36"/>
      <c r="J17" s="28"/>
      <c r="K17" s="28"/>
      <c r="L17" s="28"/>
      <c r="M17" s="28"/>
      <c r="N17" s="30"/>
      <c r="O17" s="31"/>
      <c r="P17" s="32"/>
    </row>
    <row r="18" spans="1:16" s="8" customFormat="1" ht="15">
      <c r="A18" s="16">
        <v>2</v>
      </c>
      <c r="B18" s="25" t="s">
        <v>42</v>
      </c>
      <c r="C18" s="17">
        <v>7</v>
      </c>
      <c r="D18" s="17" t="s">
        <v>8</v>
      </c>
      <c r="E18" s="9" t="s">
        <v>24</v>
      </c>
      <c r="F18" s="36">
        <v>42441</v>
      </c>
      <c r="G18" s="36">
        <v>42441</v>
      </c>
      <c r="H18" s="36">
        <v>42447</v>
      </c>
      <c r="I18" s="36">
        <f>I22</f>
        <v>42461</v>
      </c>
      <c r="J18" s="17">
        <v>12</v>
      </c>
      <c r="K18" s="17" t="s">
        <v>17</v>
      </c>
      <c r="L18" s="17">
        <f>SUM(L19:L22)</f>
        <v>16</v>
      </c>
      <c r="M18" s="17" t="s">
        <v>17</v>
      </c>
      <c r="N18" s="18">
        <f>AVERAGE(N19:N22)</f>
        <v>1</v>
      </c>
      <c r="O18" s="19">
        <v>1</v>
      </c>
      <c r="P18" s="15"/>
    </row>
    <row r="19" spans="1:16" ht="15">
      <c r="A19" s="16">
        <v>2.1</v>
      </c>
      <c r="B19" s="24" t="s">
        <v>32</v>
      </c>
      <c r="C19" s="17">
        <v>2</v>
      </c>
      <c r="D19" s="17" t="s">
        <v>8</v>
      </c>
      <c r="E19" s="9" t="s">
        <v>24</v>
      </c>
      <c r="F19" s="36">
        <v>42441</v>
      </c>
      <c r="G19" s="36">
        <v>42441</v>
      </c>
      <c r="H19" s="36">
        <v>42443</v>
      </c>
      <c r="I19" s="36">
        <v>42445</v>
      </c>
      <c r="J19" s="17">
        <v>2</v>
      </c>
      <c r="K19" s="17" t="s">
        <v>17</v>
      </c>
      <c r="L19" s="17">
        <v>4</v>
      </c>
      <c r="M19" s="17" t="s">
        <v>17</v>
      </c>
      <c r="N19" s="18">
        <v>1</v>
      </c>
      <c r="O19" s="19"/>
      <c r="P19" s="15" t="s">
        <v>33</v>
      </c>
    </row>
    <row r="20" spans="1:16" ht="15">
      <c r="A20" s="16">
        <v>2.2000000000000002</v>
      </c>
      <c r="B20" s="24" t="s">
        <v>36</v>
      </c>
      <c r="C20" s="17">
        <v>2</v>
      </c>
      <c r="D20" s="17" t="s">
        <v>8</v>
      </c>
      <c r="E20" s="9" t="s">
        <v>24</v>
      </c>
      <c r="F20" s="36">
        <v>42444</v>
      </c>
      <c r="G20" s="36">
        <v>42445</v>
      </c>
      <c r="H20" s="36">
        <v>42446</v>
      </c>
      <c r="I20" s="36">
        <v>42458</v>
      </c>
      <c r="J20" s="17">
        <v>4</v>
      </c>
      <c r="K20" s="17" t="s">
        <v>17</v>
      </c>
      <c r="L20" s="17">
        <v>6</v>
      </c>
      <c r="M20" s="17" t="s">
        <v>17</v>
      </c>
      <c r="N20" s="18">
        <v>1</v>
      </c>
      <c r="O20" s="19">
        <v>2.1</v>
      </c>
      <c r="P20" s="15" t="s">
        <v>59</v>
      </c>
    </row>
    <row r="21" spans="1:16" ht="15">
      <c r="A21" s="16">
        <v>2.2999999999999998</v>
      </c>
      <c r="B21" s="24" t="s">
        <v>48</v>
      </c>
      <c r="C21" s="17">
        <v>2</v>
      </c>
      <c r="D21" s="17" t="s">
        <v>8</v>
      </c>
      <c r="E21" s="9" t="s">
        <v>24</v>
      </c>
      <c r="F21" s="36">
        <v>42444</v>
      </c>
      <c r="G21" s="36">
        <v>42445</v>
      </c>
      <c r="H21" s="36">
        <v>42446</v>
      </c>
      <c r="I21" s="36">
        <f>I20</f>
        <v>42458</v>
      </c>
      <c r="J21" s="17">
        <v>4</v>
      </c>
      <c r="K21" s="17" t="s">
        <v>17</v>
      </c>
      <c r="L21" s="17">
        <v>4</v>
      </c>
      <c r="M21" s="17" t="s">
        <v>17</v>
      </c>
      <c r="N21" s="18">
        <v>1</v>
      </c>
      <c r="O21" s="34" t="s">
        <v>43</v>
      </c>
      <c r="P21" s="15" t="s">
        <v>60</v>
      </c>
    </row>
    <row r="22" spans="1:16" ht="15">
      <c r="A22" s="16">
        <v>2.4</v>
      </c>
      <c r="B22" s="24" t="s">
        <v>20</v>
      </c>
      <c r="C22" s="17">
        <v>2</v>
      </c>
      <c r="D22" s="17" t="s">
        <v>8</v>
      </c>
      <c r="E22" s="9" t="s">
        <v>24</v>
      </c>
      <c r="F22" s="36">
        <v>42447</v>
      </c>
      <c r="G22" s="36">
        <f>I20</f>
        <v>42458</v>
      </c>
      <c r="H22" s="36">
        <v>42449</v>
      </c>
      <c r="I22" s="36">
        <v>42461</v>
      </c>
      <c r="J22" s="17">
        <v>2</v>
      </c>
      <c r="K22" s="17" t="s">
        <v>17</v>
      </c>
      <c r="L22" s="17">
        <v>2</v>
      </c>
      <c r="M22" s="17" t="s">
        <v>17</v>
      </c>
      <c r="N22" s="18">
        <v>1</v>
      </c>
      <c r="O22" s="19">
        <v>2.2000000000000002</v>
      </c>
      <c r="P22" s="15" t="s">
        <v>61</v>
      </c>
    </row>
    <row r="23" spans="1:16" s="8" customFormat="1" ht="15">
      <c r="A23" s="16"/>
      <c r="B23" s="22"/>
      <c r="C23" s="17"/>
      <c r="D23" s="17"/>
      <c r="E23" s="9"/>
      <c r="F23" s="36"/>
      <c r="G23" s="36"/>
      <c r="H23" s="36"/>
      <c r="I23" s="36"/>
      <c r="J23" s="17"/>
      <c r="K23" s="17"/>
      <c r="L23" s="17"/>
      <c r="M23" s="17"/>
      <c r="N23" s="18"/>
      <c r="O23" s="19"/>
      <c r="P23" s="15"/>
    </row>
    <row r="24" spans="1:16" s="8" customFormat="1" ht="15">
      <c r="A24" s="16">
        <v>3</v>
      </c>
      <c r="B24" s="25" t="s">
        <v>45</v>
      </c>
      <c r="C24" s="17">
        <v>14</v>
      </c>
      <c r="D24" s="17" t="s">
        <v>8</v>
      </c>
      <c r="E24" s="9" t="s">
        <v>24</v>
      </c>
      <c r="F24" s="36">
        <v>42448</v>
      </c>
      <c r="G24" s="36">
        <v>42448</v>
      </c>
      <c r="H24" s="36">
        <v>42461</v>
      </c>
      <c r="I24" s="36">
        <f>I26</f>
        <v>42462</v>
      </c>
      <c r="J24" s="17">
        <v>22</v>
      </c>
      <c r="K24" s="17" t="s">
        <v>17</v>
      </c>
      <c r="L24" s="17">
        <f>SUM(L25:L30)</f>
        <v>22</v>
      </c>
      <c r="M24" s="17" t="s">
        <v>17</v>
      </c>
      <c r="N24" s="18">
        <f>AVERAGE(N25:N30)</f>
        <v>1</v>
      </c>
      <c r="O24" s="19">
        <v>2</v>
      </c>
      <c r="P24" s="15"/>
    </row>
    <row r="25" spans="1:16" ht="15">
      <c r="A25" s="16">
        <v>3.1</v>
      </c>
      <c r="B25" s="24" t="s">
        <v>46</v>
      </c>
      <c r="C25" s="17">
        <v>4</v>
      </c>
      <c r="D25" s="17" t="s">
        <v>8</v>
      </c>
      <c r="E25" s="9" t="s">
        <v>24</v>
      </c>
      <c r="F25" s="36">
        <v>42448</v>
      </c>
      <c r="G25" s="36">
        <v>42451</v>
      </c>
      <c r="H25" s="36">
        <v>42452</v>
      </c>
      <c r="I25" s="36">
        <v>42453</v>
      </c>
      <c r="J25" s="17">
        <v>4</v>
      </c>
      <c r="K25" s="17" t="s">
        <v>17</v>
      </c>
      <c r="L25" s="17">
        <v>4</v>
      </c>
      <c r="M25" s="17" t="s">
        <v>17</v>
      </c>
      <c r="N25" s="18">
        <v>1</v>
      </c>
      <c r="O25" s="19"/>
      <c r="P25" s="15" t="s">
        <v>29</v>
      </c>
    </row>
    <row r="26" spans="1:16" ht="15">
      <c r="A26" s="16">
        <v>3.2</v>
      </c>
      <c r="B26" s="24" t="s">
        <v>47</v>
      </c>
      <c r="C26" s="17">
        <v>4</v>
      </c>
      <c r="D26" s="17" t="s">
        <v>8</v>
      </c>
      <c r="E26" s="9" t="s">
        <v>24</v>
      </c>
      <c r="F26" s="36">
        <f>H25</f>
        <v>42452</v>
      </c>
      <c r="G26" s="36">
        <f>I25</f>
        <v>42453</v>
      </c>
      <c r="H26" s="36">
        <v>42456</v>
      </c>
      <c r="I26" s="36">
        <v>42462</v>
      </c>
      <c r="J26" s="17">
        <v>6</v>
      </c>
      <c r="K26" s="17" t="s">
        <v>17</v>
      </c>
      <c r="L26" s="17">
        <v>6</v>
      </c>
      <c r="M26" s="17" t="s">
        <v>17</v>
      </c>
      <c r="N26" s="18">
        <v>1</v>
      </c>
      <c r="O26" s="19">
        <v>3.1</v>
      </c>
      <c r="P26" s="15" t="s">
        <v>62</v>
      </c>
    </row>
    <row r="27" spans="1:16" ht="15">
      <c r="A27" s="16">
        <v>3.3</v>
      </c>
      <c r="B27" s="24" t="s">
        <v>49</v>
      </c>
      <c r="C27" s="17">
        <v>1</v>
      </c>
      <c r="D27" s="17" t="s">
        <v>8</v>
      </c>
      <c r="E27" s="9" t="s">
        <v>24</v>
      </c>
      <c r="F27" s="36">
        <v>42456</v>
      </c>
      <c r="G27" s="36">
        <f>I26</f>
        <v>42462</v>
      </c>
      <c r="H27" s="36">
        <v>42456</v>
      </c>
      <c r="I27" s="36">
        <v>42461</v>
      </c>
      <c r="J27" s="17">
        <v>2</v>
      </c>
      <c r="K27" s="17" t="s">
        <v>17</v>
      </c>
      <c r="L27" s="17">
        <v>2</v>
      </c>
      <c r="M27" s="17" t="s">
        <v>17</v>
      </c>
      <c r="N27" s="18">
        <v>1</v>
      </c>
      <c r="O27" s="19">
        <v>3.2</v>
      </c>
      <c r="P27" s="15" t="s">
        <v>56</v>
      </c>
    </row>
    <row r="28" spans="1:16" ht="15">
      <c r="A28" s="16">
        <v>3.4</v>
      </c>
      <c r="B28" s="24" t="s">
        <v>21</v>
      </c>
      <c r="C28" s="17">
        <v>2</v>
      </c>
      <c r="D28" s="17" t="s">
        <v>8</v>
      </c>
      <c r="E28" s="9" t="s">
        <v>24</v>
      </c>
      <c r="F28" s="36">
        <v>42456</v>
      </c>
      <c r="G28" s="36">
        <f>I25</f>
        <v>42453</v>
      </c>
      <c r="H28" s="36">
        <v>42458</v>
      </c>
      <c r="I28" s="36">
        <v>42461</v>
      </c>
      <c r="J28" s="17">
        <v>6</v>
      </c>
      <c r="K28" s="17" t="s">
        <v>17</v>
      </c>
      <c r="L28" s="17">
        <v>6</v>
      </c>
      <c r="M28" s="17" t="s">
        <v>17</v>
      </c>
      <c r="N28" s="18">
        <v>1</v>
      </c>
      <c r="O28" s="19">
        <v>3.2</v>
      </c>
      <c r="P28" s="15" t="s">
        <v>63</v>
      </c>
    </row>
    <row r="29" spans="1:16" ht="15">
      <c r="A29" s="16">
        <v>3.5</v>
      </c>
      <c r="B29" s="24" t="s">
        <v>50</v>
      </c>
      <c r="C29" s="17">
        <v>1</v>
      </c>
      <c r="D29" s="17" t="s">
        <v>8</v>
      </c>
      <c r="E29" s="9" t="s">
        <v>24</v>
      </c>
      <c r="F29" s="36">
        <v>42458</v>
      </c>
      <c r="G29" s="36">
        <f>I28</f>
        <v>42461</v>
      </c>
      <c r="H29" s="36">
        <v>42458</v>
      </c>
      <c r="I29" s="36">
        <v>42462</v>
      </c>
      <c r="J29" s="17">
        <v>2</v>
      </c>
      <c r="K29" s="17" t="s">
        <v>17</v>
      </c>
      <c r="L29" s="17">
        <v>2</v>
      </c>
      <c r="M29" s="17" t="s">
        <v>17</v>
      </c>
      <c r="N29" s="18">
        <v>1</v>
      </c>
      <c r="O29" s="19">
        <v>3.4</v>
      </c>
      <c r="P29" s="15" t="s">
        <v>56</v>
      </c>
    </row>
    <row r="30" spans="1:16" ht="15">
      <c r="A30" s="16">
        <v>3.6</v>
      </c>
      <c r="B30" s="24" t="s">
        <v>44</v>
      </c>
      <c r="C30" s="17">
        <v>2</v>
      </c>
      <c r="D30" s="17" t="s">
        <v>8</v>
      </c>
      <c r="E30" s="35" t="s">
        <v>57</v>
      </c>
      <c r="F30" s="36">
        <v>42455</v>
      </c>
      <c r="G30" s="36">
        <v>42455</v>
      </c>
      <c r="H30" s="36">
        <v>42455</v>
      </c>
      <c r="I30" s="36">
        <v>42455</v>
      </c>
      <c r="J30" s="17">
        <v>2</v>
      </c>
      <c r="K30" s="17" t="s">
        <v>17</v>
      </c>
      <c r="L30" s="17">
        <v>2</v>
      </c>
      <c r="M30" s="17" t="s">
        <v>17</v>
      </c>
      <c r="N30" s="18">
        <v>1</v>
      </c>
      <c r="O30" s="19"/>
      <c r="P30" s="15" t="s">
        <v>58</v>
      </c>
    </row>
    <row r="31" spans="1:16" s="33" customFormat="1" ht="15">
      <c r="A31" s="26"/>
      <c r="B31" s="27"/>
      <c r="C31" s="28"/>
      <c r="D31" s="28"/>
      <c r="E31" s="29"/>
      <c r="F31" s="36"/>
      <c r="G31" s="36"/>
      <c r="H31" s="36"/>
      <c r="I31" s="36"/>
      <c r="J31" s="28"/>
      <c r="K31" s="28"/>
      <c r="L31" s="28"/>
      <c r="M31" s="28"/>
      <c r="N31" s="30"/>
      <c r="O31" s="31"/>
      <c r="P31" s="32"/>
    </row>
    <row r="32" spans="1:16" s="8" customFormat="1" ht="15">
      <c r="A32" s="16">
        <v>2</v>
      </c>
      <c r="B32" s="25" t="s">
        <v>52</v>
      </c>
      <c r="C32" s="17">
        <v>7</v>
      </c>
      <c r="D32" s="17" t="s">
        <v>8</v>
      </c>
      <c r="E32" s="35" t="s">
        <v>64</v>
      </c>
      <c r="F32" s="36">
        <v>42462</v>
      </c>
      <c r="G32" s="36">
        <v>42463</v>
      </c>
      <c r="H32" s="36">
        <v>42469</v>
      </c>
      <c r="I32" s="36" t="s">
        <v>0</v>
      </c>
      <c r="J32" s="17">
        <v>24</v>
      </c>
      <c r="K32" s="17" t="s">
        <v>17</v>
      </c>
      <c r="L32" s="17">
        <f>SUM(L33:L41)</f>
        <v>7</v>
      </c>
      <c r="M32" s="17" t="s">
        <v>17</v>
      </c>
      <c r="N32" s="18">
        <f>AVERAGE(N35:N41)</f>
        <v>0.42857142857142855</v>
      </c>
      <c r="O32" s="19"/>
      <c r="P32" s="15"/>
    </row>
    <row r="33" spans="1:16" ht="15">
      <c r="A33" s="16">
        <v>2.1</v>
      </c>
      <c r="B33" s="24" t="s">
        <v>65</v>
      </c>
      <c r="C33" s="17">
        <v>1</v>
      </c>
      <c r="D33" s="17" t="s">
        <v>8</v>
      </c>
      <c r="E33" s="35" t="s">
        <v>24</v>
      </c>
      <c r="F33" s="36">
        <v>42462</v>
      </c>
      <c r="G33" s="36">
        <v>42463</v>
      </c>
      <c r="H33" s="36">
        <v>42463</v>
      </c>
      <c r="I33" s="36">
        <v>42464</v>
      </c>
      <c r="J33" s="17">
        <v>1</v>
      </c>
      <c r="K33" s="17" t="s">
        <v>17</v>
      </c>
      <c r="L33" s="17">
        <v>1</v>
      </c>
      <c r="M33" s="17" t="s">
        <v>17</v>
      </c>
      <c r="N33" s="18">
        <v>1</v>
      </c>
      <c r="O33" s="19"/>
      <c r="P33" s="15" t="s">
        <v>31</v>
      </c>
    </row>
    <row r="34" spans="1:16" ht="15">
      <c r="A34" s="16">
        <v>2.1</v>
      </c>
      <c r="B34" s="24" t="s">
        <v>67</v>
      </c>
      <c r="C34" s="17">
        <v>1</v>
      </c>
      <c r="D34" s="17" t="s">
        <v>8</v>
      </c>
      <c r="E34" s="35" t="s">
        <v>24</v>
      </c>
      <c r="F34" s="36">
        <v>42462</v>
      </c>
      <c r="G34" s="36">
        <v>42463</v>
      </c>
      <c r="H34" s="36">
        <v>42464</v>
      </c>
      <c r="I34" s="36">
        <v>42464</v>
      </c>
      <c r="J34" s="17">
        <v>1</v>
      </c>
      <c r="K34" s="17" t="s">
        <v>17</v>
      </c>
      <c r="L34" s="17">
        <v>1</v>
      </c>
      <c r="M34" s="17" t="s">
        <v>17</v>
      </c>
      <c r="N34" s="18">
        <v>1</v>
      </c>
      <c r="O34" s="19"/>
      <c r="P34" s="15" t="s">
        <v>29</v>
      </c>
    </row>
    <row r="35" spans="1:16" ht="15">
      <c r="A35" s="16">
        <v>2.1</v>
      </c>
      <c r="B35" s="24" t="s">
        <v>68</v>
      </c>
      <c r="C35" s="17">
        <v>2</v>
      </c>
      <c r="D35" s="17" t="s">
        <v>8</v>
      </c>
      <c r="E35" s="35" t="s">
        <v>24</v>
      </c>
      <c r="F35" s="36">
        <v>42462</v>
      </c>
      <c r="G35" s="36">
        <v>42463</v>
      </c>
      <c r="H35" s="36">
        <v>42464</v>
      </c>
      <c r="I35" s="36">
        <v>42469</v>
      </c>
      <c r="J35" s="17">
        <v>2</v>
      </c>
      <c r="K35" s="17" t="s">
        <v>17</v>
      </c>
      <c r="L35" s="17">
        <v>2</v>
      </c>
      <c r="M35" s="17" t="s">
        <v>17</v>
      </c>
      <c r="N35" s="18">
        <v>1</v>
      </c>
      <c r="O35" s="19"/>
      <c r="P35" s="15" t="s">
        <v>70</v>
      </c>
    </row>
    <row r="36" spans="1:16" ht="15">
      <c r="A36" s="16">
        <v>2.4</v>
      </c>
      <c r="B36" s="24" t="s">
        <v>69</v>
      </c>
      <c r="C36" s="17">
        <v>2</v>
      </c>
      <c r="D36" s="17" t="s">
        <v>8</v>
      </c>
      <c r="E36" s="35" t="s">
        <v>24</v>
      </c>
      <c r="F36" s="36">
        <v>42463</v>
      </c>
      <c r="G36" s="36">
        <v>42463</v>
      </c>
      <c r="H36" s="36">
        <v>42465</v>
      </c>
      <c r="I36" s="36">
        <v>42469</v>
      </c>
      <c r="J36" s="17">
        <v>2</v>
      </c>
      <c r="K36" s="17" t="s">
        <v>17</v>
      </c>
      <c r="L36" s="17">
        <v>2</v>
      </c>
      <c r="M36" s="17" t="s">
        <v>17</v>
      </c>
      <c r="N36" s="18">
        <v>1</v>
      </c>
      <c r="O36" s="19"/>
      <c r="P36" s="15" t="s">
        <v>61</v>
      </c>
    </row>
    <row r="37" spans="1:16" ht="15">
      <c r="A37" s="16">
        <v>2.1</v>
      </c>
      <c r="B37" s="24" t="s">
        <v>66</v>
      </c>
      <c r="C37" s="17">
        <v>1</v>
      </c>
      <c r="D37" s="17" t="s">
        <v>8</v>
      </c>
      <c r="E37" s="35" t="s">
        <v>64</v>
      </c>
      <c r="F37" s="36">
        <v>42464</v>
      </c>
      <c r="G37" s="36">
        <f>I33</f>
        <v>42464</v>
      </c>
      <c r="H37" s="36">
        <v>42465</v>
      </c>
      <c r="I37" s="36">
        <v>42469</v>
      </c>
      <c r="J37" s="17">
        <v>1</v>
      </c>
      <c r="K37" s="17" t="s">
        <v>17</v>
      </c>
      <c r="L37" s="17">
        <v>1</v>
      </c>
      <c r="M37" s="17" t="s">
        <v>17</v>
      </c>
      <c r="N37" s="18">
        <v>1</v>
      </c>
      <c r="O37" s="19"/>
      <c r="P37" s="15" t="s">
        <v>56</v>
      </c>
    </row>
    <row r="38" spans="1:16" ht="15">
      <c r="A38" s="16">
        <v>2.2999999999999998</v>
      </c>
      <c r="B38" s="24" t="s">
        <v>71</v>
      </c>
      <c r="C38" s="17">
        <v>2</v>
      </c>
      <c r="D38" s="17" t="s">
        <v>8</v>
      </c>
      <c r="E38" s="35" t="s">
        <v>64</v>
      </c>
      <c r="F38" s="36">
        <v>42462</v>
      </c>
      <c r="G38" s="36">
        <v>42469</v>
      </c>
      <c r="H38" s="36">
        <v>42468</v>
      </c>
      <c r="I38" s="36" t="s">
        <v>0</v>
      </c>
      <c r="J38" s="17">
        <v>4</v>
      </c>
      <c r="K38" s="17" t="s">
        <v>17</v>
      </c>
      <c r="L38" s="17">
        <v>0</v>
      </c>
      <c r="M38" s="17" t="s">
        <v>17</v>
      </c>
      <c r="N38" s="18">
        <v>0</v>
      </c>
      <c r="O38" s="34"/>
      <c r="P38" s="15" t="s">
        <v>55</v>
      </c>
    </row>
    <row r="39" spans="1:16" ht="15">
      <c r="A39" s="16">
        <v>2.2999999999999998</v>
      </c>
      <c r="B39" s="24" t="s">
        <v>72</v>
      </c>
      <c r="C39" s="17">
        <v>2</v>
      </c>
      <c r="D39" s="17" t="s">
        <v>8</v>
      </c>
      <c r="E39" s="35" t="s">
        <v>64</v>
      </c>
      <c r="F39" s="36">
        <v>42462</v>
      </c>
      <c r="G39" s="36">
        <v>42469</v>
      </c>
      <c r="H39" s="36">
        <v>42468</v>
      </c>
      <c r="I39" s="36" t="s">
        <v>0</v>
      </c>
      <c r="J39" s="17">
        <v>4</v>
      </c>
      <c r="K39" s="17" t="s">
        <v>17</v>
      </c>
      <c r="L39" s="17">
        <v>0</v>
      </c>
      <c r="M39" s="17" t="s">
        <v>17</v>
      </c>
      <c r="N39" s="18">
        <v>0</v>
      </c>
      <c r="O39" s="34"/>
      <c r="P39" s="15" t="s">
        <v>55</v>
      </c>
    </row>
    <row r="40" spans="1:16" ht="15">
      <c r="A40" s="16">
        <v>2.2000000000000002</v>
      </c>
      <c r="B40" s="24" t="s">
        <v>53</v>
      </c>
      <c r="C40" s="17">
        <v>2</v>
      </c>
      <c r="D40" s="17" t="s">
        <v>8</v>
      </c>
      <c r="E40" s="35" t="s">
        <v>64</v>
      </c>
      <c r="F40" s="36">
        <v>42462</v>
      </c>
      <c r="G40" s="36">
        <v>42469</v>
      </c>
      <c r="H40" s="36">
        <v>42468</v>
      </c>
      <c r="I40" s="36" t="s">
        <v>0</v>
      </c>
      <c r="J40" s="17">
        <v>4</v>
      </c>
      <c r="K40" s="17" t="s">
        <v>17</v>
      </c>
      <c r="L40" s="17">
        <v>0</v>
      </c>
      <c r="M40" s="17" t="s">
        <v>17</v>
      </c>
      <c r="N40" s="18">
        <v>0</v>
      </c>
      <c r="O40" s="19"/>
      <c r="P40" s="15" t="s">
        <v>55</v>
      </c>
    </row>
    <row r="41" spans="1:16" ht="15">
      <c r="A41" s="16">
        <v>2.4</v>
      </c>
      <c r="B41" s="24" t="s">
        <v>54</v>
      </c>
      <c r="C41" s="17">
        <v>2</v>
      </c>
      <c r="D41" s="17" t="s">
        <v>8</v>
      </c>
      <c r="E41" s="35" t="s">
        <v>64</v>
      </c>
      <c r="F41" s="36">
        <v>42469</v>
      </c>
      <c r="G41" s="36" t="s">
        <v>0</v>
      </c>
      <c r="H41" s="36">
        <v>42469</v>
      </c>
      <c r="I41" s="36" t="s">
        <v>0</v>
      </c>
      <c r="J41" s="17">
        <v>4</v>
      </c>
      <c r="K41" s="17" t="s">
        <v>17</v>
      </c>
      <c r="L41" s="17">
        <v>0</v>
      </c>
      <c r="M41" s="17" t="s">
        <v>17</v>
      </c>
      <c r="N41" s="18">
        <v>0</v>
      </c>
      <c r="O41" s="19"/>
      <c r="P41" s="15" t="s">
        <v>55</v>
      </c>
    </row>
    <row r="42" spans="1:16" ht="15">
      <c r="A42" s="16"/>
      <c r="B42" s="27"/>
      <c r="C42" s="17"/>
      <c r="D42" s="17"/>
      <c r="E42" s="9"/>
      <c r="F42" s="9"/>
      <c r="G42" s="9"/>
      <c r="H42" s="7"/>
      <c r="I42" s="9"/>
      <c r="J42" s="17"/>
      <c r="K42" s="17"/>
      <c r="L42" s="17"/>
      <c r="M42" s="17"/>
      <c r="N42" s="18"/>
      <c r="O42" s="19"/>
      <c r="P42" s="15"/>
    </row>
  </sheetData>
  <mergeCells count="7">
    <mergeCell ref="C4:F4"/>
    <mergeCell ref="C3:F3"/>
    <mergeCell ref="C6:F6"/>
    <mergeCell ref="L8:M8"/>
    <mergeCell ref="J8:K8"/>
    <mergeCell ref="C8:D8"/>
    <mergeCell ref="C5:F5"/>
  </mergeCells>
  <phoneticPr fontId="1" type="noConversion"/>
  <pageMargins left="0.25" right="0.25" top="0.25" bottom="0.25" header="0" footer="0"/>
  <pageSetup scale="83" orientation="landscape" r:id="rId1"/>
  <headerFooter alignWithMargins="0">
    <oddFooter>&amp;L&amp;"Arial,Bold"&amp;8UP Template Version&amp;"Arial,Regular": 06/30/07&amp;R&amp;8Page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CDC UP Project Plan Template (Example)</dc:title>
  <dc:subject>&lt;Project Name&gt;</dc:subject>
  <dc:creator>Daniel Vitek MBA, PMP - Consultant to CDC NCPHI</dc:creator>
  <cp:keywords>CDC Unified Process, CDC UP, CDCUP</cp:keywords>
  <dc:description>Green Tasks = Milestones</dc:description>
  <cp:lastModifiedBy>KiMo</cp:lastModifiedBy>
  <cp:lastPrinted>2007-03-07T16:54:04Z</cp:lastPrinted>
  <dcterms:created xsi:type="dcterms:W3CDTF">2007-03-07T16:07:17Z</dcterms:created>
  <dcterms:modified xsi:type="dcterms:W3CDTF">2016-04-04T10:21:35Z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