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9d68c744d5818/Desktop/lab in pdychology/signal detection/data/"/>
    </mc:Choice>
  </mc:AlternateContent>
  <xr:revisionPtr revIDLastSave="32" documentId="8_{BDF5D09D-9D44-4CBC-931D-2E796D590440}" xr6:coauthVersionLast="47" xr6:coauthVersionMax="47" xr10:uidLastSave="{540187C2-4E5B-4364-8DD7-A3E9AAECBD2D}"/>
  <bookViews>
    <workbookView xWindow="-108" yWindow="-108" windowWidth="23256" windowHeight="12456" activeTab="1" xr2:uid="{0220CFFE-F666-4C79-9C2F-2DC3D1CFB359}"/>
  </bookViews>
  <sheets>
    <sheet name="633663_signal detection_2024-09" sheetId="1" r:id="rId1"/>
    <sheet name="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2" i="2"/>
  <c r="G3" i="2"/>
  <c r="G2" i="2"/>
  <c r="G7" i="2" s="1"/>
  <c r="F2" i="2"/>
  <c r="E2" i="2"/>
  <c r="G6" i="2" s="1"/>
  <c r="G10" i="2" l="1"/>
  <c r="G9" i="2"/>
</calcChain>
</file>

<file path=xl/sharedStrings.xml><?xml version="1.0" encoding="utf-8"?>
<sst xmlns="http://schemas.openxmlformats.org/spreadsheetml/2006/main" count="945" uniqueCount="46">
  <si>
    <t>thisN</t>
  </si>
  <si>
    <t>thisTrialN</t>
  </si>
  <si>
    <t>thisRepN</t>
  </si>
  <si>
    <t>tilt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</si>
  <si>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</si>
  <si>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</si>
  <si>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</si>
  <si>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</si>
  <si>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</si>
  <si>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</si>
  <si>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</si>
  <si>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</si>
  <si>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</si>
  <si>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</si>
  <si>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</si>
  <si>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</si>
  <si>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</si>
  <si>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</si>
  <si>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</si>
  <si>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trials.tilt</t>
  </si>
  <si>
    <t>trials.key_resp.keys</t>
  </si>
  <si>
    <t>trials.key_resp.corr</t>
  </si>
  <si>
    <t>trials.key_resp.rt</t>
  </si>
  <si>
    <t>trials.key_resp.duration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</si>
  <si>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</si>
  <si>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</si>
  <si>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</si>
  <si>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</si>
  <si>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</si>
  <si>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</si>
  <si>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</si>
  <si>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up</t>
  </si>
  <si>
    <t>None</t>
  </si>
  <si>
    <t>2024-09-17_18h59.59.374</t>
  </si>
  <si>
    <t>signal detection</t>
  </si>
  <si>
    <t>2024.2.1post4</t>
  </si>
  <si>
    <t>2024-09-17 19h00.05.598022 +0530</t>
  </si>
  <si>
    <t>down</t>
  </si>
  <si>
    <t>Hit</t>
  </si>
  <si>
    <t>False alarm</t>
  </si>
  <si>
    <t>Miss</t>
  </si>
  <si>
    <t>Correct Rejection</t>
  </si>
  <si>
    <t>P(False alarm)</t>
  </si>
  <si>
    <t>P(Hit)</t>
  </si>
  <si>
    <t>d' (d prime)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</si>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</sst>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7BE3-0754-4F15-AB3D-170EBBF5D1ED}">
  <dimension ref="A1:AE101"/>
  <sheetViews>
    <sheetView topLeftCell="A76" workbookViewId="0">
      <selection activeCell="K83" sqref="K83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0</v>
      </c>
      <c r="C2">
        <v>0</v>
      </c>
      <c r="D2">
        <v>-4</v>
      </c>
      <c r="E2" t="s">
        <v>31</v>
      </c>
      <c r="F2">
        <v>0</v>
      </c>
      <c r="G2">
        <v>5.7987981999758604</v>
      </c>
      <c r="H2" t="s">
        <v>32</v>
      </c>
      <c r="I2">
        <v>0</v>
      </c>
      <c r="J2">
        <v>0</v>
      </c>
      <c r="K2">
        <v>0</v>
      </c>
      <c r="L2">
        <v>0</v>
      </c>
      <c r="M2">
        <v>0.115226500027347</v>
      </c>
      <c r="O2">
        <v>2.0425100054126202E-2</v>
      </c>
      <c r="P2">
        <v>0.115226500027347</v>
      </c>
      <c r="Q2">
        <v>1.0325672000180901</v>
      </c>
      <c r="R2">
        <v>1.1177683999994701</v>
      </c>
      <c r="S2">
        <v>6.83649290003813</v>
      </c>
      <c r="T2">
        <v>-4</v>
      </c>
      <c r="U2" t="s">
        <v>31</v>
      </c>
      <c r="V2">
        <v>0</v>
      </c>
      <c r="W2">
        <v>5.7987981999758604</v>
      </c>
      <c r="X2" t="s">
        <v>32</v>
      </c>
      <c r="Y2">
        <v>633663</v>
      </c>
      <c r="Z2">
        <v>1</v>
      </c>
      <c r="AA2" t="s">
        <v>33</v>
      </c>
      <c r="AB2" t="s">
        <v>34</v>
      </c>
      <c r="AC2" t="s">
        <v>35</v>
      </c>
      <c r="AD2">
        <v>60.042281768252899</v>
      </c>
      <c r="AE2" t="s">
        <v>36</v>
      </c>
    </row>
    <row r="3" spans="1:31" x14ac:dyDescent="0.3">
      <c r="A3">
        <v>1</v>
      </c>
      <c r="B3">
        <v>0</v>
      </c>
      <c r="C3">
        <v>1</v>
      </c>
      <c r="D3">
        <v>0</v>
      </c>
      <c r="E3" t="s">
        <v>31</v>
      </c>
      <c r="F3">
        <v>1</v>
      </c>
      <c r="G3">
        <v>0.76002089999383304</v>
      </c>
      <c r="H3" t="s">
        <v>32</v>
      </c>
      <c r="I3">
        <v>1</v>
      </c>
      <c r="J3">
        <v>0</v>
      </c>
      <c r="K3">
        <v>1</v>
      </c>
      <c r="L3">
        <v>0</v>
      </c>
      <c r="M3">
        <v>6.8514461000449902</v>
      </c>
      <c r="O3">
        <v>6.8370728000299996</v>
      </c>
      <c r="P3">
        <v>6.8514461000449902</v>
      </c>
      <c r="Q3">
        <v>7.8506538000074197</v>
      </c>
      <c r="R3">
        <v>7.8506538000074197</v>
      </c>
      <c r="S3">
        <v>8.6195018000434995</v>
      </c>
      <c r="T3">
        <v>0</v>
      </c>
      <c r="U3" t="s">
        <v>31</v>
      </c>
      <c r="V3">
        <v>1</v>
      </c>
      <c r="W3">
        <v>0.76002089999383304</v>
      </c>
      <c r="X3" t="s">
        <v>32</v>
      </c>
      <c r="Y3">
        <v>633663</v>
      </c>
      <c r="Z3">
        <v>1</v>
      </c>
      <c r="AA3" t="s">
        <v>33</v>
      </c>
      <c r="AB3" t="s">
        <v>34</v>
      </c>
      <c r="AC3" t="s">
        <v>35</v>
      </c>
      <c r="AD3">
        <v>60.042281768252899</v>
      </c>
      <c r="AE3" t="s">
        <v>36</v>
      </c>
    </row>
    <row r="4" spans="1:31" x14ac:dyDescent="0.3">
      <c r="A4">
        <v>2</v>
      </c>
      <c r="B4">
        <v>0</v>
      </c>
      <c r="C4">
        <v>2</v>
      </c>
      <c r="D4">
        <v>0</v>
      </c>
      <c r="E4" t="s">
        <v>31</v>
      </c>
      <c r="F4">
        <v>1</v>
      </c>
      <c r="G4">
        <v>1.2710971000487901</v>
      </c>
      <c r="H4" t="s">
        <v>32</v>
      </c>
      <c r="I4">
        <v>2</v>
      </c>
      <c r="J4">
        <v>0</v>
      </c>
      <c r="K4">
        <v>2</v>
      </c>
      <c r="L4">
        <v>0</v>
      </c>
      <c r="M4">
        <v>8.6346302000456401</v>
      </c>
      <c r="O4">
        <v>8.6200550000066798</v>
      </c>
      <c r="P4">
        <v>8.6346302000456401</v>
      </c>
      <c r="Q4">
        <v>9.6346820000326208</v>
      </c>
      <c r="R4">
        <v>9.6346820000326208</v>
      </c>
      <c r="S4">
        <v>10.9194099000305</v>
      </c>
      <c r="T4">
        <v>0</v>
      </c>
      <c r="U4" t="s">
        <v>31</v>
      </c>
      <c r="V4">
        <v>1</v>
      </c>
      <c r="W4">
        <v>1.2710971000487901</v>
      </c>
      <c r="X4" t="s">
        <v>32</v>
      </c>
      <c r="Y4">
        <v>633663</v>
      </c>
      <c r="Z4">
        <v>1</v>
      </c>
      <c r="AA4" t="s">
        <v>33</v>
      </c>
      <c r="AB4" t="s">
        <v>34</v>
      </c>
      <c r="AC4" t="s">
        <v>35</v>
      </c>
      <c r="AD4">
        <v>60.042281768252899</v>
      </c>
      <c r="AE4" t="s">
        <v>36</v>
      </c>
    </row>
    <row r="5" spans="1:31" x14ac:dyDescent="0.3">
      <c r="A5">
        <v>3</v>
      </c>
      <c r="B5">
        <v>0</v>
      </c>
      <c r="C5">
        <v>3</v>
      </c>
      <c r="D5">
        <v>0</v>
      </c>
      <c r="E5" t="s">
        <v>31</v>
      </c>
      <c r="F5">
        <v>1</v>
      </c>
      <c r="G5">
        <v>0.76083769998513096</v>
      </c>
      <c r="H5" t="s">
        <v>32</v>
      </c>
      <c r="I5">
        <v>3</v>
      </c>
      <c r="J5">
        <v>0</v>
      </c>
      <c r="K5">
        <v>3</v>
      </c>
      <c r="L5">
        <v>0</v>
      </c>
      <c r="M5">
        <v>10.9346093000494</v>
      </c>
      <c r="O5">
        <v>10.9198921000352</v>
      </c>
      <c r="P5">
        <v>10.9346093000494</v>
      </c>
      <c r="Q5">
        <v>11.9338112000259</v>
      </c>
      <c r="R5">
        <v>11.9338112000259</v>
      </c>
      <c r="S5">
        <v>12.7030333000002</v>
      </c>
      <c r="T5">
        <v>0</v>
      </c>
      <c r="U5" t="s">
        <v>31</v>
      </c>
      <c r="V5">
        <v>1</v>
      </c>
      <c r="W5">
        <v>0.76083769998513096</v>
      </c>
      <c r="X5" t="s">
        <v>32</v>
      </c>
      <c r="Y5">
        <v>633663</v>
      </c>
      <c r="Z5">
        <v>1</v>
      </c>
      <c r="AA5" t="s">
        <v>33</v>
      </c>
      <c r="AB5" t="s">
        <v>34</v>
      </c>
      <c r="AC5" t="s">
        <v>35</v>
      </c>
      <c r="AD5">
        <v>60.042281768252899</v>
      </c>
      <c r="AE5" t="s">
        <v>36</v>
      </c>
    </row>
    <row r="6" spans="1:31" x14ac:dyDescent="0.3">
      <c r="A6">
        <v>4</v>
      </c>
      <c r="B6">
        <v>0</v>
      </c>
      <c r="C6">
        <v>4</v>
      </c>
      <c r="D6">
        <v>0</v>
      </c>
      <c r="E6" t="s">
        <v>31</v>
      </c>
      <c r="F6">
        <v>1</v>
      </c>
      <c r="G6">
        <v>0.98631720000412304</v>
      </c>
      <c r="H6" t="s">
        <v>32</v>
      </c>
      <c r="I6">
        <v>4</v>
      </c>
      <c r="J6">
        <v>0</v>
      </c>
      <c r="K6">
        <v>4</v>
      </c>
      <c r="L6">
        <v>0</v>
      </c>
      <c r="M6">
        <v>12.716738200047899</v>
      </c>
      <c r="O6">
        <v>12.703552400053001</v>
      </c>
      <c r="P6">
        <v>12.716738200047899</v>
      </c>
      <c r="Q6">
        <v>13.717192500014701</v>
      </c>
      <c r="R6">
        <v>13.717192500014701</v>
      </c>
      <c r="S6">
        <v>14.719514800002701</v>
      </c>
      <c r="T6">
        <v>0</v>
      </c>
      <c r="U6" t="s">
        <v>31</v>
      </c>
      <c r="V6">
        <v>1</v>
      </c>
      <c r="W6">
        <v>0.98631720000412304</v>
      </c>
      <c r="X6" t="s">
        <v>32</v>
      </c>
      <c r="Y6">
        <v>633663</v>
      </c>
      <c r="Z6">
        <v>1</v>
      </c>
      <c r="AA6" t="s">
        <v>33</v>
      </c>
      <c r="AB6" t="s">
        <v>34</v>
      </c>
      <c r="AC6" t="s">
        <v>35</v>
      </c>
      <c r="AD6">
        <v>60.042281768252899</v>
      </c>
      <c r="AE6" t="s">
        <v>36</v>
      </c>
    </row>
    <row r="7" spans="1:31" x14ac:dyDescent="0.3">
      <c r="A7">
        <v>5</v>
      </c>
      <c r="B7">
        <v>0</v>
      </c>
      <c r="C7">
        <v>5</v>
      </c>
      <c r="D7">
        <v>-5</v>
      </c>
      <c r="E7" t="s">
        <v>31</v>
      </c>
      <c r="F7">
        <v>0</v>
      </c>
      <c r="G7">
        <v>0.102435100008733</v>
      </c>
      <c r="H7" t="s">
        <v>32</v>
      </c>
      <c r="I7">
        <v>5</v>
      </c>
      <c r="J7">
        <v>0</v>
      </c>
      <c r="K7">
        <v>5</v>
      </c>
      <c r="L7">
        <v>0</v>
      </c>
      <c r="M7">
        <v>14.7345204000012</v>
      </c>
      <c r="O7">
        <v>14.7200600000214</v>
      </c>
      <c r="P7">
        <v>14.7345204000012</v>
      </c>
      <c r="Q7">
        <v>15.7334936000406</v>
      </c>
      <c r="R7">
        <v>15.7334936000406</v>
      </c>
      <c r="S7">
        <v>15.8516975000384</v>
      </c>
      <c r="T7">
        <v>-5</v>
      </c>
      <c r="U7" t="s">
        <v>31</v>
      </c>
      <c r="V7">
        <v>0</v>
      </c>
      <c r="W7">
        <v>0.102435100008733</v>
      </c>
      <c r="X7" t="s">
        <v>32</v>
      </c>
      <c r="Y7">
        <v>633663</v>
      </c>
      <c r="Z7">
        <v>1</v>
      </c>
      <c r="AA7" t="s">
        <v>33</v>
      </c>
      <c r="AB7" t="s">
        <v>34</v>
      </c>
      <c r="AC7" t="s">
        <v>35</v>
      </c>
      <c r="AD7">
        <v>60.042281768252899</v>
      </c>
      <c r="AE7" t="s">
        <v>36</v>
      </c>
    </row>
    <row r="8" spans="1:31" x14ac:dyDescent="0.3">
      <c r="A8">
        <v>6</v>
      </c>
      <c r="B8">
        <v>0</v>
      </c>
      <c r="C8">
        <v>6</v>
      </c>
      <c r="D8">
        <v>0</v>
      </c>
      <c r="E8" t="s">
        <v>31</v>
      </c>
      <c r="F8">
        <v>1</v>
      </c>
      <c r="G8">
        <v>0.14780710003105901</v>
      </c>
      <c r="H8" t="s">
        <v>32</v>
      </c>
      <c r="I8">
        <v>6</v>
      </c>
      <c r="J8">
        <v>0</v>
      </c>
      <c r="K8">
        <v>6</v>
      </c>
      <c r="L8">
        <v>0</v>
      </c>
      <c r="M8">
        <v>15.8665995000046</v>
      </c>
      <c r="O8">
        <v>15.8521456000162</v>
      </c>
      <c r="P8">
        <v>15.8665995000046</v>
      </c>
      <c r="Q8">
        <v>16.867640100012</v>
      </c>
      <c r="R8">
        <v>16.867640100012</v>
      </c>
      <c r="S8">
        <v>17.021161800017499</v>
      </c>
      <c r="T8">
        <v>0</v>
      </c>
      <c r="U8" t="s">
        <v>31</v>
      </c>
      <c r="V8">
        <v>1</v>
      </c>
      <c r="W8">
        <v>0.14780710003105901</v>
      </c>
      <c r="X8" t="s">
        <v>32</v>
      </c>
      <c r="Y8">
        <v>633663</v>
      </c>
      <c r="Z8">
        <v>1</v>
      </c>
      <c r="AA8" t="s">
        <v>33</v>
      </c>
      <c r="AB8" t="s">
        <v>34</v>
      </c>
      <c r="AC8" t="s">
        <v>35</v>
      </c>
      <c r="AD8">
        <v>60.042281768252899</v>
      </c>
      <c r="AE8" t="s">
        <v>36</v>
      </c>
    </row>
    <row r="9" spans="1:31" x14ac:dyDescent="0.3">
      <c r="A9">
        <v>7</v>
      </c>
      <c r="B9">
        <v>0</v>
      </c>
      <c r="C9">
        <v>7</v>
      </c>
      <c r="D9">
        <v>0</v>
      </c>
      <c r="E9" t="s">
        <v>31</v>
      </c>
      <c r="F9">
        <v>1</v>
      </c>
      <c r="G9">
        <v>0.35573880001902503</v>
      </c>
      <c r="H9" t="s">
        <v>32</v>
      </c>
      <c r="I9">
        <v>7</v>
      </c>
      <c r="J9">
        <v>0</v>
      </c>
      <c r="K9">
        <v>7</v>
      </c>
      <c r="L9">
        <v>0</v>
      </c>
      <c r="M9">
        <v>17.032865400018601</v>
      </c>
      <c r="O9">
        <v>17.0216416000039</v>
      </c>
      <c r="P9">
        <v>17.032865400018601</v>
      </c>
      <c r="Q9">
        <v>18.033776500029401</v>
      </c>
      <c r="R9">
        <v>18.033776500029401</v>
      </c>
      <c r="S9">
        <v>18.4024018000345</v>
      </c>
      <c r="T9">
        <v>0</v>
      </c>
      <c r="U9" t="s">
        <v>31</v>
      </c>
      <c r="V9">
        <v>1</v>
      </c>
      <c r="W9">
        <v>0.35573880001902503</v>
      </c>
      <c r="X9" t="s">
        <v>32</v>
      </c>
      <c r="Y9">
        <v>633663</v>
      </c>
      <c r="Z9">
        <v>1</v>
      </c>
      <c r="AA9" t="s">
        <v>33</v>
      </c>
      <c r="AB9" t="s">
        <v>34</v>
      </c>
      <c r="AC9" t="s">
        <v>35</v>
      </c>
      <c r="AD9">
        <v>60.042281768252899</v>
      </c>
      <c r="AE9" t="s">
        <v>36</v>
      </c>
    </row>
    <row r="10" spans="1:31" x14ac:dyDescent="0.3">
      <c r="A10">
        <v>8</v>
      </c>
      <c r="B10">
        <v>0</v>
      </c>
      <c r="C10">
        <v>8</v>
      </c>
      <c r="D10">
        <v>-2</v>
      </c>
      <c r="E10" t="s">
        <v>31</v>
      </c>
      <c r="F10">
        <v>0</v>
      </c>
      <c r="G10">
        <v>0.81970800005365096</v>
      </c>
      <c r="H10" t="s">
        <v>32</v>
      </c>
      <c r="I10">
        <v>8</v>
      </c>
      <c r="J10">
        <v>0</v>
      </c>
      <c r="K10">
        <v>8</v>
      </c>
      <c r="L10">
        <v>0</v>
      </c>
      <c r="M10">
        <v>18.4170881000463</v>
      </c>
      <c r="O10">
        <v>18.402992400049602</v>
      </c>
      <c r="P10">
        <v>18.4170881000463</v>
      </c>
      <c r="Q10">
        <v>19.417212600004799</v>
      </c>
      <c r="R10">
        <v>19.417212600004799</v>
      </c>
      <c r="S10">
        <v>20.2515878000413</v>
      </c>
      <c r="T10">
        <v>-2</v>
      </c>
      <c r="U10" t="s">
        <v>31</v>
      </c>
      <c r="V10">
        <v>0</v>
      </c>
      <c r="W10">
        <v>0.81970800005365096</v>
      </c>
      <c r="X10" t="s">
        <v>32</v>
      </c>
      <c r="Y10">
        <v>633663</v>
      </c>
      <c r="Z10">
        <v>1</v>
      </c>
      <c r="AA10" t="s">
        <v>33</v>
      </c>
      <c r="AB10" t="s">
        <v>34</v>
      </c>
      <c r="AC10" t="s">
        <v>35</v>
      </c>
      <c r="AD10">
        <v>60.042281768252899</v>
      </c>
      <c r="AE10" t="s">
        <v>36</v>
      </c>
    </row>
    <row r="11" spans="1:31" x14ac:dyDescent="0.3">
      <c r="A11">
        <v>9</v>
      </c>
      <c r="B11">
        <v>0</v>
      </c>
      <c r="C11">
        <v>9</v>
      </c>
      <c r="D11">
        <v>0</v>
      </c>
      <c r="E11" t="s">
        <v>31</v>
      </c>
      <c r="F11">
        <v>1</v>
      </c>
      <c r="G11">
        <v>0.36670700000831802</v>
      </c>
      <c r="H11" t="s">
        <v>32</v>
      </c>
      <c r="I11">
        <v>9</v>
      </c>
      <c r="J11">
        <v>0</v>
      </c>
      <c r="K11">
        <v>9</v>
      </c>
      <c r="L11">
        <v>0</v>
      </c>
      <c r="M11">
        <v>20.266980200016398</v>
      </c>
      <c r="O11">
        <v>20.252229200035799</v>
      </c>
      <c r="P11">
        <v>20.266980200016398</v>
      </c>
      <c r="Q11">
        <v>21.2675385000184</v>
      </c>
      <c r="R11">
        <v>21.2675385000184</v>
      </c>
      <c r="S11">
        <v>21.637061000044898</v>
      </c>
      <c r="T11">
        <v>0</v>
      </c>
      <c r="U11" t="s">
        <v>31</v>
      </c>
      <c r="V11">
        <v>1</v>
      </c>
      <c r="W11">
        <v>0.36670700000831802</v>
      </c>
      <c r="X11" t="s">
        <v>32</v>
      </c>
      <c r="Y11">
        <v>633663</v>
      </c>
      <c r="Z11">
        <v>1</v>
      </c>
      <c r="AA11" t="s">
        <v>33</v>
      </c>
      <c r="AB11" t="s">
        <v>34</v>
      </c>
      <c r="AC11" t="s">
        <v>35</v>
      </c>
      <c r="AD11">
        <v>60.042281768252899</v>
      </c>
      <c r="AE11" t="s">
        <v>36</v>
      </c>
    </row>
    <row r="12" spans="1:31" x14ac:dyDescent="0.3">
      <c r="A12">
        <v>10</v>
      </c>
      <c r="B12">
        <v>0</v>
      </c>
      <c r="C12">
        <v>10</v>
      </c>
      <c r="D12">
        <v>1</v>
      </c>
      <c r="E12" t="s">
        <v>31</v>
      </c>
      <c r="F12">
        <v>0</v>
      </c>
      <c r="G12">
        <v>0.38115889998152802</v>
      </c>
      <c r="H12" t="s">
        <v>32</v>
      </c>
      <c r="I12">
        <v>10</v>
      </c>
      <c r="J12">
        <v>0</v>
      </c>
      <c r="K12">
        <v>10</v>
      </c>
      <c r="L12">
        <v>0</v>
      </c>
      <c r="M12">
        <v>21.649791300005699</v>
      </c>
      <c r="O12">
        <v>21.637551700056001</v>
      </c>
      <c r="P12">
        <v>21.649791300005699</v>
      </c>
      <c r="Q12">
        <v>22.6332234000437</v>
      </c>
      <c r="R12">
        <v>22.650542900024401</v>
      </c>
      <c r="S12">
        <v>23.0198281000484</v>
      </c>
      <c r="T12">
        <v>1</v>
      </c>
      <c r="U12" t="s">
        <v>31</v>
      </c>
      <c r="V12">
        <v>0</v>
      </c>
      <c r="W12">
        <v>0.38115889998152802</v>
      </c>
      <c r="X12" t="s">
        <v>32</v>
      </c>
      <c r="Y12">
        <v>633663</v>
      </c>
      <c r="Z12">
        <v>1</v>
      </c>
      <c r="AA12" t="s">
        <v>33</v>
      </c>
      <c r="AB12" t="s">
        <v>34</v>
      </c>
      <c r="AC12" t="s">
        <v>35</v>
      </c>
      <c r="AD12">
        <v>60.042281768252899</v>
      </c>
      <c r="AE12" t="s">
        <v>36</v>
      </c>
    </row>
    <row r="13" spans="1:31" x14ac:dyDescent="0.3">
      <c r="A13">
        <v>11</v>
      </c>
      <c r="B13">
        <v>0</v>
      </c>
      <c r="C13">
        <v>11</v>
      </c>
      <c r="D13">
        <v>-3</v>
      </c>
      <c r="E13" t="s">
        <v>31</v>
      </c>
      <c r="F13">
        <v>0</v>
      </c>
      <c r="G13">
        <v>0.37370920000830599</v>
      </c>
      <c r="H13" t="s">
        <v>32</v>
      </c>
      <c r="I13">
        <v>11</v>
      </c>
      <c r="J13">
        <v>0</v>
      </c>
      <c r="K13">
        <v>11</v>
      </c>
      <c r="L13">
        <v>0</v>
      </c>
      <c r="M13">
        <v>23.034169500053299</v>
      </c>
      <c r="O13">
        <v>23.0203587000141</v>
      </c>
      <c r="P13">
        <v>23.034169500053299</v>
      </c>
      <c r="Q13">
        <v>24.0332678999984</v>
      </c>
      <c r="R13">
        <v>24.0332678999984</v>
      </c>
      <c r="S13">
        <v>24.419035300030298</v>
      </c>
      <c r="T13">
        <v>-3</v>
      </c>
      <c r="U13" t="s">
        <v>31</v>
      </c>
      <c r="V13">
        <v>0</v>
      </c>
      <c r="W13">
        <v>0.37370920000830599</v>
      </c>
      <c r="X13" t="s">
        <v>32</v>
      </c>
      <c r="Y13">
        <v>633663</v>
      </c>
      <c r="Z13">
        <v>1</v>
      </c>
      <c r="AA13" t="s">
        <v>33</v>
      </c>
      <c r="AB13" t="s">
        <v>34</v>
      </c>
      <c r="AC13" t="s">
        <v>35</v>
      </c>
      <c r="AD13">
        <v>60.042281768252899</v>
      </c>
      <c r="AE13" t="s">
        <v>36</v>
      </c>
    </row>
    <row r="14" spans="1:31" x14ac:dyDescent="0.3">
      <c r="A14">
        <v>12</v>
      </c>
      <c r="B14">
        <v>0</v>
      </c>
      <c r="C14">
        <v>12</v>
      </c>
      <c r="D14">
        <v>0</v>
      </c>
      <c r="E14" t="s">
        <v>31</v>
      </c>
      <c r="F14">
        <v>1</v>
      </c>
      <c r="G14">
        <v>0.49523860000772402</v>
      </c>
      <c r="H14" t="s">
        <v>32</v>
      </c>
      <c r="I14">
        <v>12</v>
      </c>
      <c r="J14">
        <v>0</v>
      </c>
      <c r="K14">
        <v>12</v>
      </c>
      <c r="L14">
        <v>0</v>
      </c>
      <c r="M14">
        <v>24.433221400016901</v>
      </c>
      <c r="O14">
        <v>24.4195186000433</v>
      </c>
      <c r="P14">
        <v>24.433221400016901</v>
      </c>
      <c r="Q14">
        <v>25.434103300038199</v>
      </c>
      <c r="R14">
        <v>25.434103300038199</v>
      </c>
      <c r="S14">
        <v>25.9360312000499</v>
      </c>
      <c r="T14">
        <v>0</v>
      </c>
      <c r="U14" t="s">
        <v>31</v>
      </c>
      <c r="V14">
        <v>1</v>
      </c>
      <c r="W14">
        <v>0.49523860000772402</v>
      </c>
      <c r="X14" t="s">
        <v>32</v>
      </c>
      <c r="Y14">
        <v>633663</v>
      </c>
      <c r="Z14">
        <v>1</v>
      </c>
      <c r="AA14" t="s">
        <v>33</v>
      </c>
      <c r="AB14" t="s">
        <v>34</v>
      </c>
      <c r="AC14" t="s">
        <v>35</v>
      </c>
      <c r="AD14">
        <v>60.042281768252899</v>
      </c>
      <c r="AE14" t="s">
        <v>36</v>
      </c>
    </row>
    <row r="15" spans="1:31" x14ac:dyDescent="0.3">
      <c r="A15">
        <v>13</v>
      </c>
      <c r="B15">
        <v>0</v>
      </c>
      <c r="C15">
        <v>13</v>
      </c>
      <c r="D15">
        <v>0</v>
      </c>
      <c r="E15" t="s">
        <v>31</v>
      </c>
      <c r="F15">
        <v>1</v>
      </c>
      <c r="G15">
        <v>1.5405953999725099</v>
      </c>
      <c r="H15" t="s">
        <v>32</v>
      </c>
      <c r="I15">
        <v>13</v>
      </c>
      <c r="J15">
        <v>0</v>
      </c>
      <c r="K15">
        <v>13</v>
      </c>
      <c r="L15">
        <v>0</v>
      </c>
      <c r="M15">
        <v>25.949885100009801</v>
      </c>
      <c r="O15">
        <v>25.936636300000799</v>
      </c>
      <c r="P15">
        <v>25.949885100009801</v>
      </c>
      <c r="Q15">
        <v>26.9503739000065</v>
      </c>
      <c r="R15">
        <v>26.9503739000065</v>
      </c>
      <c r="S15">
        <v>28.502394700015401</v>
      </c>
      <c r="T15">
        <v>0</v>
      </c>
      <c r="U15" t="s">
        <v>31</v>
      </c>
      <c r="V15">
        <v>1</v>
      </c>
      <c r="W15">
        <v>1.5405953999725099</v>
      </c>
      <c r="X15" t="s">
        <v>32</v>
      </c>
      <c r="Y15">
        <v>633663</v>
      </c>
      <c r="Z15">
        <v>1</v>
      </c>
      <c r="AA15" t="s">
        <v>33</v>
      </c>
      <c r="AB15" t="s">
        <v>34</v>
      </c>
      <c r="AC15" t="s">
        <v>35</v>
      </c>
      <c r="AD15">
        <v>60.042281768252899</v>
      </c>
      <c r="AE15" t="s">
        <v>36</v>
      </c>
    </row>
    <row r="16" spans="1:31" x14ac:dyDescent="0.3">
      <c r="A16">
        <v>14</v>
      </c>
      <c r="B16">
        <v>0</v>
      </c>
      <c r="C16">
        <v>14</v>
      </c>
      <c r="D16">
        <v>2</v>
      </c>
      <c r="E16" t="s">
        <v>31</v>
      </c>
      <c r="F16">
        <v>0</v>
      </c>
      <c r="G16">
        <v>0.96925960003863998</v>
      </c>
      <c r="H16" t="s">
        <v>32</v>
      </c>
      <c r="I16">
        <v>14</v>
      </c>
      <c r="J16">
        <v>0</v>
      </c>
      <c r="K16">
        <v>14</v>
      </c>
      <c r="L16">
        <v>0</v>
      </c>
      <c r="M16">
        <v>28.517642100050502</v>
      </c>
      <c r="O16">
        <v>28.503017100039798</v>
      </c>
      <c r="P16">
        <v>28.517642100050502</v>
      </c>
      <c r="Q16">
        <v>29.517306900001099</v>
      </c>
      <c r="R16">
        <v>29.517306900001099</v>
      </c>
      <c r="S16">
        <v>30.501303600030901</v>
      </c>
      <c r="T16">
        <v>2</v>
      </c>
      <c r="U16" t="s">
        <v>31</v>
      </c>
      <c r="V16">
        <v>0</v>
      </c>
      <c r="W16">
        <v>0.96925960003863998</v>
      </c>
      <c r="X16" t="s">
        <v>32</v>
      </c>
      <c r="Y16">
        <v>633663</v>
      </c>
      <c r="Z16">
        <v>1</v>
      </c>
      <c r="AA16" t="s">
        <v>33</v>
      </c>
      <c r="AB16" t="s">
        <v>34</v>
      </c>
      <c r="AC16" t="s">
        <v>35</v>
      </c>
      <c r="AD16">
        <v>60.042281768252899</v>
      </c>
      <c r="AE16" t="s">
        <v>36</v>
      </c>
    </row>
    <row r="17" spans="1:31" x14ac:dyDescent="0.3">
      <c r="A17">
        <v>15</v>
      </c>
      <c r="B17">
        <v>0</v>
      </c>
      <c r="C17">
        <v>15</v>
      </c>
      <c r="D17">
        <v>-3</v>
      </c>
      <c r="E17" t="s">
        <v>31</v>
      </c>
      <c r="F17">
        <v>0</v>
      </c>
      <c r="G17">
        <v>0.744500099972356</v>
      </c>
      <c r="H17" t="s">
        <v>32</v>
      </c>
      <c r="I17">
        <v>15</v>
      </c>
      <c r="J17">
        <v>0</v>
      </c>
      <c r="K17">
        <v>15</v>
      </c>
      <c r="L17">
        <v>0</v>
      </c>
      <c r="M17">
        <v>30.516779500001501</v>
      </c>
      <c r="O17">
        <v>30.501969100034302</v>
      </c>
      <c r="P17">
        <v>30.516779500001501</v>
      </c>
      <c r="Q17">
        <v>31.5000151999993</v>
      </c>
      <c r="R17">
        <v>31.517330700007701</v>
      </c>
      <c r="S17">
        <v>32.252253700047703</v>
      </c>
      <c r="T17">
        <v>-3</v>
      </c>
      <c r="U17" t="s">
        <v>31</v>
      </c>
      <c r="V17">
        <v>0</v>
      </c>
      <c r="W17">
        <v>0.744500099972356</v>
      </c>
      <c r="X17" t="s">
        <v>32</v>
      </c>
      <c r="Y17">
        <v>633663</v>
      </c>
      <c r="Z17">
        <v>1</v>
      </c>
      <c r="AA17" t="s">
        <v>33</v>
      </c>
      <c r="AB17" t="s">
        <v>34</v>
      </c>
      <c r="AC17" t="s">
        <v>35</v>
      </c>
      <c r="AD17">
        <v>60.042281768252899</v>
      </c>
      <c r="AE17" t="s">
        <v>36</v>
      </c>
    </row>
    <row r="18" spans="1:31" x14ac:dyDescent="0.3">
      <c r="A18">
        <v>16</v>
      </c>
      <c r="B18">
        <v>0</v>
      </c>
      <c r="C18">
        <v>16</v>
      </c>
      <c r="D18">
        <v>3</v>
      </c>
      <c r="E18" t="s">
        <v>31</v>
      </c>
      <c r="F18">
        <v>0</v>
      </c>
      <c r="G18">
        <v>0.344928800011985</v>
      </c>
      <c r="H18" t="s">
        <v>32</v>
      </c>
      <c r="I18">
        <v>16</v>
      </c>
      <c r="J18">
        <v>0</v>
      </c>
      <c r="K18">
        <v>16</v>
      </c>
      <c r="L18">
        <v>0</v>
      </c>
      <c r="M18">
        <v>32.266329500009299</v>
      </c>
      <c r="O18">
        <v>32.252837600011802</v>
      </c>
      <c r="P18">
        <v>32.266329500009299</v>
      </c>
      <c r="Q18">
        <v>33.266548200044703</v>
      </c>
      <c r="R18">
        <v>33.266548200044703</v>
      </c>
      <c r="S18">
        <v>33.618267000012501</v>
      </c>
      <c r="T18">
        <v>3</v>
      </c>
      <c r="U18" t="s">
        <v>31</v>
      </c>
      <c r="V18">
        <v>0</v>
      </c>
      <c r="W18">
        <v>0.344928800011985</v>
      </c>
      <c r="X18" t="s">
        <v>32</v>
      </c>
      <c r="Y18">
        <v>633663</v>
      </c>
      <c r="Z18">
        <v>1</v>
      </c>
      <c r="AA18" t="s">
        <v>33</v>
      </c>
      <c r="AB18" t="s">
        <v>34</v>
      </c>
      <c r="AC18" t="s">
        <v>35</v>
      </c>
      <c r="AD18">
        <v>60.042281768252899</v>
      </c>
      <c r="AE18" t="s">
        <v>36</v>
      </c>
    </row>
    <row r="19" spans="1:31" x14ac:dyDescent="0.3">
      <c r="A19">
        <v>17</v>
      </c>
      <c r="B19">
        <v>0</v>
      </c>
      <c r="C19">
        <v>17</v>
      </c>
      <c r="D19">
        <v>-3</v>
      </c>
      <c r="E19" t="s">
        <v>31</v>
      </c>
      <c r="F19">
        <v>0</v>
      </c>
      <c r="G19">
        <v>0.32311900000786398</v>
      </c>
      <c r="H19" t="s">
        <v>32</v>
      </c>
      <c r="I19">
        <v>17</v>
      </c>
      <c r="J19">
        <v>0</v>
      </c>
      <c r="K19">
        <v>17</v>
      </c>
      <c r="L19">
        <v>0</v>
      </c>
      <c r="M19">
        <v>33.633418700017501</v>
      </c>
      <c r="O19">
        <v>33.6187263000174</v>
      </c>
      <c r="P19">
        <v>33.633418700017501</v>
      </c>
      <c r="Q19">
        <v>34.633191300032102</v>
      </c>
      <c r="R19">
        <v>34.633191300032102</v>
      </c>
      <c r="S19">
        <v>34.968673100054701</v>
      </c>
      <c r="T19">
        <v>-3</v>
      </c>
      <c r="U19" t="s">
        <v>31</v>
      </c>
      <c r="V19">
        <v>0</v>
      </c>
      <c r="W19">
        <v>0.32311900000786398</v>
      </c>
      <c r="X19" t="s">
        <v>32</v>
      </c>
      <c r="Y19">
        <v>633663</v>
      </c>
      <c r="Z19">
        <v>1</v>
      </c>
      <c r="AA19" t="s">
        <v>33</v>
      </c>
      <c r="AB19" t="s">
        <v>34</v>
      </c>
      <c r="AC19" t="s">
        <v>35</v>
      </c>
      <c r="AD19">
        <v>60.042281768252899</v>
      </c>
      <c r="AE19" t="s">
        <v>36</v>
      </c>
    </row>
    <row r="20" spans="1:31" x14ac:dyDescent="0.3">
      <c r="A20">
        <v>18</v>
      </c>
      <c r="B20">
        <v>0</v>
      </c>
      <c r="C20">
        <v>18</v>
      </c>
      <c r="D20">
        <v>-3</v>
      </c>
      <c r="E20" t="s">
        <v>31</v>
      </c>
      <c r="F20">
        <v>0</v>
      </c>
      <c r="G20">
        <v>0.207913499965798</v>
      </c>
      <c r="H20" t="s">
        <v>32</v>
      </c>
      <c r="I20">
        <v>18</v>
      </c>
      <c r="J20">
        <v>0</v>
      </c>
      <c r="K20">
        <v>18</v>
      </c>
      <c r="L20">
        <v>0</v>
      </c>
      <c r="M20">
        <v>34.983378200034998</v>
      </c>
      <c r="O20">
        <v>34.969171800010301</v>
      </c>
      <c r="P20">
        <v>34.983378200034998</v>
      </c>
      <c r="Q20">
        <v>35.983201800030599</v>
      </c>
      <c r="R20">
        <v>35.983201800030599</v>
      </c>
      <c r="S20">
        <v>36.201954600051899</v>
      </c>
      <c r="T20">
        <v>-3</v>
      </c>
      <c r="U20" t="s">
        <v>31</v>
      </c>
      <c r="V20">
        <v>0</v>
      </c>
      <c r="W20">
        <v>0.207913499965798</v>
      </c>
      <c r="X20" t="s">
        <v>32</v>
      </c>
      <c r="Y20">
        <v>633663</v>
      </c>
      <c r="Z20">
        <v>1</v>
      </c>
      <c r="AA20" t="s">
        <v>33</v>
      </c>
      <c r="AB20" t="s">
        <v>34</v>
      </c>
      <c r="AC20" t="s">
        <v>35</v>
      </c>
      <c r="AD20">
        <v>60.042281768252899</v>
      </c>
      <c r="AE20" t="s">
        <v>36</v>
      </c>
    </row>
    <row r="21" spans="1:31" x14ac:dyDescent="0.3">
      <c r="A21">
        <v>19</v>
      </c>
      <c r="B21">
        <v>0</v>
      </c>
      <c r="C21">
        <v>19</v>
      </c>
      <c r="D21">
        <v>0</v>
      </c>
      <c r="E21" t="s">
        <v>31</v>
      </c>
      <c r="F21">
        <v>1</v>
      </c>
      <c r="G21">
        <v>0.31959650001954198</v>
      </c>
      <c r="H21" t="s">
        <v>32</v>
      </c>
      <c r="I21">
        <v>19</v>
      </c>
      <c r="J21">
        <v>0</v>
      </c>
      <c r="K21">
        <v>19</v>
      </c>
      <c r="L21">
        <v>0</v>
      </c>
      <c r="M21">
        <v>36.216143600002397</v>
      </c>
      <c r="O21">
        <v>36.202453900012102</v>
      </c>
      <c r="P21">
        <v>36.216143600002397</v>
      </c>
      <c r="Q21">
        <v>37.216560100030598</v>
      </c>
      <c r="R21">
        <v>37.216560100030598</v>
      </c>
      <c r="S21">
        <v>37.551880100043398</v>
      </c>
      <c r="T21">
        <v>0</v>
      </c>
      <c r="U21" t="s">
        <v>31</v>
      </c>
      <c r="V21">
        <v>1</v>
      </c>
      <c r="W21">
        <v>0.31959650001954198</v>
      </c>
      <c r="X21" t="s">
        <v>32</v>
      </c>
      <c r="Y21">
        <v>633663</v>
      </c>
      <c r="Z21">
        <v>1</v>
      </c>
      <c r="AA21" t="s">
        <v>33</v>
      </c>
      <c r="AB21" t="s">
        <v>34</v>
      </c>
      <c r="AC21" t="s">
        <v>35</v>
      </c>
      <c r="AD21">
        <v>60.042281768252899</v>
      </c>
      <c r="AE21" t="s">
        <v>36</v>
      </c>
    </row>
    <row r="22" spans="1:31" x14ac:dyDescent="0.3">
      <c r="A22">
        <v>20</v>
      </c>
      <c r="B22">
        <v>0</v>
      </c>
      <c r="C22">
        <v>20</v>
      </c>
      <c r="D22">
        <v>0</v>
      </c>
      <c r="E22" t="s">
        <v>31</v>
      </c>
      <c r="F22">
        <v>1</v>
      </c>
      <c r="G22">
        <v>1.46124940004665</v>
      </c>
      <c r="H22" t="s">
        <v>32</v>
      </c>
      <c r="I22">
        <v>20</v>
      </c>
      <c r="J22">
        <v>0</v>
      </c>
      <c r="K22">
        <v>20</v>
      </c>
      <c r="L22">
        <v>0</v>
      </c>
      <c r="M22">
        <v>37.567312900035098</v>
      </c>
      <c r="O22">
        <v>37.552340900001496</v>
      </c>
      <c r="P22">
        <v>37.567312900035098</v>
      </c>
      <c r="Q22">
        <v>38.5664315000176</v>
      </c>
      <c r="R22">
        <v>38.5664315000176</v>
      </c>
      <c r="S22">
        <v>40.0358013000222</v>
      </c>
      <c r="T22">
        <v>0</v>
      </c>
      <c r="U22" t="s">
        <v>31</v>
      </c>
      <c r="V22">
        <v>1</v>
      </c>
      <c r="W22">
        <v>1.46124940004665</v>
      </c>
      <c r="X22" t="s">
        <v>32</v>
      </c>
      <c r="Y22">
        <v>633663</v>
      </c>
      <c r="Z22">
        <v>1</v>
      </c>
      <c r="AA22" t="s">
        <v>33</v>
      </c>
      <c r="AB22" t="s">
        <v>34</v>
      </c>
      <c r="AC22" t="s">
        <v>35</v>
      </c>
      <c r="AD22">
        <v>60.042281768252899</v>
      </c>
      <c r="AE22" t="s">
        <v>36</v>
      </c>
    </row>
    <row r="23" spans="1:31" x14ac:dyDescent="0.3">
      <c r="A23">
        <v>21</v>
      </c>
      <c r="B23">
        <v>0</v>
      </c>
      <c r="C23">
        <v>21</v>
      </c>
      <c r="D23">
        <v>-2</v>
      </c>
      <c r="E23" t="s">
        <v>31</v>
      </c>
      <c r="F23">
        <v>0</v>
      </c>
      <c r="G23">
        <v>0.31726260000141299</v>
      </c>
      <c r="H23" t="s">
        <v>32</v>
      </c>
      <c r="I23">
        <v>21</v>
      </c>
      <c r="J23">
        <v>0</v>
      </c>
      <c r="K23">
        <v>21</v>
      </c>
      <c r="L23">
        <v>0</v>
      </c>
      <c r="M23">
        <v>40.049624400038702</v>
      </c>
      <c r="O23">
        <v>40.036304300010599</v>
      </c>
      <c r="P23">
        <v>40.049624400038702</v>
      </c>
      <c r="Q23">
        <v>41.049941600009298</v>
      </c>
      <c r="R23">
        <v>41.049941600009298</v>
      </c>
      <c r="S23">
        <v>41.3842870000517</v>
      </c>
      <c r="T23">
        <v>-2</v>
      </c>
      <c r="U23" t="s">
        <v>31</v>
      </c>
      <c r="V23">
        <v>0</v>
      </c>
      <c r="W23">
        <v>0.31726260000141299</v>
      </c>
      <c r="X23" t="s">
        <v>32</v>
      </c>
      <c r="Y23">
        <v>633663</v>
      </c>
      <c r="Z23">
        <v>1</v>
      </c>
      <c r="AA23" t="s">
        <v>33</v>
      </c>
      <c r="AB23" t="s">
        <v>34</v>
      </c>
      <c r="AC23" t="s">
        <v>35</v>
      </c>
      <c r="AD23">
        <v>60.042281768252899</v>
      </c>
      <c r="AE23" t="s">
        <v>36</v>
      </c>
    </row>
    <row r="24" spans="1:31" x14ac:dyDescent="0.3">
      <c r="A24">
        <v>22</v>
      </c>
      <c r="B24">
        <v>0</v>
      </c>
      <c r="C24">
        <v>22</v>
      </c>
      <c r="D24">
        <v>2</v>
      </c>
      <c r="E24" t="s">
        <v>31</v>
      </c>
      <c r="F24">
        <v>0</v>
      </c>
      <c r="G24" t="s">
        <v>32</v>
      </c>
      <c r="H24" t="s">
        <v>32</v>
      </c>
      <c r="I24">
        <v>22</v>
      </c>
      <c r="J24">
        <v>0</v>
      </c>
      <c r="K24">
        <v>22</v>
      </c>
      <c r="L24">
        <v>0</v>
      </c>
      <c r="M24">
        <v>41.4001401000423</v>
      </c>
      <c r="O24">
        <v>41.384809500013901</v>
      </c>
      <c r="P24">
        <v>41.4001401000423</v>
      </c>
      <c r="Q24">
        <v>42.398760500014703</v>
      </c>
      <c r="R24">
        <v>42.398760500014703</v>
      </c>
      <c r="S24">
        <v>42.569227600004503</v>
      </c>
      <c r="T24">
        <v>2</v>
      </c>
      <c r="U24" t="s">
        <v>31</v>
      </c>
      <c r="V24">
        <v>0</v>
      </c>
      <c r="W24" t="s">
        <v>32</v>
      </c>
      <c r="X24" t="s">
        <v>32</v>
      </c>
      <c r="Y24">
        <v>633663</v>
      </c>
      <c r="Z24">
        <v>1</v>
      </c>
      <c r="AA24" t="s">
        <v>33</v>
      </c>
      <c r="AB24" t="s">
        <v>34</v>
      </c>
      <c r="AC24" t="s">
        <v>35</v>
      </c>
      <c r="AD24">
        <v>60.042281768252899</v>
      </c>
      <c r="AE24" t="s">
        <v>36</v>
      </c>
    </row>
    <row r="25" spans="1:31" x14ac:dyDescent="0.3">
      <c r="A25">
        <v>23</v>
      </c>
      <c r="B25">
        <v>0</v>
      </c>
      <c r="C25">
        <v>23</v>
      </c>
      <c r="D25">
        <v>0</v>
      </c>
      <c r="E25" t="s">
        <v>31</v>
      </c>
      <c r="F25">
        <v>1</v>
      </c>
      <c r="G25">
        <v>0.69210879999445696</v>
      </c>
      <c r="H25" t="s">
        <v>32</v>
      </c>
      <c r="I25">
        <v>23</v>
      </c>
      <c r="J25">
        <v>0</v>
      </c>
      <c r="K25">
        <v>23</v>
      </c>
      <c r="L25">
        <v>0</v>
      </c>
      <c r="M25">
        <v>42.583035000017802</v>
      </c>
      <c r="O25">
        <v>42.5697078000521</v>
      </c>
      <c r="P25">
        <v>42.583035000017802</v>
      </c>
      <c r="Q25">
        <v>43.583985700039101</v>
      </c>
      <c r="R25">
        <v>43.583985700039101</v>
      </c>
      <c r="S25">
        <v>44.284721100004298</v>
      </c>
      <c r="T25">
        <v>0</v>
      </c>
      <c r="U25" t="s">
        <v>31</v>
      </c>
      <c r="V25">
        <v>1</v>
      </c>
      <c r="W25">
        <v>0.69210879999445696</v>
      </c>
      <c r="X25" t="s">
        <v>32</v>
      </c>
      <c r="Y25">
        <v>633663</v>
      </c>
      <c r="Z25">
        <v>1</v>
      </c>
      <c r="AA25" t="s">
        <v>33</v>
      </c>
      <c r="AB25" t="s">
        <v>34</v>
      </c>
      <c r="AC25" t="s">
        <v>35</v>
      </c>
      <c r="AD25">
        <v>60.042281768252899</v>
      </c>
      <c r="AE25" t="s">
        <v>36</v>
      </c>
    </row>
    <row r="26" spans="1:31" x14ac:dyDescent="0.3">
      <c r="A26">
        <v>24</v>
      </c>
      <c r="B26">
        <v>0</v>
      </c>
      <c r="C26">
        <v>24</v>
      </c>
      <c r="D26">
        <v>3</v>
      </c>
      <c r="E26" t="s">
        <v>31</v>
      </c>
      <c r="F26">
        <v>0</v>
      </c>
      <c r="G26">
        <v>3.8055860000313202</v>
      </c>
      <c r="H26" t="s">
        <v>32</v>
      </c>
      <c r="I26">
        <v>24</v>
      </c>
      <c r="J26">
        <v>0</v>
      </c>
      <c r="K26">
        <v>24</v>
      </c>
      <c r="L26">
        <v>0</v>
      </c>
      <c r="M26">
        <v>44.299434600048698</v>
      </c>
      <c r="O26">
        <v>44.2852084000478</v>
      </c>
      <c r="P26">
        <v>44.299434600048698</v>
      </c>
      <c r="Q26">
        <v>45.299521500011899</v>
      </c>
      <c r="R26">
        <v>45.299521500011899</v>
      </c>
      <c r="S26">
        <v>49.117728500044898</v>
      </c>
      <c r="T26">
        <v>3</v>
      </c>
      <c r="U26" t="s">
        <v>31</v>
      </c>
      <c r="V26">
        <v>0</v>
      </c>
      <c r="W26">
        <v>3.8055860000313202</v>
      </c>
      <c r="X26" t="s">
        <v>32</v>
      </c>
      <c r="Y26">
        <v>633663</v>
      </c>
      <c r="Z26">
        <v>1</v>
      </c>
      <c r="AA26" t="s">
        <v>33</v>
      </c>
      <c r="AB26" t="s">
        <v>34</v>
      </c>
      <c r="AC26" t="s">
        <v>35</v>
      </c>
      <c r="AD26">
        <v>60.042281768252899</v>
      </c>
      <c r="AE26" t="s">
        <v>36</v>
      </c>
    </row>
    <row r="27" spans="1:31" x14ac:dyDescent="0.3">
      <c r="A27">
        <v>25</v>
      </c>
      <c r="B27">
        <v>0</v>
      </c>
      <c r="C27">
        <v>25</v>
      </c>
      <c r="D27">
        <v>-2</v>
      </c>
      <c r="E27" t="s">
        <v>37</v>
      </c>
      <c r="F27">
        <v>1</v>
      </c>
      <c r="G27">
        <v>0.61443690001033202</v>
      </c>
      <c r="H27" t="s">
        <v>32</v>
      </c>
      <c r="I27">
        <v>25</v>
      </c>
      <c r="J27">
        <v>0</v>
      </c>
      <c r="K27">
        <v>25</v>
      </c>
      <c r="L27">
        <v>0</v>
      </c>
      <c r="M27">
        <v>49.1325628000195</v>
      </c>
      <c r="O27">
        <v>49.118224700039697</v>
      </c>
      <c r="P27">
        <v>49.1325628000195</v>
      </c>
      <c r="Q27">
        <v>50.1325721000321</v>
      </c>
      <c r="R27">
        <v>50.1325721000321</v>
      </c>
      <c r="S27">
        <v>50.750983900041298</v>
      </c>
      <c r="T27">
        <v>-2</v>
      </c>
      <c r="U27" t="s">
        <v>37</v>
      </c>
      <c r="V27">
        <v>1</v>
      </c>
      <c r="W27">
        <v>0.61443690001033202</v>
      </c>
      <c r="X27" t="s">
        <v>32</v>
      </c>
      <c r="Y27">
        <v>633663</v>
      </c>
      <c r="Z27">
        <v>1</v>
      </c>
      <c r="AA27" t="s">
        <v>33</v>
      </c>
      <c r="AB27" t="s">
        <v>34</v>
      </c>
      <c r="AC27" t="s">
        <v>35</v>
      </c>
      <c r="AD27">
        <v>60.042281768252899</v>
      </c>
      <c r="AE27" t="s">
        <v>36</v>
      </c>
    </row>
    <row r="28" spans="1:31" x14ac:dyDescent="0.3">
      <c r="A28">
        <v>26</v>
      </c>
      <c r="B28">
        <v>0</v>
      </c>
      <c r="C28">
        <v>26</v>
      </c>
      <c r="D28">
        <v>0</v>
      </c>
      <c r="E28" t="s">
        <v>37</v>
      </c>
      <c r="F28">
        <v>0</v>
      </c>
      <c r="G28">
        <v>0.20459979999577599</v>
      </c>
      <c r="H28" t="s">
        <v>32</v>
      </c>
      <c r="I28">
        <v>26</v>
      </c>
      <c r="J28">
        <v>0</v>
      </c>
      <c r="K28">
        <v>26</v>
      </c>
      <c r="L28">
        <v>0</v>
      </c>
      <c r="M28">
        <v>50.7657328000059</v>
      </c>
      <c r="O28">
        <v>50.751498199999297</v>
      </c>
      <c r="P28">
        <v>50.7657328000059</v>
      </c>
      <c r="Q28">
        <v>51.765989900042698</v>
      </c>
      <c r="R28">
        <v>51.765989900042698</v>
      </c>
      <c r="S28">
        <v>51.983302700042202</v>
      </c>
      <c r="T28">
        <v>0</v>
      </c>
      <c r="U28" t="s">
        <v>37</v>
      </c>
      <c r="V28">
        <v>0</v>
      </c>
      <c r="W28">
        <v>0.20459979999577599</v>
      </c>
      <c r="X28" t="s">
        <v>32</v>
      </c>
      <c r="Y28">
        <v>633663</v>
      </c>
      <c r="Z28">
        <v>1</v>
      </c>
      <c r="AA28" t="s">
        <v>33</v>
      </c>
      <c r="AB28" t="s">
        <v>34</v>
      </c>
      <c r="AC28" t="s">
        <v>35</v>
      </c>
      <c r="AD28">
        <v>60.042281768252899</v>
      </c>
      <c r="AE28" t="s">
        <v>36</v>
      </c>
    </row>
    <row r="29" spans="1:31" x14ac:dyDescent="0.3">
      <c r="A29">
        <v>27</v>
      </c>
      <c r="B29">
        <v>0</v>
      </c>
      <c r="C29">
        <v>27</v>
      </c>
      <c r="D29">
        <v>0</v>
      </c>
      <c r="E29" t="s">
        <v>31</v>
      </c>
      <c r="F29">
        <v>1</v>
      </c>
      <c r="G29">
        <v>0.24390669999411299</v>
      </c>
      <c r="H29" t="s">
        <v>32</v>
      </c>
      <c r="I29">
        <v>27</v>
      </c>
      <c r="J29">
        <v>0</v>
      </c>
      <c r="K29">
        <v>27</v>
      </c>
      <c r="L29">
        <v>0</v>
      </c>
      <c r="M29">
        <v>51.998651000030797</v>
      </c>
      <c r="O29">
        <v>51.983753700042101</v>
      </c>
      <c r="P29">
        <v>51.998651000030797</v>
      </c>
      <c r="Q29">
        <v>52.982282100012497</v>
      </c>
      <c r="R29">
        <v>52.999082400055997</v>
      </c>
      <c r="S29">
        <v>53.2344544000225</v>
      </c>
      <c r="T29">
        <v>0</v>
      </c>
      <c r="U29" t="s">
        <v>31</v>
      </c>
      <c r="V29">
        <v>1</v>
      </c>
      <c r="W29">
        <v>0.24390669999411299</v>
      </c>
      <c r="X29" t="s">
        <v>32</v>
      </c>
      <c r="Y29">
        <v>633663</v>
      </c>
      <c r="Z29">
        <v>1</v>
      </c>
      <c r="AA29" t="s">
        <v>33</v>
      </c>
      <c r="AB29" t="s">
        <v>34</v>
      </c>
      <c r="AC29" t="s">
        <v>35</v>
      </c>
      <c r="AD29">
        <v>60.042281768252899</v>
      </c>
      <c r="AE29" t="s">
        <v>36</v>
      </c>
    </row>
    <row r="30" spans="1:31" x14ac:dyDescent="0.3">
      <c r="A30">
        <v>28</v>
      </c>
      <c r="B30">
        <v>0</v>
      </c>
      <c r="C30">
        <v>28</v>
      </c>
      <c r="D30">
        <v>0</v>
      </c>
      <c r="E30" t="s">
        <v>31</v>
      </c>
      <c r="F30">
        <v>1</v>
      </c>
      <c r="G30">
        <v>5.1871399977244402E-2</v>
      </c>
      <c r="H30" t="s">
        <v>32</v>
      </c>
      <c r="I30">
        <v>28</v>
      </c>
      <c r="J30">
        <v>0</v>
      </c>
      <c r="K30">
        <v>28</v>
      </c>
      <c r="L30">
        <v>0</v>
      </c>
      <c r="M30">
        <v>53.249363800045103</v>
      </c>
      <c r="O30">
        <v>53.234917599998802</v>
      </c>
      <c r="P30">
        <v>53.249363800045103</v>
      </c>
      <c r="Q30">
        <v>54.232187800051101</v>
      </c>
      <c r="R30">
        <v>54.249900100054198</v>
      </c>
      <c r="S30">
        <v>54.301714800007097</v>
      </c>
      <c r="T30">
        <v>0</v>
      </c>
      <c r="U30" t="s">
        <v>31</v>
      </c>
      <c r="V30">
        <v>1</v>
      </c>
      <c r="W30">
        <v>5.1871399977244402E-2</v>
      </c>
      <c r="X30" t="s">
        <v>32</v>
      </c>
      <c r="Y30">
        <v>633663</v>
      </c>
      <c r="Z30">
        <v>1</v>
      </c>
      <c r="AA30" t="s">
        <v>33</v>
      </c>
      <c r="AB30" t="s">
        <v>34</v>
      </c>
      <c r="AC30" t="s">
        <v>35</v>
      </c>
      <c r="AD30">
        <v>60.042281768252899</v>
      </c>
      <c r="AE30" t="s">
        <v>36</v>
      </c>
    </row>
    <row r="31" spans="1:31" x14ac:dyDescent="0.3">
      <c r="A31">
        <v>29</v>
      </c>
      <c r="B31">
        <v>0</v>
      </c>
      <c r="C31">
        <v>29</v>
      </c>
      <c r="D31">
        <v>-5</v>
      </c>
      <c r="E31" t="s">
        <v>31</v>
      </c>
      <c r="F31">
        <v>0</v>
      </c>
      <c r="G31">
        <v>0.111159900028724</v>
      </c>
      <c r="H31" t="s">
        <v>32</v>
      </c>
      <c r="I31">
        <v>29</v>
      </c>
      <c r="J31">
        <v>0</v>
      </c>
      <c r="K31">
        <v>29</v>
      </c>
      <c r="L31">
        <v>0</v>
      </c>
      <c r="M31">
        <v>54.3154482000391</v>
      </c>
      <c r="O31">
        <v>54.302281000011099</v>
      </c>
      <c r="P31">
        <v>54.3154482000391</v>
      </c>
      <c r="Q31">
        <v>55.315585000033003</v>
      </c>
      <c r="R31">
        <v>55.315585000033003</v>
      </c>
      <c r="S31">
        <v>55.434549900004598</v>
      </c>
      <c r="T31">
        <v>-5</v>
      </c>
      <c r="U31" t="s">
        <v>31</v>
      </c>
      <c r="V31">
        <v>0</v>
      </c>
      <c r="W31">
        <v>0.111159900028724</v>
      </c>
      <c r="X31" t="s">
        <v>32</v>
      </c>
      <c r="Y31">
        <v>633663</v>
      </c>
      <c r="Z31">
        <v>1</v>
      </c>
      <c r="AA31" t="s">
        <v>33</v>
      </c>
      <c r="AB31" t="s">
        <v>34</v>
      </c>
      <c r="AC31" t="s">
        <v>35</v>
      </c>
      <c r="AD31">
        <v>60.042281768252899</v>
      </c>
      <c r="AE31" t="s">
        <v>36</v>
      </c>
    </row>
    <row r="32" spans="1:31" x14ac:dyDescent="0.3">
      <c r="A32">
        <v>30</v>
      </c>
      <c r="B32">
        <v>0</v>
      </c>
      <c r="C32">
        <v>30</v>
      </c>
      <c r="D32">
        <v>1</v>
      </c>
      <c r="E32" t="s">
        <v>31</v>
      </c>
      <c r="F32">
        <v>0</v>
      </c>
      <c r="G32">
        <v>1.2046074999962</v>
      </c>
      <c r="H32" t="s">
        <v>32</v>
      </c>
      <c r="I32">
        <v>30</v>
      </c>
      <c r="J32">
        <v>0</v>
      </c>
      <c r="K32">
        <v>30</v>
      </c>
      <c r="L32">
        <v>0</v>
      </c>
      <c r="M32">
        <v>55.4487237000139</v>
      </c>
      <c r="O32">
        <v>55.435094900021703</v>
      </c>
      <c r="P32">
        <v>55.4487237000139</v>
      </c>
      <c r="Q32">
        <v>56.449588600022203</v>
      </c>
      <c r="R32">
        <v>56.449588600022203</v>
      </c>
      <c r="S32">
        <v>57.668287400039802</v>
      </c>
      <c r="T32">
        <v>1</v>
      </c>
      <c r="U32" t="s">
        <v>31</v>
      </c>
      <c r="V32">
        <v>0</v>
      </c>
      <c r="W32">
        <v>1.2046074999962</v>
      </c>
      <c r="X32" t="s">
        <v>32</v>
      </c>
      <c r="Y32">
        <v>633663</v>
      </c>
      <c r="Z32">
        <v>1</v>
      </c>
      <c r="AA32" t="s">
        <v>33</v>
      </c>
      <c r="AB32" t="s">
        <v>34</v>
      </c>
      <c r="AC32" t="s">
        <v>35</v>
      </c>
      <c r="AD32">
        <v>60.042281768252899</v>
      </c>
      <c r="AE32" t="s">
        <v>36</v>
      </c>
    </row>
    <row r="33" spans="1:31" x14ac:dyDescent="0.3">
      <c r="A33">
        <v>31</v>
      </c>
      <c r="B33">
        <v>0</v>
      </c>
      <c r="C33">
        <v>31</v>
      </c>
      <c r="D33">
        <v>1</v>
      </c>
      <c r="E33" t="s">
        <v>31</v>
      </c>
      <c r="F33">
        <v>0</v>
      </c>
      <c r="G33">
        <v>1.33009160001529</v>
      </c>
      <c r="H33" t="s">
        <v>32</v>
      </c>
      <c r="I33">
        <v>31</v>
      </c>
      <c r="J33">
        <v>0</v>
      </c>
      <c r="K33">
        <v>31</v>
      </c>
      <c r="L33">
        <v>0</v>
      </c>
      <c r="M33">
        <v>57.682263399998099</v>
      </c>
      <c r="O33">
        <v>57.668847900000401</v>
      </c>
      <c r="P33">
        <v>57.682263399998099</v>
      </c>
      <c r="Q33">
        <v>58.681782800005699</v>
      </c>
      <c r="R33">
        <v>58.681782800005699</v>
      </c>
      <c r="S33">
        <v>60.017437300004502</v>
      </c>
      <c r="T33">
        <v>1</v>
      </c>
      <c r="U33" t="s">
        <v>31</v>
      </c>
      <c r="V33">
        <v>0</v>
      </c>
      <c r="W33">
        <v>1.33009160001529</v>
      </c>
      <c r="X33" t="s">
        <v>32</v>
      </c>
      <c r="Y33">
        <v>633663</v>
      </c>
      <c r="Z33">
        <v>1</v>
      </c>
      <c r="AA33" t="s">
        <v>33</v>
      </c>
      <c r="AB33" t="s">
        <v>34</v>
      </c>
      <c r="AC33" t="s">
        <v>35</v>
      </c>
      <c r="AD33">
        <v>60.042281768252899</v>
      </c>
      <c r="AE33" t="s">
        <v>36</v>
      </c>
    </row>
    <row r="34" spans="1:31" x14ac:dyDescent="0.3">
      <c r="A34">
        <v>32</v>
      </c>
      <c r="B34">
        <v>0</v>
      </c>
      <c r="C34">
        <v>32</v>
      </c>
      <c r="D34">
        <v>0</v>
      </c>
      <c r="E34" t="s">
        <v>31</v>
      </c>
      <c r="F34">
        <v>1</v>
      </c>
      <c r="G34">
        <v>1.57620140002109</v>
      </c>
      <c r="H34" t="s">
        <v>32</v>
      </c>
      <c r="I34">
        <v>32</v>
      </c>
      <c r="J34">
        <v>0</v>
      </c>
      <c r="K34">
        <v>32</v>
      </c>
      <c r="L34">
        <v>0</v>
      </c>
      <c r="M34">
        <v>60.032812200020999</v>
      </c>
      <c r="O34">
        <v>60.018189200025503</v>
      </c>
      <c r="P34">
        <v>60.032812200020999</v>
      </c>
      <c r="Q34">
        <v>61.031946800008797</v>
      </c>
      <c r="R34">
        <v>61.048638500040397</v>
      </c>
      <c r="S34">
        <v>62.617972300038602</v>
      </c>
      <c r="T34">
        <v>0</v>
      </c>
      <c r="U34" t="s">
        <v>31</v>
      </c>
      <c r="V34">
        <v>1</v>
      </c>
      <c r="W34">
        <v>1.57620140002109</v>
      </c>
      <c r="X34" t="s">
        <v>32</v>
      </c>
      <c r="Y34">
        <v>633663</v>
      </c>
      <c r="Z34">
        <v>1</v>
      </c>
      <c r="AA34" t="s">
        <v>33</v>
      </c>
      <c r="AB34" t="s">
        <v>34</v>
      </c>
      <c r="AC34" t="s">
        <v>35</v>
      </c>
      <c r="AD34">
        <v>60.042281768252899</v>
      </c>
      <c r="AE34" t="s">
        <v>36</v>
      </c>
    </row>
    <row r="35" spans="1:31" x14ac:dyDescent="0.3">
      <c r="A35">
        <v>33</v>
      </c>
      <c r="B35">
        <v>0</v>
      </c>
      <c r="C35">
        <v>33</v>
      </c>
      <c r="D35">
        <v>0</v>
      </c>
      <c r="E35" t="s">
        <v>37</v>
      </c>
      <c r="F35">
        <v>0</v>
      </c>
      <c r="G35">
        <v>0.23111980000976401</v>
      </c>
      <c r="H35" t="s">
        <v>32</v>
      </c>
      <c r="I35">
        <v>33</v>
      </c>
      <c r="J35">
        <v>0</v>
      </c>
      <c r="K35">
        <v>33</v>
      </c>
      <c r="L35">
        <v>0</v>
      </c>
      <c r="M35">
        <v>62.633107100031303</v>
      </c>
      <c r="O35">
        <v>62.618532400054299</v>
      </c>
      <c r="P35">
        <v>62.633107100031303</v>
      </c>
      <c r="Q35">
        <v>63.631641900050397</v>
      </c>
      <c r="R35">
        <v>63.6486026000347</v>
      </c>
      <c r="S35">
        <v>63.8683615000336</v>
      </c>
      <c r="T35">
        <v>0</v>
      </c>
      <c r="U35" t="s">
        <v>37</v>
      </c>
      <c r="V35">
        <v>0</v>
      </c>
      <c r="W35">
        <v>0.23111980000976401</v>
      </c>
      <c r="X35" t="s">
        <v>32</v>
      </c>
      <c r="Y35">
        <v>633663</v>
      </c>
      <c r="Z35">
        <v>1</v>
      </c>
      <c r="AA35" t="s">
        <v>33</v>
      </c>
      <c r="AB35" t="s">
        <v>34</v>
      </c>
      <c r="AC35" t="s">
        <v>35</v>
      </c>
      <c r="AD35">
        <v>60.042281768252899</v>
      </c>
      <c r="AE35" t="s">
        <v>36</v>
      </c>
    </row>
    <row r="36" spans="1:31" x14ac:dyDescent="0.3">
      <c r="A36">
        <v>34</v>
      </c>
      <c r="B36">
        <v>0</v>
      </c>
      <c r="C36">
        <v>34</v>
      </c>
      <c r="D36">
        <v>0</v>
      </c>
      <c r="E36" t="s">
        <v>37</v>
      </c>
      <c r="F36">
        <v>0</v>
      </c>
      <c r="G36">
        <v>1.00891520001459</v>
      </c>
      <c r="H36" t="s">
        <v>32</v>
      </c>
      <c r="I36">
        <v>34</v>
      </c>
      <c r="J36">
        <v>0</v>
      </c>
      <c r="K36">
        <v>34</v>
      </c>
      <c r="L36">
        <v>0</v>
      </c>
      <c r="M36">
        <v>63.881469400017501</v>
      </c>
      <c r="O36">
        <v>63.868805000034598</v>
      </c>
      <c r="P36">
        <v>63.881469400017501</v>
      </c>
      <c r="Q36">
        <v>64.881918700004405</v>
      </c>
      <c r="R36">
        <v>64.881918700004405</v>
      </c>
      <c r="S36">
        <v>65.901087600039304</v>
      </c>
      <c r="T36">
        <v>0</v>
      </c>
      <c r="U36" t="s">
        <v>37</v>
      </c>
      <c r="V36">
        <v>0</v>
      </c>
      <c r="W36">
        <v>1.00891520001459</v>
      </c>
      <c r="X36" t="s">
        <v>32</v>
      </c>
      <c r="Y36">
        <v>633663</v>
      </c>
      <c r="Z36">
        <v>1</v>
      </c>
      <c r="AA36" t="s">
        <v>33</v>
      </c>
      <c r="AB36" t="s">
        <v>34</v>
      </c>
      <c r="AC36" t="s">
        <v>35</v>
      </c>
      <c r="AD36">
        <v>60.042281768252899</v>
      </c>
      <c r="AE36" t="s">
        <v>36</v>
      </c>
    </row>
    <row r="37" spans="1:31" x14ac:dyDescent="0.3">
      <c r="A37">
        <v>35</v>
      </c>
      <c r="B37">
        <v>0</v>
      </c>
      <c r="C37">
        <v>35</v>
      </c>
      <c r="D37">
        <v>2</v>
      </c>
      <c r="E37" t="s">
        <v>31</v>
      </c>
      <c r="F37">
        <v>0</v>
      </c>
      <c r="G37">
        <v>1.1711714999983001</v>
      </c>
      <c r="H37" t="s">
        <v>32</v>
      </c>
      <c r="I37">
        <v>35</v>
      </c>
      <c r="J37">
        <v>0</v>
      </c>
      <c r="K37">
        <v>35</v>
      </c>
      <c r="L37">
        <v>0</v>
      </c>
      <c r="M37">
        <v>65.9158475000294</v>
      </c>
      <c r="O37">
        <v>65.901602099998797</v>
      </c>
      <c r="P37">
        <v>65.9158475000294</v>
      </c>
      <c r="Q37">
        <v>66.915422700054407</v>
      </c>
      <c r="R37">
        <v>66.915422700054407</v>
      </c>
      <c r="S37">
        <v>68.100362099998094</v>
      </c>
      <c r="T37">
        <v>2</v>
      </c>
      <c r="U37" t="s">
        <v>31</v>
      </c>
      <c r="V37">
        <v>0</v>
      </c>
      <c r="W37">
        <v>1.1711714999983001</v>
      </c>
      <c r="X37" t="s">
        <v>32</v>
      </c>
      <c r="Y37">
        <v>633663</v>
      </c>
      <c r="Z37">
        <v>1</v>
      </c>
      <c r="AA37" t="s">
        <v>33</v>
      </c>
      <c r="AB37" t="s">
        <v>34</v>
      </c>
      <c r="AC37" t="s">
        <v>35</v>
      </c>
      <c r="AD37">
        <v>60.042281768252899</v>
      </c>
      <c r="AE37" t="s">
        <v>36</v>
      </c>
    </row>
    <row r="38" spans="1:31" x14ac:dyDescent="0.3">
      <c r="A38">
        <v>36</v>
      </c>
      <c r="B38">
        <v>0</v>
      </c>
      <c r="C38">
        <v>36</v>
      </c>
      <c r="D38">
        <v>0</v>
      </c>
      <c r="E38" t="s">
        <v>37</v>
      </c>
      <c r="F38">
        <v>0</v>
      </c>
      <c r="G38">
        <v>1.08040600002277</v>
      </c>
      <c r="H38" t="s">
        <v>32</v>
      </c>
      <c r="I38">
        <v>36</v>
      </c>
      <c r="J38">
        <v>0</v>
      </c>
      <c r="K38">
        <v>36</v>
      </c>
      <c r="L38">
        <v>0</v>
      </c>
      <c r="M38">
        <v>68.115820000006295</v>
      </c>
      <c r="O38">
        <v>68.100877100019702</v>
      </c>
      <c r="P38">
        <v>68.115820000006295</v>
      </c>
      <c r="Q38">
        <v>69.1148684000363</v>
      </c>
      <c r="R38">
        <v>69.1148684000363</v>
      </c>
      <c r="S38">
        <v>70.200510499998899</v>
      </c>
      <c r="T38">
        <v>0</v>
      </c>
      <c r="U38" t="s">
        <v>37</v>
      </c>
      <c r="V38">
        <v>0</v>
      </c>
      <c r="W38">
        <v>1.08040600002277</v>
      </c>
      <c r="X38" t="s">
        <v>32</v>
      </c>
      <c r="Y38">
        <v>633663</v>
      </c>
      <c r="Z38">
        <v>1</v>
      </c>
      <c r="AA38" t="s">
        <v>33</v>
      </c>
      <c r="AB38" t="s">
        <v>34</v>
      </c>
      <c r="AC38" t="s">
        <v>35</v>
      </c>
      <c r="AD38">
        <v>60.042281768252899</v>
      </c>
      <c r="AE38" t="s">
        <v>36</v>
      </c>
    </row>
    <row r="39" spans="1:31" x14ac:dyDescent="0.3">
      <c r="A39">
        <v>37</v>
      </c>
      <c r="B39">
        <v>0</v>
      </c>
      <c r="C39">
        <v>37</v>
      </c>
      <c r="D39">
        <v>3</v>
      </c>
      <c r="E39" t="s">
        <v>31</v>
      </c>
      <c r="F39">
        <v>0</v>
      </c>
      <c r="G39">
        <v>0.398447600018698</v>
      </c>
      <c r="H39" t="s">
        <v>32</v>
      </c>
      <c r="I39">
        <v>37</v>
      </c>
      <c r="J39">
        <v>0</v>
      </c>
      <c r="K39">
        <v>37</v>
      </c>
      <c r="L39">
        <v>0</v>
      </c>
      <c r="M39">
        <v>70.214585000008796</v>
      </c>
      <c r="O39">
        <v>70.201113300048704</v>
      </c>
      <c r="P39">
        <v>70.214585000008796</v>
      </c>
      <c r="Q39">
        <v>71.214527400035806</v>
      </c>
      <c r="R39">
        <v>71.214527400035806</v>
      </c>
      <c r="S39">
        <v>71.618393200042107</v>
      </c>
      <c r="T39">
        <v>3</v>
      </c>
      <c r="U39" t="s">
        <v>31</v>
      </c>
      <c r="V39">
        <v>0</v>
      </c>
      <c r="W39">
        <v>0.398447600018698</v>
      </c>
      <c r="X39" t="s">
        <v>32</v>
      </c>
      <c r="Y39">
        <v>633663</v>
      </c>
      <c r="Z39">
        <v>1</v>
      </c>
      <c r="AA39" t="s">
        <v>33</v>
      </c>
      <c r="AB39" t="s">
        <v>34</v>
      </c>
      <c r="AC39" t="s">
        <v>35</v>
      </c>
      <c r="AD39">
        <v>60.042281768252899</v>
      </c>
      <c r="AE39" t="s">
        <v>36</v>
      </c>
    </row>
    <row r="40" spans="1:31" x14ac:dyDescent="0.3">
      <c r="A40">
        <v>38</v>
      </c>
      <c r="B40">
        <v>0</v>
      </c>
      <c r="C40">
        <v>38</v>
      </c>
      <c r="D40">
        <v>0</v>
      </c>
      <c r="E40" t="s">
        <v>31</v>
      </c>
      <c r="F40">
        <v>1</v>
      </c>
      <c r="G40">
        <v>0.77089460002025501</v>
      </c>
      <c r="H40" t="s">
        <v>32</v>
      </c>
      <c r="I40">
        <v>38</v>
      </c>
      <c r="J40">
        <v>0</v>
      </c>
      <c r="K40">
        <v>38</v>
      </c>
      <c r="L40">
        <v>0</v>
      </c>
      <c r="M40">
        <v>71.631129100045598</v>
      </c>
      <c r="O40">
        <v>71.618877600005305</v>
      </c>
      <c r="P40">
        <v>71.631129100045598</v>
      </c>
      <c r="Q40">
        <v>72.6316149000194</v>
      </c>
      <c r="R40">
        <v>72.6316149000194</v>
      </c>
      <c r="S40">
        <v>73.417428700020494</v>
      </c>
      <c r="T40">
        <v>0</v>
      </c>
      <c r="U40" t="s">
        <v>31</v>
      </c>
      <c r="V40">
        <v>1</v>
      </c>
      <c r="W40">
        <v>0.77089460002025501</v>
      </c>
      <c r="X40" t="s">
        <v>32</v>
      </c>
      <c r="Y40">
        <v>633663</v>
      </c>
      <c r="Z40">
        <v>1</v>
      </c>
      <c r="AA40" t="s">
        <v>33</v>
      </c>
      <c r="AB40" t="s">
        <v>34</v>
      </c>
      <c r="AC40" t="s">
        <v>35</v>
      </c>
      <c r="AD40">
        <v>60.042281768252899</v>
      </c>
      <c r="AE40" t="s">
        <v>36</v>
      </c>
    </row>
    <row r="41" spans="1:31" x14ac:dyDescent="0.3">
      <c r="A41">
        <v>39</v>
      </c>
      <c r="B41">
        <v>0</v>
      </c>
      <c r="C41">
        <v>39</v>
      </c>
      <c r="D41">
        <v>0</v>
      </c>
      <c r="E41" t="s">
        <v>31</v>
      </c>
      <c r="F41">
        <v>1</v>
      </c>
      <c r="G41">
        <v>2.6577425000141299</v>
      </c>
      <c r="H41" t="s">
        <v>32</v>
      </c>
      <c r="I41">
        <v>39</v>
      </c>
      <c r="J41">
        <v>0</v>
      </c>
      <c r="K41">
        <v>39</v>
      </c>
      <c r="L41">
        <v>0</v>
      </c>
      <c r="M41">
        <v>73.431605999998197</v>
      </c>
      <c r="O41">
        <v>73.418000100005798</v>
      </c>
      <c r="P41">
        <v>73.431605999998197</v>
      </c>
      <c r="Q41">
        <v>74.430946400039801</v>
      </c>
      <c r="R41">
        <v>74.430946400039801</v>
      </c>
      <c r="S41">
        <v>77.099484900012598</v>
      </c>
      <c r="T41">
        <v>0</v>
      </c>
      <c r="U41" t="s">
        <v>31</v>
      </c>
      <c r="V41">
        <v>1</v>
      </c>
      <c r="W41">
        <v>2.6577425000141299</v>
      </c>
      <c r="X41" t="s">
        <v>32</v>
      </c>
      <c r="Y41">
        <v>633663</v>
      </c>
      <c r="Z41">
        <v>1</v>
      </c>
      <c r="AA41" t="s">
        <v>33</v>
      </c>
      <c r="AB41" t="s">
        <v>34</v>
      </c>
      <c r="AC41" t="s">
        <v>35</v>
      </c>
      <c r="AD41">
        <v>60.042281768252899</v>
      </c>
      <c r="AE41" t="s">
        <v>36</v>
      </c>
    </row>
    <row r="42" spans="1:31" x14ac:dyDescent="0.3">
      <c r="A42">
        <v>40</v>
      </c>
      <c r="B42">
        <v>0</v>
      </c>
      <c r="C42">
        <v>40</v>
      </c>
      <c r="D42">
        <v>0</v>
      </c>
      <c r="E42" t="s">
        <v>37</v>
      </c>
      <c r="F42">
        <v>0</v>
      </c>
      <c r="G42">
        <v>2.4708499957341701E-2</v>
      </c>
      <c r="H42" t="s">
        <v>32</v>
      </c>
      <c r="I42">
        <v>40</v>
      </c>
      <c r="J42">
        <v>0</v>
      </c>
      <c r="K42">
        <v>40</v>
      </c>
      <c r="L42">
        <v>0</v>
      </c>
      <c r="M42">
        <v>77.114912400022106</v>
      </c>
      <c r="O42">
        <v>77.099936000013201</v>
      </c>
      <c r="P42">
        <v>77.114912400022106</v>
      </c>
      <c r="Q42">
        <v>78.098490200005401</v>
      </c>
      <c r="R42">
        <v>78.115086800011298</v>
      </c>
      <c r="S42">
        <v>78.133613800047897</v>
      </c>
      <c r="T42">
        <v>0</v>
      </c>
      <c r="U42" t="s">
        <v>37</v>
      </c>
      <c r="V42">
        <v>0</v>
      </c>
      <c r="W42">
        <v>2.4708499957341701E-2</v>
      </c>
      <c r="X42" t="s">
        <v>32</v>
      </c>
      <c r="Y42">
        <v>633663</v>
      </c>
      <c r="Z42">
        <v>1</v>
      </c>
      <c r="AA42" t="s">
        <v>33</v>
      </c>
      <c r="AB42" t="s">
        <v>34</v>
      </c>
      <c r="AC42" t="s">
        <v>35</v>
      </c>
      <c r="AD42">
        <v>60.042281768252899</v>
      </c>
      <c r="AE42" t="s">
        <v>36</v>
      </c>
    </row>
    <row r="43" spans="1:31" x14ac:dyDescent="0.3">
      <c r="A43">
        <v>41</v>
      </c>
      <c r="B43">
        <v>0</v>
      </c>
      <c r="C43">
        <v>41</v>
      </c>
      <c r="D43">
        <v>0</v>
      </c>
      <c r="E43" t="s">
        <v>31</v>
      </c>
      <c r="F43">
        <v>1</v>
      </c>
      <c r="G43">
        <v>2.5852031999966099</v>
      </c>
      <c r="H43" t="s">
        <v>32</v>
      </c>
      <c r="I43">
        <v>41</v>
      </c>
      <c r="J43">
        <v>0</v>
      </c>
      <c r="K43">
        <v>41</v>
      </c>
      <c r="L43">
        <v>0</v>
      </c>
      <c r="M43">
        <v>78.148544600000605</v>
      </c>
      <c r="O43">
        <v>78.134154000028502</v>
      </c>
      <c r="P43">
        <v>78.148544600000605</v>
      </c>
      <c r="Q43">
        <v>79.146885699999899</v>
      </c>
      <c r="R43">
        <v>79.164061300048999</v>
      </c>
      <c r="S43">
        <v>81.749607100035007</v>
      </c>
      <c r="T43">
        <v>0</v>
      </c>
      <c r="U43" t="s">
        <v>31</v>
      </c>
      <c r="V43">
        <v>1</v>
      </c>
      <c r="W43">
        <v>2.5852031999966099</v>
      </c>
      <c r="X43" t="s">
        <v>32</v>
      </c>
      <c r="Y43">
        <v>633663</v>
      </c>
      <c r="Z43">
        <v>1</v>
      </c>
      <c r="AA43" t="s">
        <v>33</v>
      </c>
      <c r="AB43" t="s">
        <v>34</v>
      </c>
      <c r="AC43" t="s">
        <v>35</v>
      </c>
      <c r="AD43">
        <v>60.042281768252899</v>
      </c>
      <c r="AE43" t="s">
        <v>36</v>
      </c>
    </row>
    <row r="44" spans="1:31" x14ac:dyDescent="0.3">
      <c r="A44">
        <v>42</v>
      </c>
      <c r="B44">
        <v>0</v>
      </c>
      <c r="C44">
        <v>42</v>
      </c>
      <c r="D44">
        <v>-5</v>
      </c>
      <c r="E44" t="s">
        <v>31</v>
      </c>
      <c r="F44">
        <v>0</v>
      </c>
      <c r="G44">
        <v>0.93540479999501203</v>
      </c>
      <c r="H44" t="s">
        <v>32</v>
      </c>
      <c r="I44">
        <v>42</v>
      </c>
      <c r="J44">
        <v>0</v>
      </c>
      <c r="K44">
        <v>42</v>
      </c>
      <c r="L44">
        <v>0</v>
      </c>
      <c r="M44">
        <v>81.764913999999393</v>
      </c>
      <c r="O44">
        <v>81.750147200014894</v>
      </c>
      <c r="P44">
        <v>81.764913999999393</v>
      </c>
      <c r="Q44">
        <v>82.764287600002703</v>
      </c>
      <c r="R44">
        <v>82.764287600002703</v>
      </c>
      <c r="S44">
        <v>83.716298200015402</v>
      </c>
      <c r="T44">
        <v>-5</v>
      </c>
      <c r="U44" t="s">
        <v>31</v>
      </c>
      <c r="V44">
        <v>0</v>
      </c>
      <c r="W44">
        <v>0.93540479999501203</v>
      </c>
      <c r="X44" t="s">
        <v>32</v>
      </c>
      <c r="Y44">
        <v>633663</v>
      </c>
      <c r="Z44">
        <v>1</v>
      </c>
      <c r="AA44" t="s">
        <v>33</v>
      </c>
      <c r="AB44" t="s">
        <v>34</v>
      </c>
      <c r="AC44" t="s">
        <v>35</v>
      </c>
      <c r="AD44">
        <v>60.042281768252899</v>
      </c>
      <c r="AE44" t="s">
        <v>36</v>
      </c>
    </row>
    <row r="45" spans="1:31" x14ac:dyDescent="0.3">
      <c r="A45">
        <v>43</v>
      </c>
      <c r="B45">
        <v>0</v>
      </c>
      <c r="C45">
        <v>43</v>
      </c>
      <c r="D45">
        <v>0</v>
      </c>
      <c r="E45" t="s">
        <v>31</v>
      </c>
      <c r="F45">
        <v>1</v>
      </c>
      <c r="G45">
        <v>0.81193539995001596</v>
      </c>
      <c r="H45" t="s">
        <v>32</v>
      </c>
      <c r="I45">
        <v>43</v>
      </c>
      <c r="J45">
        <v>0</v>
      </c>
      <c r="K45">
        <v>43</v>
      </c>
      <c r="L45">
        <v>0</v>
      </c>
      <c r="M45">
        <v>83.730761700018704</v>
      </c>
      <c r="O45">
        <v>83.716805400035796</v>
      </c>
      <c r="P45">
        <v>83.730761700018704</v>
      </c>
      <c r="Q45">
        <v>84.730934999999505</v>
      </c>
      <c r="R45">
        <v>84.730934999999505</v>
      </c>
      <c r="S45">
        <v>85.551267900038496</v>
      </c>
      <c r="T45">
        <v>0</v>
      </c>
      <c r="U45" t="s">
        <v>31</v>
      </c>
      <c r="V45">
        <v>1</v>
      </c>
      <c r="W45">
        <v>0.81193539995001596</v>
      </c>
      <c r="X45" t="s">
        <v>32</v>
      </c>
      <c r="Y45">
        <v>633663</v>
      </c>
      <c r="Z45">
        <v>1</v>
      </c>
      <c r="AA45" t="s">
        <v>33</v>
      </c>
      <c r="AB45" t="s">
        <v>34</v>
      </c>
      <c r="AC45" t="s">
        <v>35</v>
      </c>
      <c r="AD45">
        <v>60.042281768252899</v>
      </c>
      <c r="AE45" t="s">
        <v>36</v>
      </c>
    </row>
    <row r="46" spans="1:31" x14ac:dyDescent="0.3">
      <c r="A46">
        <v>44</v>
      </c>
      <c r="B46">
        <v>0</v>
      </c>
      <c r="C46">
        <v>44</v>
      </c>
      <c r="D46">
        <v>0</v>
      </c>
      <c r="E46" t="s">
        <v>31</v>
      </c>
      <c r="F46">
        <v>1</v>
      </c>
      <c r="G46">
        <v>0.89060890005202897</v>
      </c>
      <c r="H46" t="s">
        <v>32</v>
      </c>
      <c r="I46">
        <v>44</v>
      </c>
      <c r="J46">
        <v>0</v>
      </c>
      <c r="K46">
        <v>44</v>
      </c>
      <c r="L46">
        <v>0</v>
      </c>
      <c r="M46">
        <v>85.564697500027194</v>
      </c>
      <c r="O46">
        <v>85.551811200042707</v>
      </c>
      <c r="P46">
        <v>85.564697500027194</v>
      </c>
      <c r="Q46">
        <v>86.564070300024397</v>
      </c>
      <c r="R46">
        <v>86.564070300024397</v>
      </c>
      <c r="S46">
        <v>87.466316400037599</v>
      </c>
      <c r="T46">
        <v>0</v>
      </c>
      <c r="U46" t="s">
        <v>31</v>
      </c>
      <c r="V46">
        <v>1</v>
      </c>
      <c r="W46">
        <v>0.89060890005202897</v>
      </c>
      <c r="X46" t="s">
        <v>32</v>
      </c>
      <c r="Y46">
        <v>633663</v>
      </c>
      <c r="Z46">
        <v>1</v>
      </c>
      <c r="AA46" t="s">
        <v>33</v>
      </c>
      <c r="AB46" t="s">
        <v>34</v>
      </c>
      <c r="AC46" t="s">
        <v>35</v>
      </c>
      <c r="AD46">
        <v>60.042281768252899</v>
      </c>
      <c r="AE46" t="s">
        <v>36</v>
      </c>
    </row>
    <row r="47" spans="1:31" x14ac:dyDescent="0.3">
      <c r="A47">
        <v>45</v>
      </c>
      <c r="B47">
        <v>0</v>
      </c>
      <c r="C47">
        <v>45</v>
      </c>
      <c r="D47">
        <v>0</v>
      </c>
      <c r="E47" t="s">
        <v>37</v>
      </c>
      <c r="F47">
        <v>0</v>
      </c>
      <c r="G47">
        <v>0.83310780004830998</v>
      </c>
      <c r="H47" t="s">
        <v>32</v>
      </c>
      <c r="I47">
        <v>45</v>
      </c>
      <c r="J47">
        <v>0</v>
      </c>
      <c r="K47">
        <v>45</v>
      </c>
      <c r="L47">
        <v>0</v>
      </c>
      <c r="M47">
        <v>87.481630000052903</v>
      </c>
      <c r="O47">
        <v>87.466883100045294</v>
      </c>
      <c r="P47">
        <v>87.481630000052903</v>
      </c>
      <c r="Q47">
        <v>88.4811070000287</v>
      </c>
      <c r="R47">
        <v>88.497361500048996</v>
      </c>
      <c r="S47">
        <v>89.317631500016404</v>
      </c>
      <c r="T47">
        <v>0</v>
      </c>
      <c r="U47" t="s">
        <v>37</v>
      </c>
      <c r="V47">
        <v>0</v>
      </c>
      <c r="W47">
        <v>0.83310780004830998</v>
      </c>
      <c r="X47" t="s">
        <v>32</v>
      </c>
      <c r="Y47">
        <v>633663</v>
      </c>
      <c r="Z47">
        <v>1</v>
      </c>
      <c r="AA47" t="s">
        <v>33</v>
      </c>
      <c r="AB47" t="s">
        <v>34</v>
      </c>
      <c r="AC47" t="s">
        <v>35</v>
      </c>
      <c r="AD47">
        <v>60.042281768252899</v>
      </c>
      <c r="AE47" t="s">
        <v>36</v>
      </c>
    </row>
    <row r="48" spans="1:31" x14ac:dyDescent="0.3">
      <c r="A48">
        <v>46</v>
      </c>
      <c r="B48">
        <v>0</v>
      </c>
      <c r="C48">
        <v>46</v>
      </c>
      <c r="D48">
        <v>0</v>
      </c>
      <c r="E48" t="s">
        <v>31</v>
      </c>
      <c r="F48">
        <v>1</v>
      </c>
      <c r="G48">
        <v>0.68950609996682</v>
      </c>
      <c r="H48" t="s">
        <v>32</v>
      </c>
      <c r="I48">
        <v>46</v>
      </c>
      <c r="J48">
        <v>0</v>
      </c>
      <c r="K48">
        <v>46</v>
      </c>
      <c r="L48">
        <v>0</v>
      </c>
      <c r="M48">
        <v>89.330710600013802</v>
      </c>
      <c r="O48">
        <v>89.318163000047207</v>
      </c>
      <c r="P48">
        <v>89.330710600013802</v>
      </c>
      <c r="Q48">
        <v>90.330903400026699</v>
      </c>
      <c r="R48">
        <v>90.330903400026699</v>
      </c>
      <c r="S48">
        <v>91.032884600048405</v>
      </c>
      <c r="T48">
        <v>0</v>
      </c>
      <c r="U48" t="s">
        <v>31</v>
      </c>
      <c r="V48">
        <v>1</v>
      </c>
      <c r="W48">
        <v>0.68950609996682</v>
      </c>
      <c r="X48" t="s">
        <v>32</v>
      </c>
      <c r="Y48">
        <v>633663</v>
      </c>
      <c r="Z48">
        <v>1</v>
      </c>
      <c r="AA48" t="s">
        <v>33</v>
      </c>
      <c r="AB48" t="s">
        <v>34</v>
      </c>
      <c r="AC48" t="s">
        <v>35</v>
      </c>
      <c r="AD48">
        <v>60.042281768252899</v>
      </c>
      <c r="AE48" t="s">
        <v>36</v>
      </c>
    </row>
    <row r="49" spans="1:31" x14ac:dyDescent="0.3">
      <c r="A49">
        <v>47</v>
      </c>
      <c r="B49">
        <v>0</v>
      </c>
      <c r="C49">
        <v>47</v>
      </c>
      <c r="D49">
        <v>0</v>
      </c>
      <c r="E49" t="s">
        <v>31</v>
      </c>
      <c r="F49">
        <v>1</v>
      </c>
      <c r="G49">
        <v>0.56844699999783099</v>
      </c>
      <c r="H49" t="s">
        <v>32</v>
      </c>
      <c r="I49">
        <v>47</v>
      </c>
      <c r="J49">
        <v>0</v>
      </c>
      <c r="K49">
        <v>47</v>
      </c>
      <c r="L49">
        <v>0</v>
      </c>
      <c r="M49">
        <v>91.047636200033594</v>
      </c>
      <c r="O49">
        <v>91.033462900028098</v>
      </c>
      <c r="P49">
        <v>91.047636200033594</v>
      </c>
      <c r="Q49">
        <v>92.047271300049005</v>
      </c>
      <c r="R49">
        <v>92.047271300049005</v>
      </c>
      <c r="S49">
        <v>92.631753000023295</v>
      </c>
      <c r="T49">
        <v>0</v>
      </c>
      <c r="U49" t="s">
        <v>31</v>
      </c>
      <c r="V49">
        <v>1</v>
      </c>
      <c r="W49">
        <v>0.56844699999783099</v>
      </c>
      <c r="X49" t="s">
        <v>32</v>
      </c>
      <c r="Y49">
        <v>633663</v>
      </c>
      <c r="Z49">
        <v>1</v>
      </c>
      <c r="AA49" t="s">
        <v>33</v>
      </c>
      <c r="AB49" t="s">
        <v>34</v>
      </c>
      <c r="AC49" t="s">
        <v>35</v>
      </c>
      <c r="AD49">
        <v>60.042281768252899</v>
      </c>
      <c r="AE49" t="s">
        <v>36</v>
      </c>
    </row>
    <row r="50" spans="1:31" x14ac:dyDescent="0.3">
      <c r="A50">
        <v>48</v>
      </c>
      <c r="B50">
        <v>0</v>
      </c>
      <c r="C50">
        <v>48</v>
      </c>
      <c r="D50">
        <v>3</v>
      </c>
      <c r="E50" t="s">
        <v>31</v>
      </c>
      <c r="F50">
        <v>0</v>
      </c>
      <c r="G50">
        <v>1.0231154000503</v>
      </c>
      <c r="H50" t="s">
        <v>32</v>
      </c>
      <c r="I50">
        <v>48</v>
      </c>
      <c r="J50">
        <v>0</v>
      </c>
      <c r="K50">
        <v>48</v>
      </c>
      <c r="L50">
        <v>0</v>
      </c>
      <c r="M50">
        <v>92.647654100030195</v>
      </c>
      <c r="O50">
        <v>92.632307000050702</v>
      </c>
      <c r="P50">
        <v>92.647654100030195</v>
      </c>
      <c r="Q50">
        <v>93.630980000016194</v>
      </c>
      <c r="R50">
        <v>93.647694600047501</v>
      </c>
      <c r="S50">
        <v>94.666076800029202</v>
      </c>
      <c r="T50">
        <v>3</v>
      </c>
      <c r="U50" t="s">
        <v>31</v>
      </c>
      <c r="V50">
        <v>0</v>
      </c>
      <c r="W50">
        <v>1.0231154000503</v>
      </c>
      <c r="X50" t="s">
        <v>32</v>
      </c>
      <c r="Y50">
        <v>633663</v>
      </c>
      <c r="Z50">
        <v>1</v>
      </c>
      <c r="AA50" t="s">
        <v>33</v>
      </c>
      <c r="AB50" t="s">
        <v>34</v>
      </c>
      <c r="AC50" t="s">
        <v>35</v>
      </c>
      <c r="AD50">
        <v>60.042281768252899</v>
      </c>
      <c r="AE50" t="s">
        <v>36</v>
      </c>
    </row>
    <row r="51" spans="1:31" x14ac:dyDescent="0.3">
      <c r="A51">
        <v>49</v>
      </c>
      <c r="B51">
        <v>0</v>
      </c>
      <c r="C51">
        <v>49</v>
      </c>
      <c r="D51">
        <v>0</v>
      </c>
      <c r="E51" t="s">
        <v>31</v>
      </c>
      <c r="F51">
        <v>1</v>
      </c>
      <c r="G51">
        <v>0.26047939999261799</v>
      </c>
      <c r="H51" t="s">
        <v>32</v>
      </c>
      <c r="I51">
        <v>49</v>
      </c>
      <c r="J51">
        <v>0</v>
      </c>
      <c r="K51">
        <v>49</v>
      </c>
      <c r="L51">
        <v>0</v>
      </c>
      <c r="M51">
        <v>94.680466500052702</v>
      </c>
      <c r="O51">
        <v>94.666615100053605</v>
      </c>
      <c r="P51">
        <v>94.680466500052702</v>
      </c>
      <c r="Q51">
        <v>95.680182500043799</v>
      </c>
      <c r="R51">
        <v>95.680182500043799</v>
      </c>
      <c r="S51">
        <v>95.948670900019295</v>
      </c>
      <c r="T51">
        <v>0</v>
      </c>
      <c r="U51" t="s">
        <v>31</v>
      </c>
      <c r="V51">
        <v>1</v>
      </c>
      <c r="W51">
        <v>0.26047939999261799</v>
      </c>
      <c r="X51" t="s">
        <v>32</v>
      </c>
      <c r="Y51">
        <v>633663</v>
      </c>
      <c r="Z51">
        <v>1</v>
      </c>
      <c r="AA51" t="s">
        <v>33</v>
      </c>
      <c r="AB51" t="s">
        <v>34</v>
      </c>
      <c r="AC51" t="s">
        <v>35</v>
      </c>
      <c r="AD51">
        <v>60.042281768252899</v>
      </c>
      <c r="AE51" t="s">
        <v>36</v>
      </c>
    </row>
    <row r="52" spans="1:31" x14ac:dyDescent="0.3">
      <c r="A52">
        <v>50</v>
      </c>
      <c r="B52">
        <v>0</v>
      </c>
      <c r="C52">
        <v>50</v>
      </c>
      <c r="D52">
        <v>0</v>
      </c>
      <c r="E52" t="s">
        <v>37</v>
      </c>
      <c r="F52">
        <v>0</v>
      </c>
      <c r="G52">
        <v>0.25605110003380099</v>
      </c>
      <c r="H52" t="s">
        <v>32</v>
      </c>
      <c r="I52">
        <v>50</v>
      </c>
      <c r="J52">
        <v>0</v>
      </c>
      <c r="K52">
        <v>50</v>
      </c>
      <c r="L52">
        <v>0</v>
      </c>
      <c r="M52">
        <v>95.963647500029694</v>
      </c>
      <c r="O52">
        <v>95.949216300039495</v>
      </c>
      <c r="P52">
        <v>95.963647500029694</v>
      </c>
      <c r="Q52">
        <v>96.963282000040607</v>
      </c>
      <c r="R52">
        <v>96.963282000040607</v>
      </c>
      <c r="S52">
        <v>97.233352200011694</v>
      </c>
      <c r="T52">
        <v>0</v>
      </c>
      <c r="U52" t="s">
        <v>37</v>
      </c>
      <c r="V52">
        <v>0</v>
      </c>
      <c r="W52">
        <v>0.25605110003380099</v>
      </c>
      <c r="X52" t="s">
        <v>32</v>
      </c>
      <c r="Y52">
        <v>633663</v>
      </c>
      <c r="Z52">
        <v>1</v>
      </c>
      <c r="AA52" t="s">
        <v>33</v>
      </c>
      <c r="AB52" t="s">
        <v>34</v>
      </c>
      <c r="AC52" t="s">
        <v>35</v>
      </c>
      <c r="AD52">
        <v>60.042281768252899</v>
      </c>
      <c r="AE52" t="s">
        <v>36</v>
      </c>
    </row>
    <row r="53" spans="1:31" x14ac:dyDescent="0.3">
      <c r="A53">
        <v>51</v>
      </c>
      <c r="B53">
        <v>0</v>
      </c>
      <c r="C53">
        <v>51</v>
      </c>
      <c r="D53">
        <v>-4</v>
      </c>
      <c r="E53" t="s">
        <v>31</v>
      </c>
      <c r="F53">
        <v>0</v>
      </c>
      <c r="G53">
        <v>0.91306120000081104</v>
      </c>
      <c r="H53" t="s">
        <v>32</v>
      </c>
      <c r="I53">
        <v>51</v>
      </c>
      <c r="J53">
        <v>0</v>
      </c>
      <c r="K53">
        <v>51</v>
      </c>
      <c r="L53">
        <v>0</v>
      </c>
      <c r="M53">
        <v>97.247440400009495</v>
      </c>
      <c r="O53">
        <v>97.233826200012103</v>
      </c>
      <c r="P53">
        <v>97.247440400009495</v>
      </c>
      <c r="Q53">
        <v>98.247424400003993</v>
      </c>
      <c r="R53">
        <v>98.247424400003993</v>
      </c>
      <c r="S53">
        <v>99.165792400017295</v>
      </c>
      <c r="T53">
        <v>-4</v>
      </c>
      <c r="U53" t="s">
        <v>31</v>
      </c>
      <c r="V53">
        <v>0</v>
      </c>
      <c r="W53">
        <v>0.91306120000081104</v>
      </c>
      <c r="X53" t="s">
        <v>32</v>
      </c>
      <c r="Y53">
        <v>633663</v>
      </c>
      <c r="Z53">
        <v>1</v>
      </c>
      <c r="AA53" t="s">
        <v>33</v>
      </c>
      <c r="AB53" t="s">
        <v>34</v>
      </c>
      <c r="AC53" t="s">
        <v>35</v>
      </c>
      <c r="AD53">
        <v>60.042281768252899</v>
      </c>
      <c r="AE53" t="s">
        <v>36</v>
      </c>
    </row>
    <row r="54" spans="1:31" x14ac:dyDescent="0.3">
      <c r="A54">
        <v>52</v>
      </c>
      <c r="B54">
        <v>0</v>
      </c>
      <c r="C54">
        <v>52</v>
      </c>
      <c r="D54">
        <v>0</v>
      </c>
      <c r="E54" t="s">
        <v>31</v>
      </c>
      <c r="F54">
        <v>1</v>
      </c>
      <c r="G54">
        <v>8.4442499966826207E-2</v>
      </c>
      <c r="H54" t="s">
        <v>32</v>
      </c>
      <c r="I54">
        <v>52</v>
      </c>
      <c r="J54">
        <v>0</v>
      </c>
      <c r="K54">
        <v>52</v>
      </c>
      <c r="L54">
        <v>0</v>
      </c>
      <c r="M54">
        <v>99.180313300050301</v>
      </c>
      <c r="O54">
        <v>99.166330400039399</v>
      </c>
      <c r="P54">
        <v>99.180313300050301</v>
      </c>
      <c r="Q54">
        <v>100.18044800002799</v>
      </c>
      <c r="R54">
        <v>100.18044800002799</v>
      </c>
      <c r="S54">
        <v>100.26714599999799</v>
      </c>
      <c r="T54">
        <v>0</v>
      </c>
      <c r="U54" t="s">
        <v>31</v>
      </c>
      <c r="V54">
        <v>1</v>
      </c>
      <c r="W54">
        <v>8.4442499966826207E-2</v>
      </c>
      <c r="X54" t="s">
        <v>32</v>
      </c>
      <c r="Y54">
        <v>633663</v>
      </c>
      <c r="Z54">
        <v>1</v>
      </c>
      <c r="AA54" t="s">
        <v>33</v>
      </c>
      <c r="AB54" t="s">
        <v>34</v>
      </c>
      <c r="AC54" t="s">
        <v>35</v>
      </c>
      <c r="AD54">
        <v>60.042281768252899</v>
      </c>
      <c r="AE54" t="s">
        <v>36</v>
      </c>
    </row>
    <row r="55" spans="1:31" x14ac:dyDescent="0.3">
      <c r="A55">
        <v>53</v>
      </c>
      <c r="B55">
        <v>0</v>
      </c>
      <c r="C55">
        <v>53</v>
      </c>
      <c r="D55">
        <v>0</v>
      </c>
      <c r="E55" t="s">
        <v>31</v>
      </c>
      <c r="F55">
        <v>1</v>
      </c>
      <c r="G55">
        <v>1.6934586000279499</v>
      </c>
      <c r="H55" t="s">
        <v>32</v>
      </c>
      <c r="I55">
        <v>53</v>
      </c>
      <c r="J55">
        <v>0</v>
      </c>
      <c r="K55">
        <v>53</v>
      </c>
      <c r="L55">
        <v>0</v>
      </c>
      <c r="M55">
        <v>100.279586400021</v>
      </c>
      <c r="O55">
        <v>100.26760630001</v>
      </c>
      <c r="P55">
        <v>100.279586400021</v>
      </c>
      <c r="Q55">
        <v>101.280249900009</v>
      </c>
      <c r="R55">
        <v>101.280249900009</v>
      </c>
      <c r="S55">
        <v>102.98252430005201</v>
      </c>
      <c r="T55">
        <v>0</v>
      </c>
      <c r="U55" t="s">
        <v>31</v>
      </c>
      <c r="V55">
        <v>1</v>
      </c>
      <c r="W55">
        <v>1.6934586000279499</v>
      </c>
      <c r="X55" t="s">
        <v>32</v>
      </c>
      <c r="Y55">
        <v>633663</v>
      </c>
      <c r="Z55">
        <v>1</v>
      </c>
      <c r="AA55" t="s">
        <v>33</v>
      </c>
      <c r="AB55" t="s">
        <v>34</v>
      </c>
      <c r="AC55" t="s">
        <v>35</v>
      </c>
      <c r="AD55">
        <v>60.042281768252899</v>
      </c>
      <c r="AE55" t="s">
        <v>36</v>
      </c>
    </row>
    <row r="56" spans="1:31" x14ac:dyDescent="0.3">
      <c r="A56">
        <v>54</v>
      </c>
      <c r="B56">
        <v>0</v>
      </c>
      <c r="C56">
        <v>54</v>
      </c>
      <c r="D56">
        <v>0</v>
      </c>
      <c r="E56" t="s">
        <v>37</v>
      </c>
      <c r="F56">
        <v>0</v>
      </c>
      <c r="G56">
        <v>0.50151349999941797</v>
      </c>
      <c r="H56" t="s">
        <v>32</v>
      </c>
      <c r="I56">
        <v>54</v>
      </c>
      <c r="J56">
        <v>0</v>
      </c>
      <c r="K56">
        <v>54</v>
      </c>
      <c r="L56">
        <v>0</v>
      </c>
      <c r="M56">
        <v>102.99704490002399</v>
      </c>
      <c r="O56">
        <v>102.983039100014</v>
      </c>
      <c r="P56">
        <v>102.99704490002399</v>
      </c>
      <c r="Q56">
        <v>103.996862300031</v>
      </c>
      <c r="R56">
        <v>103.996862300031</v>
      </c>
      <c r="S56">
        <v>104.515598100028</v>
      </c>
      <c r="T56">
        <v>0</v>
      </c>
      <c r="U56" t="s">
        <v>37</v>
      </c>
      <c r="V56">
        <v>0</v>
      </c>
      <c r="W56">
        <v>0.50151349999941797</v>
      </c>
      <c r="X56" t="s">
        <v>32</v>
      </c>
      <c r="Y56">
        <v>633663</v>
      </c>
      <c r="Z56">
        <v>1</v>
      </c>
      <c r="AA56" t="s">
        <v>33</v>
      </c>
      <c r="AB56" t="s">
        <v>34</v>
      </c>
      <c r="AC56" t="s">
        <v>35</v>
      </c>
      <c r="AD56">
        <v>60.042281768252899</v>
      </c>
      <c r="AE56" t="s">
        <v>36</v>
      </c>
    </row>
    <row r="57" spans="1:31" x14ac:dyDescent="0.3">
      <c r="A57">
        <v>55</v>
      </c>
      <c r="B57">
        <v>0</v>
      </c>
      <c r="C57">
        <v>55</v>
      </c>
      <c r="D57">
        <v>0</v>
      </c>
      <c r="E57" t="s">
        <v>31</v>
      </c>
      <c r="F57">
        <v>1</v>
      </c>
      <c r="G57">
        <v>0.23413369996705999</v>
      </c>
      <c r="H57" t="s">
        <v>32</v>
      </c>
      <c r="I57">
        <v>55</v>
      </c>
      <c r="J57">
        <v>0</v>
      </c>
      <c r="K57">
        <v>55</v>
      </c>
      <c r="L57">
        <v>0</v>
      </c>
      <c r="M57">
        <v>104.529984500026</v>
      </c>
      <c r="O57">
        <v>104.516131900018</v>
      </c>
      <c r="P57">
        <v>104.529984500026</v>
      </c>
      <c r="Q57">
        <v>105.53039560001299</v>
      </c>
      <c r="R57">
        <v>105.53039560001299</v>
      </c>
      <c r="S57">
        <v>105.76716460002299</v>
      </c>
      <c r="T57">
        <v>0</v>
      </c>
      <c r="U57" t="s">
        <v>31</v>
      </c>
      <c r="V57">
        <v>1</v>
      </c>
      <c r="W57">
        <v>0.23413369996705999</v>
      </c>
      <c r="X57" t="s">
        <v>32</v>
      </c>
      <c r="Y57">
        <v>633663</v>
      </c>
      <c r="Z57">
        <v>1</v>
      </c>
      <c r="AA57" t="s">
        <v>33</v>
      </c>
      <c r="AB57" t="s">
        <v>34</v>
      </c>
      <c r="AC57" t="s">
        <v>35</v>
      </c>
      <c r="AD57">
        <v>60.042281768252899</v>
      </c>
      <c r="AE57" t="s">
        <v>36</v>
      </c>
    </row>
    <row r="58" spans="1:31" x14ac:dyDescent="0.3">
      <c r="A58">
        <v>56</v>
      </c>
      <c r="B58">
        <v>0</v>
      </c>
      <c r="C58">
        <v>56</v>
      </c>
      <c r="D58">
        <v>3</v>
      </c>
      <c r="E58" t="s">
        <v>31</v>
      </c>
      <c r="F58">
        <v>0</v>
      </c>
      <c r="G58">
        <v>0.947806300013326</v>
      </c>
      <c r="H58" t="s">
        <v>32</v>
      </c>
      <c r="I58">
        <v>56</v>
      </c>
      <c r="J58">
        <v>0</v>
      </c>
      <c r="K58">
        <v>56</v>
      </c>
      <c r="L58">
        <v>0</v>
      </c>
      <c r="M58">
        <v>105.780077700037</v>
      </c>
      <c r="O58">
        <v>105.767709200037</v>
      </c>
      <c r="P58">
        <v>105.780077700037</v>
      </c>
      <c r="Q58">
        <v>106.780002600047</v>
      </c>
      <c r="R58">
        <v>106.780002600047</v>
      </c>
      <c r="S58">
        <v>107.733552800025</v>
      </c>
      <c r="T58">
        <v>3</v>
      </c>
      <c r="U58" t="s">
        <v>31</v>
      </c>
      <c r="V58">
        <v>0</v>
      </c>
      <c r="W58">
        <v>0.947806300013326</v>
      </c>
      <c r="X58" t="s">
        <v>32</v>
      </c>
      <c r="Y58">
        <v>633663</v>
      </c>
      <c r="Z58">
        <v>1</v>
      </c>
      <c r="AA58" t="s">
        <v>33</v>
      </c>
      <c r="AB58" t="s">
        <v>34</v>
      </c>
      <c r="AC58" t="s">
        <v>35</v>
      </c>
      <c r="AD58">
        <v>60.042281768252899</v>
      </c>
      <c r="AE58" t="s">
        <v>36</v>
      </c>
    </row>
    <row r="59" spans="1:31" x14ac:dyDescent="0.3">
      <c r="A59">
        <v>57</v>
      </c>
      <c r="B59">
        <v>0</v>
      </c>
      <c r="C59">
        <v>57</v>
      </c>
      <c r="D59">
        <v>0</v>
      </c>
      <c r="E59" t="s">
        <v>37</v>
      </c>
      <c r="F59">
        <v>0</v>
      </c>
      <c r="G59">
        <v>0.98192329995799799</v>
      </c>
      <c r="H59" t="s">
        <v>32</v>
      </c>
      <c r="I59">
        <v>57</v>
      </c>
      <c r="J59">
        <v>0</v>
      </c>
      <c r="K59">
        <v>57</v>
      </c>
      <c r="L59">
        <v>0</v>
      </c>
      <c r="M59">
        <v>107.746689400053</v>
      </c>
      <c r="O59">
        <v>107.73411080002499</v>
      </c>
      <c r="P59">
        <v>107.746689400053</v>
      </c>
      <c r="Q59">
        <v>108.746119300019</v>
      </c>
      <c r="R59">
        <v>108.746119300019</v>
      </c>
      <c r="S59">
        <v>109.731728100043</v>
      </c>
      <c r="T59">
        <v>0</v>
      </c>
      <c r="U59" t="s">
        <v>37</v>
      </c>
      <c r="V59">
        <v>0</v>
      </c>
      <c r="W59">
        <v>0.98192329995799799</v>
      </c>
      <c r="X59" t="s">
        <v>32</v>
      </c>
      <c r="Y59">
        <v>633663</v>
      </c>
      <c r="Z59">
        <v>1</v>
      </c>
      <c r="AA59" t="s">
        <v>33</v>
      </c>
      <c r="AB59" t="s">
        <v>34</v>
      </c>
      <c r="AC59" t="s">
        <v>35</v>
      </c>
      <c r="AD59">
        <v>60.042281768252899</v>
      </c>
      <c r="AE59" t="s">
        <v>36</v>
      </c>
    </row>
    <row r="60" spans="1:31" x14ac:dyDescent="0.3">
      <c r="A60">
        <v>58</v>
      </c>
      <c r="B60">
        <v>0</v>
      </c>
      <c r="C60">
        <v>58</v>
      </c>
      <c r="D60">
        <v>0</v>
      </c>
      <c r="E60" t="s">
        <v>37</v>
      </c>
      <c r="F60">
        <v>0</v>
      </c>
      <c r="G60">
        <v>2.1619177000247798</v>
      </c>
      <c r="H60" t="s">
        <v>32</v>
      </c>
      <c r="I60">
        <v>58</v>
      </c>
      <c r="J60">
        <v>0</v>
      </c>
      <c r="K60">
        <v>58</v>
      </c>
      <c r="L60">
        <v>0</v>
      </c>
      <c r="M60">
        <v>109.746753300016</v>
      </c>
      <c r="O60">
        <v>109.732326600002</v>
      </c>
      <c r="P60">
        <v>109.746753300016</v>
      </c>
      <c r="Q60">
        <v>110.7464837</v>
      </c>
      <c r="R60">
        <v>110.7464837</v>
      </c>
      <c r="S60">
        <v>112.91484840004701</v>
      </c>
      <c r="T60">
        <v>0</v>
      </c>
      <c r="U60" t="s">
        <v>37</v>
      </c>
      <c r="V60">
        <v>0</v>
      </c>
      <c r="W60">
        <v>2.1619177000247798</v>
      </c>
      <c r="X60" t="s">
        <v>32</v>
      </c>
      <c r="Y60">
        <v>633663</v>
      </c>
      <c r="Z60">
        <v>1</v>
      </c>
      <c r="AA60" t="s">
        <v>33</v>
      </c>
      <c r="AB60" t="s">
        <v>34</v>
      </c>
      <c r="AC60" t="s">
        <v>35</v>
      </c>
      <c r="AD60">
        <v>60.042281768252899</v>
      </c>
      <c r="AE60" t="s">
        <v>36</v>
      </c>
    </row>
    <row r="61" spans="1:31" x14ac:dyDescent="0.3">
      <c r="A61">
        <v>59</v>
      </c>
      <c r="B61">
        <v>0</v>
      </c>
      <c r="C61">
        <v>59</v>
      </c>
      <c r="D61">
        <v>-3</v>
      </c>
      <c r="E61" t="s">
        <v>37</v>
      </c>
      <c r="F61">
        <v>1</v>
      </c>
      <c r="G61">
        <v>0.36130160000175199</v>
      </c>
      <c r="H61" t="s">
        <v>32</v>
      </c>
      <c r="I61">
        <v>59</v>
      </c>
      <c r="J61">
        <v>0</v>
      </c>
      <c r="K61">
        <v>59</v>
      </c>
      <c r="L61">
        <v>0</v>
      </c>
      <c r="M61">
        <v>112.928939400007</v>
      </c>
      <c r="O61">
        <v>112.9155303</v>
      </c>
      <c r="P61">
        <v>112.928939400007</v>
      </c>
      <c r="Q61">
        <v>113.92944440001099</v>
      </c>
      <c r="R61">
        <v>113.92944440001099</v>
      </c>
      <c r="S61">
        <v>114.29920290003</v>
      </c>
      <c r="T61">
        <v>-3</v>
      </c>
      <c r="U61" t="s">
        <v>37</v>
      </c>
      <c r="V61">
        <v>1</v>
      </c>
      <c r="W61">
        <v>0.36130160000175199</v>
      </c>
      <c r="X61" t="s">
        <v>32</v>
      </c>
      <c r="Y61">
        <v>633663</v>
      </c>
      <c r="Z61">
        <v>1</v>
      </c>
      <c r="AA61" t="s">
        <v>33</v>
      </c>
      <c r="AB61" t="s">
        <v>34</v>
      </c>
      <c r="AC61" t="s">
        <v>35</v>
      </c>
      <c r="AD61">
        <v>60.042281768252899</v>
      </c>
      <c r="AE61" t="s">
        <v>36</v>
      </c>
    </row>
    <row r="62" spans="1:31" x14ac:dyDescent="0.3">
      <c r="A62">
        <v>60</v>
      </c>
      <c r="B62">
        <v>0</v>
      </c>
      <c r="C62">
        <v>60</v>
      </c>
      <c r="D62">
        <v>0</v>
      </c>
      <c r="E62" t="s">
        <v>37</v>
      </c>
      <c r="F62">
        <v>0</v>
      </c>
      <c r="G62">
        <v>0.84889389999443599</v>
      </c>
      <c r="H62" t="s">
        <v>32</v>
      </c>
      <c r="I62">
        <v>60</v>
      </c>
      <c r="J62">
        <v>0</v>
      </c>
      <c r="K62">
        <v>60</v>
      </c>
      <c r="L62">
        <v>0</v>
      </c>
      <c r="M62">
        <v>114.31255160004299</v>
      </c>
      <c r="O62">
        <v>114.29996990005</v>
      </c>
      <c r="P62">
        <v>114.31255160004299</v>
      </c>
      <c r="Q62">
        <v>115.312852200004</v>
      </c>
      <c r="R62">
        <v>115.312852200004</v>
      </c>
      <c r="S62">
        <v>116.16542850003999</v>
      </c>
      <c r="T62">
        <v>0</v>
      </c>
      <c r="U62" t="s">
        <v>37</v>
      </c>
      <c r="V62">
        <v>0</v>
      </c>
      <c r="W62">
        <v>0.84889389999443599</v>
      </c>
      <c r="X62" t="s">
        <v>32</v>
      </c>
      <c r="Y62">
        <v>633663</v>
      </c>
      <c r="Z62">
        <v>1</v>
      </c>
      <c r="AA62" t="s">
        <v>33</v>
      </c>
      <c r="AB62" t="s">
        <v>34</v>
      </c>
      <c r="AC62" t="s">
        <v>35</v>
      </c>
      <c r="AD62">
        <v>60.042281768252899</v>
      </c>
      <c r="AE62" t="s">
        <v>36</v>
      </c>
    </row>
    <row r="63" spans="1:31" x14ac:dyDescent="0.3">
      <c r="A63">
        <v>61</v>
      </c>
      <c r="B63">
        <v>0</v>
      </c>
      <c r="C63">
        <v>61</v>
      </c>
      <c r="D63">
        <v>3</v>
      </c>
      <c r="E63" t="s">
        <v>31</v>
      </c>
      <c r="F63">
        <v>0</v>
      </c>
      <c r="G63">
        <v>0.77423320000525497</v>
      </c>
      <c r="H63" t="s">
        <v>32</v>
      </c>
      <c r="I63">
        <v>61</v>
      </c>
      <c r="J63">
        <v>0</v>
      </c>
      <c r="K63">
        <v>61</v>
      </c>
      <c r="L63">
        <v>0</v>
      </c>
      <c r="M63">
        <v>116.179486900044</v>
      </c>
      <c r="O63">
        <v>116.16597160004299</v>
      </c>
      <c r="P63">
        <v>116.179486900044</v>
      </c>
      <c r="Q63">
        <v>117.179437800019</v>
      </c>
      <c r="R63">
        <v>117.179437800019</v>
      </c>
      <c r="S63">
        <v>117.96501440001801</v>
      </c>
      <c r="T63">
        <v>3</v>
      </c>
      <c r="U63" t="s">
        <v>31</v>
      </c>
      <c r="V63">
        <v>0</v>
      </c>
      <c r="W63">
        <v>0.77423320000525497</v>
      </c>
      <c r="X63" t="s">
        <v>32</v>
      </c>
      <c r="Y63">
        <v>633663</v>
      </c>
      <c r="Z63">
        <v>1</v>
      </c>
      <c r="AA63" t="s">
        <v>33</v>
      </c>
      <c r="AB63" t="s">
        <v>34</v>
      </c>
      <c r="AC63" t="s">
        <v>35</v>
      </c>
      <c r="AD63">
        <v>60.042281768252899</v>
      </c>
      <c r="AE63" t="s">
        <v>36</v>
      </c>
    </row>
    <row r="64" spans="1:31" x14ac:dyDescent="0.3">
      <c r="A64">
        <v>62</v>
      </c>
      <c r="B64">
        <v>0</v>
      </c>
      <c r="C64">
        <v>62</v>
      </c>
      <c r="D64">
        <v>0</v>
      </c>
      <c r="E64" t="s">
        <v>31</v>
      </c>
      <c r="F64">
        <v>1</v>
      </c>
      <c r="G64">
        <v>0.67902460001641796</v>
      </c>
      <c r="H64" t="s">
        <v>32</v>
      </c>
      <c r="I64">
        <v>62</v>
      </c>
      <c r="J64">
        <v>0</v>
      </c>
      <c r="K64">
        <v>62</v>
      </c>
      <c r="L64">
        <v>0</v>
      </c>
      <c r="M64">
        <v>117.97919120005</v>
      </c>
      <c r="O64">
        <v>117.96549700002601</v>
      </c>
      <c r="P64">
        <v>117.97919120005</v>
      </c>
      <c r="Q64">
        <v>118.979147300007</v>
      </c>
      <c r="R64">
        <v>118.979147300007</v>
      </c>
      <c r="S64">
        <v>119.66515070002001</v>
      </c>
      <c r="T64">
        <v>0</v>
      </c>
      <c r="U64" t="s">
        <v>31</v>
      </c>
      <c r="V64">
        <v>1</v>
      </c>
      <c r="W64">
        <v>0.67902460001641796</v>
      </c>
      <c r="X64" t="s">
        <v>32</v>
      </c>
      <c r="Y64">
        <v>633663</v>
      </c>
      <c r="Z64">
        <v>1</v>
      </c>
      <c r="AA64" t="s">
        <v>33</v>
      </c>
      <c r="AB64" t="s">
        <v>34</v>
      </c>
      <c r="AC64" t="s">
        <v>35</v>
      </c>
      <c r="AD64">
        <v>60.042281768252899</v>
      </c>
      <c r="AE64" t="s">
        <v>36</v>
      </c>
    </row>
    <row r="65" spans="1:31" x14ac:dyDescent="0.3">
      <c r="A65">
        <v>63</v>
      </c>
      <c r="B65">
        <v>0</v>
      </c>
      <c r="C65">
        <v>63</v>
      </c>
      <c r="D65">
        <v>0</v>
      </c>
      <c r="E65" t="s">
        <v>31</v>
      </c>
      <c r="F65">
        <v>1</v>
      </c>
      <c r="G65">
        <v>9.68319000094197E-2</v>
      </c>
      <c r="H65" t="s">
        <v>32</v>
      </c>
      <c r="I65">
        <v>63</v>
      </c>
      <c r="J65">
        <v>0</v>
      </c>
      <c r="K65">
        <v>63</v>
      </c>
      <c r="L65">
        <v>0</v>
      </c>
      <c r="M65">
        <v>119.679040100018</v>
      </c>
      <c r="O65">
        <v>119.66567200003099</v>
      </c>
      <c r="P65">
        <v>119.679040100018</v>
      </c>
      <c r="Q65">
        <v>120.679491600021</v>
      </c>
      <c r="R65">
        <v>120.679491600021</v>
      </c>
      <c r="S65">
        <v>120.781407400034</v>
      </c>
      <c r="T65">
        <v>0</v>
      </c>
      <c r="U65" t="s">
        <v>31</v>
      </c>
      <c r="V65">
        <v>1</v>
      </c>
      <c r="W65">
        <v>9.68319000094197E-2</v>
      </c>
      <c r="X65" t="s">
        <v>32</v>
      </c>
      <c r="Y65">
        <v>633663</v>
      </c>
      <c r="Z65">
        <v>1</v>
      </c>
      <c r="AA65" t="s">
        <v>33</v>
      </c>
      <c r="AB65" t="s">
        <v>34</v>
      </c>
      <c r="AC65" t="s">
        <v>35</v>
      </c>
      <c r="AD65">
        <v>60.042281768252899</v>
      </c>
      <c r="AE65" t="s">
        <v>36</v>
      </c>
    </row>
    <row r="66" spans="1:31" x14ac:dyDescent="0.3">
      <c r="A66">
        <v>64</v>
      </c>
      <c r="B66">
        <v>0</v>
      </c>
      <c r="C66">
        <v>64</v>
      </c>
      <c r="D66">
        <v>-2</v>
      </c>
      <c r="E66" t="s">
        <v>31</v>
      </c>
      <c r="F66">
        <v>0</v>
      </c>
      <c r="G66">
        <v>1.28893239999888</v>
      </c>
      <c r="H66" t="s">
        <v>32</v>
      </c>
      <c r="I66">
        <v>64</v>
      </c>
      <c r="J66">
        <v>0</v>
      </c>
      <c r="K66">
        <v>64</v>
      </c>
      <c r="L66">
        <v>0</v>
      </c>
      <c r="M66">
        <v>120.796131400042</v>
      </c>
      <c r="O66">
        <v>120.782014399999</v>
      </c>
      <c r="P66">
        <v>120.796131400042</v>
      </c>
      <c r="Q66">
        <v>121.79620050004399</v>
      </c>
      <c r="R66">
        <v>121.79620050004399</v>
      </c>
      <c r="S66">
        <v>123.098718000052</v>
      </c>
      <c r="T66">
        <v>-2</v>
      </c>
      <c r="U66" t="s">
        <v>31</v>
      </c>
      <c r="V66">
        <v>0</v>
      </c>
      <c r="W66">
        <v>1.28893239999888</v>
      </c>
      <c r="X66" t="s">
        <v>32</v>
      </c>
      <c r="Y66">
        <v>633663</v>
      </c>
      <c r="Z66">
        <v>1</v>
      </c>
      <c r="AA66" t="s">
        <v>33</v>
      </c>
      <c r="AB66" t="s">
        <v>34</v>
      </c>
      <c r="AC66" t="s">
        <v>35</v>
      </c>
      <c r="AD66">
        <v>60.042281768252899</v>
      </c>
      <c r="AE66" t="s">
        <v>36</v>
      </c>
    </row>
    <row r="67" spans="1:31" x14ac:dyDescent="0.3">
      <c r="A67">
        <v>65</v>
      </c>
      <c r="B67">
        <v>0</v>
      </c>
      <c r="C67">
        <v>65</v>
      </c>
      <c r="D67">
        <v>-3</v>
      </c>
      <c r="E67" t="s">
        <v>37</v>
      </c>
      <c r="F67">
        <v>1</v>
      </c>
      <c r="G67">
        <v>2.3212629000190601</v>
      </c>
      <c r="H67" t="s">
        <v>32</v>
      </c>
      <c r="I67">
        <v>65</v>
      </c>
      <c r="J67">
        <v>0</v>
      </c>
      <c r="K67">
        <v>65</v>
      </c>
      <c r="L67">
        <v>0</v>
      </c>
      <c r="M67">
        <v>123.11257779999799</v>
      </c>
      <c r="O67">
        <v>123.09934820001899</v>
      </c>
      <c r="P67">
        <v>123.11257779999799</v>
      </c>
      <c r="Q67">
        <v>124.112575900042</v>
      </c>
      <c r="R67">
        <v>124.112575900042</v>
      </c>
      <c r="S67">
        <v>126.447552700003</v>
      </c>
      <c r="T67">
        <v>-3</v>
      </c>
      <c r="U67" t="s">
        <v>37</v>
      </c>
      <c r="V67">
        <v>1</v>
      </c>
      <c r="W67">
        <v>2.3212629000190601</v>
      </c>
      <c r="X67" t="s">
        <v>32</v>
      </c>
      <c r="Y67">
        <v>633663</v>
      </c>
      <c r="Z67">
        <v>1</v>
      </c>
      <c r="AA67" t="s">
        <v>33</v>
      </c>
      <c r="AB67" t="s">
        <v>34</v>
      </c>
      <c r="AC67" t="s">
        <v>35</v>
      </c>
      <c r="AD67">
        <v>60.042281768252899</v>
      </c>
      <c r="AE67" t="s">
        <v>36</v>
      </c>
    </row>
    <row r="68" spans="1:31" x14ac:dyDescent="0.3">
      <c r="A68">
        <v>66</v>
      </c>
      <c r="B68">
        <v>0</v>
      </c>
      <c r="C68">
        <v>66</v>
      </c>
      <c r="D68">
        <v>0</v>
      </c>
      <c r="E68" t="s">
        <v>31</v>
      </c>
      <c r="F68">
        <v>1</v>
      </c>
      <c r="G68">
        <v>0.93905519996769704</v>
      </c>
      <c r="H68" t="s">
        <v>32</v>
      </c>
      <c r="I68">
        <v>66</v>
      </c>
      <c r="J68">
        <v>0</v>
      </c>
      <c r="K68">
        <v>66</v>
      </c>
      <c r="L68">
        <v>0</v>
      </c>
      <c r="M68">
        <v>126.462400900025</v>
      </c>
      <c r="O68">
        <v>126.448085600044</v>
      </c>
      <c r="P68">
        <v>126.462400900025</v>
      </c>
      <c r="Q68">
        <v>127.462096800038</v>
      </c>
      <c r="R68">
        <v>127.462096800038</v>
      </c>
      <c r="S68">
        <v>128.41441100003399</v>
      </c>
      <c r="T68">
        <v>0</v>
      </c>
      <c r="U68" t="s">
        <v>31</v>
      </c>
      <c r="V68">
        <v>1</v>
      </c>
      <c r="W68">
        <v>0.93905519996769704</v>
      </c>
      <c r="X68" t="s">
        <v>32</v>
      </c>
      <c r="Y68">
        <v>633663</v>
      </c>
      <c r="Z68">
        <v>1</v>
      </c>
      <c r="AA68" t="s">
        <v>33</v>
      </c>
      <c r="AB68" t="s">
        <v>34</v>
      </c>
      <c r="AC68" t="s">
        <v>35</v>
      </c>
      <c r="AD68">
        <v>60.042281768252899</v>
      </c>
      <c r="AE68" t="s">
        <v>36</v>
      </c>
    </row>
    <row r="69" spans="1:31" x14ac:dyDescent="0.3">
      <c r="A69">
        <v>67</v>
      </c>
      <c r="B69">
        <v>0</v>
      </c>
      <c r="C69">
        <v>67</v>
      </c>
      <c r="D69">
        <v>-3</v>
      </c>
      <c r="E69" t="s">
        <v>31</v>
      </c>
      <c r="F69">
        <v>0</v>
      </c>
      <c r="G69">
        <v>0.97256099997321099</v>
      </c>
      <c r="H69" t="s">
        <v>32</v>
      </c>
      <c r="I69">
        <v>67</v>
      </c>
      <c r="J69">
        <v>0</v>
      </c>
      <c r="K69">
        <v>67</v>
      </c>
      <c r="L69">
        <v>0</v>
      </c>
      <c r="M69">
        <v>128.42956490005599</v>
      </c>
      <c r="O69">
        <v>128.41489700000901</v>
      </c>
      <c r="P69">
        <v>128.42956490005599</v>
      </c>
      <c r="Q69">
        <v>129.42901930003401</v>
      </c>
      <c r="R69">
        <v>129.42901930003401</v>
      </c>
      <c r="S69">
        <v>130.41459680005201</v>
      </c>
      <c r="T69">
        <v>-3</v>
      </c>
      <c r="U69" t="s">
        <v>31</v>
      </c>
      <c r="V69">
        <v>0</v>
      </c>
      <c r="W69">
        <v>0.97256099997321099</v>
      </c>
      <c r="X69" t="s">
        <v>32</v>
      </c>
      <c r="Y69">
        <v>633663</v>
      </c>
      <c r="Z69">
        <v>1</v>
      </c>
      <c r="AA69" t="s">
        <v>33</v>
      </c>
      <c r="AB69" t="s">
        <v>34</v>
      </c>
      <c r="AC69" t="s">
        <v>35</v>
      </c>
      <c r="AD69">
        <v>60.042281768252899</v>
      </c>
      <c r="AE69" t="s">
        <v>36</v>
      </c>
    </row>
    <row r="70" spans="1:31" x14ac:dyDescent="0.3">
      <c r="A70">
        <v>68</v>
      </c>
      <c r="B70">
        <v>0</v>
      </c>
      <c r="C70">
        <v>68</v>
      </c>
      <c r="D70">
        <v>0</v>
      </c>
      <c r="E70" t="s">
        <v>31</v>
      </c>
      <c r="F70">
        <v>1</v>
      </c>
      <c r="G70">
        <v>0.61834139999700699</v>
      </c>
      <c r="H70" t="s">
        <v>32</v>
      </c>
      <c r="I70">
        <v>68</v>
      </c>
      <c r="J70">
        <v>0</v>
      </c>
      <c r="K70">
        <v>68</v>
      </c>
      <c r="L70">
        <v>0</v>
      </c>
      <c r="M70">
        <v>130.429883400036</v>
      </c>
      <c r="O70">
        <v>130.415185400052</v>
      </c>
      <c r="P70">
        <v>130.429883400036</v>
      </c>
      <c r="Q70">
        <v>131.429161700012</v>
      </c>
      <c r="R70">
        <v>131.429161700012</v>
      </c>
      <c r="S70">
        <v>132.06444060005001</v>
      </c>
      <c r="T70">
        <v>0</v>
      </c>
      <c r="U70" t="s">
        <v>31</v>
      </c>
      <c r="V70">
        <v>1</v>
      </c>
      <c r="W70">
        <v>0.61834139999700699</v>
      </c>
      <c r="X70" t="s">
        <v>32</v>
      </c>
      <c r="Y70">
        <v>633663</v>
      </c>
      <c r="Z70">
        <v>1</v>
      </c>
      <c r="AA70" t="s">
        <v>33</v>
      </c>
      <c r="AB70" t="s">
        <v>34</v>
      </c>
      <c r="AC70" t="s">
        <v>35</v>
      </c>
      <c r="AD70">
        <v>60.042281768252899</v>
      </c>
      <c r="AE70" t="s">
        <v>36</v>
      </c>
    </row>
    <row r="71" spans="1:31" x14ac:dyDescent="0.3">
      <c r="A71">
        <v>69</v>
      </c>
      <c r="B71">
        <v>0</v>
      </c>
      <c r="C71">
        <v>69</v>
      </c>
      <c r="D71">
        <v>0</v>
      </c>
      <c r="E71" t="s">
        <v>31</v>
      </c>
      <c r="F71">
        <v>1</v>
      </c>
      <c r="G71">
        <v>0.94930610002484095</v>
      </c>
      <c r="H71" t="s">
        <v>32</v>
      </c>
      <c r="I71">
        <v>69</v>
      </c>
      <c r="J71">
        <v>0</v>
      </c>
      <c r="K71">
        <v>69</v>
      </c>
      <c r="L71">
        <v>0</v>
      </c>
      <c r="M71">
        <v>132.07930890004999</v>
      </c>
      <c r="O71">
        <v>132.06497140001699</v>
      </c>
      <c r="P71">
        <v>132.07930890004999</v>
      </c>
      <c r="Q71">
        <v>133.07890110003001</v>
      </c>
      <c r="R71">
        <v>133.07890110003001</v>
      </c>
      <c r="S71">
        <v>134.03159090003399</v>
      </c>
      <c r="T71">
        <v>0</v>
      </c>
      <c r="U71" t="s">
        <v>31</v>
      </c>
      <c r="V71">
        <v>1</v>
      </c>
      <c r="W71">
        <v>0.94930610002484095</v>
      </c>
      <c r="X71" t="s">
        <v>32</v>
      </c>
      <c r="Y71">
        <v>633663</v>
      </c>
      <c r="Z71">
        <v>1</v>
      </c>
      <c r="AA71" t="s">
        <v>33</v>
      </c>
      <c r="AB71" t="s">
        <v>34</v>
      </c>
      <c r="AC71" t="s">
        <v>35</v>
      </c>
      <c r="AD71">
        <v>60.042281768252899</v>
      </c>
      <c r="AE71" t="s">
        <v>36</v>
      </c>
    </row>
    <row r="72" spans="1:31" x14ac:dyDescent="0.3">
      <c r="A72">
        <v>70</v>
      </c>
      <c r="B72">
        <v>0</v>
      </c>
      <c r="C72">
        <v>70</v>
      </c>
      <c r="D72">
        <v>-4</v>
      </c>
      <c r="E72" t="s">
        <v>37</v>
      </c>
      <c r="F72">
        <v>1</v>
      </c>
      <c r="G72">
        <v>0.86213210003916096</v>
      </c>
      <c r="H72" t="s">
        <v>32</v>
      </c>
      <c r="I72">
        <v>70</v>
      </c>
      <c r="J72">
        <v>0</v>
      </c>
      <c r="K72">
        <v>70</v>
      </c>
      <c r="L72">
        <v>0</v>
      </c>
      <c r="M72">
        <v>134.04612820001699</v>
      </c>
      <c r="O72">
        <v>134.03223420004301</v>
      </c>
      <c r="P72">
        <v>134.04612820001699</v>
      </c>
      <c r="Q72">
        <v>135.045815200021</v>
      </c>
      <c r="R72">
        <v>135.045815200021</v>
      </c>
      <c r="S72">
        <v>135.91404000000301</v>
      </c>
      <c r="T72">
        <v>-4</v>
      </c>
      <c r="U72" t="s">
        <v>37</v>
      </c>
      <c r="V72">
        <v>1</v>
      </c>
      <c r="W72">
        <v>0.86213210003916096</v>
      </c>
      <c r="X72" t="s">
        <v>32</v>
      </c>
      <c r="Y72">
        <v>633663</v>
      </c>
      <c r="Z72">
        <v>1</v>
      </c>
      <c r="AA72" t="s">
        <v>33</v>
      </c>
      <c r="AB72" t="s">
        <v>34</v>
      </c>
      <c r="AC72" t="s">
        <v>35</v>
      </c>
      <c r="AD72">
        <v>60.042281768252899</v>
      </c>
      <c r="AE72" t="s">
        <v>36</v>
      </c>
    </row>
    <row r="73" spans="1:31" x14ac:dyDescent="0.3">
      <c r="A73">
        <v>71</v>
      </c>
      <c r="B73">
        <v>0</v>
      </c>
      <c r="C73">
        <v>71</v>
      </c>
      <c r="D73">
        <v>3</v>
      </c>
      <c r="E73" t="s">
        <v>37</v>
      </c>
      <c r="F73">
        <v>1</v>
      </c>
      <c r="G73">
        <v>0.50161989999469303</v>
      </c>
      <c r="H73" t="s">
        <v>32</v>
      </c>
      <c r="I73">
        <v>71</v>
      </c>
      <c r="J73">
        <v>0</v>
      </c>
      <c r="K73">
        <v>71</v>
      </c>
      <c r="L73">
        <v>0</v>
      </c>
      <c r="M73">
        <v>135.92842320003501</v>
      </c>
      <c r="O73">
        <v>135.914505600056</v>
      </c>
      <c r="P73">
        <v>135.92842320003501</v>
      </c>
      <c r="Q73">
        <v>136.92911930003899</v>
      </c>
      <c r="R73">
        <v>136.92911930003899</v>
      </c>
      <c r="S73">
        <v>137.44768660003299</v>
      </c>
      <c r="T73">
        <v>3</v>
      </c>
      <c r="U73" t="s">
        <v>37</v>
      </c>
      <c r="V73">
        <v>1</v>
      </c>
      <c r="W73">
        <v>0.50161989999469303</v>
      </c>
      <c r="X73" t="s">
        <v>32</v>
      </c>
      <c r="Y73">
        <v>633663</v>
      </c>
      <c r="Z73">
        <v>1</v>
      </c>
      <c r="AA73" t="s">
        <v>33</v>
      </c>
      <c r="AB73" t="s">
        <v>34</v>
      </c>
      <c r="AC73" t="s">
        <v>35</v>
      </c>
      <c r="AD73">
        <v>60.042281768252899</v>
      </c>
      <c r="AE73" t="s">
        <v>36</v>
      </c>
    </row>
    <row r="74" spans="1:31" x14ac:dyDescent="0.3">
      <c r="A74">
        <v>72</v>
      </c>
      <c r="B74">
        <v>0</v>
      </c>
      <c r="C74">
        <v>72</v>
      </c>
      <c r="D74">
        <v>-5</v>
      </c>
      <c r="E74" t="s">
        <v>37</v>
      </c>
      <c r="F74">
        <v>1</v>
      </c>
      <c r="G74">
        <v>0.76216139999451105</v>
      </c>
      <c r="H74" t="s">
        <v>32</v>
      </c>
      <c r="I74">
        <v>72</v>
      </c>
      <c r="J74">
        <v>0</v>
      </c>
      <c r="K74">
        <v>72</v>
      </c>
      <c r="L74">
        <v>0</v>
      </c>
      <c r="M74">
        <v>137.46247430000199</v>
      </c>
      <c r="O74">
        <v>137.44822250003901</v>
      </c>
      <c r="P74">
        <v>137.46247430000199</v>
      </c>
      <c r="Q74">
        <v>138.46221050003001</v>
      </c>
      <c r="R74">
        <v>138.46221050003001</v>
      </c>
      <c r="S74">
        <v>139.23076460004</v>
      </c>
      <c r="T74">
        <v>-5</v>
      </c>
      <c r="U74" t="s">
        <v>37</v>
      </c>
      <c r="V74">
        <v>1</v>
      </c>
      <c r="W74">
        <v>0.76216139999451105</v>
      </c>
      <c r="X74" t="s">
        <v>32</v>
      </c>
      <c r="Y74">
        <v>633663</v>
      </c>
      <c r="Z74">
        <v>1</v>
      </c>
      <c r="AA74" t="s">
        <v>33</v>
      </c>
      <c r="AB74" t="s">
        <v>34</v>
      </c>
      <c r="AC74" t="s">
        <v>35</v>
      </c>
      <c r="AD74">
        <v>60.042281768252899</v>
      </c>
      <c r="AE74" t="s">
        <v>36</v>
      </c>
    </row>
    <row r="75" spans="1:31" x14ac:dyDescent="0.3">
      <c r="A75">
        <v>73</v>
      </c>
      <c r="B75">
        <v>0</v>
      </c>
      <c r="C75">
        <v>73</v>
      </c>
      <c r="D75">
        <v>3</v>
      </c>
      <c r="E75" t="s">
        <v>31</v>
      </c>
      <c r="F75">
        <v>0</v>
      </c>
      <c r="G75">
        <v>1.08430960000259</v>
      </c>
      <c r="H75" t="s">
        <v>32</v>
      </c>
      <c r="I75">
        <v>73</v>
      </c>
      <c r="J75">
        <v>0</v>
      </c>
      <c r="K75">
        <v>73</v>
      </c>
      <c r="L75">
        <v>0</v>
      </c>
      <c r="M75">
        <v>139.24515690002499</v>
      </c>
      <c r="O75">
        <v>139.23128310003</v>
      </c>
      <c r="P75">
        <v>139.24515690002499</v>
      </c>
      <c r="Q75">
        <v>140.245056200015</v>
      </c>
      <c r="R75">
        <v>140.245056200015</v>
      </c>
      <c r="S75">
        <v>141.347928900038</v>
      </c>
      <c r="T75">
        <v>3</v>
      </c>
      <c r="U75" t="s">
        <v>31</v>
      </c>
      <c r="V75">
        <v>0</v>
      </c>
      <c r="W75">
        <v>1.08430960000259</v>
      </c>
      <c r="X75" t="s">
        <v>32</v>
      </c>
      <c r="Y75">
        <v>633663</v>
      </c>
      <c r="Z75">
        <v>1</v>
      </c>
      <c r="AA75" t="s">
        <v>33</v>
      </c>
      <c r="AB75" t="s">
        <v>34</v>
      </c>
      <c r="AC75" t="s">
        <v>35</v>
      </c>
      <c r="AD75">
        <v>60.042281768252899</v>
      </c>
      <c r="AE75" t="s">
        <v>36</v>
      </c>
    </row>
    <row r="76" spans="1:31" x14ac:dyDescent="0.3">
      <c r="A76">
        <v>74</v>
      </c>
      <c r="B76">
        <v>0</v>
      </c>
      <c r="C76">
        <v>74</v>
      </c>
      <c r="D76">
        <v>2</v>
      </c>
      <c r="E76" t="s">
        <v>31</v>
      </c>
      <c r="F76">
        <v>0</v>
      </c>
      <c r="G76">
        <v>0.65610739996191103</v>
      </c>
      <c r="H76" t="s">
        <v>32</v>
      </c>
      <c r="I76">
        <v>74</v>
      </c>
      <c r="J76">
        <v>0</v>
      </c>
      <c r="K76">
        <v>74</v>
      </c>
      <c r="L76">
        <v>0</v>
      </c>
      <c r="M76">
        <v>141.362653600052</v>
      </c>
      <c r="O76">
        <v>141.34842540003501</v>
      </c>
      <c r="P76">
        <v>141.362653600052</v>
      </c>
      <c r="Q76">
        <v>142.36140200000901</v>
      </c>
      <c r="R76">
        <v>142.37811070005401</v>
      </c>
      <c r="S76">
        <v>143.030556700017</v>
      </c>
      <c r="T76">
        <v>2</v>
      </c>
      <c r="U76" t="s">
        <v>31</v>
      </c>
      <c r="V76">
        <v>0</v>
      </c>
      <c r="W76">
        <v>0.65610739996191103</v>
      </c>
      <c r="X76" t="s">
        <v>32</v>
      </c>
      <c r="Y76">
        <v>633663</v>
      </c>
      <c r="Z76">
        <v>1</v>
      </c>
      <c r="AA76" t="s">
        <v>33</v>
      </c>
      <c r="AB76" t="s">
        <v>34</v>
      </c>
      <c r="AC76" t="s">
        <v>35</v>
      </c>
      <c r="AD76">
        <v>60.042281768252899</v>
      </c>
      <c r="AE76" t="s">
        <v>36</v>
      </c>
    </row>
    <row r="77" spans="1:31" x14ac:dyDescent="0.3">
      <c r="A77">
        <v>75</v>
      </c>
      <c r="B77">
        <v>0</v>
      </c>
      <c r="C77">
        <v>75</v>
      </c>
      <c r="D77">
        <v>0</v>
      </c>
      <c r="E77" t="s">
        <v>31</v>
      </c>
      <c r="F77">
        <v>1</v>
      </c>
      <c r="G77">
        <v>0.48414750001393198</v>
      </c>
      <c r="H77" t="s">
        <v>32</v>
      </c>
      <c r="I77">
        <v>75</v>
      </c>
      <c r="J77">
        <v>0</v>
      </c>
      <c r="K77">
        <v>75</v>
      </c>
      <c r="L77">
        <v>0</v>
      </c>
      <c r="M77">
        <v>143.04518569999999</v>
      </c>
      <c r="O77">
        <v>143.03107950003999</v>
      </c>
      <c r="P77">
        <v>143.04518569999999</v>
      </c>
      <c r="Q77">
        <v>144.04528410005099</v>
      </c>
      <c r="R77">
        <v>144.04528410005099</v>
      </c>
      <c r="S77">
        <v>144.547121100011</v>
      </c>
      <c r="T77">
        <v>0</v>
      </c>
      <c r="U77" t="s">
        <v>31</v>
      </c>
      <c r="V77">
        <v>1</v>
      </c>
      <c r="W77">
        <v>0.48414750001393198</v>
      </c>
      <c r="X77" t="s">
        <v>32</v>
      </c>
      <c r="Y77">
        <v>633663</v>
      </c>
      <c r="Z77">
        <v>1</v>
      </c>
      <c r="AA77" t="s">
        <v>33</v>
      </c>
      <c r="AB77" t="s">
        <v>34</v>
      </c>
      <c r="AC77" t="s">
        <v>35</v>
      </c>
      <c r="AD77">
        <v>60.042281768252899</v>
      </c>
      <c r="AE77" t="s">
        <v>36</v>
      </c>
    </row>
    <row r="78" spans="1:31" x14ac:dyDescent="0.3">
      <c r="A78">
        <v>76</v>
      </c>
      <c r="B78">
        <v>0</v>
      </c>
      <c r="C78">
        <v>76</v>
      </c>
      <c r="D78">
        <v>-2</v>
      </c>
      <c r="E78" t="s">
        <v>31</v>
      </c>
      <c r="F78">
        <v>0</v>
      </c>
      <c r="G78">
        <v>0.71416630002204295</v>
      </c>
      <c r="H78" t="s">
        <v>32</v>
      </c>
      <c r="I78">
        <v>76</v>
      </c>
      <c r="J78">
        <v>0</v>
      </c>
      <c r="K78">
        <v>76</v>
      </c>
      <c r="L78">
        <v>0</v>
      </c>
      <c r="M78">
        <v>144.56218930002001</v>
      </c>
      <c r="O78">
        <v>144.54773800005199</v>
      </c>
      <c r="P78">
        <v>144.56218930002001</v>
      </c>
      <c r="Q78">
        <v>145.562261100043</v>
      </c>
      <c r="R78">
        <v>145.562261100043</v>
      </c>
      <c r="S78">
        <v>146.28175520000499</v>
      </c>
      <c r="T78">
        <v>-2</v>
      </c>
      <c r="U78" t="s">
        <v>31</v>
      </c>
      <c r="V78">
        <v>0</v>
      </c>
      <c r="W78">
        <v>0.71416630002204295</v>
      </c>
      <c r="X78" t="s">
        <v>32</v>
      </c>
      <c r="Y78">
        <v>633663</v>
      </c>
      <c r="Z78">
        <v>1</v>
      </c>
      <c r="AA78" t="s">
        <v>33</v>
      </c>
      <c r="AB78" t="s">
        <v>34</v>
      </c>
      <c r="AC78" t="s">
        <v>35</v>
      </c>
      <c r="AD78">
        <v>60.042281768252899</v>
      </c>
      <c r="AE78" t="s">
        <v>36</v>
      </c>
    </row>
    <row r="79" spans="1:31" x14ac:dyDescent="0.3">
      <c r="A79">
        <v>77</v>
      </c>
      <c r="B79">
        <v>0</v>
      </c>
      <c r="C79">
        <v>77</v>
      </c>
      <c r="D79">
        <v>0</v>
      </c>
      <c r="E79" t="s">
        <v>31</v>
      </c>
      <c r="F79">
        <v>1</v>
      </c>
      <c r="G79">
        <v>0.61804050003411204</v>
      </c>
      <c r="H79" t="s">
        <v>32</v>
      </c>
      <c r="I79">
        <v>77</v>
      </c>
      <c r="J79">
        <v>0</v>
      </c>
      <c r="K79">
        <v>77</v>
      </c>
      <c r="L79">
        <v>0</v>
      </c>
      <c r="M79">
        <v>146.29444450000301</v>
      </c>
      <c r="O79">
        <v>146.28223780001201</v>
      </c>
      <c r="P79">
        <v>146.29444450000301</v>
      </c>
      <c r="Q79">
        <v>147.29506550001599</v>
      </c>
      <c r="R79">
        <v>147.29506550001599</v>
      </c>
      <c r="S79">
        <v>147.93033340002799</v>
      </c>
      <c r="T79">
        <v>0</v>
      </c>
      <c r="U79" t="s">
        <v>31</v>
      </c>
      <c r="V79">
        <v>1</v>
      </c>
      <c r="W79">
        <v>0.61804050003411204</v>
      </c>
      <c r="X79" t="s">
        <v>32</v>
      </c>
      <c r="Y79">
        <v>633663</v>
      </c>
      <c r="Z79">
        <v>1</v>
      </c>
      <c r="AA79" t="s">
        <v>33</v>
      </c>
      <c r="AB79" t="s">
        <v>34</v>
      </c>
      <c r="AC79" t="s">
        <v>35</v>
      </c>
      <c r="AD79">
        <v>60.042281768252899</v>
      </c>
      <c r="AE79" t="s">
        <v>36</v>
      </c>
    </row>
    <row r="80" spans="1:31" x14ac:dyDescent="0.3">
      <c r="A80">
        <v>78</v>
      </c>
      <c r="B80">
        <v>0</v>
      </c>
      <c r="C80">
        <v>78</v>
      </c>
      <c r="D80">
        <v>0</v>
      </c>
      <c r="E80" t="s">
        <v>31</v>
      </c>
      <c r="F80">
        <v>1</v>
      </c>
      <c r="G80">
        <v>0.80515860003651996</v>
      </c>
      <c r="H80" t="s">
        <v>32</v>
      </c>
      <c r="I80">
        <v>78</v>
      </c>
      <c r="J80">
        <v>0</v>
      </c>
      <c r="K80">
        <v>78</v>
      </c>
      <c r="L80">
        <v>0</v>
      </c>
      <c r="M80">
        <v>147.94531080004501</v>
      </c>
      <c r="O80">
        <v>147.93085340003</v>
      </c>
      <c r="P80">
        <v>147.94531080004501</v>
      </c>
      <c r="Q80">
        <v>148.94468370004299</v>
      </c>
      <c r="R80">
        <v>148.94468370004299</v>
      </c>
      <c r="S80">
        <v>149.76409260003101</v>
      </c>
      <c r="T80">
        <v>0</v>
      </c>
      <c r="U80" t="s">
        <v>31</v>
      </c>
      <c r="V80">
        <v>1</v>
      </c>
      <c r="W80">
        <v>0.80515860003651996</v>
      </c>
      <c r="X80" t="s">
        <v>32</v>
      </c>
      <c r="Y80">
        <v>633663</v>
      </c>
      <c r="Z80">
        <v>1</v>
      </c>
      <c r="AA80" t="s">
        <v>33</v>
      </c>
      <c r="AB80" t="s">
        <v>34</v>
      </c>
      <c r="AC80" t="s">
        <v>35</v>
      </c>
      <c r="AD80">
        <v>60.042281768252899</v>
      </c>
      <c r="AE80" t="s">
        <v>36</v>
      </c>
    </row>
    <row r="81" spans="1:31" x14ac:dyDescent="0.3">
      <c r="A81">
        <v>79</v>
      </c>
      <c r="B81">
        <v>0</v>
      </c>
      <c r="C81">
        <v>79</v>
      </c>
      <c r="D81">
        <v>2</v>
      </c>
      <c r="E81" t="s">
        <v>31</v>
      </c>
      <c r="F81">
        <v>0</v>
      </c>
      <c r="G81">
        <v>0.491265000018756</v>
      </c>
      <c r="H81" t="s">
        <v>32</v>
      </c>
      <c r="I81">
        <v>79</v>
      </c>
      <c r="J81">
        <v>0</v>
      </c>
      <c r="K81">
        <v>79</v>
      </c>
      <c r="L81">
        <v>0</v>
      </c>
      <c r="M81">
        <v>149.778469600016</v>
      </c>
      <c r="O81">
        <v>149.76462800003301</v>
      </c>
      <c r="P81">
        <v>149.778469600016</v>
      </c>
      <c r="Q81">
        <v>150.77837020001601</v>
      </c>
      <c r="R81">
        <v>150.77837020001601</v>
      </c>
      <c r="S81">
        <v>151.279819700052</v>
      </c>
      <c r="T81">
        <v>2</v>
      </c>
      <c r="U81" t="s">
        <v>31</v>
      </c>
      <c r="V81">
        <v>0</v>
      </c>
      <c r="W81">
        <v>0.491265000018756</v>
      </c>
      <c r="X81" t="s">
        <v>32</v>
      </c>
      <c r="Y81">
        <v>633663</v>
      </c>
      <c r="Z81">
        <v>1</v>
      </c>
      <c r="AA81" t="s">
        <v>33</v>
      </c>
      <c r="AB81" t="s">
        <v>34</v>
      </c>
      <c r="AC81" t="s">
        <v>35</v>
      </c>
      <c r="AD81">
        <v>60.042281768252899</v>
      </c>
      <c r="AE81" t="s">
        <v>36</v>
      </c>
    </row>
    <row r="82" spans="1:31" x14ac:dyDescent="0.3">
      <c r="A82">
        <v>80</v>
      </c>
      <c r="B82">
        <v>0</v>
      </c>
      <c r="C82">
        <v>80</v>
      </c>
      <c r="D82">
        <v>-5</v>
      </c>
      <c r="E82" t="s">
        <v>31</v>
      </c>
      <c r="F82">
        <v>0</v>
      </c>
      <c r="G82">
        <v>0.35893529996974299</v>
      </c>
      <c r="H82" t="s">
        <v>32</v>
      </c>
      <c r="I82">
        <v>80</v>
      </c>
      <c r="J82">
        <v>0</v>
      </c>
      <c r="K82">
        <v>80</v>
      </c>
      <c r="L82">
        <v>0</v>
      </c>
      <c r="M82">
        <v>151.29542640002899</v>
      </c>
      <c r="O82">
        <v>151.280310900008</v>
      </c>
      <c r="P82">
        <v>151.29542640002899</v>
      </c>
      <c r="Q82">
        <v>152.29501450003499</v>
      </c>
      <c r="R82">
        <v>152.29501450003499</v>
      </c>
      <c r="S82">
        <v>152.663361500017</v>
      </c>
      <c r="T82">
        <v>-5</v>
      </c>
      <c r="U82" t="s">
        <v>31</v>
      </c>
      <c r="V82">
        <v>0</v>
      </c>
      <c r="W82">
        <v>0.35893529996974299</v>
      </c>
      <c r="X82" t="s">
        <v>32</v>
      </c>
      <c r="Y82">
        <v>633663</v>
      </c>
      <c r="Z82">
        <v>1</v>
      </c>
      <c r="AA82" t="s">
        <v>33</v>
      </c>
      <c r="AB82" t="s">
        <v>34</v>
      </c>
      <c r="AC82" t="s">
        <v>35</v>
      </c>
      <c r="AD82">
        <v>60.042281768252899</v>
      </c>
      <c r="AE82" t="s">
        <v>36</v>
      </c>
    </row>
    <row r="83" spans="1:31" x14ac:dyDescent="0.3">
      <c r="A83">
        <v>81</v>
      </c>
      <c r="B83">
        <v>0</v>
      </c>
      <c r="C83">
        <v>81</v>
      </c>
      <c r="D83">
        <v>2</v>
      </c>
      <c r="E83" t="s">
        <v>31</v>
      </c>
      <c r="F83">
        <v>0</v>
      </c>
      <c r="G83">
        <v>0.35205380001571002</v>
      </c>
      <c r="H83" t="s">
        <v>32</v>
      </c>
      <c r="I83">
        <v>81</v>
      </c>
      <c r="J83">
        <v>0</v>
      </c>
      <c r="K83">
        <v>81</v>
      </c>
      <c r="L83">
        <v>0</v>
      </c>
      <c r="M83">
        <v>152.67779750004399</v>
      </c>
      <c r="O83">
        <v>152.66393420001199</v>
      </c>
      <c r="P83">
        <v>152.67779750004399</v>
      </c>
      <c r="Q83">
        <v>153.67833390005299</v>
      </c>
      <c r="R83">
        <v>153.67833390005299</v>
      </c>
      <c r="S83">
        <v>154.04649590002299</v>
      </c>
      <c r="T83">
        <v>2</v>
      </c>
      <c r="U83" t="s">
        <v>31</v>
      </c>
      <c r="V83">
        <v>0</v>
      </c>
      <c r="W83">
        <v>0.35205380001571002</v>
      </c>
      <c r="X83" t="s">
        <v>32</v>
      </c>
      <c r="Y83">
        <v>633663</v>
      </c>
      <c r="Z83">
        <v>1</v>
      </c>
      <c r="AA83" t="s">
        <v>33</v>
      </c>
      <c r="AB83" t="s">
        <v>34</v>
      </c>
      <c r="AC83" t="s">
        <v>35</v>
      </c>
      <c r="AD83">
        <v>60.042281768252899</v>
      </c>
      <c r="AE83" t="s">
        <v>36</v>
      </c>
    </row>
    <row r="84" spans="1:31" x14ac:dyDescent="0.3">
      <c r="A84">
        <v>82</v>
      </c>
      <c r="B84">
        <v>0</v>
      </c>
      <c r="C84">
        <v>82</v>
      </c>
      <c r="D84">
        <v>0</v>
      </c>
      <c r="E84" t="s">
        <v>31</v>
      </c>
      <c r="F84">
        <v>1</v>
      </c>
      <c r="G84">
        <v>0.74322689999826197</v>
      </c>
      <c r="H84" t="s">
        <v>32</v>
      </c>
      <c r="I84">
        <v>82</v>
      </c>
      <c r="J84">
        <v>0</v>
      </c>
      <c r="K84">
        <v>82</v>
      </c>
      <c r="L84">
        <v>0</v>
      </c>
      <c r="M84">
        <v>154.06097830005399</v>
      </c>
      <c r="O84">
        <v>154.047001500031</v>
      </c>
      <c r="P84">
        <v>154.06097830005399</v>
      </c>
      <c r="Q84">
        <v>155.06164080003501</v>
      </c>
      <c r="R84">
        <v>155.06164080003501</v>
      </c>
      <c r="S84">
        <v>155.81322870001799</v>
      </c>
      <c r="T84">
        <v>0</v>
      </c>
      <c r="U84" t="s">
        <v>31</v>
      </c>
      <c r="V84">
        <v>1</v>
      </c>
      <c r="W84">
        <v>0.74322689999826197</v>
      </c>
      <c r="X84" t="s">
        <v>32</v>
      </c>
      <c r="Y84">
        <v>633663</v>
      </c>
      <c r="Z84">
        <v>1</v>
      </c>
      <c r="AA84" t="s">
        <v>33</v>
      </c>
      <c r="AB84" t="s">
        <v>34</v>
      </c>
      <c r="AC84" t="s">
        <v>35</v>
      </c>
      <c r="AD84">
        <v>60.042281768252899</v>
      </c>
      <c r="AE84" t="s">
        <v>36</v>
      </c>
    </row>
    <row r="85" spans="1:31" x14ac:dyDescent="0.3">
      <c r="A85">
        <v>83</v>
      </c>
      <c r="B85">
        <v>0</v>
      </c>
      <c r="C85">
        <v>83</v>
      </c>
      <c r="D85">
        <v>3</v>
      </c>
      <c r="E85" t="s">
        <v>31</v>
      </c>
      <c r="F85">
        <v>0</v>
      </c>
      <c r="G85">
        <v>4.1091999737545796E-3</v>
      </c>
      <c r="H85" t="s">
        <v>32</v>
      </c>
      <c r="I85">
        <v>83</v>
      </c>
      <c r="J85">
        <v>0</v>
      </c>
      <c r="K85">
        <v>83</v>
      </c>
      <c r="L85">
        <v>0</v>
      </c>
      <c r="M85">
        <v>155.82840380002699</v>
      </c>
      <c r="O85">
        <v>155.81379590002999</v>
      </c>
      <c r="P85">
        <v>155.82840380002699</v>
      </c>
      <c r="Q85">
        <v>156.81121810001699</v>
      </c>
      <c r="R85">
        <v>156.828386900015</v>
      </c>
      <c r="S85">
        <v>156.83059820003101</v>
      </c>
      <c r="T85">
        <v>3</v>
      </c>
      <c r="U85" t="s">
        <v>31</v>
      </c>
      <c r="V85">
        <v>0</v>
      </c>
      <c r="W85">
        <v>4.1091999737545796E-3</v>
      </c>
      <c r="X85" t="s">
        <v>32</v>
      </c>
      <c r="Y85">
        <v>633663</v>
      </c>
      <c r="Z85">
        <v>1</v>
      </c>
      <c r="AA85" t="s">
        <v>33</v>
      </c>
      <c r="AB85" t="s">
        <v>34</v>
      </c>
      <c r="AC85" t="s">
        <v>35</v>
      </c>
      <c r="AD85">
        <v>60.042281768252899</v>
      </c>
      <c r="AE85" t="s">
        <v>36</v>
      </c>
    </row>
    <row r="86" spans="1:31" x14ac:dyDescent="0.3">
      <c r="A86">
        <v>84</v>
      </c>
      <c r="B86">
        <v>0</v>
      </c>
      <c r="C86">
        <v>84</v>
      </c>
      <c r="D86">
        <v>-3</v>
      </c>
      <c r="E86" t="s">
        <v>31</v>
      </c>
      <c r="F86">
        <v>0</v>
      </c>
      <c r="G86">
        <v>0.71881140000186805</v>
      </c>
      <c r="H86" t="s">
        <v>32</v>
      </c>
      <c r="I86">
        <v>84</v>
      </c>
      <c r="J86">
        <v>0</v>
      </c>
      <c r="K86">
        <v>84</v>
      </c>
      <c r="L86">
        <v>0</v>
      </c>
      <c r="M86">
        <v>156.84489930001999</v>
      </c>
      <c r="O86">
        <v>156.83113669999801</v>
      </c>
      <c r="P86">
        <v>156.84489930001999</v>
      </c>
      <c r="Q86">
        <v>157.84513770003099</v>
      </c>
      <c r="R86">
        <v>157.84513770003099</v>
      </c>
      <c r="S86">
        <v>158.57976550003499</v>
      </c>
      <c r="T86">
        <v>-3</v>
      </c>
      <c r="U86" t="s">
        <v>31</v>
      </c>
      <c r="V86">
        <v>0</v>
      </c>
      <c r="W86">
        <v>0.71881140000186805</v>
      </c>
      <c r="X86" t="s">
        <v>32</v>
      </c>
      <c r="Y86">
        <v>633663</v>
      </c>
      <c r="Z86">
        <v>1</v>
      </c>
      <c r="AA86" t="s">
        <v>33</v>
      </c>
      <c r="AB86" t="s">
        <v>34</v>
      </c>
      <c r="AC86" t="s">
        <v>35</v>
      </c>
      <c r="AD86">
        <v>60.042281768252899</v>
      </c>
      <c r="AE86" t="s">
        <v>36</v>
      </c>
    </row>
    <row r="87" spans="1:31" x14ac:dyDescent="0.3">
      <c r="A87">
        <v>85</v>
      </c>
      <c r="B87">
        <v>0</v>
      </c>
      <c r="C87">
        <v>85</v>
      </c>
      <c r="D87">
        <v>2</v>
      </c>
      <c r="E87" t="s">
        <v>31</v>
      </c>
      <c r="F87">
        <v>0</v>
      </c>
      <c r="G87">
        <v>0.26779950002674002</v>
      </c>
      <c r="H87" t="s">
        <v>32</v>
      </c>
      <c r="I87">
        <v>85</v>
      </c>
      <c r="J87">
        <v>0</v>
      </c>
      <c r="K87">
        <v>85</v>
      </c>
      <c r="L87">
        <v>0</v>
      </c>
      <c r="M87">
        <v>158.594845100014</v>
      </c>
      <c r="O87">
        <v>158.5802578</v>
      </c>
      <c r="P87">
        <v>158.594845100014</v>
      </c>
      <c r="Q87">
        <v>159.59444310003801</v>
      </c>
      <c r="R87">
        <v>159.59444310003801</v>
      </c>
      <c r="S87">
        <v>159.864889500022</v>
      </c>
      <c r="T87">
        <v>2</v>
      </c>
      <c r="U87" t="s">
        <v>31</v>
      </c>
      <c r="V87">
        <v>0</v>
      </c>
      <c r="W87">
        <v>0.26779950002674002</v>
      </c>
      <c r="X87" t="s">
        <v>32</v>
      </c>
      <c r="Y87">
        <v>633663</v>
      </c>
      <c r="Z87">
        <v>1</v>
      </c>
      <c r="AA87" t="s">
        <v>33</v>
      </c>
      <c r="AB87" t="s">
        <v>34</v>
      </c>
      <c r="AC87" t="s">
        <v>35</v>
      </c>
      <c r="AD87">
        <v>60.042281768252899</v>
      </c>
      <c r="AE87" t="s">
        <v>36</v>
      </c>
    </row>
    <row r="88" spans="1:31" x14ac:dyDescent="0.3">
      <c r="A88">
        <v>86</v>
      </c>
      <c r="B88">
        <v>0</v>
      </c>
      <c r="C88">
        <v>86</v>
      </c>
      <c r="D88">
        <v>-4</v>
      </c>
      <c r="E88" t="s">
        <v>37</v>
      </c>
      <c r="F88">
        <v>1</v>
      </c>
      <c r="G88">
        <v>0.129579500004183</v>
      </c>
      <c r="H88" t="s">
        <v>32</v>
      </c>
      <c r="I88">
        <v>86</v>
      </c>
      <c r="J88">
        <v>0</v>
      </c>
      <c r="K88">
        <v>86</v>
      </c>
      <c r="L88">
        <v>0</v>
      </c>
      <c r="M88">
        <v>159.877629399998</v>
      </c>
      <c r="O88">
        <v>159.865379900031</v>
      </c>
      <c r="P88">
        <v>159.877629399998</v>
      </c>
      <c r="Q88">
        <v>160.877668800007</v>
      </c>
      <c r="R88">
        <v>160.877668800007</v>
      </c>
      <c r="S88">
        <v>161.013602800027</v>
      </c>
      <c r="T88">
        <v>-4</v>
      </c>
      <c r="U88" t="s">
        <v>37</v>
      </c>
      <c r="V88">
        <v>1</v>
      </c>
      <c r="W88">
        <v>0.129579500004183</v>
      </c>
      <c r="X88" t="s">
        <v>32</v>
      </c>
      <c r="Y88">
        <v>633663</v>
      </c>
      <c r="Z88">
        <v>1</v>
      </c>
      <c r="AA88" t="s">
        <v>33</v>
      </c>
      <c r="AB88" t="s">
        <v>34</v>
      </c>
      <c r="AC88" t="s">
        <v>35</v>
      </c>
      <c r="AD88">
        <v>60.042281768252899</v>
      </c>
      <c r="AE88" t="s">
        <v>36</v>
      </c>
    </row>
    <row r="89" spans="1:31" x14ac:dyDescent="0.3">
      <c r="A89">
        <v>87</v>
      </c>
      <c r="B89">
        <v>0</v>
      </c>
      <c r="C89">
        <v>87</v>
      </c>
      <c r="D89">
        <v>-2</v>
      </c>
      <c r="E89" t="s">
        <v>37</v>
      </c>
      <c r="F89">
        <v>1</v>
      </c>
      <c r="G89">
        <v>0.26424429996404702</v>
      </c>
      <c r="H89" t="s">
        <v>32</v>
      </c>
      <c r="I89">
        <v>87</v>
      </c>
      <c r="J89">
        <v>0</v>
      </c>
      <c r="K89">
        <v>87</v>
      </c>
      <c r="L89">
        <v>0</v>
      </c>
      <c r="M89">
        <v>161.02749410003801</v>
      </c>
      <c r="O89">
        <v>161.01421210000899</v>
      </c>
      <c r="P89">
        <v>161.02749410003801</v>
      </c>
      <c r="Q89">
        <v>162.02817470004001</v>
      </c>
      <c r="R89">
        <v>162.02817470004001</v>
      </c>
      <c r="S89">
        <v>162.29653250001101</v>
      </c>
      <c r="T89">
        <v>-2</v>
      </c>
      <c r="U89" t="s">
        <v>37</v>
      </c>
      <c r="V89">
        <v>1</v>
      </c>
      <c r="W89">
        <v>0.26424429996404702</v>
      </c>
      <c r="X89" t="s">
        <v>32</v>
      </c>
      <c r="Y89">
        <v>633663</v>
      </c>
      <c r="Z89">
        <v>1</v>
      </c>
      <c r="AA89" t="s">
        <v>33</v>
      </c>
      <c r="AB89" t="s">
        <v>34</v>
      </c>
      <c r="AC89" t="s">
        <v>35</v>
      </c>
      <c r="AD89">
        <v>60.042281768252899</v>
      </c>
      <c r="AE89" t="s">
        <v>36</v>
      </c>
    </row>
    <row r="90" spans="1:31" x14ac:dyDescent="0.3">
      <c r="A90">
        <v>88</v>
      </c>
      <c r="B90">
        <v>0</v>
      </c>
      <c r="C90">
        <v>88</v>
      </c>
      <c r="D90">
        <v>-3</v>
      </c>
      <c r="E90" t="s">
        <v>37</v>
      </c>
      <c r="F90">
        <v>1</v>
      </c>
      <c r="G90">
        <v>0.61791869997978199</v>
      </c>
      <c r="H90" t="s">
        <v>32</v>
      </c>
      <c r="I90">
        <v>88</v>
      </c>
      <c r="J90">
        <v>0</v>
      </c>
      <c r="K90">
        <v>88</v>
      </c>
      <c r="L90">
        <v>0</v>
      </c>
      <c r="M90">
        <v>162.31126740004399</v>
      </c>
      <c r="O90">
        <v>162.297082000004</v>
      </c>
      <c r="P90">
        <v>162.31126740004399</v>
      </c>
      <c r="Q90">
        <v>163.310998600034</v>
      </c>
      <c r="R90">
        <v>163.310998600034</v>
      </c>
      <c r="S90">
        <v>163.93131360004099</v>
      </c>
      <c r="T90">
        <v>-3</v>
      </c>
      <c r="U90" t="s">
        <v>37</v>
      </c>
      <c r="V90">
        <v>1</v>
      </c>
      <c r="W90">
        <v>0.61791869997978199</v>
      </c>
      <c r="X90" t="s">
        <v>32</v>
      </c>
      <c r="Y90">
        <v>633663</v>
      </c>
      <c r="Z90">
        <v>1</v>
      </c>
      <c r="AA90" t="s">
        <v>33</v>
      </c>
      <c r="AB90" t="s">
        <v>34</v>
      </c>
      <c r="AC90" t="s">
        <v>35</v>
      </c>
      <c r="AD90">
        <v>60.042281768252899</v>
      </c>
      <c r="AE90" t="s">
        <v>36</v>
      </c>
    </row>
    <row r="91" spans="1:31" x14ac:dyDescent="0.3">
      <c r="A91">
        <v>89</v>
      </c>
      <c r="B91">
        <v>0</v>
      </c>
      <c r="C91">
        <v>89</v>
      </c>
      <c r="D91">
        <v>4</v>
      </c>
      <c r="E91" t="s">
        <v>31</v>
      </c>
      <c r="F91">
        <v>0</v>
      </c>
      <c r="G91">
        <v>0.37895800004480401</v>
      </c>
      <c r="H91" t="s">
        <v>32</v>
      </c>
      <c r="I91">
        <v>89</v>
      </c>
      <c r="J91">
        <v>0</v>
      </c>
      <c r="K91">
        <v>89</v>
      </c>
      <c r="L91">
        <v>0</v>
      </c>
      <c r="M91">
        <v>163.94414420000899</v>
      </c>
      <c r="O91">
        <v>163.931806700013</v>
      </c>
      <c r="P91">
        <v>163.94414420000899</v>
      </c>
      <c r="Q91">
        <v>164.94446650001899</v>
      </c>
      <c r="R91">
        <v>164.94446650001899</v>
      </c>
      <c r="S91">
        <v>165.329848200024</v>
      </c>
      <c r="T91">
        <v>4</v>
      </c>
      <c r="U91" t="s">
        <v>31</v>
      </c>
      <c r="V91">
        <v>0</v>
      </c>
      <c r="W91">
        <v>0.37895800004480401</v>
      </c>
      <c r="X91" t="s">
        <v>32</v>
      </c>
      <c r="Y91">
        <v>633663</v>
      </c>
      <c r="Z91">
        <v>1</v>
      </c>
      <c r="AA91" t="s">
        <v>33</v>
      </c>
      <c r="AB91" t="s">
        <v>34</v>
      </c>
      <c r="AC91" t="s">
        <v>35</v>
      </c>
      <c r="AD91">
        <v>60.042281768252899</v>
      </c>
      <c r="AE91" t="s">
        <v>36</v>
      </c>
    </row>
    <row r="92" spans="1:31" x14ac:dyDescent="0.3">
      <c r="A92">
        <v>90</v>
      </c>
      <c r="B92">
        <v>0</v>
      </c>
      <c r="C92">
        <v>90</v>
      </c>
      <c r="D92">
        <v>0</v>
      </c>
      <c r="E92" t="s">
        <v>31</v>
      </c>
      <c r="F92">
        <v>1</v>
      </c>
      <c r="G92">
        <v>0.88633780000964102</v>
      </c>
      <c r="H92" t="s">
        <v>32</v>
      </c>
      <c r="I92">
        <v>90</v>
      </c>
      <c r="J92">
        <v>0</v>
      </c>
      <c r="K92">
        <v>90</v>
      </c>
      <c r="L92">
        <v>0</v>
      </c>
      <c r="M92">
        <v>165.344530400005</v>
      </c>
      <c r="O92">
        <v>165.33029260003201</v>
      </c>
      <c r="P92">
        <v>165.344530400005</v>
      </c>
      <c r="Q92">
        <v>166.34424080001099</v>
      </c>
      <c r="R92">
        <v>166.34424080001099</v>
      </c>
      <c r="S92">
        <v>167.24569440004399</v>
      </c>
      <c r="T92">
        <v>0</v>
      </c>
      <c r="U92" t="s">
        <v>31</v>
      </c>
      <c r="V92">
        <v>1</v>
      </c>
      <c r="W92">
        <v>0.88633780000964102</v>
      </c>
      <c r="X92" t="s">
        <v>32</v>
      </c>
      <c r="Y92">
        <v>633663</v>
      </c>
      <c r="Z92">
        <v>1</v>
      </c>
      <c r="AA92" t="s">
        <v>33</v>
      </c>
      <c r="AB92" t="s">
        <v>34</v>
      </c>
      <c r="AC92" t="s">
        <v>35</v>
      </c>
      <c r="AD92">
        <v>60.042281768252899</v>
      </c>
      <c r="AE92" t="s">
        <v>36</v>
      </c>
    </row>
    <row r="93" spans="1:31" x14ac:dyDescent="0.3">
      <c r="A93">
        <v>91</v>
      </c>
      <c r="B93">
        <v>0</v>
      </c>
      <c r="C93">
        <v>91</v>
      </c>
      <c r="D93">
        <v>0</v>
      </c>
      <c r="E93" t="s">
        <v>31</v>
      </c>
      <c r="F93">
        <v>1</v>
      </c>
      <c r="G93">
        <v>0.56162269995547798</v>
      </c>
      <c r="H93" t="s">
        <v>32</v>
      </c>
      <c r="I93">
        <v>91</v>
      </c>
      <c r="J93">
        <v>0</v>
      </c>
      <c r="K93">
        <v>91</v>
      </c>
      <c r="L93">
        <v>0</v>
      </c>
      <c r="M93">
        <v>167.26059479999799</v>
      </c>
      <c r="O93">
        <v>167.246173900028</v>
      </c>
      <c r="P93">
        <v>167.26059479999799</v>
      </c>
      <c r="Q93">
        <v>168.26119390001901</v>
      </c>
      <c r="R93">
        <v>168.26119390001901</v>
      </c>
      <c r="S93">
        <v>168.83058360003599</v>
      </c>
      <c r="T93">
        <v>0</v>
      </c>
      <c r="U93" t="s">
        <v>31</v>
      </c>
      <c r="V93">
        <v>1</v>
      </c>
      <c r="W93">
        <v>0.56162269995547798</v>
      </c>
      <c r="X93" t="s">
        <v>32</v>
      </c>
      <c r="Y93">
        <v>633663</v>
      </c>
      <c r="Z93">
        <v>1</v>
      </c>
      <c r="AA93" t="s">
        <v>33</v>
      </c>
      <c r="AB93" t="s">
        <v>34</v>
      </c>
      <c r="AC93" t="s">
        <v>35</v>
      </c>
      <c r="AD93">
        <v>60.042281768252899</v>
      </c>
      <c r="AE93" t="s">
        <v>36</v>
      </c>
    </row>
    <row r="94" spans="1:31" x14ac:dyDescent="0.3">
      <c r="A94">
        <v>92</v>
      </c>
      <c r="B94">
        <v>0</v>
      </c>
      <c r="C94">
        <v>92</v>
      </c>
      <c r="D94">
        <v>-3</v>
      </c>
      <c r="E94" t="s">
        <v>31</v>
      </c>
      <c r="F94">
        <v>0</v>
      </c>
      <c r="G94">
        <v>2.1045987000106798</v>
      </c>
      <c r="H94" t="s">
        <v>32</v>
      </c>
      <c r="I94">
        <v>92</v>
      </c>
      <c r="J94">
        <v>0</v>
      </c>
      <c r="K94">
        <v>92</v>
      </c>
      <c r="L94">
        <v>0</v>
      </c>
      <c r="M94">
        <v>168.84404180000999</v>
      </c>
      <c r="O94">
        <v>168.831187000032</v>
      </c>
      <c r="P94">
        <v>168.84404180000999</v>
      </c>
      <c r="Q94">
        <v>169.843965200008</v>
      </c>
      <c r="R94">
        <v>169.843965200008</v>
      </c>
      <c r="S94">
        <v>171.962461200018</v>
      </c>
      <c r="T94">
        <v>-3</v>
      </c>
      <c r="U94" t="s">
        <v>31</v>
      </c>
      <c r="V94">
        <v>0</v>
      </c>
      <c r="W94">
        <v>2.1045987000106798</v>
      </c>
      <c r="X94" t="s">
        <v>32</v>
      </c>
      <c r="Y94">
        <v>633663</v>
      </c>
      <c r="Z94">
        <v>1</v>
      </c>
      <c r="AA94" t="s">
        <v>33</v>
      </c>
      <c r="AB94" t="s">
        <v>34</v>
      </c>
      <c r="AC94" t="s">
        <v>35</v>
      </c>
      <c r="AD94">
        <v>60.042281768252899</v>
      </c>
      <c r="AE94" t="s">
        <v>36</v>
      </c>
    </row>
    <row r="95" spans="1:31" x14ac:dyDescent="0.3">
      <c r="A95">
        <v>93</v>
      </c>
      <c r="B95">
        <v>0</v>
      </c>
      <c r="C95">
        <v>93</v>
      </c>
      <c r="D95">
        <v>4</v>
      </c>
      <c r="E95" t="s">
        <v>37</v>
      </c>
      <c r="F95">
        <v>1</v>
      </c>
      <c r="G95">
        <v>2.0424801000044601</v>
      </c>
      <c r="H95" t="s">
        <v>32</v>
      </c>
      <c r="I95">
        <v>93</v>
      </c>
      <c r="J95">
        <v>0</v>
      </c>
      <c r="K95">
        <v>93</v>
      </c>
      <c r="L95">
        <v>0</v>
      </c>
      <c r="M95">
        <v>171.978093000012</v>
      </c>
      <c r="O95">
        <v>171.96300810004999</v>
      </c>
      <c r="P95">
        <v>171.978093000012</v>
      </c>
      <c r="Q95">
        <v>172.97703040001201</v>
      </c>
      <c r="R95">
        <v>172.97703040001201</v>
      </c>
      <c r="S95">
        <v>175.02926180005301</v>
      </c>
      <c r="T95">
        <v>4</v>
      </c>
      <c r="U95" t="s">
        <v>37</v>
      </c>
      <c r="V95">
        <v>1</v>
      </c>
      <c r="W95">
        <v>2.0424801000044601</v>
      </c>
      <c r="X95" t="s">
        <v>32</v>
      </c>
      <c r="Y95">
        <v>633663</v>
      </c>
      <c r="Z95">
        <v>1</v>
      </c>
      <c r="AA95" t="s">
        <v>33</v>
      </c>
      <c r="AB95" t="s">
        <v>34</v>
      </c>
      <c r="AC95" t="s">
        <v>35</v>
      </c>
      <c r="AD95">
        <v>60.042281768252899</v>
      </c>
      <c r="AE95" t="s">
        <v>36</v>
      </c>
    </row>
    <row r="96" spans="1:31" x14ac:dyDescent="0.3">
      <c r="A96">
        <v>94</v>
      </c>
      <c r="B96">
        <v>0</v>
      </c>
      <c r="C96">
        <v>94</v>
      </c>
      <c r="D96">
        <v>2</v>
      </c>
      <c r="E96" t="s">
        <v>31</v>
      </c>
      <c r="F96">
        <v>0</v>
      </c>
      <c r="G96">
        <v>4.9591252999962299</v>
      </c>
      <c r="H96" t="s">
        <v>32</v>
      </c>
      <c r="I96">
        <v>94</v>
      </c>
      <c r="J96">
        <v>0</v>
      </c>
      <c r="K96">
        <v>94</v>
      </c>
      <c r="L96">
        <v>0</v>
      </c>
      <c r="M96">
        <v>175.04410810000201</v>
      </c>
      <c r="O96">
        <v>175.029808400024</v>
      </c>
      <c r="P96">
        <v>175.04410810000201</v>
      </c>
      <c r="Q96">
        <v>176.043800400046</v>
      </c>
      <c r="R96">
        <v>176.043800400046</v>
      </c>
      <c r="S96">
        <v>181.01274020003601</v>
      </c>
      <c r="T96">
        <v>2</v>
      </c>
      <c r="U96" t="s">
        <v>31</v>
      </c>
      <c r="V96">
        <v>0</v>
      </c>
      <c r="W96">
        <v>4.9591252999962299</v>
      </c>
      <c r="X96" t="s">
        <v>32</v>
      </c>
      <c r="Y96">
        <v>633663</v>
      </c>
      <c r="Z96">
        <v>1</v>
      </c>
      <c r="AA96" t="s">
        <v>33</v>
      </c>
      <c r="AB96" t="s">
        <v>34</v>
      </c>
      <c r="AC96" t="s">
        <v>35</v>
      </c>
      <c r="AD96">
        <v>60.042281768252899</v>
      </c>
      <c r="AE96" t="s">
        <v>36</v>
      </c>
    </row>
    <row r="97" spans="1:31" x14ac:dyDescent="0.3">
      <c r="A97">
        <v>95</v>
      </c>
      <c r="B97">
        <v>0</v>
      </c>
      <c r="C97">
        <v>95</v>
      </c>
      <c r="D97">
        <v>-4</v>
      </c>
      <c r="E97" t="s">
        <v>37</v>
      </c>
      <c r="F97">
        <v>1</v>
      </c>
      <c r="G97">
        <v>3.95398340001702</v>
      </c>
      <c r="H97" t="s">
        <v>32</v>
      </c>
      <c r="I97">
        <v>95</v>
      </c>
      <c r="J97">
        <v>0</v>
      </c>
      <c r="K97">
        <v>95</v>
      </c>
      <c r="L97">
        <v>0</v>
      </c>
      <c r="M97">
        <v>181.02654190000601</v>
      </c>
      <c r="O97">
        <v>181.01327920000699</v>
      </c>
      <c r="P97">
        <v>181.02654190000601</v>
      </c>
      <c r="Q97">
        <v>182.02678660000601</v>
      </c>
      <c r="R97">
        <v>182.02678660000601</v>
      </c>
      <c r="S97">
        <v>185.99536920001199</v>
      </c>
      <c r="T97">
        <v>-4</v>
      </c>
      <c r="U97" t="s">
        <v>37</v>
      </c>
      <c r="V97">
        <v>1</v>
      </c>
      <c r="W97">
        <v>3.95398340001702</v>
      </c>
      <c r="X97" t="s">
        <v>32</v>
      </c>
      <c r="Y97">
        <v>633663</v>
      </c>
      <c r="Z97">
        <v>1</v>
      </c>
      <c r="AA97" t="s">
        <v>33</v>
      </c>
      <c r="AB97" t="s">
        <v>34</v>
      </c>
      <c r="AC97" t="s">
        <v>35</v>
      </c>
      <c r="AD97">
        <v>60.042281768252899</v>
      </c>
      <c r="AE97" t="s">
        <v>36</v>
      </c>
    </row>
    <row r="98" spans="1:31" x14ac:dyDescent="0.3">
      <c r="A98">
        <v>96</v>
      </c>
      <c r="B98">
        <v>0</v>
      </c>
      <c r="C98">
        <v>96</v>
      </c>
      <c r="D98">
        <v>0</v>
      </c>
      <c r="E98" t="s">
        <v>37</v>
      </c>
      <c r="F98">
        <v>0</v>
      </c>
      <c r="G98">
        <v>0.75192269997205496</v>
      </c>
      <c r="H98" t="s">
        <v>32</v>
      </c>
      <c r="I98">
        <v>96</v>
      </c>
      <c r="J98">
        <v>0</v>
      </c>
      <c r="K98">
        <v>96</v>
      </c>
      <c r="L98">
        <v>0</v>
      </c>
      <c r="M98">
        <v>186.00994570000299</v>
      </c>
      <c r="O98">
        <v>185.99585990002299</v>
      </c>
      <c r="P98">
        <v>186.00994570000299</v>
      </c>
      <c r="Q98">
        <v>187.00972210004599</v>
      </c>
      <c r="R98">
        <v>187.00972210004599</v>
      </c>
      <c r="S98">
        <v>187.778536500001</v>
      </c>
      <c r="T98">
        <v>0</v>
      </c>
      <c r="U98" t="s">
        <v>37</v>
      </c>
      <c r="V98">
        <v>0</v>
      </c>
      <c r="W98">
        <v>0.75192269997205496</v>
      </c>
      <c r="X98" t="s">
        <v>32</v>
      </c>
      <c r="Y98">
        <v>633663</v>
      </c>
      <c r="Z98">
        <v>1</v>
      </c>
      <c r="AA98" t="s">
        <v>33</v>
      </c>
      <c r="AB98" t="s">
        <v>34</v>
      </c>
      <c r="AC98" t="s">
        <v>35</v>
      </c>
      <c r="AD98">
        <v>60.042281768252899</v>
      </c>
      <c r="AE98" t="s">
        <v>36</v>
      </c>
    </row>
    <row r="99" spans="1:31" x14ac:dyDescent="0.3">
      <c r="A99">
        <v>97</v>
      </c>
      <c r="B99">
        <v>0</v>
      </c>
      <c r="C99">
        <v>97</v>
      </c>
      <c r="D99">
        <v>-2</v>
      </c>
      <c r="E99" t="s">
        <v>37</v>
      </c>
      <c r="F99">
        <v>1</v>
      </c>
      <c r="G99">
        <v>0.15084730001399199</v>
      </c>
      <c r="H99" t="s">
        <v>32</v>
      </c>
      <c r="I99">
        <v>97</v>
      </c>
      <c r="J99">
        <v>0</v>
      </c>
      <c r="K99">
        <v>97</v>
      </c>
      <c r="L99">
        <v>0</v>
      </c>
      <c r="M99">
        <v>187.79322920000399</v>
      </c>
      <c r="O99">
        <v>187.77903890004299</v>
      </c>
      <c r="P99">
        <v>187.79322920000399</v>
      </c>
      <c r="Q99">
        <v>188.793697400018</v>
      </c>
      <c r="R99">
        <v>188.793697400018</v>
      </c>
      <c r="S99">
        <v>188.96256250003299</v>
      </c>
      <c r="T99">
        <v>-2</v>
      </c>
      <c r="U99" t="s">
        <v>37</v>
      </c>
      <c r="V99">
        <v>1</v>
      </c>
      <c r="W99">
        <v>0.15084730001399199</v>
      </c>
      <c r="X99" t="s">
        <v>32</v>
      </c>
      <c r="Y99">
        <v>633663</v>
      </c>
      <c r="Z99">
        <v>1</v>
      </c>
      <c r="AA99" t="s">
        <v>33</v>
      </c>
      <c r="AB99" t="s">
        <v>34</v>
      </c>
      <c r="AC99" t="s">
        <v>35</v>
      </c>
      <c r="AD99">
        <v>60.042281768252899</v>
      </c>
      <c r="AE99" t="s">
        <v>36</v>
      </c>
    </row>
    <row r="100" spans="1:31" x14ac:dyDescent="0.3">
      <c r="A100">
        <v>98</v>
      </c>
      <c r="B100">
        <v>0</v>
      </c>
      <c r="C100">
        <v>98</v>
      </c>
      <c r="D100">
        <v>0</v>
      </c>
      <c r="E100" t="s">
        <v>37</v>
      </c>
      <c r="F100">
        <v>0</v>
      </c>
      <c r="G100">
        <v>8.4139999991748399E-2</v>
      </c>
      <c r="H100" t="s">
        <v>32</v>
      </c>
      <c r="I100">
        <v>98</v>
      </c>
      <c r="J100">
        <v>0</v>
      </c>
      <c r="K100">
        <v>98</v>
      </c>
      <c r="L100">
        <v>0</v>
      </c>
      <c r="M100">
        <v>188.97687260003201</v>
      </c>
      <c r="O100">
        <v>188.963060200039</v>
      </c>
      <c r="P100">
        <v>188.97687260003201</v>
      </c>
      <c r="Q100">
        <v>189.97609020001201</v>
      </c>
      <c r="R100">
        <v>189.97609020001201</v>
      </c>
      <c r="S100">
        <v>190.06279830000099</v>
      </c>
      <c r="T100">
        <v>0</v>
      </c>
      <c r="U100" t="s">
        <v>37</v>
      </c>
      <c r="V100">
        <v>0</v>
      </c>
      <c r="W100">
        <v>8.4139999991748399E-2</v>
      </c>
      <c r="X100" t="s">
        <v>32</v>
      </c>
      <c r="Y100">
        <v>633663</v>
      </c>
      <c r="Z100">
        <v>1</v>
      </c>
      <c r="AA100" t="s">
        <v>33</v>
      </c>
      <c r="AB100" t="s">
        <v>34</v>
      </c>
      <c r="AC100" t="s">
        <v>35</v>
      </c>
      <c r="AD100">
        <v>60.042281768252899</v>
      </c>
      <c r="AE100" t="s">
        <v>36</v>
      </c>
    </row>
    <row r="101" spans="1:31" x14ac:dyDescent="0.3">
      <c r="A101">
        <v>99</v>
      </c>
      <c r="B101">
        <v>0</v>
      </c>
      <c r="C101">
        <v>99</v>
      </c>
      <c r="D101">
        <v>-3</v>
      </c>
      <c r="E101" t="s">
        <v>31</v>
      </c>
      <c r="F101">
        <v>0</v>
      </c>
      <c r="G101">
        <v>0.77779100002953705</v>
      </c>
      <c r="H101" t="s">
        <v>32</v>
      </c>
      <c r="I101">
        <v>99</v>
      </c>
      <c r="J101">
        <v>0</v>
      </c>
      <c r="K101">
        <v>99</v>
      </c>
      <c r="L101">
        <v>0</v>
      </c>
      <c r="M101">
        <v>190.076376400014</v>
      </c>
      <c r="O101">
        <v>190.063533500011</v>
      </c>
      <c r="P101">
        <v>190.076376400014</v>
      </c>
      <c r="Q101">
        <v>191.076052100048</v>
      </c>
      <c r="R101">
        <v>191.076052100048</v>
      </c>
      <c r="S101">
        <v>191.86202800000299</v>
      </c>
      <c r="T101">
        <v>-3</v>
      </c>
      <c r="U101" t="s">
        <v>31</v>
      </c>
      <c r="V101">
        <v>0</v>
      </c>
      <c r="W101">
        <v>0.77779100002953705</v>
      </c>
      <c r="X101" t="s">
        <v>32</v>
      </c>
      <c r="Y101">
        <v>633663</v>
      </c>
      <c r="Z101">
        <v>1</v>
      </c>
      <c r="AA101" t="s">
        <v>33</v>
      </c>
      <c r="AB101" t="s">
        <v>34</v>
      </c>
      <c r="AC101" t="s">
        <v>35</v>
      </c>
      <c r="AD101">
        <v>60.042281768252899</v>
      </c>
      <c r="AE10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16E5-66D8-4F03-B839-B3E217CEDA86}">
  <dimension ref="A1:H101"/>
  <sheetViews>
    <sheetView tabSelected="1" workbookViewId="0">
      <selection activeCell="P16" sqref="P16"/>
    </sheetView>
  </sheetViews>
  <sheetFormatPr defaultRowHeight="14.4" x14ac:dyDescent="0.3"/>
  <cols>
    <col min="2" max="3" width="13.77734375" customWidth="1"/>
    <col min="4" max="4" width="13.109375" customWidth="1"/>
    <col min="6" max="6" width="12.77734375" customWidth="1"/>
    <col min="7" max="7" width="14.109375" customWidth="1"/>
    <col min="8" max="8" width="22.5546875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38</v>
      </c>
      <c r="F1" t="s">
        <v>40</v>
      </c>
      <c r="G1" t="s">
        <v>39</v>
      </c>
      <c r="H1" t="s">
        <v>41</v>
      </c>
    </row>
    <row r="2" spans="1:8" x14ac:dyDescent="0.3">
      <c r="A2">
        <v>0</v>
      </c>
      <c r="B2">
        <v>-4</v>
      </c>
      <c r="C2" t="s">
        <v>31</v>
      </c>
      <c r="D2">
        <v>0</v>
      </c>
      <c r="E2">
        <f>COUNTIFS($B$2:$B$101,0,$C$2:$C$101,"up")</f>
        <v>37</v>
      </c>
      <c r="F2">
        <f>COUNTIFS($B$2:$B$101,0,$C$2:$C$101,"down")</f>
        <v>13</v>
      </c>
      <c r="G2">
        <f>COUNTIFS($B$2:$B$101,"&gt;=1",$C$2:$C$101,"up")</f>
        <v>20</v>
      </c>
      <c r="H2">
        <f>COUNTIFS($B$2:$B$101,"&gt;=1",$C$2:$C$101,"down")</f>
        <v>2</v>
      </c>
    </row>
    <row r="3" spans="1:8" x14ac:dyDescent="0.3">
      <c r="A3">
        <v>1</v>
      </c>
      <c r="B3">
        <v>0</v>
      </c>
      <c r="C3" t="s">
        <v>31</v>
      </c>
      <c r="D3">
        <v>1</v>
      </c>
      <c r="G3">
        <f>COUNTIFS($B$2:$B$101,"&lt;0",$C$2:$C$101,"up")</f>
        <v>18</v>
      </c>
      <c r="H3">
        <f>COUNTIFS($B$2:$B$101,"&lt;0",$C$2:$C$101,"down")</f>
        <v>10</v>
      </c>
    </row>
    <row r="4" spans="1:8" x14ac:dyDescent="0.3">
      <c r="A4">
        <v>2</v>
      </c>
      <c r="B4">
        <v>0</v>
      </c>
      <c r="C4" t="s">
        <v>31</v>
      </c>
      <c r="D4">
        <v>1</v>
      </c>
    </row>
    <row r="5" spans="1:8" x14ac:dyDescent="0.3">
      <c r="A5">
        <v>3</v>
      </c>
      <c r="B5">
        <v>0</v>
      </c>
      <c r="C5" t="s">
        <v>31</v>
      </c>
      <c r="D5">
        <v>1</v>
      </c>
    </row>
    <row r="6" spans="1:8" x14ac:dyDescent="0.3">
      <c r="A6">
        <v>4</v>
      </c>
      <c r="B6">
        <v>0</v>
      </c>
      <c r="C6" t="s">
        <v>31</v>
      </c>
      <c r="D6">
        <v>1</v>
      </c>
      <c r="F6" t="s">
        <v>43</v>
      </c>
      <c r="G6">
        <f>E2/(E2+F2)</f>
        <v>0.74</v>
      </c>
    </row>
    <row r="7" spans="1:8" x14ac:dyDescent="0.3">
      <c r="A7">
        <v>5</v>
      </c>
      <c r="B7">
        <v>-5</v>
      </c>
      <c r="C7" t="s">
        <v>31</v>
      </c>
      <c r="D7">
        <v>0</v>
      </c>
      <c r="F7" t="s">
        <v>42</v>
      </c>
      <c r="G7">
        <f>(G2+G3)/(G2+G3+H2+H3)</f>
        <v>0.76</v>
      </c>
    </row>
    <row r="8" spans="1:8" x14ac:dyDescent="0.3">
      <c r="A8">
        <v>6</v>
      </c>
      <c r="B8">
        <v>0</v>
      </c>
      <c r="C8" t="s">
        <v>31</v>
      </c>
      <c r="D8">
        <v>1</v>
      </c>
    </row>
    <row r="9" spans="1:8" x14ac:dyDescent="0.3">
      <c r="A9">
        <v>7</v>
      </c>
      <c r="B9">
        <v>0</v>
      </c>
      <c r="C9" t="s">
        <v>31</v>
      </c>
      <c r="D9">
        <v>1</v>
      </c>
      <c r="F9" t="s">
        <v>44</v>
      </c>
      <c r="G9">
        <f>NORMSINV(G7)-NORMSINV(G6)</f>
        <v>6.2957157447170342E-2</v>
      </c>
    </row>
    <row r="10" spans="1:8" x14ac:dyDescent="0.3">
      <c r="A10">
        <v>8</v>
      </c>
      <c r="B10">
        <v>-2</v>
      </c>
      <c r="C10" t="s">
        <v>31</v>
      </c>
      <c r="D10">
        <v>0</v>
      </c>
      <c r="F10" t="s">
        <v>45</v>
      </c>
      <c r="G10">
        <f>-(((NORMSINV(G7)+NORMSINV(G6))/2))</f>
        <v>-0.67482398411650213</v>
      </c>
    </row>
    <row r="11" spans="1:8" x14ac:dyDescent="0.3">
      <c r="A11">
        <v>9</v>
      </c>
      <c r="B11">
        <v>0</v>
      </c>
      <c r="C11" t="s">
        <v>31</v>
      </c>
      <c r="D11">
        <v>1</v>
      </c>
    </row>
    <row r="12" spans="1:8" x14ac:dyDescent="0.3">
      <c r="A12">
        <v>10</v>
      </c>
      <c r="B12">
        <v>1</v>
      </c>
      <c r="C12" t="s">
        <v>31</v>
      </c>
      <c r="D12">
        <v>0</v>
      </c>
    </row>
    <row r="13" spans="1:8" x14ac:dyDescent="0.3">
      <c r="A13">
        <v>11</v>
      </c>
      <c r="B13">
        <v>-3</v>
      </c>
      <c r="C13" t="s">
        <v>31</v>
      </c>
      <c r="D13">
        <v>0</v>
      </c>
    </row>
    <row r="14" spans="1:8" x14ac:dyDescent="0.3">
      <c r="A14">
        <v>12</v>
      </c>
      <c r="B14">
        <v>0</v>
      </c>
      <c r="C14" t="s">
        <v>31</v>
      </c>
      <c r="D14">
        <v>1</v>
      </c>
    </row>
    <row r="15" spans="1:8" x14ac:dyDescent="0.3">
      <c r="A15">
        <v>13</v>
      </c>
      <c r="B15">
        <v>0</v>
      </c>
      <c r="C15" t="s">
        <v>31</v>
      </c>
      <c r="D15">
        <v>1</v>
      </c>
    </row>
    <row r="16" spans="1:8" x14ac:dyDescent="0.3">
      <c r="A16">
        <v>14</v>
      </c>
      <c r="B16">
        <v>2</v>
      </c>
      <c r="C16" t="s">
        <v>31</v>
      </c>
      <c r="D16">
        <v>0</v>
      </c>
    </row>
    <row r="17" spans="1:4" x14ac:dyDescent="0.3">
      <c r="A17">
        <v>15</v>
      </c>
      <c r="B17">
        <v>-3</v>
      </c>
      <c r="C17" t="s">
        <v>31</v>
      </c>
      <c r="D17">
        <v>0</v>
      </c>
    </row>
    <row r="18" spans="1:4" x14ac:dyDescent="0.3">
      <c r="A18">
        <v>16</v>
      </c>
      <c r="B18">
        <v>3</v>
      </c>
      <c r="C18" t="s">
        <v>31</v>
      </c>
      <c r="D18">
        <v>0</v>
      </c>
    </row>
    <row r="19" spans="1:4" x14ac:dyDescent="0.3">
      <c r="A19">
        <v>17</v>
      </c>
      <c r="B19">
        <v>-3</v>
      </c>
      <c r="C19" t="s">
        <v>31</v>
      </c>
      <c r="D19">
        <v>0</v>
      </c>
    </row>
    <row r="20" spans="1:4" x14ac:dyDescent="0.3">
      <c r="A20">
        <v>18</v>
      </c>
      <c r="B20">
        <v>-3</v>
      </c>
      <c r="C20" t="s">
        <v>31</v>
      </c>
      <c r="D20">
        <v>0</v>
      </c>
    </row>
    <row r="21" spans="1:4" x14ac:dyDescent="0.3">
      <c r="A21">
        <v>19</v>
      </c>
      <c r="B21">
        <v>0</v>
      </c>
      <c r="C21" t="s">
        <v>31</v>
      </c>
      <c r="D21">
        <v>1</v>
      </c>
    </row>
    <row r="22" spans="1:4" x14ac:dyDescent="0.3">
      <c r="A22">
        <v>20</v>
      </c>
      <c r="B22">
        <v>0</v>
      </c>
      <c r="C22" t="s">
        <v>31</v>
      </c>
      <c r="D22">
        <v>1</v>
      </c>
    </row>
    <row r="23" spans="1:4" x14ac:dyDescent="0.3">
      <c r="A23">
        <v>21</v>
      </c>
      <c r="B23">
        <v>-2</v>
      </c>
      <c r="C23" t="s">
        <v>31</v>
      </c>
      <c r="D23">
        <v>0</v>
      </c>
    </row>
    <row r="24" spans="1:4" x14ac:dyDescent="0.3">
      <c r="A24">
        <v>22</v>
      </c>
      <c r="B24">
        <v>2</v>
      </c>
      <c r="C24" t="s">
        <v>31</v>
      </c>
      <c r="D24">
        <v>0</v>
      </c>
    </row>
    <row r="25" spans="1:4" x14ac:dyDescent="0.3">
      <c r="A25">
        <v>23</v>
      </c>
      <c r="B25">
        <v>0</v>
      </c>
      <c r="C25" t="s">
        <v>31</v>
      </c>
      <c r="D25">
        <v>1</v>
      </c>
    </row>
    <row r="26" spans="1:4" x14ac:dyDescent="0.3">
      <c r="A26">
        <v>24</v>
      </c>
      <c r="B26">
        <v>3</v>
      </c>
      <c r="C26" t="s">
        <v>31</v>
      </c>
      <c r="D26">
        <v>0</v>
      </c>
    </row>
    <row r="27" spans="1:4" x14ac:dyDescent="0.3">
      <c r="A27">
        <v>25</v>
      </c>
      <c r="B27">
        <v>-2</v>
      </c>
      <c r="C27" t="s">
        <v>37</v>
      </c>
      <c r="D27">
        <v>1</v>
      </c>
    </row>
    <row r="28" spans="1:4" x14ac:dyDescent="0.3">
      <c r="A28">
        <v>26</v>
      </c>
      <c r="B28">
        <v>0</v>
      </c>
      <c r="C28" t="s">
        <v>37</v>
      </c>
      <c r="D28">
        <v>0</v>
      </c>
    </row>
    <row r="29" spans="1:4" x14ac:dyDescent="0.3">
      <c r="A29">
        <v>27</v>
      </c>
      <c r="B29">
        <v>0</v>
      </c>
      <c r="C29" t="s">
        <v>31</v>
      </c>
      <c r="D29">
        <v>1</v>
      </c>
    </row>
    <row r="30" spans="1:4" x14ac:dyDescent="0.3">
      <c r="A30">
        <v>28</v>
      </c>
      <c r="B30">
        <v>0</v>
      </c>
      <c r="C30" t="s">
        <v>31</v>
      </c>
      <c r="D30">
        <v>1</v>
      </c>
    </row>
    <row r="31" spans="1:4" x14ac:dyDescent="0.3">
      <c r="A31">
        <v>29</v>
      </c>
      <c r="B31">
        <v>-5</v>
      </c>
      <c r="C31" t="s">
        <v>31</v>
      </c>
      <c r="D31">
        <v>0</v>
      </c>
    </row>
    <row r="32" spans="1:4" x14ac:dyDescent="0.3">
      <c r="A32">
        <v>30</v>
      </c>
      <c r="B32">
        <v>1</v>
      </c>
      <c r="C32" t="s">
        <v>31</v>
      </c>
      <c r="D32">
        <v>0</v>
      </c>
    </row>
    <row r="33" spans="1:4" x14ac:dyDescent="0.3">
      <c r="A33">
        <v>31</v>
      </c>
      <c r="B33">
        <v>1</v>
      </c>
      <c r="C33" t="s">
        <v>31</v>
      </c>
      <c r="D33">
        <v>0</v>
      </c>
    </row>
    <row r="34" spans="1:4" x14ac:dyDescent="0.3">
      <c r="A34">
        <v>32</v>
      </c>
      <c r="B34">
        <v>0</v>
      </c>
      <c r="C34" t="s">
        <v>31</v>
      </c>
      <c r="D34">
        <v>1</v>
      </c>
    </row>
    <row r="35" spans="1:4" x14ac:dyDescent="0.3">
      <c r="A35">
        <v>33</v>
      </c>
      <c r="B35">
        <v>0</v>
      </c>
      <c r="C35" t="s">
        <v>37</v>
      </c>
      <c r="D35">
        <v>0</v>
      </c>
    </row>
    <row r="36" spans="1:4" x14ac:dyDescent="0.3">
      <c r="A36">
        <v>34</v>
      </c>
      <c r="B36">
        <v>0</v>
      </c>
      <c r="C36" t="s">
        <v>37</v>
      </c>
      <c r="D36">
        <v>0</v>
      </c>
    </row>
    <row r="37" spans="1:4" x14ac:dyDescent="0.3">
      <c r="A37">
        <v>35</v>
      </c>
      <c r="B37">
        <v>2</v>
      </c>
      <c r="C37" t="s">
        <v>31</v>
      </c>
      <c r="D37">
        <v>0</v>
      </c>
    </row>
    <row r="38" spans="1:4" x14ac:dyDescent="0.3">
      <c r="A38">
        <v>36</v>
      </c>
      <c r="B38">
        <v>0</v>
      </c>
      <c r="C38" t="s">
        <v>37</v>
      </c>
      <c r="D38">
        <v>0</v>
      </c>
    </row>
    <row r="39" spans="1:4" x14ac:dyDescent="0.3">
      <c r="A39">
        <v>37</v>
      </c>
      <c r="B39">
        <v>3</v>
      </c>
      <c r="C39" t="s">
        <v>31</v>
      </c>
      <c r="D39">
        <v>0</v>
      </c>
    </row>
    <row r="40" spans="1:4" x14ac:dyDescent="0.3">
      <c r="A40">
        <v>38</v>
      </c>
      <c r="B40">
        <v>0</v>
      </c>
      <c r="C40" t="s">
        <v>31</v>
      </c>
      <c r="D40">
        <v>1</v>
      </c>
    </row>
    <row r="41" spans="1:4" x14ac:dyDescent="0.3">
      <c r="A41">
        <v>39</v>
      </c>
      <c r="B41">
        <v>0</v>
      </c>
      <c r="C41" t="s">
        <v>31</v>
      </c>
      <c r="D41">
        <v>1</v>
      </c>
    </row>
    <row r="42" spans="1:4" x14ac:dyDescent="0.3">
      <c r="A42">
        <v>40</v>
      </c>
      <c r="B42">
        <v>0</v>
      </c>
      <c r="C42" t="s">
        <v>37</v>
      </c>
      <c r="D42">
        <v>0</v>
      </c>
    </row>
    <row r="43" spans="1:4" x14ac:dyDescent="0.3">
      <c r="A43">
        <v>41</v>
      </c>
      <c r="B43">
        <v>0</v>
      </c>
      <c r="C43" t="s">
        <v>31</v>
      </c>
      <c r="D43">
        <v>1</v>
      </c>
    </row>
    <row r="44" spans="1:4" x14ac:dyDescent="0.3">
      <c r="A44">
        <v>42</v>
      </c>
      <c r="B44">
        <v>-5</v>
      </c>
      <c r="C44" t="s">
        <v>31</v>
      </c>
      <c r="D44">
        <v>0</v>
      </c>
    </row>
    <row r="45" spans="1:4" x14ac:dyDescent="0.3">
      <c r="A45">
        <v>43</v>
      </c>
      <c r="B45">
        <v>0</v>
      </c>
      <c r="C45" t="s">
        <v>31</v>
      </c>
      <c r="D45">
        <v>1</v>
      </c>
    </row>
    <row r="46" spans="1:4" x14ac:dyDescent="0.3">
      <c r="A46">
        <v>44</v>
      </c>
      <c r="B46">
        <v>0</v>
      </c>
      <c r="C46" t="s">
        <v>31</v>
      </c>
      <c r="D46">
        <v>1</v>
      </c>
    </row>
    <row r="47" spans="1:4" x14ac:dyDescent="0.3">
      <c r="A47">
        <v>45</v>
      </c>
      <c r="B47">
        <v>0</v>
      </c>
      <c r="C47" t="s">
        <v>37</v>
      </c>
      <c r="D47">
        <v>0</v>
      </c>
    </row>
    <row r="48" spans="1:4" x14ac:dyDescent="0.3">
      <c r="A48">
        <v>46</v>
      </c>
      <c r="B48">
        <v>0</v>
      </c>
      <c r="C48" t="s">
        <v>31</v>
      </c>
      <c r="D48">
        <v>1</v>
      </c>
    </row>
    <row r="49" spans="1:4" x14ac:dyDescent="0.3">
      <c r="A49">
        <v>47</v>
      </c>
      <c r="B49">
        <v>0</v>
      </c>
      <c r="C49" t="s">
        <v>31</v>
      </c>
      <c r="D49">
        <v>1</v>
      </c>
    </row>
    <row r="50" spans="1:4" x14ac:dyDescent="0.3">
      <c r="A50">
        <v>48</v>
      </c>
      <c r="B50">
        <v>3</v>
      </c>
      <c r="C50" t="s">
        <v>31</v>
      </c>
      <c r="D50">
        <v>0</v>
      </c>
    </row>
    <row r="51" spans="1:4" x14ac:dyDescent="0.3">
      <c r="A51">
        <v>49</v>
      </c>
      <c r="B51">
        <v>0</v>
      </c>
      <c r="C51" t="s">
        <v>31</v>
      </c>
      <c r="D51">
        <v>1</v>
      </c>
    </row>
    <row r="52" spans="1:4" x14ac:dyDescent="0.3">
      <c r="A52">
        <v>50</v>
      </c>
      <c r="B52">
        <v>0</v>
      </c>
      <c r="C52" t="s">
        <v>37</v>
      </c>
      <c r="D52">
        <v>0</v>
      </c>
    </row>
    <row r="53" spans="1:4" x14ac:dyDescent="0.3">
      <c r="A53">
        <v>51</v>
      </c>
      <c r="B53">
        <v>-4</v>
      </c>
      <c r="C53" t="s">
        <v>31</v>
      </c>
      <c r="D53">
        <v>0</v>
      </c>
    </row>
    <row r="54" spans="1:4" x14ac:dyDescent="0.3">
      <c r="A54">
        <v>52</v>
      </c>
      <c r="B54">
        <v>0</v>
      </c>
      <c r="C54" t="s">
        <v>31</v>
      </c>
      <c r="D54">
        <v>1</v>
      </c>
    </row>
    <row r="55" spans="1:4" x14ac:dyDescent="0.3">
      <c r="A55">
        <v>53</v>
      </c>
      <c r="B55">
        <v>0</v>
      </c>
      <c r="C55" t="s">
        <v>31</v>
      </c>
      <c r="D55">
        <v>1</v>
      </c>
    </row>
    <row r="56" spans="1:4" x14ac:dyDescent="0.3">
      <c r="A56">
        <v>54</v>
      </c>
      <c r="B56">
        <v>0</v>
      </c>
      <c r="C56" t="s">
        <v>37</v>
      </c>
      <c r="D56">
        <v>0</v>
      </c>
    </row>
    <row r="57" spans="1:4" x14ac:dyDescent="0.3">
      <c r="A57">
        <v>55</v>
      </c>
      <c r="B57">
        <v>0</v>
      </c>
      <c r="C57" t="s">
        <v>31</v>
      </c>
      <c r="D57">
        <v>1</v>
      </c>
    </row>
    <row r="58" spans="1:4" x14ac:dyDescent="0.3">
      <c r="A58">
        <v>56</v>
      </c>
      <c r="B58">
        <v>3</v>
      </c>
      <c r="C58" t="s">
        <v>31</v>
      </c>
      <c r="D58">
        <v>0</v>
      </c>
    </row>
    <row r="59" spans="1:4" x14ac:dyDescent="0.3">
      <c r="A59">
        <v>57</v>
      </c>
      <c r="B59">
        <v>0</v>
      </c>
      <c r="C59" t="s">
        <v>37</v>
      </c>
      <c r="D59">
        <v>0</v>
      </c>
    </row>
    <row r="60" spans="1:4" x14ac:dyDescent="0.3">
      <c r="A60">
        <v>58</v>
      </c>
      <c r="B60">
        <v>0</v>
      </c>
      <c r="C60" t="s">
        <v>37</v>
      </c>
      <c r="D60">
        <v>0</v>
      </c>
    </row>
    <row r="61" spans="1:4" x14ac:dyDescent="0.3">
      <c r="A61">
        <v>59</v>
      </c>
      <c r="B61">
        <v>-3</v>
      </c>
      <c r="C61" t="s">
        <v>37</v>
      </c>
      <c r="D61">
        <v>1</v>
      </c>
    </row>
    <row r="62" spans="1:4" x14ac:dyDescent="0.3">
      <c r="A62">
        <v>60</v>
      </c>
      <c r="B62">
        <v>0</v>
      </c>
      <c r="C62" t="s">
        <v>37</v>
      </c>
      <c r="D62">
        <v>0</v>
      </c>
    </row>
    <row r="63" spans="1:4" x14ac:dyDescent="0.3">
      <c r="A63">
        <v>61</v>
      </c>
      <c r="B63">
        <v>3</v>
      </c>
      <c r="C63" t="s">
        <v>31</v>
      </c>
      <c r="D63">
        <v>0</v>
      </c>
    </row>
    <row r="64" spans="1:4" x14ac:dyDescent="0.3">
      <c r="A64">
        <v>62</v>
      </c>
      <c r="B64">
        <v>0</v>
      </c>
      <c r="C64" t="s">
        <v>31</v>
      </c>
      <c r="D64">
        <v>1</v>
      </c>
    </row>
    <row r="65" spans="1:4" x14ac:dyDescent="0.3">
      <c r="A65">
        <v>63</v>
      </c>
      <c r="B65">
        <v>0</v>
      </c>
      <c r="C65" t="s">
        <v>31</v>
      </c>
      <c r="D65">
        <v>1</v>
      </c>
    </row>
    <row r="66" spans="1:4" x14ac:dyDescent="0.3">
      <c r="A66">
        <v>64</v>
      </c>
      <c r="B66">
        <v>-2</v>
      </c>
      <c r="C66" t="s">
        <v>31</v>
      </c>
      <c r="D66">
        <v>0</v>
      </c>
    </row>
    <row r="67" spans="1:4" x14ac:dyDescent="0.3">
      <c r="A67">
        <v>65</v>
      </c>
      <c r="B67">
        <v>-3</v>
      </c>
      <c r="C67" t="s">
        <v>37</v>
      </c>
      <c r="D67">
        <v>1</v>
      </c>
    </row>
    <row r="68" spans="1:4" x14ac:dyDescent="0.3">
      <c r="A68">
        <v>66</v>
      </c>
      <c r="B68">
        <v>0</v>
      </c>
      <c r="C68" t="s">
        <v>31</v>
      </c>
      <c r="D68">
        <v>1</v>
      </c>
    </row>
    <row r="69" spans="1:4" x14ac:dyDescent="0.3">
      <c r="A69">
        <v>67</v>
      </c>
      <c r="B69">
        <v>-3</v>
      </c>
      <c r="C69" t="s">
        <v>31</v>
      </c>
      <c r="D69">
        <v>0</v>
      </c>
    </row>
    <row r="70" spans="1:4" x14ac:dyDescent="0.3">
      <c r="A70">
        <v>68</v>
      </c>
      <c r="B70">
        <v>0</v>
      </c>
      <c r="C70" t="s">
        <v>31</v>
      </c>
      <c r="D70">
        <v>1</v>
      </c>
    </row>
    <row r="71" spans="1:4" x14ac:dyDescent="0.3">
      <c r="A71">
        <v>69</v>
      </c>
      <c r="B71">
        <v>0</v>
      </c>
      <c r="C71" t="s">
        <v>31</v>
      </c>
      <c r="D71">
        <v>1</v>
      </c>
    </row>
    <row r="72" spans="1:4" x14ac:dyDescent="0.3">
      <c r="A72">
        <v>70</v>
      </c>
      <c r="B72">
        <v>-4</v>
      </c>
      <c r="C72" t="s">
        <v>37</v>
      </c>
      <c r="D72">
        <v>1</v>
      </c>
    </row>
    <row r="73" spans="1:4" x14ac:dyDescent="0.3">
      <c r="A73">
        <v>71</v>
      </c>
      <c r="B73">
        <v>3</v>
      </c>
      <c r="C73" t="s">
        <v>37</v>
      </c>
      <c r="D73">
        <v>1</v>
      </c>
    </row>
    <row r="74" spans="1:4" x14ac:dyDescent="0.3">
      <c r="A74">
        <v>72</v>
      </c>
      <c r="B74">
        <v>-5</v>
      </c>
      <c r="C74" t="s">
        <v>37</v>
      </c>
      <c r="D74">
        <v>1</v>
      </c>
    </row>
    <row r="75" spans="1:4" x14ac:dyDescent="0.3">
      <c r="A75">
        <v>73</v>
      </c>
      <c r="B75">
        <v>3</v>
      </c>
      <c r="C75" t="s">
        <v>31</v>
      </c>
      <c r="D75">
        <v>0</v>
      </c>
    </row>
    <row r="76" spans="1:4" x14ac:dyDescent="0.3">
      <c r="A76">
        <v>74</v>
      </c>
      <c r="B76">
        <v>2</v>
      </c>
      <c r="C76" t="s">
        <v>31</v>
      </c>
      <c r="D76">
        <v>0</v>
      </c>
    </row>
    <row r="77" spans="1:4" x14ac:dyDescent="0.3">
      <c r="A77">
        <v>75</v>
      </c>
      <c r="B77">
        <v>0</v>
      </c>
      <c r="C77" t="s">
        <v>31</v>
      </c>
      <c r="D77">
        <v>1</v>
      </c>
    </row>
    <row r="78" spans="1:4" x14ac:dyDescent="0.3">
      <c r="A78">
        <v>76</v>
      </c>
      <c r="B78">
        <v>-2</v>
      </c>
      <c r="C78" t="s">
        <v>31</v>
      </c>
      <c r="D78">
        <v>0</v>
      </c>
    </row>
    <row r="79" spans="1:4" x14ac:dyDescent="0.3">
      <c r="A79">
        <v>77</v>
      </c>
      <c r="B79">
        <v>0</v>
      </c>
      <c r="C79" t="s">
        <v>31</v>
      </c>
      <c r="D79">
        <v>1</v>
      </c>
    </row>
    <row r="80" spans="1:4" x14ac:dyDescent="0.3">
      <c r="A80">
        <v>78</v>
      </c>
      <c r="B80">
        <v>0</v>
      </c>
      <c r="C80" t="s">
        <v>31</v>
      </c>
      <c r="D80">
        <v>1</v>
      </c>
    </row>
    <row r="81" spans="1:4" x14ac:dyDescent="0.3">
      <c r="A81">
        <v>79</v>
      </c>
      <c r="B81">
        <v>2</v>
      </c>
      <c r="C81" t="s">
        <v>31</v>
      </c>
      <c r="D81">
        <v>0</v>
      </c>
    </row>
    <row r="82" spans="1:4" x14ac:dyDescent="0.3">
      <c r="A82">
        <v>80</v>
      </c>
      <c r="B82">
        <v>-5</v>
      </c>
      <c r="C82" t="s">
        <v>31</v>
      </c>
      <c r="D82">
        <v>0</v>
      </c>
    </row>
    <row r="83" spans="1:4" x14ac:dyDescent="0.3">
      <c r="A83">
        <v>81</v>
      </c>
      <c r="B83">
        <v>2</v>
      </c>
      <c r="C83" t="s">
        <v>31</v>
      </c>
      <c r="D83">
        <v>0</v>
      </c>
    </row>
    <row r="84" spans="1:4" x14ac:dyDescent="0.3">
      <c r="A84">
        <v>82</v>
      </c>
      <c r="B84">
        <v>0</v>
      </c>
      <c r="C84" t="s">
        <v>31</v>
      </c>
      <c r="D84">
        <v>1</v>
      </c>
    </row>
    <row r="85" spans="1:4" x14ac:dyDescent="0.3">
      <c r="A85">
        <v>83</v>
      </c>
      <c r="B85">
        <v>3</v>
      </c>
      <c r="C85" t="s">
        <v>31</v>
      </c>
      <c r="D85">
        <v>0</v>
      </c>
    </row>
    <row r="86" spans="1:4" x14ac:dyDescent="0.3">
      <c r="A86">
        <v>84</v>
      </c>
      <c r="B86">
        <v>-3</v>
      </c>
      <c r="C86" t="s">
        <v>31</v>
      </c>
      <c r="D86">
        <v>0</v>
      </c>
    </row>
    <row r="87" spans="1:4" x14ac:dyDescent="0.3">
      <c r="A87">
        <v>85</v>
      </c>
      <c r="B87">
        <v>2</v>
      </c>
      <c r="C87" t="s">
        <v>31</v>
      </c>
      <c r="D87">
        <v>0</v>
      </c>
    </row>
    <row r="88" spans="1:4" x14ac:dyDescent="0.3">
      <c r="A88">
        <v>86</v>
      </c>
      <c r="B88">
        <v>-4</v>
      </c>
      <c r="C88" t="s">
        <v>37</v>
      </c>
      <c r="D88">
        <v>1</v>
      </c>
    </row>
    <row r="89" spans="1:4" x14ac:dyDescent="0.3">
      <c r="A89">
        <v>87</v>
      </c>
      <c r="B89">
        <v>-2</v>
      </c>
      <c r="C89" t="s">
        <v>37</v>
      </c>
      <c r="D89">
        <v>1</v>
      </c>
    </row>
    <row r="90" spans="1:4" x14ac:dyDescent="0.3">
      <c r="A90">
        <v>88</v>
      </c>
      <c r="B90">
        <v>-3</v>
      </c>
      <c r="C90" t="s">
        <v>37</v>
      </c>
      <c r="D90">
        <v>1</v>
      </c>
    </row>
    <row r="91" spans="1:4" x14ac:dyDescent="0.3">
      <c r="A91">
        <v>89</v>
      </c>
      <c r="B91">
        <v>4</v>
      </c>
      <c r="C91" t="s">
        <v>31</v>
      </c>
      <c r="D91">
        <v>0</v>
      </c>
    </row>
    <row r="92" spans="1:4" x14ac:dyDescent="0.3">
      <c r="A92">
        <v>90</v>
      </c>
      <c r="B92">
        <v>0</v>
      </c>
      <c r="C92" t="s">
        <v>31</v>
      </c>
      <c r="D92">
        <v>1</v>
      </c>
    </row>
    <row r="93" spans="1:4" x14ac:dyDescent="0.3">
      <c r="A93">
        <v>91</v>
      </c>
      <c r="B93">
        <v>0</v>
      </c>
      <c r="C93" t="s">
        <v>31</v>
      </c>
      <c r="D93">
        <v>1</v>
      </c>
    </row>
    <row r="94" spans="1:4" x14ac:dyDescent="0.3">
      <c r="A94">
        <v>92</v>
      </c>
      <c r="B94">
        <v>-3</v>
      </c>
      <c r="C94" t="s">
        <v>31</v>
      </c>
      <c r="D94">
        <v>0</v>
      </c>
    </row>
    <row r="95" spans="1:4" x14ac:dyDescent="0.3">
      <c r="A95">
        <v>93</v>
      </c>
      <c r="B95">
        <v>4</v>
      </c>
      <c r="C95" t="s">
        <v>37</v>
      </c>
      <c r="D95">
        <v>1</v>
      </c>
    </row>
    <row r="96" spans="1:4" x14ac:dyDescent="0.3">
      <c r="A96">
        <v>94</v>
      </c>
      <c r="B96">
        <v>2</v>
      </c>
      <c r="C96" t="s">
        <v>31</v>
      </c>
      <c r="D96">
        <v>0</v>
      </c>
    </row>
    <row r="97" spans="1:4" x14ac:dyDescent="0.3">
      <c r="A97">
        <v>95</v>
      </c>
      <c r="B97">
        <v>-4</v>
      </c>
      <c r="C97" t="s">
        <v>37</v>
      </c>
      <c r="D97">
        <v>1</v>
      </c>
    </row>
    <row r="98" spans="1:4" x14ac:dyDescent="0.3">
      <c r="A98">
        <v>96</v>
      </c>
      <c r="B98">
        <v>0</v>
      </c>
      <c r="C98" t="s">
        <v>37</v>
      </c>
      <c r="D98">
        <v>0</v>
      </c>
    </row>
    <row r="99" spans="1:4" x14ac:dyDescent="0.3">
      <c r="A99">
        <v>97</v>
      </c>
      <c r="B99">
        <v>-2</v>
      </c>
      <c r="C99" t="s">
        <v>37</v>
      </c>
      <c r="D99">
        <v>1</v>
      </c>
    </row>
    <row r="100" spans="1:4" x14ac:dyDescent="0.3">
      <c r="A100">
        <v>98</v>
      </c>
      <c r="B100">
        <v>0</v>
      </c>
      <c r="C100" t="s">
        <v>37</v>
      </c>
      <c r="D100">
        <v>0</v>
      </c>
    </row>
    <row r="101" spans="1:4" x14ac:dyDescent="0.3">
      <c r="A101">
        <v>99</v>
      </c>
      <c r="B101">
        <v>-3</v>
      </c>
      <c r="C101" t="s">
        <v>31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633663_signal detection_2024-09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kareena kashyap</dc:creator>
  <cp:lastModifiedBy>kareena kashyap</cp:lastModifiedBy>
  <dcterms:created xsi:type="dcterms:W3CDTF">2024-09-17T15:06:57Z</dcterms:created>
  <dcterms:modified xsi:type="dcterms:W3CDTF">2024-09-19T14:37:01Z</dcterms:modified>
</cp:coreProperties>
</file>