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f19d68c744d5818/Desktop/SoloProject/data/"/>
    </mc:Choice>
  </mc:AlternateContent>
  <xr:revisionPtr revIDLastSave="159" documentId="8_{02178238-0B35-49A1-85CD-021E9EB3383E}" xr6:coauthVersionLast="47" xr6:coauthVersionMax="47" xr10:uidLastSave="{A126A7F9-B3F0-4109-A57B-738963166858}"/>
  <bookViews>
    <workbookView xWindow="-108" yWindow="-108" windowWidth="23256" windowHeight="12456" xr2:uid="{2F825395-B39F-427C-9B34-B495CBA72B7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4" i="1" l="1"/>
  <c r="I13" i="1"/>
  <c r="I12" i="1"/>
  <c r="I11" i="1"/>
  <c r="I10" i="1"/>
  <c r="I9" i="1"/>
  <c r="I8" i="1"/>
  <c r="I7" i="1"/>
  <c r="H14" i="1"/>
  <c r="H13" i="1"/>
  <c r="H12" i="1"/>
  <c r="H11" i="1"/>
  <c r="H10" i="1"/>
  <c r="H9" i="1"/>
  <c r="H8" i="1"/>
  <c r="H7" i="1"/>
  <c r="G7" i="1"/>
  <c r="G14" i="1"/>
  <c r="G13" i="1"/>
  <c r="G12" i="1"/>
  <c r="G11" i="1"/>
  <c r="G10" i="1"/>
  <c r="G9" i="1"/>
  <c r="G8" i="1"/>
  <c r="H4" i="1"/>
  <c r="G4" i="1"/>
</calcChain>
</file>

<file path=xl/sharedStrings.xml><?xml version="1.0" encoding="utf-8"?>
<sst xmlns="http://schemas.openxmlformats.org/spreadsheetml/2006/main" count="1454" uniqueCount="94">
  <si>
    <t>words</t>
  </si>
  <si>
    <t>number_of_letters</t>
  </si>
  <si>
    <t>corrAns</t>
  </si>
  <si>
    <t>key_resp.keys</t>
  </si>
  <si>
    <t>key_resp.rt</t>
  </si>
  <si>
    <t>pofitical</t>
  </si>
  <si>
    <t>left</t>
  </si>
  <si>
    <t>sistem</t>
  </si>
  <si>
    <t>rememper</t>
  </si>
  <si>
    <t>program</t>
  </si>
  <si>
    <t>right</t>
  </si>
  <si>
    <t>anf</t>
  </si>
  <si>
    <t>important</t>
  </si>
  <si>
    <t>tochnology</t>
  </si>
  <si>
    <t>woy</t>
  </si>
  <si>
    <t>ous</t>
  </si>
  <si>
    <t>compunity</t>
  </si>
  <si>
    <t>incluting</t>
  </si>
  <si>
    <t>everything</t>
  </si>
  <si>
    <t>become</t>
  </si>
  <si>
    <t>could</t>
  </si>
  <si>
    <t>much</t>
  </si>
  <si>
    <t>aboot</t>
  </si>
  <si>
    <t>company</t>
  </si>
  <si>
    <t>line</t>
  </si>
  <si>
    <t>and</t>
  </si>
  <si>
    <t>including</t>
  </si>
  <si>
    <t>country</t>
  </si>
  <si>
    <t>question</t>
  </si>
  <si>
    <t>play</t>
  </si>
  <si>
    <t>secade</t>
  </si>
  <si>
    <t>want</t>
  </si>
  <si>
    <t>eferything</t>
  </si>
  <si>
    <t>theyr</t>
  </si>
  <si>
    <t>beliefe</t>
  </si>
  <si>
    <t>bedween</t>
  </si>
  <si>
    <t>especialty</t>
  </si>
  <si>
    <t>their</t>
  </si>
  <si>
    <t>believe</t>
  </si>
  <si>
    <t>about</t>
  </si>
  <si>
    <t>anything</t>
  </si>
  <si>
    <t>experience</t>
  </si>
  <si>
    <t>bopulation</t>
  </si>
  <si>
    <t>pesearch</t>
  </si>
  <si>
    <t>anythink</t>
  </si>
  <si>
    <t>whicb</t>
  </si>
  <si>
    <t>shoule</t>
  </si>
  <si>
    <t>quesdion</t>
  </si>
  <si>
    <t>compane</t>
  </si>
  <si>
    <t>becone</t>
  </si>
  <si>
    <t>community</t>
  </si>
  <si>
    <t>population</t>
  </si>
  <si>
    <t>mech</t>
  </si>
  <si>
    <t>factor</t>
  </si>
  <si>
    <t>countey</t>
  </si>
  <si>
    <t>exberience</t>
  </si>
  <si>
    <t>way</t>
  </si>
  <si>
    <t>fector</t>
  </si>
  <si>
    <t>new</t>
  </si>
  <si>
    <t>fot</t>
  </si>
  <si>
    <t>which</t>
  </si>
  <si>
    <t>lipe</t>
  </si>
  <si>
    <t>decade</t>
  </si>
  <si>
    <t>wunt</t>
  </si>
  <si>
    <t>courd</t>
  </si>
  <si>
    <t>bifferent</t>
  </si>
  <si>
    <t>different</t>
  </si>
  <si>
    <t>should</t>
  </si>
  <si>
    <t>system</t>
  </si>
  <si>
    <t>for</t>
  </si>
  <si>
    <t>business</t>
  </si>
  <si>
    <t>between</t>
  </si>
  <si>
    <t>political</t>
  </si>
  <si>
    <t>neu</t>
  </si>
  <si>
    <t>thenk</t>
  </si>
  <si>
    <t>out</t>
  </si>
  <si>
    <t>heur</t>
  </si>
  <si>
    <t>hour</t>
  </si>
  <si>
    <t>bussness</t>
  </si>
  <si>
    <t>remember</t>
  </si>
  <si>
    <t>research</t>
  </si>
  <si>
    <t>pregram</t>
  </si>
  <si>
    <t>especially</t>
  </si>
  <si>
    <t>ptay</t>
  </si>
  <si>
    <t>technology</t>
  </si>
  <si>
    <t>importent</t>
  </si>
  <si>
    <t>think</t>
  </si>
  <si>
    <t>Number of words and correct and incorrect response</t>
  </si>
  <si>
    <t>Correct</t>
  </si>
  <si>
    <t>Incorrect</t>
  </si>
  <si>
    <t>Highest number of errors made were for 8 letter words</t>
  </si>
  <si>
    <t>Followed by 5, 6, 7, and 10 letter words with least or no mistakes being made for 3 and 4 letter words</t>
  </si>
  <si>
    <t>Accurate RT (s)</t>
  </si>
  <si>
    <t xml:space="preserve">Unlike hypothesised, the smallest words were not the ones that were reacted to the fastest, those words were ones that were 5 or 6 letters long with the longest reaction time being attributed to words that were 9 letters wrong  Therefore hypotheses 1 has been accepted whilst hypotheses 2 is rejected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</si>
</sst>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Correct vs Incorrect Responses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Sheet1!$G$3:$H$3</c:f>
              <c:strCache>
                <c:ptCount val="2"/>
                <c:pt idx="0">
                  <c:v>Correct</c:v>
                </c:pt>
                <c:pt idx="1">
                  <c:v>Incorrect</c:v>
                </c:pt>
              </c:strCache>
            </c:strRef>
          </c:cat>
          <c:val>
            <c:numRef>
              <c:f>Sheet1!$G$4:$H$4</c:f>
              <c:numCache>
                <c:formatCode>General</c:formatCode>
                <c:ptCount val="2"/>
                <c:pt idx="0">
                  <c:v>440</c:v>
                </c:pt>
                <c:pt idx="1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4A-479E-B7C7-F6466C54A6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2120479"/>
        <c:axId val="352120959"/>
      </c:barChart>
      <c:catAx>
        <c:axId val="352120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120959"/>
        <c:crosses val="autoZero"/>
        <c:auto val="1"/>
        <c:lblAlgn val="ctr"/>
        <c:lblOffset val="100"/>
        <c:noMultiLvlLbl val="0"/>
      </c:catAx>
      <c:valAx>
        <c:axId val="352120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Number of Responses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120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Correct</a:t>
            </a:r>
            <a:r>
              <a:rPr lang="en-IN" baseline="0"/>
              <a:t> Vs Incorrect: Word Length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Sheet1!$G$6</c:f>
              <c:strCache>
                <c:ptCount val="1"/>
                <c:pt idx="0">
                  <c:v>Correct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Sheet1!$F$7:$F$14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xVal>
          <c:yVal>
            <c:numRef>
              <c:f>Sheet1!$G$7:$G$14</c:f>
              <c:numCache>
                <c:formatCode>General</c:formatCode>
                <c:ptCount val="8"/>
                <c:pt idx="0">
                  <c:v>60</c:v>
                </c:pt>
                <c:pt idx="1">
                  <c:v>59</c:v>
                </c:pt>
                <c:pt idx="2">
                  <c:v>54</c:v>
                </c:pt>
                <c:pt idx="3">
                  <c:v>54</c:v>
                </c:pt>
                <c:pt idx="4">
                  <c:v>54</c:v>
                </c:pt>
                <c:pt idx="5">
                  <c:v>50</c:v>
                </c:pt>
                <c:pt idx="6">
                  <c:v>55</c:v>
                </c:pt>
                <c:pt idx="7">
                  <c:v>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28-40C3-AD6E-340F346F6247}"/>
            </c:ext>
          </c:extLst>
        </c:ser>
        <c:ser>
          <c:idx val="1"/>
          <c:order val="1"/>
          <c:tx>
            <c:strRef>
              <c:f>Sheet1!$H$6</c:f>
              <c:strCache>
                <c:ptCount val="1"/>
                <c:pt idx="0">
                  <c:v>Incorrect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Sheet1!$F$7:$F$14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xVal>
          <c:yVal>
            <c:numRef>
              <c:f>Sheet1!$H$7:$H$14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10</c:v>
                </c:pt>
                <c:pt idx="6">
                  <c:v>5</c:v>
                </c:pt>
                <c:pt idx="7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28-40C3-AD6E-340F346F62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130079"/>
        <c:axId val="352129599"/>
      </c:scatterChart>
      <c:valAx>
        <c:axId val="352130079"/>
        <c:scaling>
          <c:orientation val="minMax"/>
          <c:max val="10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Word Length (Number of Letters)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129599"/>
        <c:crosses val="autoZero"/>
        <c:crossBetween val="midCat"/>
      </c:valAx>
      <c:valAx>
        <c:axId val="352129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Number of Correct</a:t>
                </a:r>
                <a:r>
                  <a:rPr lang="en-IN" baseline="0"/>
                  <a:t> Responses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130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Reaction time for Accurate</a:t>
            </a:r>
            <a:r>
              <a:rPr lang="en-US" baseline="0"/>
              <a:t> trials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Sheet1!$I$6</c:f>
              <c:strCache>
                <c:ptCount val="1"/>
                <c:pt idx="0">
                  <c:v>Accurate RT (s)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Sheet1!$F$7:$F$14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xVal>
          <c:yVal>
            <c:numRef>
              <c:f>Sheet1!$I$7:$I$14</c:f>
              <c:numCache>
                <c:formatCode>General</c:formatCode>
                <c:ptCount val="8"/>
                <c:pt idx="0">
                  <c:v>53.883981699943966</c:v>
                </c:pt>
                <c:pt idx="1">
                  <c:v>50.650744100256489</c:v>
                </c:pt>
                <c:pt idx="2">
                  <c:v>47.27846130012523</c:v>
                </c:pt>
                <c:pt idx="3">
                  <c:v>47.127169299826306</c:v>
                </c:pt>
                <c:pt idx="4">
                  <c:v>59.580079400149955</c:v>
                </c:pt>
                <c:pt idx="5">
                  <c:v>51.445574699879131</c:v>
                </c:pt>
                <c:pt idx="6">
                  <c:v>60.058974000040962</c:v>
                </c:pt>
                <c:pt idx="7">
                  <c:v>58.096757399837713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68-4D6E-9687-859BD38585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112479"/>
        <c:axId val="64116319"/>
      </c:scatterChart>
      <c:valAx>
        <c:axId val="64112479"/>
        <c:scaling>
          <c:orientation val="minMax"/>
          <c:max val="10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Word Length (Number of</a:t>
                </a:r>
                <a:r>
                  <a:rPr lang="en-IN" baseline="0"/>
                  <a:t> Letters)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16319"/>
        <c:crosses val="autoZero"/>
        <c:crossBetween val="midCat"/>
      </c:valAx>
      <c:valAx>
        <c:axId val="64116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Accurate</a:t>
                </a:r>
                <a:r>
                  <a:rPr lang="en-IN" baseline="0"/>
                  <a:t> Response Reaction Time (s)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124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502920</xdr:colOff>
      <xdr:row>17</xdr:row>
      <xdr:rowOff>720090</xdr:rowOff>
    </xdr:from>
    <xdr:to>
      <xdr:col>15</xdr:col>
      <xdr:colOff>68580</xdr:colOff>
      <xdr:row>30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282489-6ECD-08C6-318A-DCF2974FB3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185153</xdr:colOff>
      <xdr:row>4</xdr:row>
      <xdr:rowOff>106613</xdr:rowOff>
    </xdr:from>
    <xdr:to>
      <xdr:col>18</xdr:col>
      <xdr:colOff>459472</xdr:colOff>
      <xdr:row>17</xdr:row>
      <xdr:rowOff>468096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0FB0F2A-737B-1B2A-EF7B-DD8CAAB1B0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86895</xdr:colOff>
      <xdr:row>17</xdr:row>
      <xdr:rowOff>713875</xdr:rowOff>
    </xdr:from>
    <xdr:to>
      <xdr:col>23</xdr:col>
      <xdr:colOff>354263</xdr:colOff>
      <xdr:row>30</xdr:row>
      <xdr:rowOff>114970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E3C3A8-E161-2350-D333-F5CE25E587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9779A-18D5-4E1C-862D-CB791042185D}">
  <dimension ref="A1:I482"/>
  <sheetViews>
    <sheetView tabSelected="1" topLeftCell="A38" zoomScale="66" zoomScaleNormal="85" workbookViewId="0">
      <selection activeCell="J18" sqref="J18"/>
    </sheetView>
  </sheetViews>
  <sheetFormatPr defaultRowHeight="14.4" x14ac:dyDescent="0.3"/>
  <cols>
    <col min="1" max="1" width="13.21875" customWidth="1"/>
    <col min="2" max="2" width="16.33203125" bestFit="1" customWidth="1"/>
    <col min="3" max="3" width="8.88671875" style="1"/>
    <col min="4" max="4" width="15.88671875" style="1" customWidth="1"/>
    <col min="5" max="5" width="15.109375" customWidth="1"/>
    <col min="6" max="6" width="44.88671875" bestFit="1" customWidth="1"/>
    <col min="9" max="9" width="13.21875" bestFit="1" customWidth="1"/>
  </cols>
  <sheetData>
    <row r="1" spans="1:9" x14ac:dyDescent="0.3">
      <c r="A1" t="s">
        <v>0</v>
      </c>
      <c r="B1" t="s">
        <v>1</v>
      </c>
      <c r="C1" s="1" t="s">
        <v>2</v>
      </c>
      <c r="D1" s="1" t="s">
        <v>3</v>
      </c>
      <c r="E1" s="1" t="s">
        <v>4</v>
      </c>
    </row>
    <row r="3" spans="1:9" x14ac:dyDescent="0.3">
      <c r="A3" t="s">
        <v>5</v>
      </c>
      <c r="B3">
        <v>9</v>
      </c>
      <c r="C3" s="1" t="s">
        <v>6</v>
      </c>
      <c r="D3" s="1" t="s">
        <v>6</v>
      </c>
      <c r="E3">
        <v>0.83307109999999995</v>
      </c>
      <c r="G3" t="s">
        <v>88</v>
      </c>
      <c r="H3" t="s">
        <v>89</v>
      </c>
    </row>
    <row r="4" spans="1:9" x14ac:dyDescent="0.3">
      <c r="A4" t="s">
        <v>7</v>
      </c>
      <c r="B4">
        <v>6</v>
      </c>
      <c r="C4" s="1" t="s">
        <v>6</v>
      </c>
      <c r="D4" s="1" t="s">
        <v>6</v>
      </c>
      <c r="E4">
        <v>0.8111408</v>
      </c>
      <c r="G4">
        <f>(COUNTIFS($C$3:$C$482, "left",$D$3:$D$482, "left"))+(COUNTIFS($C$3:$C$482, "right",$D$3:$D$482, "right"))</f>
        <v>440</v>
      </c>
      <c r="H4">
        <f>(COUNTIFS($C$3:$C$482, "left",$D$3:$D$482, "right"))+(COUNTIFS($C$3:$C$482, "right",$D$3:$D$482, "left"))</f>
        <v>40</v>
      </c>
    </row>
    <row r="5" spans="1:9" x14ac:dyDescent="0.3">
      <c r="A5" t="s">
        <v>8</v>
      </c>
      <c r="B5">
        <v>8</v>
      </c>
      <c r="C5" s="1" t="s">
        <v>6</v>
      </c>
      <c r="D5" s="1" t="s">
        <v>6</v>
      </c>
      <c r="E5">
        <v>0.75271160000000004</v>
      </c>
    </row>
    <row r="6" spans="1:9" x14ac:dyDescent="0.3">
      <c r="A6" t="s">
        <v>9</v>
      </c>
      <c r="B6">
        <v>7</v>
      </c>
      <c r="C6" s="1" t="s">
        <v>10</v>
      </c>
      <c r="D6" s="1" t="s">
        <v>6</v>
      </c>
      <c r="E6">
        <v>0.95118119999999995</v>
      </c>
      <c r="F6" t="s">
        <v>87</v>
      </c>
      <c r="G6" t="s">
        <v>88</v>
      </c>
      <c r="H6" t="s">
        <v>89</v>
      </c>
      <c r="I6" t="s">
        <v>92</v>
      </c>
    </row>
    <row r="7" spans="1:9" x14ac:dyDescent="0.3">
      <c r="A7" t="s">
        <v>11</v>
      </c>
      <c r="B7">
        <v>3</v>
      </c>
      <c r="C7" s="1" t="s">
        <v>6</v>
      </c>
      <c r="D7" s="1" t="s">
        <v>6</v>
      </c>
      <c r="E7">
        <v>0.8982734</v>
      </c>
      <c r="F7">
        <v>3</v>
      </c>
      <c r="G7">
        <f>(COUNTIFS($C$3:$C$482, "left",$D$3:$D$482, "left", $B$3:$B$482, "3"))+(COUNTIFS($C$3:$C$482, "right",$D$3:$D$482, "right", $B$3:$B$482, "3"))</f>
        <v>60</v>
      </c>
      <c r="H7">
        <f>(COUNTIFS($C$3:$C$482, "left",$D$3:$D$482, "right",$B$3:$B$482, "3"))+(COUNTIFS($C$3:$C$482, "right",$D$3:$D$482, "left",$B$3:$B$482, "3"))</f>
        <v>0</v>
      </c>
      <c r="I7">
        <f>(SUMIFS($E$3:$E$482,$D$3:$D$482,"left",$C$3:$C$482,"left",$B$3:$B$482,"3")+SUMIFS($E$3:$E$482,$D$3:$D$482,"right",$C$3:$C$482,"right",$B$3:$B$482,"3"))</f>
        <v>53.883981699943966</v>
      </c>
    </row>
    <row r="8" spans="1:9" x14ac:dyDescent="0.3">
      <c r="A8" t="s">
        <v>12</v>
      </c>
      <c r="B8">
        <v>9</v>
      </c>
      <c r="C8" s="1" t="s">
        <v>10</v>
      </c>
      <c r="D8" s="1" t="s">
        <v>10</v>
      </c>
      <c r="E8">
        <v>1.0241229999999999</v>
      </c>
      <c r="F8">
        <v>4</v>
      </c>
      <c r="G8">
        <f>(COUNTIFS($C$3:$C$482, "left",$D$3:$D$482, "left", $B$3:$B$482, "4"))+(COUNTIFS($C$3:$C$482, "right",$D$3:$D$482, "right", $B$3:$B$482, "4"))</f>
        <v>59</v>
      </c>
      <c r="H8">
        <f>(COUNTIFS($C$3:$C$482, "left",$D$3:$D$482, "right",$B$3:$B$482, "4"))+(COUNTIFS($C$3:$C$482, "right",$D$3:$D$482, "left",$B$3:$B$482, "4"))</f>
        <v>1</v>
      </c>
      <c r="I8">
        <f>(SUMIFS($E$3:$E$482,$D$3:$D$482,"left",$C$3:$C$482,"left",$B$3:$B$482,"4")+SUMIFS($E$3:$E$482,$D$3:$D$482,"right",$C$3:$C$482,"right",$B$3:$B$482,"4"))</f>
        <v>50.650744100256489</v>
      </c>
    </row>
    <row r="9" spans="1:9" x14ac:dyDescent="0.3">
      <c r="A9" t="s">
        <v>13</v>
      </c>
      <c r="B9">
        <v>10</v>
      </c>
      <c r="C9" s="1" t="s">
        <v>6</v>
      </c>
      <c r="D9" s="1" t="s">
        <v>6</v>
      </c>
      <c r="E9">
        <v>1.4976141000000001</v>
      </c>
      <c r="F9">
        <v>5</v>
      </c>
      <c r="G9">
        <f>(COUNTIFS($C$3:$C$482, "left",$D$3:$D$482, "left", $B$3:$B$482, "5"))+(COUNTIFS($C$3:$C$482, "right",$D$3:$D$482, "right", $B$3:$B$482, "5"))</f>
        <v>54</v>
      </c>
      <c r="H9">
        <f>(COUNTIFS($C$3:$C$482, "left",$D$3:$D$482, "right",$B$3:$B$482, "5"))+(COUNTIFS($C$3:$C$482, "right",$D$3:$D$482, "left",$B$3:$B$482, "5"))</f>
        <v>6</v>
      </c>
      <c r="I9">
        <f>(SUMIFS($E$3:$E$482,$D$3:$D$482,"left",$C$3:$C$482,"left",$B$3:$B$482,"5")+SUMIFS($E$3:$E$482,$D$3:$D$482,"right",$C$3:$C$482,"right",$B$3:$B$482,"5"))</f>
        <v>47.27846130012523</v>
      </c>
    </row>
    <row r="10" spans="1:9" x14ac:dyDescent="0.3">
      <c r="A10" t="s">
        <v>14</v>
      </c>
      <c r="B10">
        <v>3</v>
      </c>
      <c r="C10" s="1" t="s">
        <v>6</v>
      </c>
      <c r="D10" s="1" t="s">
        <v>6</v>
      </c>
      <c r="E10">
        <v>0.5169473</v>
      </c>
      <c r="F10">
        <v>6</v>
      </c>
      <c r="G10">
        <f>(COUNTIFS($C$3:$C$482, "left",$D$3:$D$482, "left", $B$3:$B$482, "6"))+(COUNTIFS($C$3:$C$482, "right",$D$3:$D$482, "right", $B$3:$B$482, "6"))</f>
        <v>54</v>
      </c>
      <c r="H10">
        <f>(COUNTIFS($C$3:$C$482, "left",$D$3:$D$482, "right",$B$3:$B$482, "6"))+(COUNTIFS($C$3:$C$482, "right",$D$3:$D$482, "left",$B$3:$B$482, "6"))</f>
        <v>6</v>
      </c>
      <c r="I10">
        <f>(SUMIFS($E$3:$E$482,$D$3:$D$482,"left",$C$3:$C$482,"left",$B$3:$B$482,"6")+SUMIFS($E$3:$E$482,$D$3:$D$482,"right",$C$3:$C$482,"right",$B$3:$B$482,"6"))</f>
        <v>47.127169299826306</v>
      </c>
    </row>
    <row r="11" spans="1:9" x14ac:dyDescent="0.3">
      <c r="A11" t="s">
        <v>15</v>
      </c>
      <c r="B11">
        <v>3</v>
      </c>
      <c r="C11" s="1" t="s">
        <v>6</v>
      </c>
      <c r="D11" s="1" t="s">
        <v>6</v>
      </c>
      <c r="E11">
        <v>0.5612916</v>
      </c>
      <c r="F11">
        <v>7</v>
      </c>
      <c r="G11">
        <f>(COUNTIFS($C$3:$C$482, "left",$D$3:$D$482, "left", $B$3:$B$482, "7"))+(COUNTIFS($C$3:$C$482, "right",$D$3:$D$482, "right", $B$3:$B$482, "7"))</f>
        <v>54</v>
      </c>
      <c r="H11">
        <f>(COUNTIFS($C$3:$C$482, "left",$D$3:$D$482, "right",$B$3:$B$482, "7"))+(COUNTIFS($C$3:$C$482, "right",$D$3:$D$482, "left",$B$3:$B$482, "7"))</f>
        <v>6</v>
      </c>
      <c r="I11">
        <f>(SUMIFS($E$3:$E$482,$D$3:$D$482,"left",$C$3:$C$482,"left",$B$3:$B$482,"7")+SUMIFS($E$3:$E$482,$D$3:$D$482,"right",$C$3:$C$482,"right",$B$3:$B$482,"7"))</f>
        <v>59.580079400149955</v>
      </c>
    </row>
    <row r="12" spans="1:9" x14ac:dyDescent="0.3">
      <c r="A12" t="s">
        <v>16</v>
      </c>
      <c r="B12">
        <v>9</v>
      </c>
      <c r="C12" s="1" t="s">
        <v>6</v>
      </c>
      <c r="D12" s="1" t="s">
        <v>6</v>
      </c>
      <c r="E12">
        <v>1.2142736999999999</v>
      </c>
      <c r="F12">
        <v>8</v>
      </c>
      <c r="G12">
        <f>(COUNTIFS($C$3:$C$482, "left",$D$3:$D$482, "left", $B$3:$B$482, "8"))+(COUNTIFS($C$3:$C$482, "right",$D$3:$D$482, "right", $B$3:$B$482, "8"))</f>
        <v>50</v>
      </c>
      <c r="H12">
        <f>(COUNTIFS($C$3:$C$482, "left",$D$3:$D$482, "right",$B$3:$B$482, "8"))+(COUNTIFS($C$3:$C$482, "right",$D$3:$D$482, "left",$B$3:$B$482, "8"))</f>
        <v>10</v>
      </c>
      <c r="I12">
        <f>(SUMIFS($E$3:$E$482,$D$3:$D$482,"left",$C$3:$C$482,"left",$B$3:$B$482,"8")+SUMIFS($E$3:$E$482,$D$3:$D$482,"right",$C$3:$C$482,"right",$B$3:$B$482,"8"))</f>
        <v>51.445574699879131</v>
      </c>
    </row>
    <row r="13" spans="1:9" x14ac:dyDescent="0.3">
      <c r="A13" t="s">
        <v>17</v>
      </c>
      <c r="B13">
        <v>9</v>
      </c>
      <c r="C13" s="1" t="s">
        <v>6</v>
      </c>
      <c r="D13" s="1" t="s">
        <v>6</v>
      </c>
      <c r="E13">
        <v>0.77103089999999996</v>
      </c>
      <c r="F13">
        <v>9</v>
      </c>
      <c r="G13">
        <f>(COUNTIFS($C$3:$C$482, "left",$D$3:$D$482, "left", $B$3:$B$482, "9"))+(COUNTIFS($C$3:$C$482, "right",$D$3:$D$482, "right", $B$3:$B$482, "9"))</f>
        <v>55</v>
      </c>
      <c r="H13">
        <f>(COUNTIFS($C$3:$C$482, "left",$D$3:$D$482, "right",$B$3:$B$482, "9"))+(COUNTIFS($C$3:$C$482, "right",$D$3:$D$482, "left",$B$3:$B$482, "9"))</f>
        <v>5</v>
      </c>
      <c r="I13">
        <f>(SUMIFS($E$3:$E$482,$D$3:$D$482,"left",$C$3:$C$482,"left",$B$3:$B$482,"9")+SUMIFS($E$3:$E$482,$D$3:$D$482,"right",$C$3:$C$482,"right",$B$3:$B$482,"9"))</f>
        <v>60.058974000040962</v>
      </c>
    </row>
    <row r="14" spans="1:9" x14ac:dyDescent="0.3">
      <c r="A14" t="s">
        <v>18</v>
      </c>
      <c r="B14">
        <v>10</v>
      </c>
      <c r="C14" s="1" t="s">
        <v>10</v>
      </c>
      <c r="D14" s="1" t="s">
        <v>10</v>
      </c>
      <c r="E14">
        <v>0.61143769999999997</v>
      </c>
      <c r="F14">
        <v>10</v>
      </c>
      <c r="G14">
        <f>(COUNTIFS($C$3:$C$482, "left",$D$3:$D$482, "left", $B$3:$B$482, "10"))+(COUNTIFS($C$3:$C$482, "right",$D$3:$D$482, "right", $B$3:$B$482, "10"))</f>
        <v>54</v>
      </c>
      <c r="H14">
        <f>(COUNTIFS($C$3:$C$482, "left",$D$3:$D$482, "right",$B$3:$B$482, "10"))+(COUNTIFS($C$3:$C$482, "right",$D$3:$D$482, "left",$B$3:$B$482, "10"))</f>
        <v>6</v>
      </c>
      <c r="I14">
        <f>(SUMIFS($E$3:$E$482,$D$3:$D$482,"left",$C$3:$C$482,"left",$B$3:$B$482,"10")+SUMIFS($E$3:$E$482,$D$3:$D$482,"right",$C$3:$C$482,"right",$B$3:$B$482,"10"))</f>
        <v>58.096757399837713</v>
      </c>
    </row>
    <row r="15" spans="1:9" x14ac:dyDescent="0.3">
      <c r="A15" t="s">
        <v>19</v>
      </c>
      <c r="B15">
        <v>6</v>
      </c>
      <c r="C15" s="1" t="s">
        <v>10</v>
      </c>
      <c r="D15" s="1" t="s">
        <v>10</v>
      </c>
      <c r="E15">
        <v>0.67890499999999998</v>
      </c>
    </row>
    <row r="16" spans="1:9" x14ac:dyDescent="0.3">
      <c r="A16" t="s">
        <v>20</v>
      </c>
      <c r="B16">
        <v>5</v>
      </c>
      <c r="C16" s="1" t="s">
        <v>10</v>
      </c>
      <c r="D16" s="1" t="s">
        <v>10</v>
      </c>
      <c r="E16">
        <v>0.63459489999999996</v>
      </c>
      <c r="F16" t="s">
        <v>90</v>
      </c>
    </row>
    <row r="17" spans="1:6" x14ac:dyDescent="0.3">
      <c r="A17" t="s">
        <v>21</v>
      </c>
      <c r="B17">
        <v>4</v>
      </c>
      <c r="C17" s="1" t="s">
        <v>10</v>
      </c>
      <c r="D17" s="1" t="s">
        <v>10</v>
      </c>
      <c r="E17">
        <v>0.71031730000000004</v>
      </c>
      <c r="F17" t="s">
        <v>91</v>
      </c>
    </row>
    <row r="18" spans="1:6" ht="86.4" x14ac:dyDescent="0.3">
      <c r="A18" t="s">
        <v>22</v>
      </c>
      <c r="B18">
        <v>5</v>
      </c>
      <c r="C18" s="1" t="s">
        <v>6</v>
      </c>
      <c r="D18" s="1" t="s">
        <v>6</v>
      </c>
      <c r="E18">
        <v>1.5415232999999999</v>
      </c>
      <c r="F18" s="2" t="s">
        <v>93</v>
      </c>
    </row>
    <row r="19" spans="1:6" x14ac:dyDescent="0.3">
      <c r="A19" t="s">
        <v>23</v>
      </c>
      <c r="B19">
        <v>7</v>
      </c>
      <c r="C19" s="1" t="s">
        <v>10</v>
      </c>
      <c r="D19" s="1" t="s">
        <v>10</v>
      </c>
      <c r="E19">
        <v>1.2182466999999999</v>
      </c>
    </row>
    <row r="20" spans="1:6" x14ac:dyDescent="0.3">
      <c r="A20" t="s">
        <v>24</v>
      </c>
      <c r="B20">
        <v>4</v>
      </c>
      <c r="C20" s="1" t="s">
        <v>10</v>
      </c>
      <c r="D20" s="1" t="s">
        <v>10</v>
      </c>
      <c r="E20">
        <v>0.79237619999999997</v>
      </c>
    </row>
    <row r="21" spans="1:6" x14ac:dyDescent="0.3">
      <c r="A21" t="s">
        <v>25</v>
      </c>
      <c r="B21">
        <v>3</v>
      </c>
      <c r="C21" s="1" t="s">
        <v>10</v>
      </c>
      <c r="D21" s="1" t="s">
        <v>10</v>
      </c>
      <c r="E21">
        <v>0.67429340000000004</v>
      </c>
    </row>
    <row r="22" spans="1:6" x14ac:dyDescent="0.3">
      <c r="A22" t="s">
        <v>26</v>
      </c>
      <c r="B22">
        <v>9</v>
      </c>
      <c r="C22" s="1" t="s">
        <v>10</v>
      </c>
      <c r="D22" s="1" t="s">
        <v>10</v>
      </c>
      <c r="E22">
        <v>0.8709789</v>
      </c>
    </row>
    <row r="23" spans="1:6" x14ac:dyDescent="0.3">
      <c r="A23" t="s">
        <v>27</v>
      </c>
      <c r="B23">
        <v>7</v>
      </c>
      <c r="C23" s="1" t="s">
        <v>10</v>
      </c>
      <c r="D23" s="1" t="s">
        <v>10</v>
      </c>
      <c r="E23">
        <v>0.97983549999999997</v>
      </c>
    </row>
    <row r="24" spans="1:6" x14ac:dyDescent="0.3">
      <c r="A24" t="s">
        <v>28</v>
      </c>
      <c r="B24">
        <v>8</v>
      </c>
      <c r="C24" s="1" t="s">
        <v>10</v>
      </c>
      <c r="D24" s="1" t="s">
        <v>10</v>
      </c>
      <c r="E24">
        <v>0.78568479999999996</v>
      </c>
    </row>
    <row r="25" spans="1:6" x14ac:dyDescent="0.3">
      <c r="A25" t="s">
        <v>29</v>
      </c>
      <c r="B25">
        <v>4</v>
      </c>
      <c r="C25" s="1" t="s">
        <v>10</v>
      </c>
      <c r="D25" s="1" t="s">
        <v>10</v>
      </c>
      <c r="E25">
        <v>0.66381109999999999</v>
      </c>
    </row>
    <row r="26" spans="1:6" x14ac:dyDescent="0.3">
      <c r="A26" t="s">
        <v>30</v>
      </c>
      <c r="B26">
        <v>6</v>
      </c>
      <c r="C26" s="1" t="s">
        <v>6</v>
      </c>
      <c r="D26" s="1" t="s">
        <v>6</v>
      </c>
      <c r="E26">
        <v>0.67206929999999998</v>
      </c>
    </row>
    <row r="27" spans="1:6" x14ac:dyDescent="0.3">
      <c r="A27" t="s">
        <v>31</v>
      </c>
      <c r="B27">
        <v>4</v>
      </c>
      <c r="C27" s="1" t="s">
        <v>10</v>
      </c>
      <c r="D27" s="1" t="s">
        <v>10</v>
      </c>
      <c r="E27">
        <v>0.71276539999999999</v>
      </c>
    </row>
    <row r="28" spans="1:6" x14ac:dyDescent="0.3">
      <c r="A28" t="s">
        <v>32</v>
      </c>
      <c r="B28">
        <v>10</v>
      </c>
      <c r="C28" s="1" t="s">
        <v>6</v>
      </c>
      <c r="D28" s="1" t="s">
        <v>6</v>
      </c>
      <c r="E28">
        <v>0.82682</v>
      </c>
    </row>
    <row r="29" spans="1:6" x14ac:dyDescent="0.3">
      <c r="A29" t="s">
        <v>33</v>
      </c>
      <c r="B29">
        <v>5</v>
      </c>
      <c r="C29" s="1" t="s">
        <v>6</v>
      </c>
      <c r="D29" s="1" t="s">
        <v>6</v>
      </c>
      <c r="E29">
        <v>0.76376239999999995</v>
      </c>
    </row>
    <row r="30" spans="1:6" x14ac:dyDescent="0.3">
      <c r="A30" t="s">
        <v>34</v>
      </c>
      <c r="B30">
        <v>7</v>
      </c>
      <c r="C30" s="1" t="s">
        <v>6</v>
      </c>
      <c r="D30" s="1" t="s">
        <v>6</v>
      </c>
      <c r="E30">
        <v>0.64500029999999997</v>
      </c>
    </row>
    <row r="31" spans="1:6" x14ac:dyDescent="0.3">
      <c r="A31" t="s">
        <v>35</v>
      </c>
      <c r="B31">
        <v>7</v>
      </c>
      <c r="C31" s="1" t="s">
        <v>6</v>
      </c>
      <c r="D31" s="1" t="s">
        <v>6</v>
      </c>
      <c r="E31">
        <v>1.8001807999999999</v>
      </c>
    </row>
    <row r="32" spans="1:6" x14ac:dyDescent="0.3">
      <c r="A32" t="s">
        <v>36</v>
      </c>
      <c r="B32">
        <v>10</v>
      </c>
      <c r="C32" s="1" t="s">
        <v>6</v>
      </c>
      <c r="D32" s="1" t="s">
        <v>10</v>
      </c>
      <c r="E32">
        <v>0.93186089999999999</v>
      </c>
    </row>
    <row r="33" spans="1:5" x14ac:dyDescent="0.3">
      <c r="A33" t="s">
        <v>37</v>
      </c>
      <c r="B33">
        <v>5</v>
      </c>
      <c r="C33" s="1" t="s">
        <v>10</v>
      </c>
      <c r="D33" s="1" t="s">
        <v>10</v>
      </c>
      <c r="E33">
        <v>1.0948336000000001</v>
      </c>
    </row>
    <row r="34" spans="1:5" x14ac:dyDescent="0.3">
      <c r="A34" t="s">
        <v>38</v>
      </c>
      <c r="B34">
        <v>7</v>
      </c>
      <c r="C34" s="1" t="s">
        <v>10</v>
      </c>
      <c r="D34" s="1" t="s">
        <v>10</v>
      </c>
      <c r="E34">
        <v>0.87341729999999995</v>
      </c>
    </row>
    <row r="35" spans="1:5" x14ac:dyDescent="0.3">
      <c r="A35" t="s">
        <v>39</v>
      </c>
      <c r="B35">
        <v>5</v>
      </c>
      <c r="C35" s="1" t="s">
        <v>10</v>
      </c>
      <c r="D35" s="1" t="s">
        <v>10</v>
      </c>
      <c r="E35">
        <v>0.76719919999999997</v>
      </c>
    </row>
    <row r="36" spans="1:5" x14ac:dyDescent="0.3">
      <c r="A36" t="s">
        <v>40</v>
      </c>
      <c r="B36">
        <v>8</v>
      </c>
      <c r="C36" s="1" t="s">
        <v>10</v>
      </c>
      <c r="D36" s="1" t="s">
        <v>10</v>
      </c>
      <c r="E36">
        <v>0.69334269999999998</v>
      </c>
    </row>
    <row r="37" spans="1:5" x14ac:dyDescent="0.3">
      <c r="A37" t="s">
        <v>41</v>
      </c>
      <c r="B37">
        <v>10</v>
      </c>
      <c r="C37" s="1" t="s">
        <v>10</v>
      </c>
      <c r="D37" s="1" t="s">
        <v>10</v>
      </c>
      <c r="E37">
        <v>0.66841810000000002</v>
      </c>
    </row>
    <row r="38" spans="1:5" x14ac:dyDescent="0.3">
      <c r="A38" t="s">
        <v>42</v>
      </c>
      <c r="B38">
        <v>10</v>
      </c>
      <c r="C38" s="1" t="s">
        <v>6</v>
      </c>
      <c r="D38" s="1" t="s">
        <v>6</v>
      </c>
      <c r="E38">
        <v>1.1875397999999999</v>
      </c>
    </row>
    <row r="39" spans="1:5" x14ac:dyDescent="0.3">
      <c r="A39" t="s">
        <v>43</v>
      </c>
      <c r="B39">
        <v>8</v>
      </c>
      <c r="C39" s="1" t="s">
        <v>6</v>
      </c>
      <c r="D39" s="1" t="s">
        <v>6</v>
      </c>
      <c r="E39">
        <v>0.93612320000000004</v>
      </c>
    </row>
    <row r="40" spans="1:5" x14ac:dyDescent="0.3">
      <c r="A40" t="s">
        <v>44</v>
      </c>
      <c r="B40">
        <v>8</v>
      </c>
      <c r="C40" s="1" t="s">
        <v>6</v>
      </c>
      <c r="D40" s="1" t="s">
        <v>6</v>
      </c>
      <c r="E40">
        <v>0.69736379999999998</v>
      </c>
    </row>
    <row r="41" spans="1:5" x14ac:dyDescent="0.3">
      <c r="A41" t="s">
        <v>45</v>
      </c>
      <c r="B41">
        <v>5</v>
      </c>
      <c r="C41" s="1" t="s">
        <v>6</v>
      </c>
      <c r="D41" s="1" t="s">
        <v>6</v>
      </c>
      <c r="E41">
        <v>0.81465449999999995</v>
      </c>
    </row>
    <row r="42" spans="1:5" x14ac:dyDescent="0.3">
      <c r="A42" t="s">
        <v>46</v>
      </c>
      <c r="B42">
        <v>6</v>
      </c>
      <c r="C42" s="1" t="s">
        <v>6</v>
      </c>
      <c r="D42" s="1" t="s">
        <v>6</v>
      </c>
      <c r="E42">
        <v>0.64329170000000002</v>
      </c>
    </row>
    <row r="43" spans="1:5" x14ac:dyDescent="0.3">
      <c r="A43" t="s">
        <v>47</v>
      </c>
      <c r="B43">
        <v>8</v>
      </c>
      <c r="C43" s="1" t="s">
        <v>6</v>
      </c>
      <c r="D43" s="1" t="s">
        <v>6</v>
      </c>
      <c r="E43">
        <v>0.56154680000000001</v>
      </c>
    </row>
    <row r="44" spans="1:5" x14ac:dyDescent="0.3">
      <c r="A44" t="s">
        <v>48</v>
      </c>
      <c r="B44">
        <v>7</v>
      </c>
      <c r="C44" s="1" t="s">
        <v>6</v>
      </c>
      <c r="D44" s="1" t="s">
        <v>6</v>
      </c>
      <c r="E44">
        <v>0.59818689999999997</v>
      </c>
    </row>
    <row r="45" spans="1:5" x14ac:dyDescent="0.3">
      <c r="A45" t="s">
        <v>49</v>
      </c>
      <c r="B45">
        <v>6</v>
      </c>
      <c r="C45" s="1" t="s">
        <v>6</v>
      </c>
      <c r="D45" s="1" t="s">
        <v>6</v>
      </c>
      <c r="E45">
        <v>0.63604859999999996</v>
      </c>
    </row>
    <row r="46" spans="1:5" x14ac:dyDescent="0.3">
      <c r="A46" t="s">
        <v>50</v>
      </c>
      <c r="B46">
        <v>9</v>
      </c>
      <c r="C46" s="1" t="s">
        <v>10</v>
      </c>
      <c r="D46" s="1" t="s">
        <v>6</v>
      </c>
      <c r="E46">
        <v>0.55948589999999998</v>
      </c>
    </row>
    <row r="47" spans="1:5" x14ac:dyDescent="0.3">
      <c r="A47" t="s">
        <v>51</v>
      </c>
      <c r="B47">
        <v>10</v>
      </c>
      <c r="C47" s="1" t="s">
        <v>10</v>
      </c>
      <c r="D47" s="1" t="s">
        <v>10</v>
      </c>
      <c r="E47">
        <v>0.71723389999999998</v>
      </c>
    </row>
    <row r="48" spans="1:5" x14ac:dyDescent="0.3">
      <c r="A48" t="s">
        <v>52</v>
      </c>
      <c r="B48">
        <v>4</v>
      </c>
      <c r="C48" s="1" t="s">
        <v>6</v>
      </c>
      <c r="D48" s="1" t="s">
        <v>6</v>
      </c>
      <c r="E48">
        <v>0.64360320000000004</v>
      </c>
    </row>
    <row r="49" spans="1:5" x14ac:dyDescent="0.3">
      <c r="A49" t="s">
        <v>53</v>
      </c>
      <c r="B49">
        <v>6</v>
      </c>
      <c r="C49" s="1" t="s">
        <v>10</v>
      </c>
      <c r="D49" s="1" t="s">
        <v>10</v>
      </c>
      <c r="E49">
        <v>0.75424389999999997</v>
      </c>
    </row>
    <row r="50" spans="1:5" x14ac:dyDescent="0.3">
      <c r="A50" t="s">
        <v>54</v>
      </c>
      <c r="B50">
        <v>7</v>
      </c>
      <c r="C50" s="1" t="s">
        <v>6</v>
      </c>
      <c r="D50" s="1" t="s">
        <v>6</v>
      </c>
      <c r="E50">
        <v>0.7524267</v>
      </c>
    </row>
    <row r="51" spans="1:5" x14ac:dyDescent="0.3">
      <c r="A51" t="s">
        <v>55</v>
      </c>
      <c r="B51">
        <v>10</v>
      </c>
      <c r="C51" s="1" t="s">
        <v>6</v>
      </c>
      <c r="D51" s="1" t="s">
        <v>10</v>
      </c>
      <c r="E51">
        <v>0.87160040000000005</v>
      </c>
    </row>
    <row r="52" spans="1:5" x14ac:dyDescent="0.3">
      <c r="A52" t="s">
        <v>56</v>
      </c>
      <c r="B52">
        <v>3</v>
      </c>
      <c r="C52" s="1" t="s">
        <v>10</v>
      </c>
      <c r="D52" s="1" t="s">
        <v>10</v>
      </c>
      <c r="E52">
        <v>0.78843459999999999</v>
      </c>
    </row>
    <row r="53" spans="1:5" x14ac:dyDescent="0.3">
      <c r="A53" t="s">
        <v>57</v>
      </c>
      <c r="B53">
        <v>6</v>
      </c>
      <c r="C53" s="1" t="s">
        <v>6</v>
      </c>
      <c r="D53" s="1" t="s">
        <v>6</v>
      </c>
      <c r="E53">
        <v>1.503212</v>
      </c>
    </row>
    <row r="54" spans="1:5" x14ac:dyDescent="0.3">
      <c r="A54" t="s">
        <v>58</v>
      </c>
      <c r="B54">
        <v>3</v>
      </c>
      <c r="C54" s="1" t="s">
        <v>10</v>
      </c>
      <c r="D54" s="1" t="s">
        <v>10</v>
      </c>
      <c r="E54">
        <v>0.60266019999999998</v>
      </c>
    </row>
    <row r="55" spans="1:5" x14ac:dyDescent="0.3">
      <c r="A55" t="s">
        <v>59</v>
      </c>
      <c r="B55">
        <v>3</v>
      </c>
      <c r="C55" s="1" t="s">
        <v>6</v>
      </c>
      <c r="D55" s="1" t="s">
        <v>6</v>
      </c>
      <c r="E55">
        <v>0.62412199999999995</v>
      </c>
    </row>
    <row r="56" spans="1:5" x14ac:dyDescent="0.3">
      <c r="A56" t="s">
        <v>60</v>
      </c>
      <c r="B56">
        <v>5</v>
      </c>
      <c r="C56" s="1" t="s">
        <v>10</v>
      </c>
      <c r="D56" s="1" t="s">
        <v>10</v>
      </c>
      <c r="E56">
        <v>0.90849919999999995</v>
      </c>
    </row>
    <row r="57" spans="1:5" x14ac:dyDescent="0.3">
      <c r="A57" t="s">
        <v>61</v>
      </c>
      <c r="B57">
        <v>4</v>
      </c>
      <c r="C57" s="1" t="s">
        <v>6</v>
      </c>
      <c r="D57" s="1" t="s">
        <v>6</v>
      </c>
      <c r="E57">
        <v>1.0062188999999999</v>
      </c>
    </row>
    <row r="58" spans="1:5" x14ac:dyDescent="0.3">
      <c r="A58" t="s">
        <v>62</v>
      </c>
      <c r="B58">
        <v>6</v>
      </c>
      <c r="C58" s="1" t="s">
        <v>10</v>
      </c>
      <c r="D58" s="1" t="s">
        <v>6</v>
      </c>
      <c r="E58">
        <v>0.60160309999999995</v>
      </c>
    </row>
    <row r="59" spans="1:5" x14ac:dyDescent="0.3">
      <c r="A59" t="s">
        <v>63</v>
      </c>
      <c r="B59">
        <v>4</v>
      </c>
      <c r="C59" s="1" t="s">
        <v>6</v>
      </c>
      <c r="D59" s="1" t="s">
        <v>6</v>
      </c>
      <c r="E59">
        <v>0.67838469999999995</v>
      </c>
    </row>
    <row r="60" spans="1:5" x14ac:dyDescent="0.3">
      <c r="A60" t="s">
        <v>64</v>
      </c>
      <c r="B60">
        <v>5</v>
      </c>
      <c r="C60" s="1" t="s">
        <v>6</v>
      </c>
      <c r="D60" s="1" t="s">
        <v>6</v>
      </c>
      <c r="E60">
        <v>0.96143100000000004</v>
      </c>
    </row>
    <row r="61" spans="1:5" x14ac:dyDescent="0.3">
      <c r="A61" t="s">
        <v>65</v>
      </c>
      <c r="B61">
        <v>9</v>
      </c>
      <c r="C61" s="1" t="s">
        <v>6</v>
      </c>
      <c r="D61" s="1" t="s">
        <v>6</v>
      </c>
      <c r="E61">
        <v>1.0000150999999999</v>
      </c>
    </row>
    <row r="62" spans="1:5" x14ac:dyDescent="0.3">
      <c r="A62" t="s">
        <v>66</v>
      </c>
      <c r="B62">
        <v>9</v>
      </c>
      <c r="C62" s="1" t="s">
        <v>10</v>
      </c>
      <c r="D62" s="1" t="s">
        <v>10</v>
      </c>
      <c r="E62">
        <v>0.68123270000000002</v>
      </c>
    </row>
    <row r="63" spans="1:5" x14ac:dyDescent="0.3">
      <c r="A63" t="s">
        <v>67</v>
      </c>
      <c r="B63">
        <v>6</v>
      </c>
      <c r="C63" s="1" t="s">
        <v>10</v>
      </c>
      <c r="D63" s="1" t="s">
        <v>10</v>
      </c>
      <c r="E63">
        <v>1.0482133</v>
      </c>
    </row>
    <row r="64" spans="1:5" x14ac:dyDescent="0.3">
      <c r="A64" t="s">
        <v>68</v>
      </c>
      <c r="B64">
        <v>6</v>
      </c>
      <c r="C64" s="1" t="s">
        <v>10</v>
      </c>
      <c r="D64" s="1" t="s">
        <v>10</v>
      </c>
      <c r="E64">
        <v>0.70260449999999997</v>
      </c>
    </row>
    <row r="65" spans="1:5" x14ac:dyDescent="0.3">
      <c r="A65" t="s">
        <v>69</v>
      </c>
      <c r="B65">
        <v>3</v>
      </c>
      <c r="C65" s="1" t="s">
        <v>10</v>
      </c>
      <c r="D65" s="1" t="s">
        <v>10</v>
      </c>
      <c r="E65">
        <v>0.67501169999999999</v>
      </c>
    </row>
    <row r="66" spans="1:5" x14ac:dyDescent="0.3">
      <c r="A66" t="s">
        <v>70</v>
      </c>
      <c r="B66">
        <v>8</v>
      </c>
      <c r="C66" s="1" t="s">
        <v>10</v>
      </c>
      <c r="D66" s="1" t="s">
        <v>10</v>
      </c>
      <c r="E66">
        <v>0.81737749999999998</v>
      </c>
    </row>
    <row r="67" spans="1:5" x14ac:dyDescent="0.3">
      <c r="A67" t="s">
        <v>71</v>
      </c>
      <c r="B67">
        <v>7</v>
      </c>
      <c r="C67" s="1" t="s">
        <v>10</v>
      </c>
      <c r="D67" s="1" t="s">
        <v>10</v>
      </c>
      <c r="E67">
        <v>0.78754400000000002</v>
      </c>
    </row>
    <row r="68" spans="1:5" x14ac:dyDescent="0.3">
      <c r="A68" t="s">
        <v>72</v>
      </c>
      <c r="B68">
        <v>9</v>
      </c>
      <c r="C68" s="1" t="s">
        <v>10</v>
      </c>
      <c r="D68" s="1" t="s">
        <v>10</v>
      </c>
      <c r="E68">
        <v>0.65683449999999999</v>
      </c>
    </row>
    <row r="69" spans="1:5" x14ac:dyDescent="0.3">
      <c r="A69" t="s">
        <v>73</v>
      </c>
      <c r="B69">
        <v>3</v>
      </c>
      <c r="C69" s="1" t="s">
        <v>6</v>
      </c>
      <c r="D69" s="1" t="s">
        <v>6</v>
      </c>
      <c r="E69">
        <v>0.75463559999999996</v>
      </c>
    </row>
    <row r="70" spans="1:5" x14ac:dyDescent="0.3">
      <c r="A70" t="s">
        <v>74</v>
      </c>
      <c r="B70">
        <v>5</v>
      </c>
      <c r="C70" s="1" t="s">
        <v>6</v>
      </c>
      <c r="D70" s="1" t="s">
        <v>6</v>
      </c>
      <c r="E70">
        <v>0.60692049999999997</v>
      </c>
    </row>
    <row r="71" spans="1:5" x14ac:dyDescent="0.3">
      <c r="A71" t="s">
        <v>75</v>
      </c>
      <c r="B71">
        <v>3</v>
      </c>
      <c r="C71" s="1" t="s">
        <v>10</v>
      </c>
      <c r="D71" s="1" t="s">
        <v>10</v>
      </c>
      <c r="E71">
        <v>1.491987</v>
      </c>
    </row>
    <row r="72" spans="1:5" x14ac:dyDescent="0.3">
      <c r="A72" t="s">
        <v>76</v>
      </c>
      <c r="B72">
        <v>4</v>
      </c>
      <c r="C72" s="1" t="s">
        <v>6</v>
      </c>
      <c r="D72" s="1" t="s">
        <v>6</v>
      </c>
      <c r="E72">
        <v>0.86150329999999997</v>
      </c>
    </row>
    <row r="73" spans="1:5" x14ac:dyDescent="0.3">
      <c r="A73" t="s">
        <v>77</v>
      </c>
      <c r="B73">
        <v>4</v>
      </c>
      <c r="C73" s="1" t="s">
        <v>10</v>
      </c>
      <c r="D73" s="1" t="s">
        <v>10</v>
      </c>
      <c r="E73">
        <v>0.69859059999999995</v>
      </c>
    </row>
    <row r="74" spans="1:5" x14ac:dyDescent="0.3">
      <c r="A74" t="s">
        <v>78</v>
      </c>
      <c r="B74">
        <v>8</v>
      </c>
      <c r="C74" s="1" t="s">
        <v>6</v>
      </c>
      <c r="D74" s="1" t="s">
        <v>10</v>
      </c>
      <c r="E74">
        <v>0.67000389999999999</v>
      </c>
    </row>
    <row r="75" spans="1:5" x14ac:dyDescent="0.3">
      <c r="A75" t="s">
        <v>79</v>
      </c>
      <c r="B75">
        <v>8</v>
      </c>
      <c r="C75" s="1" t="s">
        <v>10</v>
      </c>
      <c r="D75" s="1" t="s">
        <v>10</v>
      </c>
      <c r="E75">
        <v>0.63550819999999997</v>
      </c>
    </row>
    <row r="76" spans="1:5" x14ac:dyDescent="0.3">
      <c r="A76" t="s">
        <v>80</v>
      </c>
      <c r="B76">
        <v>8</v>
      </c>
      <c r="C76" s="1" t="s">
        <v>10</v>
      </c>
      <c r="D76" s="1" t="s">
        <v>10</v>
      </c>
      <c r="E76">
        <v>0.78268680000000002</v>
      </c>
    </row>
    <row r="77" spans="1:5" x14ac:dyDescent="0.3">
      <c r="A77" t="s">
        <v>81</v>
      </c>
      <c r="B77">
        <v>7</v>
      </c>
      <c r="C77" s="1" t="s">
        <v>6</v>
      </c>
      <c r="D77" s="1" t="s">
        <v>6</v>
      </c>
      <c r="E77">
        <v>0.92784350000000004</v>
      </c>
    </row>
    <row r="78" spans="1:5" x14ac:dyDescent="0.3">
      <c r="A78" t="s">
        <v>82</v>
      </c>
      <c r="B78">
        <v>10</v>
      </c>
      <c r="C78" s="1" t="s">
        <v>10</v>
      </c>
      <c r="D78" s="1" t="s">
        <v>10</v>
      </c>
      <c r="E78">
        <v>0.65842420000000002</v>
      </c>
    </row>
    <row r="79" spans="1:5" x14ac:dyDescent="0.3">
      <c r="A79" t="s">
        <v>83</v>
      </c>
      <c r="B79">
        <v>4</v>
      </c>
      <c r="C79" s="1" t="s">
        <v>6</v>
      </c>
      <c r="D79" s="1" t="s">
        <v>6</v>
      </c>
      <c r="E79">
        <v>1.5127950999999999</v>
      </c>
    </row>
    <row r="80" spans="1:5" x14ac:dyDescent="0.3">
      <c r="A80" t="s">
        <v>84</v>
      </c>
      <c r="B80">
        <v>10</v>
      </c>
      <c r="C80" s="1" t="s">
        <v>10</v>
      </c>
      <c r="D80" s="1" t="s">
        <v>10</v>
      </c>
      <c r="E80">
        <v>0.80941260000000004</v>
      </c>
    </row>
    <row r="81" spans="1:5" x14ac:dyDescent="0.3">
      <c r="A81" t="s">
        <v>85</v>
      </c>
      <c r="B81">
        <v>9</v>
      </c>
      <c r="C81" s="1" t="s">
        <v>6</v>
      </c>
      <c r="D81" s="1" t="s">
        <v>6</v>
      </c>
      <c r="E81">
        <v>0.78881159999999995</v>
      </c>
    </row>
    <row r="82" spans="1:5" x14ac:dyDescent="0.3">
      <c r="A82" t="s">
        <v>86</v>
      </c>
      <c r="B82">
        <v>5</v>
      </c>
      <c r="C82" s="1" t="s">
        <v>10</v>
      </c>
      <c r="D82" s="1" t="s">
        <v>10</v>
      </c>
      <c r="E82">
        <v>0.60063290000000003</v>
      </c>
    </row>
    <row r="83" spans="1:5" x14ac:dyDescent="0.3">
      <c r="A83" t="s">
        <v>61</v>
      </c>
      <c r="B83">
        <v>4</v>
      </c>
      <c r="C83" s="1" t="s">
        <v>6</v>
      </c>
      <c r="D83" s="1" t="s">
        <v>6</v>
      </c>
      <c r="E83">
        <v>1.8353036999469601</v>
      </c>
    </row>
    <row r="84" spans="1:5" x14ac:dyDescent="0.3">
      <c r="A84" t="s">
        <v>36</v>
      </c>
      <c r="B84">
        <v>10</v>
      </c>
      <c r="C84" s="1" t="s">
        <v>6</v>
      </c>
      <c r="D84" s="1" t="s">
        <v>6</v>
      </c>
      <c r="E84">
        <v>1.4345602999674101</v>
      </c>
    </row>
    <row r="85" spans="1:5" x14ac:dyDescent="0.3">
      <c r="A85" t="s">
        <v>14</v>
      </c>
      <c r="B85">
        <v>3</v>
      </c>
      <c r="C85" s="1" t="s">
        <v>6</v>
      </c>
      <c r="D85" s="1" t="s">
        <v>6</v>
      </c>
      <c r="E85">
        <v>0.82111920003080696</v>
      </c>
    </row>
    <row r="86" spans="1:5" x14ac:dyDescent="0.3">
      <c r="A86" t="s">
        <v>42</v>
      </c>
      <c r="B86">
        <v>10</v>
      </c>
      <c r="C86" s="1" t="s">
        <v>6</v>
      </c>
      <c r="D86" s="1" t="s">
        <v>6</v>
      </c>
      <c r="E86">
        <v>0.69088979996740796</v>
      </c>
    </row>
    <row r="87" spans="1:5" x14ac:dyDescent="0.3">
      <c r="A87" t="s">
        <v>51</v>
      </c>
      <c r="B87">
        <v>10</v>
      </c>
      <c r="C87" s="1" t="s">
        <v>10</v>
      </c>
      <c r="D87" s="1" t="s">
        <v>10</v>
      </c>
      <c r="E87">
        <v>3.8252496999921202</v>
      </c>
    </row>
    <row r="88" spans="1:5" x14ac:dyDescent="0.3">
      <c r="A88" t="s">
        <v>58</v>
      </c>
      <c r="B88">
        <v>3</v>
      </c>
      <c r="C88" s="1" t="s">
        <v>10</v>
      </c>
      <c r="D88" s="1" t="s">
        <v>10</v>
      </c>
      <c r="E88">
        <v>0.68180749996099599</v>
      </c>
    </row>
    <row r="89" spans="1:5" x14ac:dyDescent="0.3">
      <c r="A89" t="s">
        <v>79</v>
      </c>
      <c r="B89">
        <v>8</v>
      </c>
      <c r="C89" s="1" t="s">
        <v>10</v>
      </c>
      <c r="D89" s="1" t="s">
        <v>10</v>
      </c>
      <c r="E89">
        <v>0.62910279998322904</v>
      </c>
    </row>
    <row r="90" spans="1:5" x14ac:dyDescent="0.3">
      <c r="A90" t="s">
        <v>75</v>
      </c>
      <c r="B90">
        <v>3</v>
      </c>
      <c r="C90" s="1" t="s">
        <v>10</v>
      </c>
      <c r="D90" s="1" t="s">
        <v>10</v>
      </c>
      <c r="E90">
        <v>1.74903609999455</v>
      </c>
    </row>
    <row r="91" spans="1:5" x14ac:dyDescent="0.3">
      <c r="A91" t="s">
        <v>48</v>
      </c>
      <c r="B91">
        <v>7</v>
      </c>
      <c r="C91" s="1" t="s">
        <v>6</v>
      </c>
      <c r="D91" s="1" t="s">
        <v>10</v>
      </c>
      <c r="E91">
        <v>1.41754180000862</v>
      </c>
    </row>
    <row r="92" spans="1:5" x14ac:dyDescent="0.3">
      <c r="A92" t="s">
        <v>30</v>
      </c>
      <c r="B92">
        <v>6</v>
      </c>
      <c r="C92" s="1" t="s">
        <v>6</v>
      </c>
      <c r="D92" s="1" t="s">
        <v>6</v>
      </c>
      <c r="E92">
        <v>0.95015270001022101</v>
      </c>
    </row>
    <row r="93" spans="1:5" x14ac:dyDescent="0.3">
      <c r="A93" t="s">
        <v>47</v>
      </c>
      <c r="B93">
        <v>8</v>
      </c>
      <c r="C93" s="1" t="s">
        <v>6</v>
      </c>
      <c r="D93" s="1" t="s">
        <v>6</v>
      </c>
      <c r="E93">
        <v>0.75762349995784395</v>
      </c>
    </row>
    <row r="94" spans="1:5" x14ac:dyDescent="0.3">
      <c r="A94" t="s">
        <v>72</v>
      </c>
      <c r="B94">
        <v>9</v>
      </c>
      <c r="C94" s="1" t="s">
        <v>10</v>
      </c>
      <c r="D94" s="1" t="s">
        <v>10</v>
      </c>
      <c r="E94">
        <v>0.84996359999058702</v>
      </c>
    </row>
    <row r="95" spans="1:5" x14ac:dyDescent="0.3">
      <c r="A95" t="s">
        <v>50</v>
      </c>
      <c r="B95">
        <v>9</v>
      </c>
      <c r="C95" s="1" t="s">
        <v>10</v>
      </c>
      <c r="D95" s="1" t="s">
        <v>10</v>
      </c>
      <c r="E95">
        <v>0.79396099998848502</v>
      </c>
    </row>
    <row r="96" spans="1:5" x14ac:dyDescent="0.3">
      <c r="A96" t="s">
        <v>78</v>
      </c>
      <c r="B96">
        <v>8</v>
      </c>
      <c r="C96" s="1" t="s">
        <v>6</v>
      </c>
      <c r="D96" s="1" t="s">
        <v>10</v>
      </c>
      <c r="E96">
        <v>0.66529020003508699</v>
      </c>
    </row>
    <row r="97" spans="1:5" x14ac:dyDescent="0.3">
      <c r="A97" t="s">
        <v>18</v>
      </c>
      <c r="B97">
        <v>10</v>
      </c>
      <c r="C97" s="1" t="s">
        <v>10</v>
      </c>
      <c r="D97" s="1" t="s">
        <v>10</v>
      </c>
      <c r="E97">
        <v>0.63027789996703998</v>
      </c>
    </row>
    <row r="98" spans="1:5" x14ac:dyDescent="0.3">
      <c r="A98" t="s">
        <v>21</v>
      </c>
      <c r="B98">
        <v>4</v>
      </c>
      <c r="C98" s="1" t="s">
        <v>10</v>
      </c>
      <c r="D98" s="1" t="s">
        <v>10</v>
      </c>
      <c r="E98">
        <v>0.65839789999881704</v>
      </c>
    </row>
    <row r="99" spans="1:5" x14ac:dyDescent="0.3">
      <c r="A99" t="s">
        <v>82</v>
      </c>
      <c r="B99">
        <v>10</v>
      </c>
      <c r="C99" s="1" t="s">
        <v>10</v>
      </c>
      <c r="D99" s="1" t="s">
        <v>10</v>
      </c>
      <c r="E99">
        <v>0.93728640000335794</v>
      </c>
    </row>
    <row r="100" spans="1:5" x14ac:dyDescent="0.3">
      <c r="A100" t="s">
        <v>7</v>
      </c>
      <c r="B100">
        <v>6</v>
      </c>
      <c r="C100" s="1" t="s">
        <v>6</v>
      </c>
      <c r="D100" s="1" t="s">
        <v>6</v>
      </c>
      <c r="E100">
        <v>0.76402139995479901</v>
      </c>
    </row>
    <row r="101" spans="1:5" x14ac:dyDescent="0.3">
      <c r="A101" t="s">
        <v>31</v>
      </c>
      <c r="B101">
        <v>4</v>
      </c>
      <c r="C101" s="1" t="s">
        <v>10</v>
      </c>
      <c r="D101" s="1" t="s">
        <v>10</v>
      </c>
      <c r="E101">
        <v>1.1888675999944001</v>
      </c>
    </row>
    <row r="102" spans="1:5" x14ac:dyDescent="0.3">
      <c r="A102" t="s">
        <v>80</v>
      </c>
      <c r="B102">
        <v>8</v>
      </c>
      <c r="C102" s="1" t="s">
        <v>10</v>
      </c>
      <c r="D102" s="1" t="s">
        <v>10</v>
      </c>
      <c r="E102">
        <v>0.84963999997125905</v>
      </c>
    </row>
    <row r="103" spans="1:5" x14ac:dyDescent="0.3">
      <c r="A103" t="s">
        <v>69</v>
      </c>
      <c r="B103">
        <v>3</v>
      </c>
      <c r="C103" s="1" t="s">
        <v>10</v>
      </c>
      <c r="D103" s="1" t="s">
        <v>10</v>
      </c>
      <c r="E103">
        <v>0.66267029999289595</v>
      </c>
    </row>
    <row r="104" spans="1:5" x14ac:dyDescent="0.3">
      <c r="A104" t="s">
        <v>20</v>
      </c>
      <c r="B104">
        <v>5</v>
      </c>
      <c r="C104" s="1" t="s">
        <v>10</v>
      </c>
      <c r="D104" s="1" t="s">
        <v>10</v>
      </c>
      <c r="E104">
        <v>0.62596009997650903</v>
      </c>
    </row>
    <row r="105" spans="1:5" x14ac:dyDescent="0.3">
      <c r="A105" t="s">
        <v>25</v>
      </c>
      <c r="B105">
        <v>3</v>
      </c>
      <c r="C105" s="1" t="s">
        <v>10</v>
      </c>
      <c r="D105" s="1" t="s">
        <v>10</v>
      </c>
      <c r="E105">
        <v>0.79284929996356301</v>
      </c>
    </row>
    <row r="106" spans="1:5" x14ac:dyDescent="0.3">
      <c r="A106" t="s">
        <v>40</v>
      </c>
      <c r="B106">
        <v>8</v>
      </c>
      <c r="C106" s="1" t="s">
        <v>10</v>
      </c>
      <c r="D106" s="1" t="s">
        <v>10</v>
      </c>
      <c r="E106">
        <v>0.64148039999417905</v>
      </c>
    </row>
    <row r="107" spans="1:5" x14ac:dyDescent="0.3">
      <c r="A107" t="s">
        <v>66</v>
      </c>
      <c r="B107">
        <v>9</v>
      </c>
      <c r="C107" s="1" t="s">
        <v>10</v>
      </c>
      <c r="D107" s="1" t="s">
        <v>10</v>
      </c>
      <c r="E107">
        <v>0.79511309997178603</v>
      </c>
    </row>
    <row r="108" spans="1:5" x14ac:dyDescent="0.3">
      <c r="A108" t="s">
        <v>63</v>
      </c>
      <c r="B108">
        <v>4</v>
      </c>
      <c r="C108" s="1" t="s">
        <v>6</v>
      </c>
      <c r="D108" s="1" t="s">
        <v>6</v>
      </c>
      <c r="E108">
        <v>0.74077299999771595</v>
      </c>
    </row>
    <row r="109" spans="1:5" x14ac:dyDescent="0.3">
      <c r="A109" t="s">
        <v>28</v>
      </c>
      <c r="B109">
        <v>8</v>
      </c>
      <c r="C109" s="1" t="s">
        <v>10</v>
      </c>
      <c r="D109" s="1" t="s">
        <v>10</v>
      </c>
      <c r="E109">
        <v>1.07261950004613</v>
      </c>
    </row>
    <row r="110" spans="1:5" x14ac:dyDescent="0.3">
      <c r="A110" t="s">
        <v>33</v>
      </c>
      <c r="B110">
        <v>5</v>
      </c>
      <c r="C110" s="1" t="s">
        <v>6</v>
      </c>
      <c r="D110" s="1" t="s">
        <v>6</v>
      </c>
      <c r="E110">
        <v>0.68067969998810396</v>
      </c>
    </row>
    <row r="111" spans="1:5" x14ac:dyDescent="0.3">
      <c r="A111" t="s">
        <v>74</v>
      </c>
      <c r="B111">
        <v>5</v>
      </c>
      <c r="C111" s="1" t="s">
        <v>6</v>
      </c>
      <c r="D111" s="1" t="s">
        <v>6</v>
      </c>
      <c r="E111">
        <v>0.87295140000060201</v>
      </c>
    </row>
    <row r="112" spans="1:5" x14ac:dyDescent="0.3">
      <c r="A112" t="s">
        <v>19</v>
      </c>
      <c r="B112">
        <v>6</v>
      </c>
      <c r="C112" s="1" t="s">
        <v>10</v>
      </c>
      <c r="D112" s="1" t="s">
        <v>10</v>
      </c>
      <c r="E112">
        <v>0.78585039998870299</v>
      </c>
    </row>
    <row r="113" spans="1:5" x14ac:dyDescent="0.3">
      <c r="A113" t="s">
        <v>64</v>
      </c>
      <c r="B113">
        <v>5</v>
      </c>
      <c r="C113" s="1" t="s">
        <v>6</v>
      </c>
      <c r="D113" s="1" t="s">
        <v>6</v>
      </c>
      <c r="E113">
        <v>0.92851369996787902</v>
      </c>
    </row>
    <row r="114" spans="1:5" x14ac:dyDescent="0.3">
      <c r="A114" t="s">
        <v>67</v>
      </c>
      <c r="B114">
        <v>6</v>
      </c>
      <c r="C114" s="1" t="s">
        <v>10</v>
      </c>
      <c r="D114" s="1" t="s">
        <v>10</v>
      </c>
      <c r="E114">
        <v>0.78908429999137297</v>
      </c>
    </row>
    <row r="115" spans="1:5" x14ac:dyDescent="0.3">
      <c r="A115" t="s">
        <v>49</v>
      </c>
      <c r="B115">
        <v>6</v>
      </c>
      <c r="C115" s="1" t="s">
        <v>6</v>
      </c>
      <c r="D115" s="1" t="s">
        <v>6</v>
      </c>
      <c r="E115">
        <v>0.732225800049491</v>
      </c>
    </row>
    <row r="116" spans="1:5" x14ac:dyDescent="0.3">
      <c r="A116" t="s">
        <v>11</v>
      </c>
      <c r="B116">
        <v>3</v>
      </c>
      <c r="C116" s="1" t="s">
        <v>6</v>
      </c>
      <c r="D116" s="1" t="s">
        <v>6</v>
      </c>
      <c r="E116">
        <v>0.75926720001734704</v>
      </c>
    </row>
    <row r="117" spans="1:5" x14ac:dyDescent="0.3">
      <c r="A117" t="s">
        <v>54</v>
      </c>
      <c r="B117">
        <v>7</v>
      </c>
      <c r="C117" s="1" t="s">
        <v>6</v>
      </c>
      <c r="D117" s="1" t="s">
        <v>6</v>
      </c>
      <c r="E117">
        <v>0.922635299968533</v>
      </c>
    </row>
    <row r="118" spans="1:5" x14ac:dyDescent="0.3">
      <c r="A118" t="s">
        <v>77</v>
      </c>
      <c r="B118">
        <v>4</v>
      </c>
      <c r="C118" s="1" t="s">
        <v>10</v>
      </c>
      <c r="D118" s="1" t="s">
        <v>10</v>
      </c>
      <c r="E118">
        <v>0.60439579997910098</v>
      </c>
    </row>
    <row r="119" spans="1:5" x14ac:dyDescent="0.3">
      <c r="A119" t="s">
        <v>23</v>
      </c>
      <c r="B119">
        <v>7</v>
      </c>
      <c r="C119" s="1" t="s">
        <v>10</v>
      </c>
      <c r="D119" s="1" t="s">
        <v>10</v>
      </c>
      <c r="E119">
        <v>0.75800770003115703</v>
      </c>
    </row>
    <row r="120" spans="1:5" x14ac:dyDescent="0.3">
      <c r="A120" t="s">
        <v>60</v>
      </c>
      <c r="B120">
        <v>5</v>
      </c>
      <c r="C120" s="1" t="s">
        <v>10</v>
      </c>
      <c r="D120" s="1" t="s">
        <v>10</v>
      </c>
      <c r="E120">
        <v>0.66244570002891101</v>
      </c>
    </row>
    <row r="121" spans="1:5" x14ac:dyDescent="0.3">
      <c r="A121" t="s">
        <v>44</v>
      </c>
      <c r="B121">
        <v>8</v>
      </c>
      <c r="C121" s="1" t="s">
        <v>6</v>
      </c>
      <c r="D121" s="1" t="s">
        <v>6</v>
      </c>
      <c r="E121">
        <v>0.85775240004295406</v>
      </c>
    </row>
    <row r="122" spans="1:5" x14ac:dyDescent="0.3">
      <c r="A122" t="s">
        <v>17</v>
      </c>
      <c r="B122">
        <v>9</v>
      </c>
      <c r="C122" s="1" t="s">
        <v>6</v>
      </c>
      <c r="D122" s="1" t="s">
        <v>6</v>
      </c>
      <c r="E122">
        <v>0.73249510000459805</v>
      </c>
    </row>
    <row r="123" spans="1:5" x14ac:dyDescent="0.3">
      <c r="A123" t="s">
        <v>37</v>
      </c>
      <c r="B123">
        <v>5</v>
      </c>
      <c r="C123" s="1" t="s">
        <v>10</v>
      </c>
      <c r="D123" s="1" t="s">
        <v>10</v>
      </c>
      <c r="E123">
        <v>0.72549520002212298</v>
      </c>
    </row>
    <row r="124" spans="1:5" x14ac:dyDescent="0.3">
      <c r="A124" t="s">
        <v>26</v>
      </c>
      <c r="B124">
        <v>9</v>
      </c>
      <c r="C124" s="1" t="s">
        <v>10</v>
      </c>
      <c r="D124" s="1" t="s">
        <v>6</v>
      </c>
      <c r="E124">
        <v>1.1311360999825399</v>
      </c>
    </row>
    <row r="125" spans="1:5" x14ac:dyDescent="0.3">
      <c r="A125" t="s">
        <v>38</v>
      </c>
      <c r="B125">
        <v>7</v>
      </c>
      <c r="C125" s="1" t="s">
        <v>10</v>
      </c>
      <c r="D125" s="1" t="s">
        <v>10</v>
      </c>
      <c r="E125">
        <v>0.82406820001779102</v>
      </c>
    </row>
    <row r="126" spans="1:5" x14ac:dyDescent="0.3">
      <c r="A126" t="s">
        <v>13</v>
      </c>
      <c r="B126">
        <v>10</v>
      </c>
      <c r="C126" s="1" t="s">
        <v>6</v>
      </c>
      <c r="D126" s="1" t="s">
        <v>10</v>
      </c>
      <c r="E126">
        <v>0.70300850004423399</v>
      </c>
    </row>
    <row r="127" spans="1:5" x14ac:dyDescent="0.3">
      <c r="A127" t="s">
        <v>15</v>
      </c>
      <c r="B127">
        <v>3</v>
      </c>
      <c r="C127" s="1" t="s">
        <v>6</v>
      </c>
      <c r="D127" s="1" t="s">
        <v>6</v>
      </c>
      <c r="E127">
        <v>1.0002023000270099</v>
      </c>
    </row>
    <row r="128" spans="1:5" x14ac:dyDescent="0.3">
      <c r="A128" t="s">
        <v>73</v>
      </c>
      <c r="B128">
        <v>3</v>
      </c>
      <c r="C128" s="1" t="s">
        <v>6</v>
      </c>
      <c r="D128" s="1" t="s">
        <v>6</v>
      </c>
      <c r="E128">
        <v>0.66467819997342303</v>
      </c>
    </row>
    <row r="129" spans="1:5" x14ac:dyDescent="0.3">
      <c r="A129" t="s">
        <v>5</v>
      </c>
      <c r="B129">
        <v>9</v>
      </c>
      <c r="C129" s="1" t="s">
        <v>6</v>
      </c>
      <c r="D129" s="1" t="s">
        <v>6</v>
      </c>
      <c r="E129">
        <v>0.84576809999998603</v>
      </c>
    </row>
    <row r="130" spans="1:5" x14ac:dyDescent="0.3">
      <c r="A130" t="s">
        <v>16</v>
      </c>
      <c r="B130">
        <v>9</v>
      </c>
      <c r="C130" s="1" t="s">
        <v>6</v>
      </c>
      <c r="D130" s="1" t="s">
        <v>6</v>
      </c>
      <c r="E130">
        <v>0.97680760000366695</v>
      </c>
    </row>
    <row r="131" spans="1:5" x14ac:dyDescent="0.3">
      <c r="A131" t="s">
        <v>8</v>
      </c>
      <c r="B131">
        <v>8</v>
      </c>
      <c r="C131" s="1" t="s">
        <v>6</v>
      </c>
      <c r="D131" s="1" t="s">
        <v>6</v>
      </c>
      <c r="E131">
        <v>0.56360180000774496</v>
      </c>
    </row>
    <row r="132" spans="1:5" x14ac:dyDescent="0.3">
      <c r="A132" t="s">
        <v>29</v>
      </c>
      <c r="B132">
        <v>4</v>
      </c>
      <c r="C132" s="1" t="s">
        <v>10</v>
      </c>
      <c r="D132" s="1" t="s">
        <v>10</v>
      </c>
      <c r="E132">
        <v>0.72110540000721801</v>
      </c>
    </row>
    <row r="133" spans="1:5" x14ac:dyDescent="0.3">
      <c r="A133" t="s">
        <v>76</v>
      </c>
      <c r="B133">
        <v>4</v>
      </c>
      <c r="C133" s="1" t="s">
        <v>6</v>
      </c>
      <c r="D133" s="1" t="s">
        <v>6</v>
      </c>
      <c r="E133">
        <v>0.81332369998563003</v>
      </c>
    </row>
    <row r="134" spans="1:5" x14ac:dyDescent="0.3">
      <c r="A134" t="s">
        <v>70</v>
      </c>
      <c r="B134">
        <v>8</v>
      </c>
      <c r="C134" s="1" t="s">
        <v>10</v>
      </c>
      <c r="D134" s="1" t="s">
        <v>10</v>
      </c>
      <c r="E134">
        <v>0.77141409995965604</v>
      </c>
    </row>
    <row r="135" spans="1:5" x14ac:dyDescent="0.3">
      <c r="A135" t="s">
        <v>81</v>
      </c>
      <c r="B135">
        <v>7</v>
      </c>
      <c r="C135" s="1" t="s">
        <v>6</v>
      </c>
      <c r="D135" s="1" t="s">
        <v>6</v>
      </c>
      <c r="E135">
        <v>0.694066600000951</v>
      </c>
    </row>
    <row r="136" spans="1:5" x14ac:dyDescent="0.3">
      <c r="A136" t="s">
        <v>55</v>
      </c>
      <c r="B136">
        <v>10</v>
      </c>
      <c r="C136" s="1" t="s">
        <v>6</v>
      </c>
      <c r="D136" s="1" t="s">
        <v>6</v>
      </c>
      <c r="E136">
        <v>0.95659870002418701</v>
      </c>
    </row>
    <row r="137" spans="1:5" x14ac:dyDescent="0.3">
      <c r="A137" t="s">
        <v>65</v>
      </c>
      <c r="B137">
        <v>9</v>
      </c>
      <c r="C137" s="1" t="s">
        <v>6</v>
      </c>
      <c r="D137" s="1" t="s">
        <v>6</v>
      </c>
      <c r="E137">
        <v>0.68018199998186901</v>
      </c>
    </row>
    <row r="138" spans="1:5" x14ac:dyDescent="0.3">
      <c r="A138" t="s">
        <v>39</v>
      </c>
      <c r="B138">
        <v>5</v>
      </c>
      <c r="C138" s="1" t="s">
        <v>10</v>
      </c>
      <c r="D138" s="1" t="s">
        <v>10</v>
      </c>
      <c r="E138">
        <v>1.0123642999678799</v>
      </c>
    </row>
    <row r="139" spans="1:5" x14ac:dyDescent="0.3">
      <c r="A139" t="s">
        <v>34</v>
      </c>
      <c r="B139">
        <v>7</v>
      </c>
      <c r="C139" s="1" t="s">
        <v>6</v>
      </c>
      <c r="D139" s="1" t="s">
        <v>6</v>
      </c>
      <c r="E139">
        <v>1.2395285000093199</v>
      </c>
    </row>
    <row r="140" spans="1:5" x14ac:dyDescent="0.3">
      <c r="A140" t="s">
        <v>83</v>
      </c>
      <c r="B140">
        <v>4</v>
      </c>
      <c r="C140" s="1" t="s">
        <v>6</v>
      </c>
      <c r="D140" s="1" t="s">
        <v>6</v>
      </c>
      <c r="E140">
        <v>1.2181056000408701</v>
      </c>
    </row>
    <row r="141" spans="1:5" x14ac:dyDescent="0.3">
      <c r="A141" t="s">
        <v>24</v>
      </c>
      <c r="B141">
        <v>4</v>
      </c>
      <c r="C141" s="1" t="s">
        <v>10</v>
      </c>
      <c r="D141" s="1" t="s">
        <v>6</v>
      </c>
      <c r="E141">
        <v>0.63729839998995796</v>
      </c>
    </row>
    <row r="142" spans="1:5" x14ac:dyDescent="0.3">
      <c r="A142" t="s">
        <v>41</v>
      </c>
      <c r="B142">
        <v>10</v>
      </c>
      <c r="C142" s="1" t="s">
        <v>10</v>
      </c>
      <c r="D142" s="1" t="s">
        <v>10</v>
      </c>
      <c r="E142">
        <v>0.77649559994461004</v>
      </c>
    </row>
    <row r="143" spans="1:5" x14ac:dyDescent="0.3">
      <c r="A143" t="s">
        <v>43</v>
      </c>
      <c r="B143">
        <v>8</v>
      </c>
      <c r="C143" s="1" t="s">
        <v>6</v>
      </c>
      <c r="D143" s="1" t="s">
        <v>6</v>
      </c>
      <c r="E143">
        <v>0.88734630000544701</v>
      </c>
    </row>
    <row r="144" spans="1:5" x14ac:dyDescent="0.3">
      <c r="A144" t="s">
        <v>84</v>
      </c>
      <c r="B144">
        <v>10</v>
      </c>
      <c r="C144" s="1" t="s">
        <v>10</v>
      </c>
      <c r="D144" s="1" t="s">
        <v>10</v>
      </c>
      <c r="E144">
        <v>0.72994789999211196</v>
      </c>
    </row>
    <row r="145" spans="1:5" x14ac:dyDescent="0.3">
      <c r="A145" t="s">
        <v>57</v>
      </c>
      <c r="B145">
        <v>6</v>
      </c>
      <c r="C145" s="1" t="s">
        <v>6</v>
      </c>
      <c r="D145" s="1" t="s">
        <v>6</v>
      </c>
      <c r="E145">
        <v>0.73223959997994803</v>
      </c>
    </row>
    <row r="146" spans="1:5" x14ac:dyDescent="0.3">
      <c r="A146" t="s">
        <v>12</v>
      </c>
      <c r="B146">
        <v>9</v>
      </c>
      <c r="C146" s="1" t="s">
        <v>10</v>
      </c>
      <c r="D146" s="1" t="s">
        <v>10</v>
      </c>
      <c r="E146">
        <v>0.677513600036036</v>
      </c>
    </row>
    <row r="147" spans="1:5" x14ac:dyDescent="0.3">
      <c r="A147" t="s">
        <v>27</v>
      </c>
      <c r="B147">
        <v>7</v>
      </c>
      <c r="C147" s="1" t="s">
        <v>10</v>
      </c>
      <c r="D147" s="1" t="s">
        <v>10</v>
      </c>
      <c r="E147">
        <v>0.85485060000792101</v>
      </c>
    </row>
    <row r="148" spans="1:5" x14ac:dyDescent="0.3">
      <c r="A148" t="s">
        <v>68</v>
      </c>
      <c r="B148">
        <v>6</v>
      </c>
      <c r="C148" s="1" t="s">
        <v>10</v>
      </c>
      <c r="D148" s="1" t="s">
        <v>10</v>
      </c>
      <c r="E148">
        <v>1.12420979997841</v>
      </c>
    </row>
    <row r="149" spans="1:5" x14ac:dyDescent="0.3">
      <c r="A149" t="s">
        <v>85</v>
      </c>
      <c r="B149">
        <v>9</v>
      </c>
      <c r="C149" s="1" t="s">
        <v>6</v>
      </c>
      <c r="D149" s="1" t="s">
        <v>6</v>
      </c>
      <c r="E149">
        <v>0.86213209998095397</v>
      </c>
    </row>
    <row r="150" spans="1:5" x14ac:dyDescent="0.3">
      <c r="A150" t="s">
        <v>9</v>
      </c>
      <c r="B150">
        <v>7</v>
      </c>
      <c r="C150" s="1" t="s">
        <v>10</v>
      </c>
      <c r="D150" s="1" t="s">
        <v>10</v>
      </c>
      <c r="E150">
        <v>0.95211690000724003</v>
      </c>
    </row>
    <row r="151" spans="1:5" x14ac:dyDescent="0.3">
      <c r="A151" t="s">
        <v>56</v>
      </c>
      <c r="B151">
        <v>3</v>
      </c>
      <c r="C151" s="1" t="s">
        <v>10</v>
      </c>
      <c r="D151" s="1" t="s">
        <v>10</v>
      </c>
      <c r="E151">
        <v>0.54374190000817102</v>
      </c>
    </row>
    <row r="152" spans="1:5" x14ac:dyDescent="0.3">
      <c r="A152" t="s">
        <v>59</v>
      </c>
      <c r="B152">
        <v>3</v>
      </c>
      <c r="C152" s="1" t="s">
        <v>6</v>
      </c>
      <c r="D152" s="1" t="s">
        <v>6</v>
      </c>
      <c r="E152">
        <v>0.64128049998544101</v>
      </c>
    </row>
    <row r="153" spans="1:5" x14ac:dyDescent="0.3">
      <c r="A153" t="s">
        <v>52</v>
      </c>
      <c r="B153">
        <v>4</v>
      </c>
      <c r="C153" s="1" t="s">
        <v>6</v>
      </c>
      <c r="D153" s="1" t="s">
        <v>6</v>
      </c>
      <c r="E153">
        <v>0.60441190004348699</v>
      </c>
    </row>
    <row r="154" spans="1:5" x14ac:dyDescent="0.3">
      <c r="A154" t="s">
        <v>22</v>
      </c>
      <c r="B154">
        <v>5</v>
      </c>
      <c r="C154" s="1" t="s">
        <v>6</v>
      </c>
      <c r="D154" s="1" t="s">
        <v>6</v>
      </c>
      <c r="E154">
        <v>0.56339419999858298</v>
      </c>
    </row>
    <row r="155" spans="1:5" x14ac:dyDescent="0.3">
      <c r="A155" t="s">
        <v>45</v>
      </c>
      <c r="B155">
        <v>5</v>
      </c>
      <c r="C155" s="1" t="s">
        <v>6</v>
      </c>
      <c r="D155" s="1" t="s">
        <v>6</v>
      </c>
      <c r="E155">
        <v>0.72852770000463296</v>
      </c>
    </row>
    <row r="156" spans="1:5" x14ac:dyDescent="0.3">
      <c r="A156" t="s">
        <v>35</v>
      </c>
      <c r="B156">
        <v>7</v>
      </c>
      <c r="C156" s="1" t="s">
        <v>6</v>
      </c>
      <c r="D156" s="1" t="s">
        <v>6</v>
      </c>
      <c r="E156">
        <v>0.95598160004010402</v>
      </c>
    </row>
    <row r="157" spans="1:5" x14ac:dyDescent="0.3">
      <c r="A157" t="s">
        <v>46</v>
      </c>
      <c r="B157">
        <v>6</v>
      </c>
      <c r="C157" s="1" t="s">
        <v>6</v>
      </c>
      <c r="D157" s="1" t="s">
        <v>6</v>
      </c>
      <c r="E157">
        <v>0.72551489999750596</v>
      </c>
    </row>
    <row r="158" spans="1:5" x14ac:dyDescent="0.3">
      <c r="A158" t="s">
        <v>62</v>
      </c>
      <c r="B158">
        <v>6</v>
      </c>
      <c r="C158" s="1" t="s">
        <v>10</v>
      </c>
      <c r="D158" s="1" t="s">
        <v>6</v>
      </c>
      <c r="E158">
        <v>0.57756060000974596</v>
      </c>
    </row>
    <row r="159" spans="1:5" x14ac:dyDescent="0.3">
      <c r="A159" t="s">
        <v>53</v>
      </c>
      <c r="B159">
        <v>6</v>
      </c>
      <c r="C159" s="1" t="s">
        <v>10</v>
      </c>
      <c r="D159" s="1" t="s">
        <v>10</v>
      </c>
      <c r="E159">
        <v>0.71354370005428702</v>
      </c>
    </row>
    <row r="160" spans="1:5" x14ac:dyDescent="0.3">
      <c r="A160" t="s">
        <v>32</v>
      </c>
      <c r="B160">
        <v>10</v>
      </c>
      <c r="C160" s="1" t="s">
        <v>6</v>
      </c>
      <c r="D160" s="1" t="s">
        <v>6</v>
      </c>
      <c r="E160">
        <v>0.81202809995738701</v>
      </c>
    </row>
    <row r="161" spans="1:5" x14ac:dyDescent="0.3">
      <c r="A161" t="s">
        <v>71</v>
      </c>
      <c r="B161">
        <v>7</v>
      </c>
      <c r="C161" s="1" t="s">
        <v>10</v>
      </c>
      <c r="D161" s="1" t="s">
        <v>10</v>
      </c>
      <c r="E161">
        <v>0.68880830000853099</v>
      </c>
    </row>
    <row r="162" spans="1:5" x14ac:dyDescent="0.3">
      <c r="A162" t="s">
        <v>86</v>
      </c>
      <c r="B162">
        <v>5</v>
      </c>
      <c r="C162" s="1" t="s">
        <v>10</v>
      </c>
      <c r="D162" s="1" t="s">
        <v>10</v>
      </c>
      <c r="E162">
        <v>0.61352680000709303</v>
      </c>
    </row>
    <row r="163" spans="1:5" x14ac:dyDescent="0.3">
      <c r="A163" t="s">
        <v>85</v>
      </c>
      <c r="B163">
        <v>9</v>
      </c>
      <c r="C163" s="1" t="s">
        <v>6</v>
      </c>
      <c r="D163" s="1" t="s">
        <v>6</v>
      </c>
      <c r="E163">
        <v>1.2617308999761001</v>
      </c>
    </row>
    <row r="164" spans="1:5" x14ac:dyDescent="0.3">
      <c r="A164" t="s">
        <v>11</v>
      </c>
      <c r="B164">
        <v>3</v>
      </c>
      <c r="C164" s="1" t="s">
        <v>6</v>
      </c>
      <c r="D164" s="1" t="s">
        <v>6</v>
      </c>
      <c r="E164">
        <v>0.61891289998311505</v>
      </c>
    </row>
    <row r="165" spans="1:5" x14ac:dyDescent="0.3">
      <c r="A165" t="s">
        <v>14</v>
      </c>
      <c r="B165">
        <v>3</v>
      </c>
      <c r="C165" s="1" t="s">
        <v>6</v>
      </c>
      <c r="D165" s="1" t="s">
        <v>6</v>
      </c>
      <c r="E165">
        <v>0.43045370001345801</v>
      </c>
    </row>
    <row r="166" spans="1:5" x14ac:dyDescent="0.3">
      <c r="A166" t="s">
        <v>47</v>
      </c>
      <c r="B166">
        <v>8</v>
      </c>
      <c r="C166" s="1" t="s">
        <v>6</v>
      </c>
      <c r="D166" s="1" t="s">
        <v>6</v>
      </c>
      <c r="E166">
        <v>0.62651659996481601</v>
      </c>
    </row>
    <row r="167" spans="1:5" x14ac:dyDescent="0.3">
      <c r="A167" t="s">
        <v>49</v>
      </c>
      <c r="B167">
        <v>6</v>
      </c>
      <c r="C167" s="1" t="s">
        <v>6</v>
      </c>
      <c r="D167" s="1" t="s">
        <v>6</v>
      </c>
      <c r="E167">
        <v>0.620850999956019</v>
      </c>
    </row>
    <row r="168" spans="1:5" x14ac:dyDescent="0.3">
      <c r="A168" t="s">
        <v>31</v>
      </c>
      <c r="B168">
        <v>4</v>
      </c>
      <c r="C168" s="1" t="s">
        <v>10</v>
      </c>
      <c r="D168" s="1" t="s">
        <v>10</v>
      </c>
      <c r="E168">
        <v>0.69658600003458504</v>
      </c>
    </row>
    <row r="169" spans="1:5" x14ac:dyDescent="0.3">
      <c r="A169" t="s">
        <v>37</v>
      </c>
      <c r="B169">
        <v>5</v>
      </c>
      <c r="C169" s="1" t="s">
        <v>10</v>
      </c>
      <c r="D169" s="1" t="s">
        <v>10</v>
      </c>
      <c r="E169">
        <v>0.63701940001919799</v>
      </c>
    </row>
    <row r="170" spans="1:5" x14ac:dyDescent="0.3">
      <c r="A170" t="s">
        <v>64</v>
      </c>
      <c r="B170">
        <v>5</v>
      </c>
      <c r="C170" s="1" t="s">
        <v>6</v>
      </c>
      <c r="D170" s="1" t="s">
        <v>6</v>
      </c>
      <c r="E170">
        <v>0.50982650002697405</v>
      </c>
    </row>
    <row r="171" spans="1:5" x14ac:dyDescent="0.3">
      <c r="A171" t="s">
        <v>69</v>
      </c>
      <c r="B171">
        <v>3</v>
      </c>
      <c r="C171" s="1" t="s">
        <v>10</v>
      </c>
      <c r="D171" s="1" t="s">
        <v>10</v>
      </c>
      <c r="E171">
        <v>0.59434290003264301</v>
      </c>
    </row>
    <row r="172" spans="1:5" x14ac:dyDescent="0.3">
      <c r="A172" t="s">
        <v>16</v>
      </c>
      <c r="B172">
        <v>9</v>
      </c>
      <c r="C172" s="1" t="s">
        <v>6</v>
      </c>
      <c r="D172" s="1" t="s">
        <v>6</v>
      </c>
      <c r="E172">
        <v>0.65037469996605002</v>
      </c>
    </row>
    <row r="173" spans="1:5" x14ac:dyDescent="0.3">
      <c r="A173" t="s">
        <v>15</v>
      </c>
      <c r="B173">
        <v>3</v>
      </c>
      <c r="C173" s="1" t="s">
        <v>6</v>
      </c>
      <c r="D173" s="1" t="s">
        <v>6</v>
      </c>
      <c r="E173">
        <v>0.71308609994593997</v>
      </c>
    </row>
    <row r="174" spans="1:5" x14ac:dyDescent="0.3">
      <c r="A174" t="s">
        <v>40</v>
      </c>
      <c r="B174">
        <v>8</v>
      </c>
      <c r="C174" s="1" t="s">
        <v>10</v>
      </c>
      <c r="D174" s="1" t="s">
        <v>6</v>
      </c>
      <c r="E174">
        <v>0.88392960000783205</v>
      </c>
    </row>
    <row r="175" spans="1:5" x14ac:dyDescent="0.3">
      <c r="A175" t="s">
        <v>8</v>
      </c>
      <c r="B175">
        <v>8</v>
      </c>
      <c r="C175" s="1" t="s">
        <v>6</v>
      </c>
      <c r="D175" s="1" t="s">
        <v>10</v>
      </c>
      <c r="E175">
        <v>0.70249290001811404</v>
      </c>
    </row>
    <row r="176" spans="1:5" x14ac:dyDescent="0.3">
      <c r="A176" t="s">
        <v>58</v>
      </c>
      <c r="B176">
        <v>3</v>
      </c>
      <c r="C176" s="1" t="s">
        <v>10</v>
      </c>
      <c r="D176" s="1" t="s">
        <v>10</v>
      </c>
      <c r="E176">
        <v>0.72203870001249004</v>
      </c>
    </row>
    <row r="177" spans="1:5" x14ac:dyDescent="0.3">
      <c r="A177" t="s">
        <v>65</v>
      </c>
      <c r="B177">
        <v>9</v>
      </c>
      <c r="C177" s="1" t="s">
        <v>6</v>
      </c>
      <c r="D177" s="1" t="s">
        <v>6</v>
      </c>
      <c r="E177">
        <v>0.76199400000041295</v>
      </c>
    </row>
    <row r="178" spans="1:5" x14ac:dyDescent="0.3">
      <c r="A178" t="s">
        <v>44</v>
      </c>
      <c r="B178">
        <v>8</v>
      </c>
      <c r="C178" s="1" t="s">
        <v>6</v>
      </c>
      <c r="D178" s="1" t="s">
        <v>6</v>
      </c>
      <c r="E178">
        <v>0.84536239999579199</v>
      </c>
    </row>
    <row r="179" spans="1:5" x14ac:dyDescent="0.3">
      <c r="A179" t="s">
        <v>30</v>
      </c>
      <c r="B179">
        <v>6</v>
      </c>
      <c r="C179" s="1" t="s">
        <v>6</v>
      </c>
      <c r="D179" s="1" t="s">
        <v>6</v>
      </c>
      <c r="E179">
        <v>0.62123049999354396</v>
      </c>
    </row>
    <row r="180" spans="1:5" x14ac:dyDescent="0.3">
      <c r="A180" t="s">
        <v>32</v>
      </c>
      <c r="B180">
        <v>10</v>
      </c>
      <c r="C180" s="1" t="s">
        <v>6</v>
      </c>
      <c r="D180" s="1" t="s">
        <v>6</v>
      </c>
      <c r="E180">
        <v>0.63189299998339199</v>
      </c>
    </row>
    <row r="181" spans="1:5" x14ac:dyDescent="0.3">
      <c r="A181" t="s">
        <v>46</v>
      </c>
      <c r="B181">
        <v>6</v>
      </c>
      <c r="C181" s="1" t="s">
        <v>6</v>
      </c>
      <c r="D181" s="1" t="s">
        <v>6</v>
      </c>
      <c r="E181">
        <v>0.69590480002807398</v>
      </c>
    </row>
    <row r="182" spans="1:5" x14ac:dyDescent="0.3">
      <c r="A182" t="s">
        <v>38</v>
      </c>
      <c r="B182">
        <v>7</v>
      </c>
      <c r="C182" s="1" t="s">
        <v>10</v>
      </c>
      <c r="D182" s="1" t="s">
        <v>10</v>
      </c>
      <c r="E182">
        <v>0.68207089998759296</v>
      </c>
    </row>
    <row r="183" spans="1:5" x14ac:dyDescent="0.3">
      <c r="A183" t="s">
        <v>86</v>
      </c>
      <c r="B183">
        <v>5</v>
      </c>
      <c r="C183" s="1" t="s">
        <v>10</v>
      </c>
      <c r="D183" s="1" t="s">
        <v>10</v>
      </c>
      <c r="E183">
        <v>0.91474399995058697</v>
      </c>
    </row>
    <row r="184" spans="1:5" x14ac:dyDescent="0.3">
      <c r="A184" t="s">
        <v>19</v>
      </c>
      <c r="B184">
        <v>6</v>
      </c>
      <c r="C184" s="1" t="s">
        <v>10</v>
      </c>
      <c r="D184" s="1" t="s">
        <v>10</v>
      </c>
      <c r="E184">
        <v>1.0955335999606099</v>
      </c>
    </row>
    <row r="185" spans="1:5" x14ac:dyDescent="0.3">
      <c r="A185" t="s">
        <v>83</v>
      </c>
      <c r="B185">
        <v>4</v>
      </c>
      <c r="C185" s="1" t="s">
        <v>6</v>
      </c>
      <c r="D185" s="1" t="s">
        <v>6</v>
      </c>
      <c r="E185">
        <v>1.7027882999973301</v>
      </c>
    </row>
    <row r="186" spans="1:5" x14ac:dyDescent="0.3">
      <c r="A186" t="s">
        <v>62</v>
      </c>
      <c r="B186">
        <v>6</v>
      </c>
      <c r="C186" s="1" t="s">
        <v>10</v>
      </c>
      <c r="D186" s="1" t="s">
        <v>10</v>
      </c>
      <c r="E186">
        <v>1.28956790000665</v>
      </c>
    </row>
    <row r="187" spans="1:5" x14ac:dyDescent="0.3">
      <c r="A187" t="s">
        <v>35</v>
      </c>
      <c r="B187">
        <v>7</v>
      </c>
      <c r="C187" s="1" t="s">
        <v>6</v>
      </c>
      <c r="D187" s="1" t="s">
        <v>6</v>
      </c>
      <c r="E187">
        <v>1.2410872000036699</v>
      </c>
    </row>
    <row r="188" spans="1:5" x14ac:dyDescent="0.3">
      <c r="A188" t="s">
        <v>13</v>
      </c>
      <c r="B188">
        <v>10</v>
      </c>
      <c r="C188" s="1" t="s">
        <v>6</v>
      </c>
      <c r="D188" s="1" t="s">
        <v>6</v>
      </c>
      <c r="E188">
        <v>1.15588990005198</v>
      </c>
    </row>
    <row r="189" spans="1:5" x14ac:dyDescent="0.3">
      <c r="A189" t="s">
        <v>17</v>
      </c>
      <c r="B189">
        <v>9</v>
      </c>
      <c r="C189" s="1" t="s">
        <v>6</v>
      </c>
      <c r="D189" s="1" t="s">
        <v>6</v>
      </c>
      <c r="E189">
        <v>1.47307170002022</v>
      </c>
    </row>
    <row r="190" spans="1:5" x14ac:dyDescent="0.3">
      <c r="A190" t="s">
        <v>67</v>
      </c>
      <c r="B190">
        <v>6</v>
      </c>
      <c r="C190" s="1" t="s">
        <v>10</v>
      </c>
      <c r="D190" s="1" t="s">
        <v>10</v>
      </c>
      <c r="E190">
        <v>0.79730099998414505</v>
      </c>
    </row>
    <row r="191" spans="1:5" x14ac:dyDescent="0.3">
      <c r="A191" t="s">
        <v>77</v>
      </c>
      <c r="B191">
        <v>4</v>
      </c>
      <c r="C191" s="1" t="s">
        <v>10</v>
      </c>
      <c r="D191" s="1" t="s">
        <v>10</v>
      </c>
      <c r="E191">
        <v>0.57845520001137596</v>
      </c>
    </row>
    <row r="192" spans="1:5" x14ac:dyDescent="0.3">
      <c r="A192" t="s">
        <v>12</v>
      </c>
      <c r="B192">
        <v>9</v>
      </c>
      <c r="C192" s="1" t="s">
        <v>10</v>
      </c>
      <c r="D192" s="1" t="s">
        <v>10</v>
      </c>
      <c r="E192">
        <v>0.66018760000588295</v>
      </c>
    </row>
    <row r="193" spans="1:5" x14ac:dyDescent="0.3">
      <c r="A193" t="s">
        <v>54</v>
      </c>
      <c r="B193">
        <v>7</v>
      </c>
      <c r="C193" s="1" t="s">
        <v>6</v>
      </c>
      <c r="D193" s="1" t="s">
        <v>6</v>
      </c>
      <c r="E193">
        <v>0.61732379999011699</v>
      </c>
    </row>
    <row r="194" spans="1:5" x14ac:dyDescent="0.3">
      <c r="A194" t="s">
        <v>78</v>
      </c>
      <c r="B194">
        <v>8</v>
      </c>
      <c r="C194" s="1" t="s">
        <v>6</v>
      </c>
      <c r="D194" s="1" t="s">
        <v>10</v>
      </c>
      <c r="E194">
        <v>0.63324049999937404</v>
      </c>
    </row>
    <row r="195" spans="1:5" x14ac:dyDescent="0.3">
      <c r="A195" t="s">
        <v>22</v>
      </c>
      <c r="B195">
        <v>5</v>
      </c>
      <c r="C195" s="1" t="s">
        <v>6</v>
      </c>
      <c r="D195" s="1" t="s">
        <v>10</v>
      </c>
      <c r="E195">
        <v>0.61771829996723604</v>
      </c>
    </row>
    <row r="196" spans="1:5" x14ac:dyDescent="0.3">
      <c r="A196" t="s">
        <v>59</v>
      </c>
      <c r="B196">
        <v>3</v>
      </c>
      <c r="C196" s="1" t="s">
        <v>6</v>
      </c>
      <c r="D196" s="1" t="s">
        <v>6</v>
      </c>
      <c r="E196">
        <v>0.91132369998376805</v>
      </c>
    </row>
    <row r="197" spans="1:5" x14ac:dyDescent="0.3">
      <c r="A197" t="s">
        <v>29</v>
      </c>
      <c r="B197">
        <v>4</v>
      </c>
      <c r="C197" s="1" t="s">
        <v>10</v>
      </c>
      <c r="D197" s="1" t="s">
        <v>10</v>
      </c>
      <c r="E197">
        <v>0.57859819999430295</v>
      </c>
    </row>
    <row r="198" spans="1:5" x14ac:dyDescent="0.3">
      <c r="A198" t="s">
        <v>18</v>
      </c>
      <c r="B198">
        <v>10</v>
      </c>
      <c r="C198" s="1" t="s">
        <v>10</v>
      </c>
      <c r="D198" s="1" t="s">
        <v>10</v>
      </c>
      <c r="E198">
        <v>0.60637260001385496</v>
      </c>
    </row>
    <row r="199" spans="1:5" x14ac:dyDescent="0.3">
      <c r="A199" t="s">
        <v>71</v>
      </c>
      <c r="B199">
        <v>7</v>
      </c>
      <c r="C199" s="1" t="s">
        <v>10</v>
      </c>
      <c r="D199" s="1" t="s">
        <v>10</v>
      </c>
      <c r="E199">
        <v>1.0213934999774199</v>
      </c>
    </row>
    <row r="200" spans="1:5" x14ac:dyDescent="0.3">
      <c r="A200" t="s">
        <v>53</v>
      </c>
      <c r="B200">
        <v>6</v>
      </c>
      <c r="C200" s="1" t="s">
        <v>10</v>
      </c>
      <c r="D200" s="1" t="s">
        <v>10</v>
      </c>
      <c r="E200">
        <v>0.65006299997912698</v>
      </c>
    </row>
    <row r="201" spans="1:5" x14ac:dyDescent="0.3">
      <c r="A201" t="s">
        <v>21</v>
      </c>
      <c r="B201">
        <v>4</v>
      </c>
      <c r="C201" s="1" t="s">
        <v>10</v>
      </c>
      <c r="D201" s="1" t="s">
        <v>10</v>
      </c>
      <c r="E201">
        <v>0.48924329999135802</v>
      </c>
    </row>
    <row r="202" spans="1:5" x14ac:dyDescent="0.3">
      <c r="A202" t="s">
        <v>34</v>
      </c>
      <c r="B202">
        <v>7</v>
      </c>
      <c r="C202" s="1" t="s">
        <v>6</v>
      </c>
      <c r="D202" s="1" t="s">
        <v>10</v>
      </c>
      <c r="E202">
        <v>0.72616239998023902</v>
      </c>
    </row>
    <row r="203" spans="1:5" x14ac:dyDescent="0.3">
      <c r="A203" t="s">
        <v>42</v>
      </c>
      <c r="B203">
        <v>10</v>
      </c>
      <c r="C203" s="1" t="s">
        <v>6</v>
      </c>
      <c r="D203" s="1" t="s">
        <v>10</v>
      </c>
      <c r="E203">
        <v>0.64699900004779898</v>
      </c>
    </row>
    <row r="204" spans="1:5" x14ac:dyDescent="0.3">
      <c r="A204" t="s">
        <v>51</v>
      </c>
      <c r="B204">
        <v>10</v>
      </c>
      <c r="C204" s="1" t="s">
        <v>10</v>
      </c>
      <c r="D204" s="1" t="s">
        <v>10</v>
      </c>
      <c r="E204">
        <v>0.87597660004394096</v>
      </c>
    </row>
    <row r="205" spans="1:5" x14ac:dyDescent="0.3">
      <c r="A205" t="s">
        <v>68</v>
      </c>
      <c r="B205">
        <v>6</v>
      </c>
      <c r="C205" s="1" t="s">
        <v>10</v>
      </c>
      <c r="D205" s="1" t="s">
        <v>10</v>
      </c>
      <c r="E205">
        <v>0.89091620000544902</v>
      </c>
    </row>
    <row r="206" spans="1:5" x14ac:dyDescent="0.3">
      <c r="A206" t="s">
        <v>80</v>
      </c>
      <c r="B206">
        <v>8</v>
      </c>
      <c r="C206" s="1" t="s">
        <v>10</v>
      </c>
      <c r="D206" s="1" t="s">
        <v>10</v>
      </c>
      <c r="E206">
        <v>0.83774200000334498</v>
      </c>
    </row>
    <row r="207" spans="1:5" x14ac:dyDescent="0.3">
      <c r="A207" t="s">
        <v>61</v>
      </c>
      <c r="B207">
        <v>4</v>
      </c>
      <c r="C207" s="1" t="s">
        <v>6</v>
      </c>
      <c r="D207" s="1" t="s">
        <v>6</v>
      </c>
      <c r="E207">
        <v>0.64874809997854699</v>
      </c>
    </row>
    <row r="208" spans="1:5" x14ac:dyDescent="0.3">
      <c r="A208" t="s">
        <v>41</v>
      </c>
      <c r="B208">
        <v>10</v>
      </c>
      <c r="C208" s="1" t="s">
        <v>10</v>
      </c>
      <c r="D208" s="1" t="s">
        <v>10</v>
      </c>
      <c r="E208">
        <v>0.77316629997221697</v>
      </c>
    </row>
    <row r="209" spans="1:5" x14ac:dyDescent="0.3">
      <c r="A209" t="s">
        <v>7</v>
      </c>
      <c r="B209">
        <v>6</v>
      </c>
      <c r="C209" s="1" t="s">
        <v>6</v>
      </c>
      <c r="D209" s="1" t="s">
        <v>10</v>
      </c>
      <c r="E209">
        <v>0.61477530002593905</v>
      </c>
    </row>
    <row r="210" spans="1:5" x14ac:dyDescent="0.3">
      <c r="A210" t="s">
        <v>52</v>
      </c>
      <c r="B210">
        <v>4</v>
      </c>
      <c r="C210" s="1" t="s">
        <v>6</v>
      </c>
      <c r="D210" s="1" t="s">
        <v>6</v>
      </c>
      <c r="E210">
        <v>0.57057229999918402</v>
      </c>
    </row>
    <row r="211" spans="1:5" x14ac:dyDescent="0.3">
      <c r="A211" t="s">
        <v>36</v>
      </c>
      <c r="B211">
        <v>10</v>
      </c>
      <c r="C211" s="1" t="s">
        <v>6</v>
      </c>
      <c r="D211" s="1" t="s">
        <v>6</v>
      </c>
      <c r="E211">
        <v>0.80033990001538702</v>
      </c>
    </row>
    <row r="212" spans="1:5" x14ac:dyDescent="0.3">
      <c r="A212" t="s">
        <v>9</v>
      </c>
      <c r="B212">
        <v>7</v>
      </c>
      <c r="C212" s="1" t="s">
        <v>10</v>
      </c>
      <c r="D212" s="1" t="s">
        <v>10</v>
      </c>
      <c r="E212">
        <v>1.0151139000081399</v>
      </c>
    </row>
    <row r="213" spans="1:5" x14ac:dyDescent="0.3">
      <c r="A213" t="s">
        <v>43</v>
      </c>
      <c r="B213">
        <v>8</v>
      </c>
      <c r="C213" s="1" t="s">
        <v>6</v>
      </c>
      <c r="D213" s="1" t="s">
        <v>6</v>
      </c>
      <c r="E213">
        <v>1.50380310002947</v>
      </c>
    </row>
    <row r="214" spans="1:5" x14ac:dyDescent="0.3">
      <c r="A214" t="s">
        <v>81</v>
      </c>
      <c r="B214">
        <v>7</v>
      </c>
      <c r="C214" s="1" t="s">
        <v>6</v>
      </c>
      <c r="D214" s="1" t="s">
        <v>6</v>
      </c>
      <c r="E214">
        <v>0.91109289997257203</v>
      </c>
    </row>
    <row r="215" spans="1:5" x14ac:dyDescent="0.3">
      <c r="A215" t="s">
        <v>45</v>
      </c>
      <c r="B215">
        <v>5</v>
      </c>
      <c r="C215" s="1" t="s">
        <v>6</v>
      </c>
      <c r="D215" s="1" t="s">
        <v>6</v>
      </c>
      <c r="E215">
        <v>1.1575905000208799</v>
      </c>
    </row>
    <row r="216" spans="1:5" x14ac:dyDescent="0.3">
      <c r="A216" t="s">
        <v>57</v>
      </c>
      <c r="B216">
        <v>6</v>
      </c>
      <c r="C216" s="1" t="s">
        <v>6</v>
      </c>
      <c r="D216" s="1" t="s">
        <v>6</v>
      </c>
      <c r="E216">
        <v>0.716392499976791</v>
      </c>
    </row>
    <row r="217" spans="1:5" x14ac:dyDescent="0.3">
      <c r="A217" t="s">
        <v>28</v>
      </c>
      <c r="B217">
        <v>8</v>
      </c>
      <c r="C217" s="1" t="s">
        <v>10</v>
      </c>
      <c r="D217" s="1" t="s">
        <v>10</v>
      </c>
      <c r="E217">
        <v>1.2714482999872401</v>
      </c>
    </row>
    <row r="218" spans="1:5" x14ac:dyDescent="0.3">
      <c r="A218" t="s">
        <v>26</v>
      </c>
      <c r="B218">
        <v>9</v>
      </c>
      <c r="C218" s="1" t="s">
        <v>10</v>
      </c>
      <c r="D218" s="1" t="s">
        <v>10</v>
      </c>
      <c r="E218">
        <v>3.0139399000327098</v>
      </c>
    </row>
    <row r="219" spans="1:5" x14ac:dyDescent="0.3">
      <c r="A219" t="s">
        <v>55</v>
      </c>
      <c r="B219">
        <v>10</v>
      </c>
      <c r="C219" s="1" t="s">
        <v>6</v>
      </c>
      <c r="D219" s="1" t="s">
        <v>6</v>
      </c>
      <c r="E219">
        <v>1.1843253999832</v>
      </c>
    </row>
    <row r="220" spans="1:5" x14ac:dyDescent="0.3">
      <c r="A220" t="s">
        <v>79</v>
      </c>
      <c r="B220">
        <v>8</v>
      </c>
      <c r="C220" s="1" t="s">
        <v>10</v>
      </c>
      <c r="D220" s="1" t="s">
        <v>10</v>
      </c>
      <c r="E220">
        <v>0.77093759999843303</v>
      </c>
    </row>
    <row r="221" spans="1:5" x14ac:dyDescent="0.3">
      <c r="A221" t="s">
        <v>60</v>
      </c>
      <c r="B221">
        <v>5</v>
      </c>
      <c r="C221" s="1" t="s">
        <v>10</v>
      </c>
      <c r="D221" s="1" t="s">
        <v>10</v>
      </c>
      <c r="E221">
        <v>2.37369470001431</v>
      </c>
    </row>
    <row r="222" spans="1:5" x14ac:dyDescent="0.3">
      <c r="A222" t="s">
        <v>73</v>
      </c>
      <c r="B222">
        <v>3</v>
      </c>
      <c r="C222" s="1" t="s">
        <v>6</v>
      </c>
      <c r="D222" s="1" t="s">
        <v>6</v>
      </c>
      <c r="E222">
        <v>1.23851230001309</v>
      </c>
    </row>
    <row r="223" spans="1:5" x14ac:dyDescent="0.3">
      <c r="A223" t="s">
        <v>75</v>
      </c>
      <c r="B223">
        <v>3</v>
      </c>
      <c r="C223" s="1" t="s">
        <v>10</v>
      </c>
      <c r="D223" s="1" t="s">
        <v>10</v>
      </c>
      <c r="E223">
        <v>2.1372811999754</v>
      </c>
    </row>
    <row r="224" spans="1:5" x14ac:dyDescent="0.3">
      <c r="A224" t="s">
        <v>82</v>
      </c>
      <c r="B224">
        <v>10</v>
      </c>
      <c r="C224" s="1" t="s">
        <v>10</v>
      </c>
      <c r="D224" s="1" t="s">
        <v>10</v>
      </c>
      <c r="E224">
        <v>2.2459802999510399</v>
      </c>
    </row>
    <row r="225" spans="1:5" x14ac:dyDescent="0.3">
      <c r="A225" t="s">
        <v>84</v>
      </c>
      <c r="B225">
        <v>10</v>
      </c>
      <c r="C225" s="1" t="s">
        <v>10</v>
      </c>
      <c r="D225" s="1" t="s">
        <v>10</v>
      </c>
      <c r="E225">
        <v>0.88012749998597395</v>
      </c>
    </row>
    <row r="226" spans="1:5" x14ac:dyDescent="0.3">
      <c r="A226" t="s">
        <v>24</v>
      </c>
      <c r="B226">
        <v>4</v>
      </c>
      <c r="C226" s="1" t="s">
        <v>10</v>
      </c>
      <c r="D226" s="1" t="s">
        <v>10</v>
      </c>
      <c r="E226">
        <v>0.99606170004699301</v>
      </c>
    </row>
    <row r="227" spans="1:5" x14ac:dyDescent="0.3">
      <c r="A227" t="s">
        <v>50</v>
      </c>
      <c r="B227">
        <v>9</v>
      </c>
      <c r="C227" s="1" t="s">
        <v>10</v>
      </c>
      <c r="D227" s="1" t="s">
        <v>10</v>
      </c>
      <c r="E227">
        <v>1.3449341999948901</v>
      </c>
    </row>
    <row r="228" spans="1:5" x14ac:dyDescent="0.3">
      <c r="A228" t="s">
        <v>27</v>
      </c>
      <c r="B228">
        <v>7</v>
      </c>
      <c r="C228" s="1" t="s">
        <v>10</v>
      </c>
      <c r="D228" s="1" t="s">
        <v>10</v>
      </c>
      <c r="E228">
        <v>0.97104110004147504</v>
      </c>
    </row>
    <row r="229" spans="1:5" x14ac:dyDescent="0.3">
      <c r="A229" t="s">
        <v>20</v>
      </c>
      <c r="B229">
        <v>5</v>
      </c>
      <c r="C229" s="1" t="s">
        <v>10</v>
      </c>
      <c r="D229" s="1" t="s">
        <v>10</v>
      </c>
      <c r="E229">
        <v>0.69175459997495603</v>
      </c>
    </row>
    <row r="230" spans="1:5" x14ac:dyDescent="0.3">
      <c r="A230" t="s">
        <v>25</v>
      </c>
      <c r="B230">
        <v>3</v>
      </c>
      <c r="C230" s="1" t="s">
        <v>10</v>
      </c>
      <c r="D230" s="1" t="s">
        <v>10</v>
      </c>
      <c r="E230">
        <v>0.63679619994945802</v>
      </c>
    </row>
    <row r="231" spans="1:5" x14ac:dyDescent="0.3">
      <c r="A231" t="s">
        <v>48</v>
      </c>
      <c r="B231">
        <v>7</v>
      </c>
      <c r="C231" s="1" t="s">
        <v>6</v>
      </c>
      <c r="D231" s="1" t="s">
        <v>6</v>
      </c>
      <c r="E231">
        <v>4.0868888000259096</v>
      </c>
    </row>
    <row r="232" spans="1:5" x14ac:dyDescent="0.3">
      <c r="A232" t="s">
        <v>5</v>
      </c>
      <c r="B232">
        <v>9</v>
      </c>
      <c r="C232" s="1" t="s">
        <v>6</v>
      </c>
      <c r="D232" s="1" t="s">
        <v>6</v>
      </c>
      <c r="E232">
        <v>1.30440960003761</v>
      </c>
    </row>
    <row r="233" spans="1:5" x14ac:dyDescent="0.3">
      <c r="A233" t="s">
        <v>33</v>
      </c>
      <c r="B233">
        <v>5</v>
      </c>
      <c r="C233" s="1" t="s">
        <v>6</v>
      </c>
      <c r="D233" s="1" t="s">
        <v>6</v>
      </c>
      <c r="E233">
        <v>0.68470009998418302</v>
      </c>
    </row>
    <row r="234" spans="1:5" x14ac:dyDescent="0.3">
      <c r="A234" t="s">
        <v>70</v>
      </c>
      <c r="B234">
        <v>8</v>
      </c>
      <c r="C234" s="1" t="s">
        <v>10</v>
      </c>
      <c r="D234" s="1" t="s">
        <v>10</v>
      </c>
      <c r="E234">
        <v>0.84415399999124896</v>
      </c>
    </row>
    <row r="235" spans="1:5" x14ac:dyDescent="0.3">
      <c r="A235" t="s">
        <v>74</v>
      </c>
      <c r="B235">
        <v>5</v>
      </c>
      <c r="C235" s="1" t="s">
        <v>6</v>
      </c>
      <c r="D235" s="1" t="s">
        <v>6</v>
      </c>
      <c r="E235">
        <v>0.93196590000297796</v>
      </c>
    </row>
    <row r="236" spans="1:5" x14ac:dyDescent="0.3">
      <c r="A236" t="s">
        <v>63</v>
      </c>
      <c r="B236">
        <v>4</v>
      </c>
      <c r="C236" s="1" t="s">
        <v>6</v>
      </c>
      <c r="D236" s="1" t="s">
        <v>6</v>
      </c>
      <c r="E236">
        <v>0.99870820000069205</v>
      </c>
    </row>
    <row r="237" spans="1:5" x14ac:dyDescent="0.3">
      <c r="A237" t="s">
        <v>23</v>
      </c>
      <c r="B237">
        <v>7</v>
      </c>
      <c r="C237" s="1" t="s">
        <v>10</v>
      </c>
      <c r="D237" s="1" t="s">
        <v>10</v>
      </c>
      <c r="E237">
        <v>1.11154889996396</v>
      </c>
    </row>
    <row r="238" spans="1:5" x14ac:dyDescent="0.3">
      <c r="A238" t="s">
        <v>56</v>
      </c>
      <c r="B238">
        <v>3</v>
      </c>
      <c r="C238" s="1" t="s">
        <v>10</v>
      </c>
      <c r="D238" s="1" t="s">
        <v>10</v>
      </c>
      <c r="E238">
        <v>0.70302010001614601</v>
      </c>
    </row>
    <row r="239" spans="1:5" x14ac:dyDescent="0.3">
      <c r="A239" t="s">
        <v>72</v>
      </c>
      <c r="B239">
        <v>9</v>
      </c>
      <c r="C239" s="1" t="s">
        <v>10</v>
      </c>
      <c r="D239" s="1" t="s">
        <v>10</v>
      </c>
      <c r="E239">
        <v>2.0569992999662601</v>
      </c>
    </row>
    <row r="240" spans="1:5" x14ac:dyDescent="0.3">
      <c r="A240" t="s">
        <v>76</v>
      </c>
      <c r="B240">
        <v>4</v>
      </c>
      <c r="C240" s="1" t="s">
        <v>6</v>
      </c>
      <c r="D240" s="1" t="s">
        <v>6</v>
      </c>
      <c r="E240">
        <v>1.06820610002614</v>
      </c>
    </row>
    <row r="241" spans="1:5" x14ac:dyDescent="0.3">
      <c r="A241" t="s">
        <v>66</v>
      </c>
      <c r="B241">
        <v>9</v>
      </c>
      <c r="C241" s="1" t="s">
        <v>10</v>
      </c>
      <c r="D241" s="1" t="s">
        <v>10</v>
      </c>
      <c r="E241">
        <v>1.4381861999863701</v>
      </c>
    </row>
    <row r="242" spans="1:5" x14ac:dyDescent="0.3">
      <c r="A242" t="s">
        <v>39</v>
      </c>
      <c r="B242">
        <v>5</v>
      </c>
      <c r="C242" s="1" t="s">
        <v>10</v>
      </c>
      <c r="D242" s="1" t="s">
        <v>10</v>
      </c>
      <c r="E242">
        <v>0.79638170002726805</v>
      </c>
    </row>
    <row r="243" spans="1:5" x14ac:dyDescent="0.3">
      <c r="A243" t="s">
        <v>42</v>
      </c>
      <c r="B243">
        <v>10</v>
      </c>
      <c r="C243" s="1" t="s">
        <v>6</v>
      </c>
      <c r="D243" s="1" t="s">
        <v>6</v>
      </c>
      <c r="E243">
        <v>0.92673090001335301</v>
      </c>
    </row>
    <row r="244" spans="1:5" x14ac:dyDescent="0.3">
      <c r="A244" t="s">
        <v>51</v>
      </c>
      <c r="B244">
        <v>10</v>
      </c>
      <c r="C244" s="1" t="s">
        <v>10</v>
      </c>
      <c r="D244" s="1" t="s">
        <v>10</v>
      </c>
      <c r="E244">
        <v>2.1571354000479901</v>
      </c>
    </row>
    <row r="245" spans="1:5" x14ac:dyDescent="0.3">
      <c r="A245" t="s">
        <v>48</v>
      </c>
      <c r="B245">
        <v>7</v>
      </c>
      <c r="C245" s="1" t="s">
        <v>6</v>
      </c>
      <c r="D245" s="1" t="s">
        <v>6</v>
      </c>
      <c r="E245">
        <v>0.75086630001896904</v>
      </c>
    </row>
    <row r="246" spans="1:5" x14ac:dyDescent="0.3">
      <c r="A246" t="s">
        <v>53</v>
      </c>
      <c r="B246">
        <v>6</v>
      </c>
      <c r="C246" s="1" t="s">
        <v>10</v>
      </c>
      <c r="D246" s="1" t="s">
        <v>10</v>
      </c>
      <c r="E246">
        <v>0.80855740001425103</v>
      </c>
    </row>
    <row r="247" spans="1:5" x14ac:dyDescent="0.3">
      <c r="A247" t="s">
        <v>7</v>
      </c>
      <c r="B247">
        <v>6</v>
      </c>
      <c r="C247" s="1" t="s">
        <v>6</v>
      </c>
      <c r="D247" s="1" t="s">
        <v>6</v>
      </c>
      <c r="E247">
        <v>1.56368740001926</v>
      </c>
    </row>
    <row r="248" spans="1:5" x14ac:dyDescent="0.3">
      <c r="A248" t="s">
        <v>76</v>
      </c>
      <c r="B248">
        <v>4</v>
      </c>
      <c r="C248" s="1" t="s">
        <v>6</v>
      </c>
      <c r="D248" s="1" t="s">
        <v>6</v>
      </c>
      <c r="E248">
        <v>1.38221499999053</v>
      </c>
    </row>
    <row r="249" spans="1:5" x14ac:dyDescent="0.3">
      <c r="A249" t="s">
        <v>63</v>
      </c>
      <c r="B249">
        <v>4</v>
      </c>
      <c r="C249" s="1" t="s">
        <v>6</v>
      </c>
      <c r="D249" s="1" t="s">
        <v>6</v>
      </c>
      <c r="E249">
        <v>0.75851180002791796</v>
      </c>
    </row>
    <row r="250" spans="1:5" x14ac:dyDescent="0.3">
      <c r="A250" t="s">
        <v>55</v>
      </c>
      <c r="B250">
        <v>10</v>
      </c>
      <c r="C250" s="1" t="s">
        <v>6</v>
      </c>
      <c r="D250" s="1" t="s">
        <v>6</v>
      </c>
      <c r="E250">
        <v>0.67008670000359405</v>
      </c>
    </row>
    <row r="251" spans="1:5" x14ac:dyDescent="0.3">
      <c r="A251" t="s">
        <v>52</v>
      </c>
      <c r="B251">
        <v>4</v>
      </c>
      <c r="C251" s="1" t="s">
        <v>6</v>
      </c>
      <c r="D251" s="1" t="s">
        <v>6</v>
      </c>
      <c r="E251">
        <v>0.59717979998094906</v>
      </c>
    </row>
    <row r="252" spans="1:5" x14ac:dyDescent="0.3">
      <c r="A252" t="s">
        <v>22</v>
      </c>
      <c r="B252">
        <v>5</v>
      </c>
      <c r="C252" s="1" t="s">
        <v>6</v>
      </c>
      <c r="D252" s="1" t="s">
        <v>6</v>
      </c>
      <c r="E252">
        <v>0.53088849998312004</v>
      </c>
    </row>
    <row r="253" spans="1:5" x14ac:dyDescent="0.3">
      <c r="A253" t="s">
        <v>58</v>
      </c>
      <c r="B253">
        <v>3</v>
      </c>
      <c r="C253" s="1" t="s">
        <v>10</v>
      </c>
      <c r="D253" s="1" t="s">
        <v>10</v>
      </c>
      <c r="E253">
        <v>0.68796800001291503</v>
      </c>
    </row>
    <row r="254" spans="1:5" x14ac:dyDescent="0.3">
      <c r="A254" t="s">
        <v>15</v>
      </c>
      <c r="B254">
        <v>3</v>
      </c>
      <c r="C254" s="1" t="s">
        <v>6</v>
      </c>
      <c r="D254" s="1" t="s">
        <v>6</v>
      </c>
      <c r="E254">
        <v>0.65392160002374999</v>
      </c>
    </row>
    <row r="255" spans="1:5" x14ac:dyDescent="0.3">
      <c r="A255" t="s">
        <v>73</v>
      </c>
      <c r="B255">
        <v>3</v>
      </c>
      <c r="C255" s="1" t="s">
        <v>6</v>
      </c>
      <c r="D255" s="1" t="s">
        <v>6</v>
      </c>
      <c r="E255">
        <v>0.48198540002340401</v>
      </c>
    </row>
    <row r="256" spans="1:5" x14ac:dyDescent="0.3">
      <c r="A256" t="s">
        <v>72</v>
      </c>
      <c r="B256">
        <v>9</v>
      </c>
      <c r="C256" s="1" t="s">
        <v>10</v>
      </c>
      <c r="D256" s="1" t="s">
        <v>10</v>
      </c>
      <c r="E256">
        <v>0.91488269995897997</v>
      </c>
    </row>
    <row r="257" spans="1:5" x14ac:dyDescent="0.3">
      <c r="A257" t="s">
        <v>19</v>
      </c>
      <c r="B257">
        <v>6</v>
      </c>
      <c r="C257" s="1" t="s">
        <v>10</v>
      </c>
      <c r="D257" s="1" t="s">
        <v>10</v>
      </c>
      <c r="E257">
        <v>1.0210676999995401</v>
      </c>
    </row>
    <row r="258" spans="1:5" x14ac:dyDescent="0.3">
      <c r="A258" t="s">
        <v>67</v>
      </c>
      <c r="B258">
        <v>6</v>
      </c>
      <c r="C258" s="1" t="s">
        <v>10</v>
      </c>
      <c r="D258" s="1" t="s">
        <v>10</v>
      </c>
      <c r="E258">
        <v>1.01305859995773</v>
      </c>
    </row>
    <row r="259" spans="1:5" x14ac:dyDescent="0.3">
      <c r="A259" t="s">
        <v>17</v>
      </c>
      <c r="B259">
        <v>9</v>
      </c>
      <c r="C259" s="1" t="s">
        <v>6</v>
      </c>
      <c r="D259" s="1" t="s">
        <v>6</v>
      </c>
      <c r="E259">
        <v>1.7350150000420399</v>
      </c>
    </row>
    <row r="260" spans="1:5" x14ac:dyDescent="0.3">
      <c r="A260" t="s">
        <v>79</v>
      </c>
      <c r="B260">
        <v>8</v>
      </c>
      <c r="C260" s="1" t="s">
        <v>10</v>
      </c>
      <c r="D260" s="1" t="s">
        <v>10</v>
      </c>
      <c r="E260">
        <v>1.5566165000200201</v>
      </c>
    </row>
    <row r="261" spans="1:5" x14ac:dyDescent="0.3">
      <c r="A261" t="s">
        <v>41</v>
      </c>
      <c r="B261">
        <v>10</v>
      </c>
      <c r="C261" s="1" t="s">
        <v>10</v>
      </c>
      <c r="D261" s="1" t="s">
        <v>10</v>
      </c>
      <c r="E261">
        <v>1.6470179999596399</v>
      </c>
    </row>
    <row r="262" spans="1:5" x14ac:dyDescent="0.3">
      <c r="A262" t="s">
        <v>80</v>
      </c>
      <c r="B262">
        <v>8</v>
      </c>
      <c r="C262" s="1" t="s">
        <v>10</v>
      </c>
      <c r="D262" s="1" t="s">
        <v>10</v>
      </c>
      <c r="E262">
        <v>0.85238610004307702</v>
      </c>
    </row>
    <row r="263" spans="1:5" x14ac:dyDescent="0.3">
      <c r="A263" t="s">
        <v>69</v>
      </c>
      <c r="B263">
        <v>3</v>
      </c>
      <c r="C263" s="1" t="s">
        <v>10</v>
      </c>
      <c r="D263" s="1" t="s">
        <v>10</v>
      </c>
      <c r="E263">
        <v>1.38715379999484</v>
      </c>
    </row>
    <row r="264" spans="1:5" x14ac:dyDescent="0.3">
      <c r="A264" t="s">
        <v>28</v>
      </c>
      <c r="B264">
        <v>8</v>
      </c>
      <c r="C264" s="1" t="s">
        <v>10</v>
      </c>
      <c r="D264" s="1" t="s">
        <v>10</v>
      </c>
      <c r="E264">
        <v>2.4882927999715299</v>
      </c>
    </row>
    <row r="265" spans="1:5" x14ac:dyDescent="0.3">
      <c r="A265" t="s">
        <v>33</v>
      </c>
      <c r="B265">
        <v>5</v>
      </c>
      <c r="C265" s="1" t="s">
        <v>6</v>
      </c>
      <c r="D265" s="1" t="s">
        <v>6</v>
      </c>
      <c r="E265">
        <v>1.71311870001954</v>
      </c>
    </row>
    <row r="266" spans="1:5" x14ac:dyDescent="0.3">
      <c r="A266" t="s">
        <v>85</v>
      </c>
      <c r="B266">
        <v>9</v>
      </c>
      <c r="C266" s="1" t="s">
        <v>6</v>
      </c>
      <c r="D266" s="1" t="s">
        <v>6</v>
      </c>
      <c r="E266">
        <v>1.37071049999212</v>
      </c>
    </row>
    <row r="267" spans="1:5" x14ac:dyDescent="0.3">
      <c r="A267" t="s">
        <v>75</v>
      </c>
      <c r="B267">
        <v>3</v>
      </c>
      <c r="C267" s="1" t="s">
        <v>10</v>
      </c>
      <c r="D267" s="1" t="s">
        <v>10</v>
      </c>
      <c r="E267">
        <v>3.76552359998459</v>
      </c>
    </row>
    <row r="268" spans="1:5" x14ac:dyDescent="0.3">
      <c r="A268" t="s">
        <v>45</v>
      </c>
      <c r="B268">
        <v>5</v>
      </c>
      <c r="C268" s="1" t="s">
        <v>6</v>
      </c>
      <c r="D268" s="1" t="s">
        <v>10</v>
      </c>
      <c r="E268">
        <v>1.1339924000203601</v>
      </c>
    </row>
    <row r="269" spans="1:5" x14ac:dyDescent="0.3">
      <c r="A269" t="s">
        <v>61</v>
      </c>
      <c r="B269">
        <v>4</v>
      </c>
      <c r="C269" s="1" t="s">
        <v>6</v>
      </c>
      <c r="D269" s="1" t="s">
        <v>6</v>
      </c>
      <c r="E269">
        <v>1.4151294000330299</v>
      </c>
    </row>
    <row r="270" spans="1:5" x14ac:dyDescent="0.3">
      <c r="A270" t="s">
        <v>40</v>
      </c>
      <c r="B270">
        <v>8</v>
      </c>
      <c r="C270" s="1" t="s">
        <v>10</v>
      </c>
      <c r="D270" s="1" t="s">
        <v>10</v>
      </c>
      <c r="E270">
        <v>0.65512509999098201</v>
      </c>
    </row>
    <row r="271" spans="1:5" x14ac:dyDescent="0.3">
      <c r="A271" t="s">
        <v>37</v>
      </c>
      <c r="B271">
        <v>5</v>
      </c>
      <c r="C271" s="1" t="s">
        <v>10</v>
      </c>
      <c r="D271" s="1" t="s">
        <v>10</v>
      </c>
      <c r="E271">
        <v>1.1276564999716301</v>
      </c>
    </row>
    <row r="272" spans="1:5" x14ac:dyDescent="0.3">
      <c r="A272" t="s">
        <v>66</v>
      </c>
      <c r="B272">
        <v>9</v>
      </c>
      <c r="C272" s="1" t="s">
        <v>10</v>
      </c>
      <c r="D272" s="1" t="s">
        <v>10</v>
      </c>
      <c r="E272">
        <v>3.0437196000129898</v>
      </c>
    </row>
    <row r="273" spans="1:5" x14ac:dyDescent="0.3">
      <c r="A273" t="s">
        <v>43</v>
      </c>
      <c r="B273">
        <v>8</v>
      </c>
      <c r="C273" s="1" t="s">
        <v>6</v>
      </c>
      <c r="D273" s="1" t="s">
        <v>6</v>
      </c>
      <c r="E273">
        <v>1.1823325000004801</v>
      </c>
    </row>
    <row r="274" spans="1:5" x14ac:dyDescent="0.3">
      <c r="A274" t="s">
        <v>57</v>
      </c>
      <c r="B274">
        <v>6</v>
      </c>
      <c r="C274" s="1" t="s">
        <v>6</v>
      </c>
      <c r="D274" s="1" t="s">
        <v>6</v>
      </c>
      <c r="E274">
        <v>1.44357389997458</v>
      </c>
    </row>
    <row r="275" spans="1:5" x14ac:dyDescent="0.3">
      <c r="A275" t="s">
        <v>35</v>
      </c>
      <c r="B275">
        <v>7</v>
      </c>
      <c r="C275" s="1" t="s">
        <v>6</v>
      </c>
      <c r="D275" s="1" t="s">
        <v>6</v>
      </c>
      <c r="E275">
        <v>1.0249648999888401</v>
      </c>
    </row>
    <row r="276" spans="1:5" x14ac:dyDescent="0.3">
      <c r="A276" t="s">
        <v>68</v>
      </c>
      <c r="B276">
        <v>6</v>
      </c>
      <c r="C276" s="1" t="s">
        <v>10</v>
      </c>
      <c r="D276" s="1" t="s">
        <v>10</v>
      </c>
      <c r="E276">
        <v>1.0165209000115201</v>
      </c>
    </row>
    <row r="277" spans="1:5" x14ac:dyDescent="0.3">
      <c r="A277" t="s">
        <v>9</v>
      </c>
      <c r="B277">
        <v>7</v>
      </c>
      <c r="C277" s="1" t="s">
        <v>10</v>
      </c>
      <c r="D277" s="1" t="s">
        <v>10</v>
      </c>
      <c r="E277">
        <v>2.2197146999533199</v>
      </c>
    </row>
    <row r="278" spans="1:5" x14ac:dyDescent="0.3">
      <c r="A278" t="s">
        <v>54</v>
      </c>
      <c r="B278">
        <v>7</v>
      </c>
      <c r="C278" s="1" t="s">
        <v>6</v>
      </c>
      <c r="D278" s="1" t="s">
        <v>6</v>
      </c>
      <c r="E278">
        <v>4.1014176000026001</v>
      </c>
    </row>
    <row r="279" spans="1:5" x14ac:dyDescent="0.3">
      <c r="A279" t="s">
        <v>60</v>
      </c>
      <c r="B279">
        <v>5</v>
      </c>
      <c r="C279" s="1" t="s">
        <v>10</v>
      </c>
      <c r="D279" s="1" t="s">
        <v>10</v>
      </c>
      <c r="E279">
        <v>2.58154779998585</v>
      </c>
    </row>
    <row r="280" spans="1:5" x14ac:dyDescent="0.3">
      <c r="A280" t="s">
        <v>20</v>
      </c>
      <c r="B280">
        <v>5</v>
      </c>
      <c r="C280" s="1" t="s">
        <v>10</v>
      </c>
      <c r="D280" s="1" t="s">
        <v>10</v>
      </c>
      <c r="E280">
        <v>0.67390759999398098</v>
      </c>
    </row>
    <row r="281" spans="1:5" x14ac:dyDescent="0.3">
      <c r="A281" t="s">
        <v>13</v>
      </c>
      <c r="B281">
        <v>10</v>
      </c>
      <c r="C281" s="1" t="s">
        <v>6</v>
      </c>
      <c r="D281" s="1" t="s">
        <v>6</v>
      </c>
      <c r="E281">
        <v>1.6454405999975199</v>
      </c>
    </row>
    <row r="282" spans="1:5" x14ac:dyDescent="0.3">
      <c r="A282" t="s">
        <v>26</v>
      </c>
      <c r="B282">
        <v>9</v>
      </c>
      <c r="C282" s="1" t="s">
        <v>10</v>
      </c>
      <c r="D282" s="1" t="s">
        <v>10</v>
      </c>
      <c r="E282">
        <v>2.4507703999988699</v>
      </c>
    </row>
    <row r="283" spans="1:5" x14ac:dyDescent="0.3">
      <c r="A283" t="s">
        <v>74</v>
      </c>
      <c r="B283">
        <v>5</v>
      </c>
      <c r="C283" s="1" t="s">
        <v>6</v>
      </c>
      <c r="D283" s="1" t="s">
        <v>6</v>
      </c>
      <c r="E283">
        <v>0.67985439999028996</v>
      </c>
    </row>
    <row r="284" spans="1:5" x14ac:dyDescent="0.3">
      <c r="A284" t="s">
        <v>30</v>
      </c>
      <c r="B284">
        <v>6</v>
      </c>
      <c r="C284" s="1" t="s">
        <v>6</v>
      </c>
      <c r="D284" s="1" t="s">
        <v>6</v>
      </c>
      <c r="E284">
        <v>0.81226320000132501</v>
      </c>
    </row>
    <row r="285" spans="1:5" x14ac:dyDescent="0.3">
      <c r="A285" t="s">
        <v>81</v>
      </c>
      <c r="B285">
        <v>7</v>
      </c>
      <c r="C285" s="1" t="s">
        <v>6</v>
      </c>
      <c r="D285" s="1" t="s">
        <v>6</v>
      </c>
      <c r="E285">
        <v>0.82566640002187297</v>
      </c>
    </row>
    <row r="286" spans="1:5" x14ac:dyDescent="0.3">
      <c r="A286" t="s">
        <v>47</v>
      </c>
      <c r="B286">
        <v>8</v>
      </c>
      <c r="C286" s="1" t="s">
        <v>6</v>
      </c>
      <c r="D286" s="1" t="s">
        <v>6</v>
      </c>
      <c r="E286">
        <v>0.58304479997604997</v>
      </c>
    </row>
    <row r="287" spans="1:5" x14ac:dyDescent="0.3">
      <c r="A287" t="s">
        <v>84</v>
      </c>
      <c r="B287">
        <v>10</v>
      </c>
      <c r="C287" s="1" t="s">
        <v>10</v>
      </c>
      <c r="D287" s="1" t="s">
        <v>10</v>
      </c>
      <c r="E287">
        <v>0.909195599961094</v>
      </c>
    </row>
    <row r="288" spans="1:5" x14ac:dyDescent="0.3">
      <c r="A288" t="s">
        <v>39</v>
      </c>
      <c r="B288">
        <v>5</v>
      </c>
      <c r="C288" s="1" t="s">
        <v>10</v>
      </c>
      <c r="D288" s="1" t="s">
        <v>10</v>
      </c>
      <c r="E288">
        <v>1.44264540000585</v>
      </c>
    </row>
    <row r="289" spans="1:5" x14ac:dyDescent="0.3">
      <c r="A289" t="s">
        <v>23</v>
      </c>
      <c r="B289">
        <v>7</v>
      </c>
      <c r="C289" s="1" t="s">
        <v>10</v>
      </c>
      <c r="D289" s="1" t="s">
        <v>10</v>
      </c>
      <c r="E289">
        <v>0.96780119999311798</v>
      </c>
    </row>
    <row r="290" spans="1:5" x14ac:dyDescent="0.3">
      <c r="A290" t="s">
        <v>49</v>
      </c>
      <c r="B290">
        <v>6</v>
      </c>
      <c r="C290" s="1" t="s">
        <v>6</v>
      </c>
      <c r="D290" s="1" t="s">
        <v>6</v>
      </c>
      <c r="E290">
        <v>1.4329707999713699</v>
      </c>
    </row>
    <row r="291" spans="1:5" x14ac:dyDescent="0.3">
      <c r="A291" t="s">
        <v>44</v>
      </c>
      <c r="B291">
        <v>8</v>
      </c>
      <c r="C291" s="1" t="s">
        <v>6</v>
      </c>
      <c r="D291" s="1" t="s">
        <v>6</v>
      </c>
      <c r="E291">
        <v>4.33498750004218</v>
      </c>
    </row>
    <row r="292" spans="1:5" x14ac:dyDescent="0.3">
      <c r="A292" t="s">
        <v>71</v>
      </c>
      <c r="B292">
        <v>7</v>
      </c>
      <c r="C292" s="1" t="s">
        <v>10</v>
      </c>
      <c r="D292" s="1" t="s">
        <v>10</v>
      </c>
      <c r="E292">
        <v>3.62545829999726</v>
      </c>
    </row>
    <row r="293" spans="1:5" x14ac:dyDescent="0.3">
      <c r="A293" t="s">
        <v>24</v>
      </c>
      <c r="B293">
        <v>4</v>
      </c>
      <c r="C293" s="1" t="s">
        <v>10</v>
      </c>
      <c r="D293" s="1" t="s">
        <v>10</v>
      </c>
      <c r="E293">
        <v>0.68416050000814699</v>
      </c>
    </row>
    <row r="294" spans="1:5" x14ac:dyDescent="0.3">
      <c r="A294" t="s">
        <v>12</v>
      </c>
      <c r="B294">
        <v>9</v>
      </c>
      <c r="C294" s="1" t="s">
        <v>10</v>
      </c>
      <c r="D294" s="1" t="s">
        <v>10</v>
      </c>
      <c r="E294">
        <v>0.60878930002218101</v>
      </c>
    </row>
    <row r="295" spans="1:5" x14ac:dyDescent="0.3">
      <c r="A295" t="s">
        <v>64</v>
      </c>
      <c r="B295">
        <v>5</v>
      </c>
      <c r="C295" s="1" t="s">
        <v>6</v>
      </c>
      <c r="D295" s="1" t="s">
        <v>6</v>
      </c>
      <c r="E295">
        <v>0.71191150002414305</v>
      </c>
    </row>
    <row r="296" spans="1:5" x14ac:dyDescent="0.3">
      <c r="A296" t="s">
        <v>32</v>
      </c>
      <c r="B296">
        <v>10</v>
      </c>
      <c r="C296" s="1" t="s">
        <v>6</v>
      </c>
      <c r="D296" s="1" t="s">
        <v>6</v>
      </c>
      <c r="E296">
        <v>1.1247969999676499</v>
      </c>
    </row>
    <row r="297" spans="1:5" x14ac:dyDescent="0.3">
      <c r="A297" t="s">
        <v>77</v>
      </c>
      <c r="B297">
        <v>4</v>
      </c>
      <c r="C297" s="1" t="s">
        <v>10</v>
      </c>
      <c r="D297" s="1" t="s">
        <v>10</v>
      </c>
      <c r="E297">
        <v>1.6265776000218399</v>
      </c>
    </row>
    <row r="298" spans="1:5" x14ac:dyDescent="0.3">
      <c r="A298" t="s">
        <v>27</v>
      </c>
      <c r="B298">
        <v>7</v>
      </c>
      <c r="C298" s="1" t="s">
        <v>10</v>
      </c>
      <c r="D298" s="1" t="s">
        <v>10</v>
      </c>
      <c r="E298">
        <v>0.63689180003711898</v>
      </c>
    </row>
    <row r="299" spans="1:5" x14ac:dyDescent="0.3">
      <c r="A299" t="s">
        <v>34</v>
      </c>
      <c r="B299">
        <v>7</v>
      </c>
      <c r="C299" s="1" t="s">
        <v>6</v>
      </c>
      <c r="D299" s="1" t="s">
        <v>6</v>
      </c>
      <c r="E299">
        <v>0.72986449999734704</v>
      </c>
    </row>
    <row r="300" spans="1:5" x14ac:dyDescent="0.3">
      <c r="A300" t="s">
        <v>62</v>
      </c>
      <c r="B300">
        <v>6</v>
      </c>
      <c r="C300" s="1" t="s">
        <v>10</v>
      </c>
      <c r="D300" s="1" t="s">
        <v>6</v>
      </c>
      <c r="E300">
        <v>0.48395920003531501</v>
      </c>
    </row>
    <row r="301" spans="1:5" x14ac:dyDescent="0.3">
      <c r="A301" t="s">
        <v>5</v>
      </c>
      <c r="B301">
        <v>9</v>
      </c>
      <c r="C301" s="1" t="s">
        <v>6</v>
      </c>
      <c r="D301" s="1" t="s">
        <v>10</v>
      </c>
      <c r="E301">
        <v>0.56168699997942895</v>
      </c>
    </row>
    <row r="302" spans="1:5" x14ac:dyDescent="0.3">
      <c r="A302" t="s">
        <v>59</v>
      </c>
      <c r="B302">
        <v>3</v>
      </c>
      <c r="C302" s="1" t="s">
        <v>6</v>
      </c>
      <c r="D302" s="1" t="s">
        <v>6</v>
      </c>
      <c r="E302">
        <v>0.89095650002127502</v>
      </c>
    </row>
    <row r="303" spans="1:5" x14ac:dyDescent="0.3">
      <c r="A303" t="s">
        <v>56</v>
      </c>
      <c r="B303">
        <v>3</v>
      </c>
      <c r="C303" s="1" t="s">
        <v>10</v>
      </c>
      <c r="D303" s="1" t="s">
        <v>10</v>
      </c>
      <c r="E303">
        <v>0.653814300021622</v>
      </c>
    </row>
    <row r="304" spans="1:5" x14ac:dyDescent="0.3">
      <c r="A304" t="s">
        <v>65</v>
      </c>
      <c r="B304">
        <v>9</v>
      </c>
      <c r="C304" s="1" t="s">
        <v>6</v>
      </c>
      <c r="D304" s="1" t="s">
        <v>6</v>
      </c>
      <c r="E304">
        <v>0.62159039999823995</v>
      </c>
    </row>
    <row r="305" spans="1:5" x14ac:dyDescent="0.3">
      <c r="A305" t="s">
        <v>29</v>
      </c>
      <c r="B305">
        <v>4</v>
      </c>
      <c r="C305" s="1" t="s">
        <v>10</v>
      </c>
      <c r="D305" s="1" t="s">
        <v>10</v>
      </c>
      <c r="E305">
        <v>0.59894150000764002</v>
      </c>
    </row>
    <row r="306" spans="1:5" x14ac:dyDescent="0.3">
      <c r="A306" t="s">
        <v>83</v>
      </c>
      <c r="B306">
        <v>4</v>
      </c>
      <c r="C306" s="1" t="s">
        <v>6</v>
      </c>
      <c r="D306" s="1" t="s">
        <v>6</v>
      </c>
      <c r="E306">
        <v>0.75164079997921296</v>
      </c>
    </row>
    <row r="307" spans="1:5" x14ac:dyDescent="0.3">
      <c r="A307" t="s">
        <v>25</v>
      </c>
      <c r="B307">
        <v>3</v>
      </c>
      <c r="C307" s="1" t="s">
        <v>10</v>
      </c>
      <c r="D307" s="1" t="s">
        <v>10</v>
      </c>
      <c r="E307">
        <v>0.87119340000208401</v>
      </c>
    </row>
    <row r="308" spans="1:5" x14ac:dyDescent="0.3">
      <c r="A308" t="s">
        <v>11</v>
      </c>
      <c r="B308">
        <v>3</v>
      </c>
      <c r="C308" s="1" t="s">
        <v>6</v>
      </c>
      <c r="D308" s="1" t="s">
        <v>6</v>
      </c>
      <c r="E308">
        <v>0.73716660001082301</v>
      </c>
    </row>
    <row r="309" spans="1:5" x14ac:dyDescent="0.3">
      <c r="A309" t="s">
        <v>78</v>
      </c>
      <c r="B309">
        <v>8</v>
      </c>
      <c r="C309" s="1" t="s">
        <v>6</v>
      </c>
      <c r="D309" s="1" t="s">
        <v>10</v>
      </c>
      <c r="E309">
        <v>0.67470000003231601</v>
      </c>
    </row>
    <row r="310" spans="1:5" x14ac:dyDescent="0.3">
      <c r="A310" t="s">
        <v>86</v>
      </c>
      <c r="B310">
        <v>5</v>
      </c>
      <c r="C310" s="1" t="s">
        <v>10</v>
      </c>
      <c r="D310" s="1" t="s">
        <v>6</v>
      </c>
      <c r="E310">
        <v>0.60310290002962497</v>
      </c>
    </row>
    <row r="311" spans="1:5" x14ac:dyDescent="0.3">
      <c r="A311" t="s">
        <v>21</v>
      </c>
      <c r="B311">
        <v>4</v>
      </c>
      <c r="C311" s="1" t="s">
        <v>10</v>
      </c>
      <c r="D311" s="1" t="s">
        <v>10</v>
      </c>
      <c r="E311">
        <v>0.71351570001570497</v>
      </c>
    </row>
    <row r="312" spans="1:5" x14ac:dyDescent="0.3">
      <c r="A312" t="s">
        <v>18</v>
      </c>
      <c r="B312">
        <v>10</v>
      </c>
      <c r="C312" s="1" t="s">
        <v>10</v>
      </c>
      <c r="D312" s="1" t="s">
        <v>10</v>
      </c>
      <c r="E312">
        <v>1.00970670004608</v>
      </c>
    </row>
    <row r="313" spans="1:5" x14ac:dyDescent="0.3">
      <c r="A313" t="s">
        <v>38</v>
      </c>
      <c r="B313">
        <v>7</v>
      </c>
      <c r="C313" s="1" t="s">
        <v>10</v>
      </c>
      <c r="D313" s="1" t="s">
        <v>10</v>
      </c>
      <c r="E313">
        <v>0.94464329996844698</v>
      </c>
    </row>
    <row r="314" spans="1:5" x14ac:dyDescent="0.3">
      <c r="A314" t="s">
        <v>8</v>
      </c>
      <c r="B314">
        <v>8</v>
      </c>
      <c r="C314" s="1" t="s">
        <v>6</v>
      </c>
      <c r="D314" s="1" t="s">
        <v>6</v>
      </c>
      <c r="E314">
        <v>0.73837620002450399</v>
      </c>
    </row>
    <row r="315" spans="1:5" x14ac:dyDescent="0.3">
      <c r="A315" t="s">
        <v>36</v>
      </c>
      <c r="B315">
        <v>10</v>
      </c>
      <c r="C315" s="1" t="s">
        <v>6</v>
      </c>
      <c r="D315" s="1" t="s">
        <v>6</v>
      </c>
      <c r="E315">
        <v>0.87649960000999205</v>
      </c>
    </row>
    <row r="316" spans="1:5" x14ac:dyDescent="0.3">
      <c r="A316" t="s">
        <v>31</v>
      </c>
      <c r="B316">
        <v>4</v>
      </c>
      <c r="C316" s="1" t="s">
        <v>10</v>
      </c>
      <c r="D316" s="1" t="s">
        <v>10</v>
      </c>
      <c r="E316">
        <v>0.80386150005506296</v>
      </c>
    </row>
    <row r="317" spans="1:5" x14ac:dyDescent="0.3">
      <c r="A317" t="s">
        <v>82</v>
      </c>
      <c r="B317">
        <v>10</v>
      </c>
      <c r="C317" s="1" t="s">
        <v>10</v>
      </c>
      <c r="D317" s="1" t="s">
        <v>10</v>
      </c>
      <c r="E317">
        <v>1.22035629994934</v>
      </c>
    </row>
    <row r="318" spans="1:5" x14ac:dyDescent="0.3">
      <c r="A318" t="s">
        <v>50</v>
      </c>
      <c r="B318">
        <v>9</v>
      </c>
      <c r="C318" s="1" t="s">
        <v>10</v>
      </c>
      <c r="D318" s="1" t="s">
        <v>10</v>
      </c>
      <c r="E318">
        <v>0.74247419997118402</v>
      </c>
    </row>
    <row r="319" spans="1:5" x14ac:dyDescent="0.3">
      <c r="A319" t="s">
        <v>16</v>
      </c>
      <c r="B319">
        <v>9</v>
      </c>
      <c r="C319" s="1" t="s">
        <v>6</v>
      </c>
      <c r="D319" s="1" t="s">
        <v>6</v>
      </c>
      <c r="E319">
        <v>0.75767070002620995</v>
      </c>
    </row>
    <row r="320" spans="1:5" x14ac:dyDescent="0.3">
      <c r="A320" t="s">
        <v>70</v>
      </c>
      <c r="B320">
        <v>8</v>
      </c>
      <c r="C320" s="1" t="s">
        <v>10</v>
      </c>
      <c r="D320" s="1" t="s">
        <v>10</v>
      </c>
      <c r="E320">
        <v>0.70836039999266998</v>
      </c>
    </row>
    <row r="321" spans="1:5" x14ac:dyDescent="0.3">
      <c r="A321" t="s">
        <v>14</v>
      </c>
      <c r="B321">
        <v>3</v>
      </c>
      <c r="C321" s="1" t="s">
        <v>6</v>
      </c>
      <c r="D321" s="1" t="s">
        <v>6</v>
      </c>
      <c r="E321">
        <v>0.64654850005172104</v>
      </c>
    </row>
    <row r="322" spans="1:5" x14ac:dyDescent="0.3">
      <c r="A322" t="s">
        <v>46</v>
      </c>
      <c r="B322">
        <v>6</v>
      </c>
      <c r="C322" s="1" t="s">
        <v>6</v>
      </c>
      <c r="D322" s="1" t="s">
        <v>6</v>
      </c>
      <c r="E322">
        <v>0.56184280000161302</v>
      </c>
    </row>
    <row r="323" spans="1:5" x14ac:dyDescent="0.3">
      <c r="A323" t="s">
        <v>46</v>
      </c>
      <c r="B323">
        <v>6</v>
      </c>
      <c r="C323" s="1" t="s">
        <v>6</v>
      </c>
      <c r="D323" s="1" t="s">
        <v>6</v>
      </c>
      <c r="E323">
        <v>0.72182730003259998</v>
      </c>
    </row>
    <row r="324" spans="1:5" x14ac:dyDescent="0.3">
      <c r="A324" t="s">
        <v>41</v>
      </c>
      <c r="B324">
        <v>10</v>
      </c>
      <c r="C324" s="1" t="s">
        <v>10</v>
      </c>
      <c r="D324" s="1" t="s">
        <v>10</v>
      </c>
      <c r="E324">
        <v>0.73268489999463704</v>
      </c>
    </row>
    <row r="325" spans="1:5" x14ac:dyDescent="0.3">
      <c r="A325" t="s">
        <v>82</v>
      </c>
      <c r="B325">
        <v>10</v>
      </c>
      <c r="C325" s="1" t="s">
        <v>10</v>
      </c>
      <c r="D325" s="1" t="s">
        <v>10</v>
      </c>
      <c r="E325">
        <v>0.96935069997562096</v>
      </c>
    </row>
    <row r="326" spans="1:5" x14ac:dyDescent="0.3">
      <c r="A326" t="s">
        <v>34</v>
      </c>
      <c r="B326">
        <v>7</v>
      </c>
      <c r="C326" s="1" t="s">
        <v>6</v>
      </c>
      <c r="D326" s="1" t="s">
        <v>10</v>
      </c>
      <c r="E326">
        <v>0.75622969999676504</v>
      </c>
    </row>
    <row r="327" spans="1:5" x14ac:dyDescent="0.3">
      <c r="A327" t="s">
        <v>29</v>
      </c>
      <c r="B327">
        <v>4</v>
      </c>
      <c r="C327" s="1" t="s">
        <v>10</v>
      </c>
      <c r="D327" s="1" t="s">
        <v>10</v>
      </c>
      <c r="E327">
        <v>0.58342150005046201</v>
      </c>
    </row>
    <row r="328" spans="1:5" x14ac:dyDescent="0.3">
      <c r="A328" t="s">
        <v>32</v>
      </c>
      <c r="B328">
        <v>10</v>
      </c>
      <c r="C328" s="1" t="s">
        <v>6</v>
      </c>
      <c r="D328" s="1" t="s">
        <v>6</v>
      </c>
      <c r="E328">
        <v>0.74932820000685696</v>
      </c>
    </row>
    <row r="329" spans="1:5" x14ac:dyDescent="0.3">
      <c r="A329" t="s">
        <v>72</v>
      </c>
      <c r="B329">
        <v>9</v>
      </c>
      <c r="C329" s="1" t="s">
        <v>10</v>
      </c>
      <c r="D329" s="1" t="s">
        <v>10</v>
      </c>
      <c r="E329">
        <v>0.70341399998869703</v>
      </c>
    </row>
    <row r="330" spans="1:5" x14ac:dyDescent="0.3">
      <c r="A330" t="s">
        <v>49</v>
      </c>
      <c r="B330">
        <v>6</v>
      </c>
      <c r="C330" s="1" t="s">
        <v>6</v>
      </c>
      <c r="D330" s="1" t="s">
        <v>6</v>
      </c>
      <c r="E330">
        <v>0.58562079997500405</v>
      </c>
    </row>
    <row r="331" spans="1:5" x14ac:dyDescent="0.3">
      <c r="A331" t="s">
        <v>40</v>
      </c>
      <c r="B331">
        <v>8</v>
      </c>
      <c r="C331" s="1" t="s">
        <v>10</v>
      </c>
      <c r="D331" s="1" t="s">
        <v>10</v>
      </c>
      <c r="E331">
        <v>0.99630200001411096</v>
      </c>
    </row>
    <row r="332" spans="1:5" x14ac:dyDescent="0.3">
      <c r="A332" t="s">
        <v>56</v>
      </c>
      <c r="B332">
        <v>3</v>
      </c>
      <c r="C332" s="1" t="s">
        <v>10</v>
      </c>
      <c r="D332" s="1" t="s">
        <v>10</v>
      </c>
      <c r="E332">
        <v>0.61799100000644103</v>
      </c>
    </row>
    <row r="333" spans="1:5" x14ac:dyDescent="0.3">
      <c r="A333" t="s">
        <v>27</v>
      </c>
      <c r="B333">
        <v>7</v>
      </c>
      <c r="C333" s="1" t="s">
        <v>10</v>
      </c>
      <c r="D333" s="1" t="s">
        <v>6</v>
      </c>
      <c r="E333">
        <v>0.54281939996872097</v>
      </c>
    </row>
    <row r="334" spans="1:5" x14ac:dyDescent="0.3">
      <c r="A334" t="s">
        <v>20</v>
      </c>
      <c r="B334">
        <v>5</v>
      </c>
      <c r="C334" s="1" t="s">
        <v>10</v>
      </c>
      <c r="D334" s="1" t="s">
        <v>10</v>
      </c>
      <c r="E334">
        <v>0.59268940001493298</v>
      </c>
    </row>
    <row r="335" spans="1:5" x14ac:dyDescent="0.3">
      <c r="A335" t="s">
        <v>80</v>
      </c>
      <c r="B335">
        <v>8</v>
      </c>
      <c r="C335" s="1" t="s">
        <v>10</v>
      </c>
      <c r="D335" s="1" t="s">
        <v>10</v>
      </c>
      <c r="E335">
        <v>0.71709079999709502</v>
      </c>
    </row>
    <row r="336" spans="1:5" x14ac:dyDescent="0.3">
      <c r="A336" t="s">
        <v>84</v>
      </c>
      <c r="B336">
        <v>10</v>
      </c>
      <c r="C336" s="1" t="s">
        <v>10</v>
      </c>
      <c r="D336" s="1" t="s">
        <v>10</v>
      </c>
      <c r="E336">
        <v>0.73278130003018305</v>
      </c>
    </row>
    <row r="337" spans="1:5" x14ac:dyDescent="0.3">
      <c r="A337" t="s">
        <v>28</v>
      </c>
      <c r="B337">
        <v>8</v>
      </c>
      <c r="C337" s="1" t="s">
        <v>10</v>
      </c>
      <c r="D337" s="1" t="s">
        <v>10</v>
      </c>
      <c r="E337">
        <v>0.51690570003120195</v>
      </c>
    </row>
    <row r="338" spans="1:5" x14ac:dyDescent="0.3">
      <c r="A338" t="s">
        <v>18</v>
      </c>
      <c r="B338">
        <v>10</v>
      </c>
      <c r="C338" s="1" t="s">
        <v>10</v>
      </c>
      <c r="D338" s="1" t="s">
        <v>10</v>
      </c>
      <c r="E338">
        <v>0.57321579998824701</v>
      </c>
    </row>
    <row r="339" spans="1:5" x14ac:dyDescent="0.3">
      <c r="A339" t="s">
        <v>74</v>
      </c>
      <c r="B339">
        <v>5</v>
      </c>
      <c r="C339" s="1" t="s">
        <v>6</v>
      </c>
      <c r="D339" s="1" t="s">
        <v>6</v>
      </c>
      <c r="E339">
        <v>0.62511310004629195</v>
      </c>
    </row>
    <row r="340" spans="1:5" x14ac:dyDescent="0.3">
      <c r="A340" t="s">
        <v>5</v>
      </c>
      <c r="B340">
        <v>9</v>
      </c>
      <c r="C340" s="1" t="s">
        <v>6</v>
      </c>
      <c r="D340" s="1" t="s">
        <v>6</v>
      </c>
      <c r="E340">
        <v>0.99662150000222005</v>
      </c>
    </row>
    <row r="341" spans="1:5" x14ac:dyDescent="0.3">
      <c r="A341" t="s">
        <v>39</v>
      </c>
      <c r="B341">
        <v>5</v>
      </c>
      <c r="C341" s="1" t="s">
        <v>10</v>
      </c>
      <c r="D341" s="1" t="s">
        <v>6</v>
      </c>
      <c r="E341">
        <v>0.72890330001246095</v>
      </c>
    </row>
    <row r="342" spans="1:5" x14ac:dyDescent="0.3">
      <c r="A342" t="s">
        <v>75</v>
      </c>
      <c r="B342">
        <v>3</v>
      </c>
      <c r="C342" s="1" t="s">
        <v>10</v>
      </c>
      <c r="D342" s="1" t="s">
        <v>10</v>
      </c>
      <c r="E342">
        <v>0.72140300000319202</v>
      </c>
    </row>
    <row r="343" spans="1:5" x14ac:dyDescent="0.3">
      <c r="A343" t="s">
        <v>21</v>
      </c>
      <c r="B343">
        <v>4</v>
      </c>
      <c r="C343" s="1" t="s">
        <v>10</v>
      </c>
      <c r="D343" s="1" t="s">
        <v>10</v>
      </c>
      <c r="E343">
        <v>0.87465080001857098</v>
      </c>
    </row>
    <row r="344" spans="1:5" x14ac:dyDescent="0.3">
      <c r="A344" t="s">
        <v>78</v>
      </c>
      <c r="B344">
        <v>8</v>
      </c>
      <c r="C344" s="1" t="s">
        <v>6</v>
      </c>
      <c r="D344" s="1" t="s">
        <v>10</v>
      </c>
      <c r="E344">
        <v>0.58957539999391795</v>
      </c>
    </row>
    <row r="345" spans="1:5" x14ac:dyDescent="0.3">
      <c r="A345" t="s">
        <v>77</v>
      </c>
      <c r="B345">
        <v>4</v>
      </c>
      <c r="C345" s="1" t="s">
        <v>10</v>
      </c>
      <c r="D345" s="1" t="s">
        <v>10</v>
      </c>
      <c r="E345">
        <v>0.80668399995192797</v>
      </c>
    </row>
    <row r="346" spans="1:5" x14ac:dyDescent="0.3">
      <c r="A346" t="s">
        <v>15</v>
      </c>
      <c r="B346">
        <v>3</v>
      </c>
      <c r="C346" s="1" t="s">
        <v>6</v>
      </c>
      <c r="D346" s="1" t="s">
        <v>6</v>
      </c>
      <c r="E346">
        <v>0.81154639995656896</v>
      </c>
    </row>
    <row r="347" spans="1:5" x14ac:dyDescent="0.3">
      <c r="A347" t="s">
        <v>19</v>
      </c>
      <c r="B347">
        <v>6</v>
      </c>
      <c r="C347" s="1" t="s">
        <v>10</v>
      </c>
      <c r="D347" s="1" t="s">
        <v>10</v>
      </c>
      <c r="E347">
        <v>0.70882249996066005</v>
      </c>
    </row>
    <row r="348" spans="1:5" x14ac:dyDescent="0.3">
      <c r="A348" t="s">
        <v>62</v>
      </c>
      <c r="B348">
        <v>6</v>
      </c>
      <c r="C348" s="1" t="s">
        <v>10</v>
      </c>
      <c r="D348" s="1" t="s">
        <v>10</v>
      </c>
      <c r="E348">
        <v>0.93173090001800996</v>
      </c>
    </row>
    <row r="349" spans="1:5" x14ac:dyDescent="0.3">
      <c r="A349" t="s">
        <v>64</v>
      </c>
      <c r="B349">
        <v>5</v>
      </c>
      <c r="C349" s="1" t="s">
        <v>6</v>
      </c>
      <c r="D349" s="1" t="s">
        <v>6</v>
      </c>
      <c r="E349">
        <v>0.78376339998794697</v>
      </c>
    </row>
    <row r="350" spans="1:5" x14ac:dyDescent="0.3">
      <c r="A350" t="s">
        <v>22</v>
      </c>
      <c r="B350">
        <v>5</v>
      </c>
      <c r="C350" s="1" t="s">
        <v>6</v>
      </c>
      <c r="D350" s="1" t="s">
        <v>10</v>
      </c>
      <c r="E350">
        <v>0.55403539998224005</v>
      </c>
    </row>
    <row r="351" spans="1:5" x14ac:dyDescent="0.3">
      <c r="A351" t="s">
        <v>85</v>
      </c>
      <c r="B351">
        <v>9</v>
      </c>
      <c r="C351" s="1" t="s">
        <v>6</v>
      </c>
      <c r="D351" s="1" t="s">
        <v>6</v>
      </c>
      <c r="E351">
        <v>1.09939019999001</v>
      </c>
    </row>
    <row r="352" spans="1:5" x14ac:dyDescent="0.3">
      <c r="A352" t="s">
        <v>71</v>
      </c>
      <c r="B352">
        <v>7</v>
      </c>
      <c r="C352" s="1" t="s">
        <v>10</v>
      </c>
      <c r="D352" s="1" t="s">
        <v>10</v>
      </c>
      <c r="E352">
        <v>0.74371130001964003</v>
      </c>
    </row>
    <row r="353" spans="1:5" x14ac:dyDescent="0.3">
      <c r="A353" t="s">
        <v>38</v>
      </c>
      <c r="B353">
        <v>7</v>
      </c>
      <c r="C353" s="1" t="s">
        <v>10</v>
      </c>
      <c r="D353" s="1" t="s">
        <v>10</v>
      </c>
      <c r="E353">
        <v>0.75840580003568903</v>
      </c>
    </row>
    <row r="354" spans="1:5" x14ac:dyDescent="0.3">
      <c r="A354" t="s">
        <v>54</v>
      </c>
      <c r="B354">
        <v>7</v>
      </c>
      <c r="C354" s="1" t="s">
        <v>6</v>
      </c>
      <c r="D354" s="1" t="s">
        <v>6</v>
      </c>
      <c r="E354">
        <v>0.97557920002145604</v>
      </c>
    </row>
    <row r="355" spans="1:5" x14ac:dyDescent="0.3">
      <c r="A355" t="s">
        <v>67</v>
      </c>
      <c r="B355">
        <v>6</v>
      </c>
      <c r="C355" s="1" t="s">
        <v>10</v>
      </c>
      <c r="D355" s="1" t="s">
        <v>10</v>
      </c>
      <c r="E355">
        <v>0.67680820001987696</v>
      </c>
    </row>
    <row r="356" spans="1:5" x14ac:dyDescent="0.3">
      <c r="A356" t="s">
        <v>63</v>
      </c>
      <c r="B356">
        <v>4</v>
      </c>
      <c r="C356" s="1" t="s">
        <v>6</v>
      </c>
      <c r="D356" s="1" t="s">
        <v>6</v>
      </c>
      <c r="E356">
        <v>1.6255700000328901</v>
      </c>
    </row>
    <row r="357" spans="1:5" x14ac:dyDescent="0.3">
      <c r="A357" t="s">
        <v>59</v>
      </c>
      <c r="B357">
        <v>3</v>
      </c>
      <c r="C357" s="1" t="s">
        <v>6</v>
      </c>
      <c r="D357" s="1" t="s">
        <v>6</v>
      </c>
      <c r="E357">
        <v>0.82884040003409598</v>
      </c>
    </row>
    <row r="358" spans="1:5" x14ac:dyDescent="0.3">
      <c r="A358" t="s">
        <v>43</v>
      </c>
      <c r="B358">
        <v>8</v>
      </c>
      <c r="C358" s="1" t="s">
        <v>6</v>
      </c>
      <c r="D358" s="1" t="s">
        <v>6</v>
      </c>
      <c r="E358">
        <v>0.64585239998996202</v>
      </c>
    </row>
    <row r="359" spans="1:5" x14ac:dyDescent="0.3">
      <c r="A359" t="s">
        <v>33</v>
      </c>
      <c r="B359">
        <v>5</v>
      </c>
      <c r="C359" s="1" t="s">
        <v>6</v>
      </c>
      <c r="D359" s="1" t="s">
        <v>6</v>
      </c>
      <c r="E359">
        <v>0.63520889997016605</v>
      </c>
    </row>
    <row r="360" spans="1:5" x14ac:dyDescent="0.3">
      <c r="A360" t="s">
        <v>83</v>
      </c>
      <c r="B360">
        <v>4</v>
      </c>
      <c r="C360" s="1" t="s">
        <v>6</v>
      </c>
      <c r="D360" s="1" t="s">
        <v>6</v>
      </c>
      <c r="E360">
        <v>0.88760300003923398</v>
      </c>
    </row>
    <row r="361" spans="1:5" x14ac:dyDescent="0.3">
      <c r="A361" t="s">
        <v>52</v>
      </c>
      <c r="B361">
        <v>4</v>
      </c>
      <c r="C361" s="1" t="s">
        <v>6</v>
      </c>
      <c r="D361" s="1" t="s">
        <v>6</v>
      </c>
      <c r="E361">
        <v>0.82618919998640195</v>
      </c>
    </row>
    <row r="362" spans="1:5" x14ac:dyDescent="0.3">
      <c r="A362" t="s">
        <v>44</v>
      </c>
      <c r="B362">
        <v>8</v>
      </c>
      <c r="C362" s="1" t="s">
        <v>6</v>
      </c>
      <c r="D362" s="1" t="s">
        <v>6</v>
      </c>
      <c r="E362">
        <v>1.98659340001177</v>
      </c>
    </row>
    <row r="363" spans="1:5" x14ac:dyDescent="0.3">
      <c r="A363" t="s">
        <v>23</v>
      </c>
      <c r="B363">
        <v>7</v>
      </c>
      <c r="C363" s="1" t="s">
        <v>10</v>
      </c>
      <c r="D363" s="1" t="s">
        <v>10</v>
      </c>
      <c r="E363">
        <v>0.83454070001607705</v>
      </c>
    </row>
    <row r="364" spans="1:5" x14ac:dyDescent="0.3">
      <c r="A364" t="s">
        <v>55</v>
      </c>
      <c r="B364">
        <v>10</v>
      </c>
      <c r="C364" s="1" t="s">
        <v>6</v>
      </c>
      <c r="D364" s="1" t="s">
        <v>6</v>
      </c>
      <c r="E364">
        <v>1.0318803999689401</v>
      </c>
    </row>
    <row r="365" spans="1:5" x14ac:dyDescent="0.3">
      <c r="A365" t="s">
        <v>35</v>
      </c>
      <c r="B365">
        <v>7</v>
      </c>
      <c r="C365" s="1" t="s">
        <v>6</v>
      </c>
      <c r="D365" s="1" t="s">
        <v>6</v>
      </c>
      <c r="E365">
        <v>1.0191579000093001</v>
      </c>
    </row>
    <row r="366" spans="1:5" x14ac:dyDescent="0.3">
      <c r="A366" t="s">
        <v>11</v>
      </c>
      <c r="B366">
        <v>3</v>
      </c>
      <c r="C366" s="1" t="s">
        <v>6</v>
      </c>
      <c r="D366" s="1" t="s">
        <v>6</v>
      </c>
      <c r="E366">
        <v>0.69033969996962696</v>
      </c>
    </row>
    <row r="367" spans="1:5" x14ac:dyDescent="0.3">
      <c r="A367" t="s">
        <v>81</v>
      </c>
      <c r="B367">
        <v>7</v>
      </c>
      <c r="C367" s="1" t="s">
        <v>6</v>
      </c>
      <c r="D367" s="1" t="s">
        <v>6</v>
      </c>
      <c r="E367">
        <v>0.80333999998401795</v>
      </c>
    </row>
    <row r="368" spans="1:5" x14ac:dyDescent="0.3">
      <c r="A368" t="s">
        <v>24</v>
      </c>
      <c r="B368">
        <v>4</v>
      </c>
      <c r="C368" s="1" t="s">
        <v>10</v>
      </c>
      <c r="D368" s="1" t="s">
        <v>10</v>
      </c>
      <c r="E368">
        <v>0.80013970000436496</v>
      </c>
    </row>
    <row r="369" spans="1:5" x14ac:dyDescent="0.3">
      <c r="A369" t="s">
        <v>31</v>
      </c>
      <c r="B369">
        <v>4</v>
      </c>
      <c r="C369" s="1" t="s">
        <v>10</v>
      </c>
      <c r="D369" s="1" t="s">
        <v>10</v>
      </c>
      <c r="E369">
        <v>0.59880290000000902</v>
      </c>
    </row>
    <row r="370" spans="1:5" x14ac:dyDescent="0.3">
      <c r="A370" t="s">
        <v>16</v>
      </c>
      <c r="B370">
        <v>9</v>
      </c>
      <c r="C370" s="1" t="s">
        <v>6</v>
      </c>
      <c r="D370" s="1" t="s">
        <v>6</v>
      </c>
      <c r="E370">
        <v>0.996799400018062</v>
      </c>
    </row>
    <row r="371" spans="1:5" x14ac:dyDescent="0.3">
      <c r="A371" t="s">
        <v>42</v>
      </c>
      <c r="B371">
        <v>10</v>
      </c>
      <c r="C371" s="1" t="s">
        <v>6</v>
      </c>
      <c r="D371" s="1" t="s">
        <v>6</v>
      </c>
      <c r="E371">
        <v>1.4883207000093499</v>
      </c>
    </row>
    <row r="372" spans="1:5" x14ac:dyDescent="0.3">
      <c r="A372" t="s">
        <v>9</v>
      </c>
      <c r="B372">
        <v>7</v>
      </c>
      <c r="C372" s="1" t="s">
        <v>10</v>
      </c>
      <c r="D372" s="1" t="s">
        <v>10</v>
      </c>
      <c r="E372">
        <v>0.99153180001303498</v>
      </c>
    </row>
    <row r="373" spans="1:5" x14ac:dyDescent="0.3">
      <c r="A373" t="s">
        <v>57</v>
      </c>
      <c r="B373">
        <v>6</v>
      </c>
      <c r="C373" s="1" t="s">
        <v>6</v>
      </c>
      <c r="D373" s="1" t="s">
        <v>6</v>
      </c>
      <c r="E373">
        <v>0.71473900001728896</v>
      </c>
    </row>
    <row r="374" spans="1:5" x14ac:dyDescent="0.3">
      <c r="A374" t="s">
        <v>86</v>
      </c>
      <c r="B374">
        <v>5</v>
      </c>
      <c r="C374" s="1" t="s">
        <v>10</v>
      </c>
      <c r="D374" s="1" t="s">
        <v>10</v>
      </c>
      <c r="E374">
        <v>0.79523940000217397</v>
      </c>
    </row>
    <row r="375" spans="1:5" x14ac:dyDescent="0.3">
      <c r="A375" t="s">
        <v>76</v>
      </c>
      <c r="B375">
        <v>4</v>
      </c>
      <c r="C375" s="1" t="s">
        <v>6</v>
      </c>
      <c r="D375" s="1" t="s">
        <v>6</v>
      </c>
      <c r="E375">
        <v>0.73221719998400603</v>
      </c>
    </row>
    <row r="376" spans="1:5" x14ac:dyDescent="0.3">
      <c r="A376" t="s">
        <v>73</v>
      </c>
      <c r="B376">
        <v>3</v>
      </c>
      <c r="C376" s="1" t="s">
        <v>6</v>
      </c>
      <c r="D376" s="1" t="s">
        <v>6</v>
      </c>
      <c r="E376">
        <v>0.47428089997265399</v>
      </c>
    </row>
    <row r="377" spans="1:5" x14ac:dyDescent="0.3">
      <c r="A377" t="s">
        <v>14</v>
      </c>
      <c r="B377">
        <v>3</v>
      </c>
      <c r="C377" s="1" t="s">
        <v>6</v>
      </c>
      <c r="D377" s="1" t="s">
        <v>6</v>
      </c>
      <c r="E377">
        <v>0.55063599999993995</v>
      </c>
    </row>
    <row r="378" spans="1:5" x14ac:dyDescent="0.3">
      <c r="A378" t="s">
        <v>61</v>
      </c>
      <c r="B378">
        <v>4</v>
      </c>
      <c r="C378" s="1" t="s">
        <v>6</v>
      </c>
      <c r="D378" s="1" t="s">
        <v>6</v>
      </c>
      <c r="E378">
        <v>0.69331910001346797</v>
      </c>
    </row>
    <row r="379" spans="1:5" x14ac:dyDescent="0.3">
      <c r="A379" t="s">
        <v>66</v>
      </c>
      <c r="B379">
        <v>9</v>
      </c>
      <c r="C379" s="1" t="s">
        <v>10</v>
      </c>
      <c r="D379" s="1" t="s">
        <v>10</v>
      </c>
      <c r="E379">
        <v>0.84988019999582298</v>
      </c>
    </row>
    <row r="380" spans="1:5" x14ac:dyDescent="0.3">
      <c r="A380" t="s">
        <v>53</v>
      </c>
      <c r="B380">
        <v>6</v>
      </c>
      <c r="C380" s="1" t="s">
        <v>10</v>
      </c>
      <c r="D380" s="1" t="s">
        <v>6</v>
      </c>
      <c r="E380">
        <v>0.75230120000196599</v>
      </c>
    </row>
    <row r="381" spans="1:5" x14ac:dyDescent="0.3">
      <c r="A381" t="s">
        <v>48</v>
      </c>
      <c r="B381">
        <v>7</v>
      </c>
      <c r="C381" s="1" t="s">
        <v>6</v>
      </c>
      <c r="D381" s="1" t="s">
        <v>6</v>
      </c>
      <c r="E381">
        <v>0.74372829997446299</v>
      </c>
    </row>
    <row r="382" spans="1:5" x14ac:dyDescent="0.3">
      <c r="A382" t="s">
        <v>65</v>
      </c>
      <c r="B382">
        <v>9</v>
      </c>
      <c r="C382" s="1" t="s">
        <v>6</v>
      </c>
      <c r="D382" s="1" t="s">
        <v>6</v>
      </c>
      <c r="E382">
        <v>0.908092900004703</v>
      </c>
    </row>
    <row r="383" spans="1:5" x14ac:dyDescent="0.3">
      <c r="A383" t="s">
        <v>47</v>
      </c>
      <c r="B383">
        <v>8</v>
      </c>
      <c r="C383" s="1" t="s">
        <v>6</v>
      </c>
      <c r="D383" s="1" t="s">
        <v>6</v>
      </c>
      <c r="E383">
        <v>0.79196529998443999</v>
      </c>
    </row>
    <row r="384" spans="1:5" x14ac:dyDescent="0.3">
      <c r="A384" t="s">
        <v>25</v>
      </c>
      <c r="B384">
        <v>3</v>
      </c>
      <c r="C384" s="1" t="s">
        <v>10</v>
      </c>
      <c r="D384" s="1" t="s">
        <v>10</v>
      </c>
      <c r="E384">
        <v>0.80979770002886597</v>
      </c>
    </row>
    <row r="385" spans="1:5" x14ac:dyDescent="0.3">
      <c r="A385" t="s">
        <v>58</v>
      </c>
      <c r="B385">
        <v>3</v>
      </c>
      <c r="C385" s="1" t="s">
        <v>10</v>
      </c>
      <c r="D385" s="1" t="s">
        <v>10</v>
      </c>
      <c r="E385">
        <v>0.66335180000169203</v>
      </c>
    </row>
    <row r="386" spans="1:5" x14ac:dyDescent="0.3">
      <c r="A386" t="s">
        <v>13</v>
      </c>
      <c r="B386">
        <v>10</v>
      </c>
      <c r="C386" s="1" t="s">
        <v>6</v>
      </c>
      <c r="D386" s="1" t="s">
        <v>6</v>
      </c>
      <c r="E386">
        <v>0.85447159997420297</v>
      </c>
    </row>
    <row r="387" spans="1:5" x14ac:dyDescent="0.3">
      <c r="A387" t="s">
        <v>30</v>
      </c>
      <c r="B387">
        <v>6</v>
      </c>
      <c r="C387" s="1" t="s">
        <v>6</v>
      </c>
      <c r="D387" s="1" t="s">
        <v>6</v>
      </c>
      <c r="E387">
        <v>0.82779559999471497</v>
      </c>
    </row>
    <row r="388" spans="1:5" x14ac:dyDescent="0.3">
      <c r="A388" t="s">
        <v>69</v>
      </c>
      <c r="B388">
        <v>3</v>
      </c>
      <c r="C388" s="1" t="s">
        <v>10</v>
      </c>
      <c r="D388" s="1" t="s">
        <v>10</v>
      </c>
      <c r="E388">
        <v>1.57813859998714</v>
      </c>
    </row>
    <row r="389" spans="1:5" x14ac:dyDescent="0.3">
      <c r="A389" t="s">
        <v>17</v>
      </c>
      <c r="B389">
        <v>9</v>
      </c>
      <c r="C389" s="1" t="s">
        <v>6</v>
      </c>
      <c r="D389" s="1" t="s">
        <v>6</v>
      </c>
      <c r="E389">
        <v>4.3774383999989297</v>
      </c>
    </row>
    <row r="390" spans="1:5" x14ac:dyDescent="0.3">
      <c r="A390" t="s">
        <v>68</v>
      </c>
      <c r="B390">
        <v>6</v>
      </c>
      <c r="C390" s="1" t="s">
        <v>10</v>
      </c>
      <c r="D390" s="1" t="s">
        <v>10</v>
      </c>
      <c r="E390">
        <v>0.949049799994099</v>
      </c>
    </row>
    <row r="391" spans="1:5" x14ac:dyDescent="0.3">
      <c r="A391" t="s">
        <v>79</v>
      </c>
      <c r="B391">
        <v>8</v>
      </c>
      <c r="C391" s="1" t="s">
        <v>10</v>
      </c>
      <c r="D391" s="1" t="s">
        <v>6</v>
      </c>
      <c r="E391">
        <v>0.93654429999878597</v>
      </c>
    </row>
    <row r="392" spans="1:5" x14ac:dyDescent="0.3">
      <c r="A392" t="s">
        <v>51</v>
      </c>
      <c r="B392">
        <v>10</v>
      </c>
      <c r="C392" s="1" t="s">
        <v>10</v>
      </c>
      <c r="D392" s="1" t="s">
        <v>10</v>
      </c>
      <c r="E392">
        <v>0.78959450003458098</v>
      </c>
    </row>
    <row r="393" spans="1:5" x14ac:dyDescent="0.3">
      <c r="A393" t="s">
        <v>37</v>
      </c>
      <c r="B393">
        <v>5</v>
      </c>
      <c r="C393" s="1" t="s">
        <v>10</v>
      </c>
      <c r="D393" s="1" t="s">
        <v>10</v>
      </c>
      <c r="E393">
        <v>0.60315540002193302</v>
      </c>
    </row>
    <row r="394" spans="1:5" x14ac:dyDescent="0.3">
      <c r="A394" t="s">
        <v>70</v>
      </c>
      <c r="B394">
        <v>8</v>
      </c>
      <c r="C394" s="1" t="s">
        <v>10</v>
      </c>
      <c r="D394" s="1" t="s">
        <v>10</v>
      </c>
      <c r="E394">
        <v>2.9434121000231199</v>
      </c>
    </row>
    <row r="395" spans="1:5" x14ac:dyDescent="0.3">
      <c r="A395" t="s">
        <v>12</v>
      </c>
      <c r="B395">
        <v>9</v>
      </c>
      <c r="C395" s="1" t="s">
        <v>10</v>
      </c>
      <c r="D395" s="1" t="s">
        <v>10</v>
      </c>
      <c r="E395">
        <v>0.83996179996756803</v>
      </c>
    </row>
    <row r="396" spans="1:5" x14ac:dyDescent="0.3">
      <c r="A396" t="s">
        <v>26</v>
      </c>
      <c r="B396">
        <v>9</v>
      </c>
      <c r="C396" s="1" t="s">
        <v>10</v>
      </c>
      <c r="D396" s="1" t="s">
        <v>10</v>
      </c>
      <c r="E396">
        <v>0.97430949995759797</v>
      </c>
    </row>
    <row r="397" spans="1:5" x14ac:dyDescent="0.3">
      <c r="A397" t="s">
        <v>45</v>
      </c>
      <c r="B397">
        <v>5</v>
      </c>
      <c r="C397" s="1" t="s">
        <v>6</v>
      </c>
      <c r="D397" s="1" t="s">
        <v>6</v>
      </c>
      <c r="E397">
        <v>0.91178580000996501</v>
      </c>
    </row>
    <row r="398" spans="1:5" x14ac:dyDescent="0.3">
      <c r="A398" t="s">
        <v>36</v>
      </c>
      <c r="B398">
        <v>10</v>
      </c>
      <c r="C398" s="1" t="s">
        <v>6</v>
      </c>
      <c r="D398" s="1" t="s">
        <v>6</v>
      </c>
      <c r="E398">
        <v>1.9072070999536599</v>
      </c>
    </row>
    <row r="399" spans="1:5" x14ac:dyDescent="0.3">
      <c r="A399" t="s">
        <v>7</v>
      </c>
      <c r="B399">
        <v>6</v>
      </c>
      <c r="C399" s="1" t="s">
        <v>6</v>
      </c>
      <c r="D399" s="1" t="s">
        <v>6</v>
      </c>
      <c r="E399">
        <v>1.55026829999405</v>
      </c>
    </row>
    <row r="400" spans="1:5" x14ac:dyDescent="0.3">
      <c r="A400" t="s">
        <v>8</v>
      </c>
      <c r="B400">
        <v>8</v>
      </c>
      <c r="C400" s="1" t="s">
        <v>6</v>
      </c>
      <c r="D400" s="1" t="s">
        <v>6</v>
      </c>
      <c r="E400">
        <v>3.0638465999509199</v>
      </c>
    </row>
    <row r="401" spans="1:5" x14ac:dyDescent="0.3">
      <c r="A401" t="s">
        <v>50</v>
      </c>
      <c r="B401">
        <v>9</v>
      </c>
      <c r="C401" s="1" t="s">
        <v>10</v>
      </c>
      <c r="D401" s="1" t="s">
        <v>10</v>
      </c>
      <c r="E401">
        <v>1.0890096000512099</v>
      </c>
    </row>
    <row r="402" spans="1:5" x14ac:dyDescent="0.3">
      <c r="A402" t="s">
        <v>60</v>
      </c>
      <c r="B402">
        <v>5</v>
      </c>
      <c r="C402" s="1" t="s">
        <v>10</v>
      </c>
      <c r="D402" s="1" t="s">
        <v>10</v>
      </c>
      <c r="E402">
        <v>0.76857900002505597</v>
      </c>
    </row>
    <row r="403" spans="1:5" x14ac:dyDescent="0.3">
      <c r="A403" t="s">
        <v>53</v>
      </c>
      <c r="B403">
        <v>6</v>
      </c>
      <c r="C403" s="1" t="s">
        <v>10</v>
      </c>
      <c r="D403" s="1" t="s">
        <v>10</v>
      </c>
      <c r="E403">
        <v>1.15405830001691</v>
      </c>
    </row>
    <row r="404" spans="1:5" x14ac:dyDescent="0.3">
      <c r="A404" t="s">
        <v>62</v>
      </c>
      <c r="B404">
        <v>6</v>
      </c>
      <c r="C404" s="1" t="s">
        <v>10</v>
      </c>
      <c r="D404" s="1" t="s">
        <v>10</v>
      </c>
      <c r="E404">
        <v>1.1476303999661399</v>
      </c>
    </row>
    <row r="405" spans="1:5" x14ac:dyDescent="0.3">
      <c r="A405" t="s">
        <v>57</v>
      </c>
      <c r="B405">
        <v>6</v>
      </c>
      <c r="C405" s="1" t="s">
        <v>6</v>
      </c>
      <c r="D405" s="1" t="s">
        <v>6</v>
      </c>
      <c r="E405">
        <v>0.57442269998136897</v>
      </c>
    </row>
    <row r="406" spans="1:5" x14ac:dyDescent="0.3">
      <c r="A406" t="s">
        <v>9</v>
      </c>
      <c r="B406">
        <v>7</v>
      </c>
      <c r="C406" s="1" t="s">
        <v>10</v>
      </c>
      <c r="D406" s="1" t="s">
        <v>10</v>
      </c>
      <c r="E406">
        <v>1.00079090002691</v>
      </c>
    </row>
    <row r="407" spans="1:5" x14ac:dyDescent="0.3">
      <c r="A407" t="s">
        <v>77</v>
      </c>
      <c r="B407">
        <v>4</v>
      </c>
      <c r="C407" s="1" t="s">
        <v>10</v>
      </c>
      <c r="D407" s="1" t="s">
        <v>10</v>
      </c>
      <c r="E407">
        <v>0.59786549996351801</v>
      </c>
    </row>
    <row r="408" spans="1:5" x14ac:dyDescent="0.3">
      <c r="A408" t="s">
        <v>85</v>
      </c>
      <c r="B408">
        <v>9</v>
      </c>
      <c r="C408" s="1" t="s">
        <v>6</v>
      </c>
      <c r="D408" s="1" t="s">
        <v>10</v>
      </c>
      <c r="E408">
        <v>0.79790190001949601</v>
      </c>
    </row>
    <row r="409" spans="1:5" x14ac:dyDescent="0.3">
      <c r="A409" t="s">
        <v>82</v>
      </c>
      <c r="B409">
        <v>10</v>
      </c>
      <c r="C409" s="1" t="s">
        <v>10</v>
      </c>
      <c r="D409" s="1" t="s">
        <v>10</v>
      </c>
      <c r="E409">
        <v>0.79880260000936598</v>
      </c>
    </row>
    <row r="410" spans="1:5" x14ac:dyDescent="0.3">
      <c r="A410" t="s">
        <v>52</v>
      </c>
      <c r="B410">
        <v>4</v>
      </c>
      <c r="C410" s="1" t="s">
        <v>6</v>
      </c>
      <c r="D410" s="1" t="s">
        <v>6</v>
      </c>
      <c r="E410">
        <v>0.63357470004120797</v>
      </c>
    </row>
    <row r="411" spans="1:5" x14ac:dyDescent="0.3">
      <c r="A411" t="s">
        <v>7</v>
      </c>
      <c r="B411">
        <v>6</v>
      </c>
      <c r="C411" s="1" t="s">
        <v>6</v>
      </c>
      <c r="D411" s="1" t="s">
        <v>6</v>
      </c>
      <c r="E411">
        <v>1.01120969996554</v>
      </c>
    </row>
    <row r="412" spans="1:5" x14ac:dyDescent="0.3">
      <c r="A412" t="s">
        <v>56</v>
      </c>
      <c r="B412">
        <v>3</v>
      </c>
      <c r="C412" s="1" t="s">
        <v>10</v>
      </c>
      <c r="D412" s="1" t="s">
        <v>10</v>
      </c>
      <c r="E412">
        <v>1.4039343000040301</v>
      </c>
    </row>
    <row r="413" spans="1:5" x14ac:dyDescent="0.3">
      <c r="A413" t="s">
        <v>26</v>
      </c>
      <c r="B413">
        <v>9</v>
      </c>
      <c r="C413" s="1" t="s">
        <v>10</v>
      </c>
      <c r="D413" s="1" t="s">
        <v>6</v>
      </c>
      <c r="E413">
        <v>2.2369731999933702</v>
      </c>
    </row>
    <row r="414" spans="1:5" x14ac:dyDescent="0.3">
      <c r="A414" t="s">
        <v>28</v>
      </c>
      <c r="B414">
        <v>8</v>
      </c>
      <c r="C414" s="1" t="s">
        <v>10</v>
      </c>
      <c r="D414" s="1" t="s">
        <v>10</v>
      </c>
      <c r="E414">
        <v>0.88517149997642197</v>
      </c>
    </row>
    <row r="415" spans="1:5" x14ac:dyDescent="0.3">
      <c r="A415" t="s">
        <v>11</v>
      </c>
      <c r="B415">
        <v>3</v>
      </c>
      <c r="C415" s="1" t="s">
        <v>6</v>
      </c>
      <c r="D415" s="1" t="s">
        <v>6</v>
      </c>
      <c r="E415">
        <v>2.0266407000017299</v>
      </c>
    </row>
    <row r="416" spans="1:5" x14ac:dyDescent="0.3">
      <c r="A416" t="s">
        <v>14</v>
      </c>
      <c r="B416">
        <v>3</v>
      </c>
      <c r="C416" s="1" t="s">
        <v>6</v>
      </c>
      <c r="D416" s="1" t="s">
        <v>6</v>
      </c>
      <c r="E416">
        <v>0.97123640001518596</v>
      </c>
    </row>
    <row r="417" spans="1:5" x14ac:dyDescent="0.3">
      <c r="A417" t="s">
        <v>29</v>
      </c>
      <c r="B417">
        <v>4</v>
      </c>
      <c r="C417" s="1" t="s">
        <v>10</v>
      </c>
      <c r="D417" s="1" t="s">
        <v>10</v>
      </c>
      <c r="E417">
        <v>0.64394480001647003</v>
      </c>
    </row>
    <row r="418" spans="1:5" x14ac:dyDescent="0.3">
      <c r="A418" t="s">
        <v>35</v>
      </c>
      <c r="B418">
        <v>7</v>
      </c>
      <c r="C418" s="1" t="s">
        <v>6</v>
      </c>
      <c r="D418" s="1" t="s">
        <v>6</v>
      </c>
      <c r="E418">
        <v>2.38516890001483</v>
      </c>
    </row>
    <row r="419" spans="1:5" x14ac:dyDescent="0.3">
      <c r="A419" t="s">
        <v>47</v>
      </c>
      <c r="B419">
        <v>8</v>
      </c>
      <c r="C419" s="1" t="s">
        <v>6</v>
      </c>
      <c r="D419" s="1" t="s">
        <v>6</v>
      </c>
      <c r="E419">
        <v>1.1826390000060201</v>
      </c>
    </row>
    <row r="420" spans="1:5" x14ac:dyDescent="0.3">
      <c r="A420" t="s">
        <v>20</v>
      </c>
      <c r="B420">
        <v>5</v>
      </c>
      <c r="C420" s="1" t="s">
        <v>10</v>
      </c>
      <c r="D420" s="1" t="s">
        <v>10</v>
      </c>
      <c r="E420">
        <v>0.70702100003836599</v>
      </c>
    </row>
    <row r="421" spans="1:5" x14ac:dyDescent="0.3">
      <c r="A421" t="s">
        <v>25</v>
      </c>
      <c r="B421">
        <v>3</v>
      </c>
      <c r="C421" s="1" t="s">
        <v>10</v>
      </c>
      <c r="D421" s="1" t="s">
        <v>10</v>
      </c>
      <c r="E421">
        <v>0.83007840003119704</v>
      </c>
    </row>
    <row r="422" spans="1:5" x14ac:dyDescent="0.3">
      <c r="A422" t="s">
        <v>45</v>
      </c>
      <c r="B422">
        <v>5</v>
      </c>
      <c r="C422" s="1" t="s">
        <v>6</v>
      </c>
      <c r="D422" s="1" t="s">
        <v>6</v>
      </c>
      <c r="E422">
        <v>1.1513452999642999</v>
      </c>
    </row>
    <row r="423" spans="1:5" x14ac:dyDescent="0.3">
      <c r="A423" t="s">
        <v>13</v>
      </c>
      <c r="B423">
        <v>10</v>
      </c>
      <c r="C423" s="1" t="s">
        <v>6</v>
      </c>
      <c r="D423" s="1" t="s">
        <v>6</v>
      </c>
      <c r="E423">
        <v>1.48430030001327</v>
      </c>
    </row>
    <row r="424" spans="1:5" x14ac:dyDescent="0.3">
      <c r="A424" t="s">
        <v>76</v>
      </c>
      <c r="B424">
        <v>4</v>
      </c>
      <c r="C424" s="1" t="s">
        <v>6</v>
      </c>
      <c r="D424" s="1" t="s">
        <v>6</v>
      </c>
      <c r="E424">
        <v>0.88284789997851398</v>
      </c>
    </row>
    <row r="425" spans="1:5" x14ac:dyDescent="0.3">
      <c r="A425" t="s">
        <v>5</v>
      </c>
      <c r="B425">
        <v>9</v>
      </c>
      <c r="C425" s="1" t="s">
        <v>6</v>
      </c>
      <c r="D425" s="1" t="s">
        <v>6</v>
      </c>
      <c r="E425">
        <v>1.0053145000129</v>
      </c>
    </row>
    <row r="426" spans="1:5" x14ac:dyDescent="0.3">
      <c r="A426" t="s">
        <v>31</v>
      </c>
      <c r="B426">
        <v>4</v>
      </c>
      <c r="C426" s="1" t="s">
        <v>10</v>
      </c>
      <c r="D426" s="1" t="s">
        <v>10</v>
      </c>
      <c r="E426">
        <v>0.98698660003719796</v>
      </c>
    </row>
    <row r="427" spans="1:5" x14ac:dyDescent="0.3">
      <c r="A427" t="s">
        <v>51</v>
      </c>
      <c r="B427">
        <v>10</v>
      </c>
      <c r="C427" s="1" t="s">
        <v>10</v>
      </c>
      <c r="D427" s="1" t="s">
        <v>10</v>
      </c>
      <c r="E427">
        <v>1.9472485000151201</v>
      </c>
    </row>
    <row r="428" spans="1:5" x14ac:dyDescent="0.3">
      <c r="A428" t="s">
        <v>32</v>
      </c>
      <c r="B428">
        <v>10</v>
      </c>
      <c r="C428" s="1" t="s">
        <v>6</v>
      </c>
      <c r="D428" s="1" t="s">
        <v>6</v>
      </c>
      <c r="E428">
        <v>1.68735960003687</v>
      </c>
    </row>
    <row r="429" spans="1:5" x14ac:dyDescent="0.3">
      <c r="A429" t="s">
        <v>37</v>
      </c>
      <c r="B429">
        <v>5</v>
      </c>
      <c r="C429" s="1" t="s">
        <v>10</v>
      </c>
      <c r="D429" s="1" t="s">
        <v>10</v>
      </c>
      <c r="E429">
        <v>0.92506310000317105</v>
      </c>
    </row>
    <row r="430" spans="1:5" x14ac:dyDescent="0.3">
      <c r="A430" t="s">
        <v>73</v>
      </c>
      <c r="B430">
        <v>3</v>
      </c>
      <c r="C430" s="1" t="s">
        <v>6</v>
      </c>
      <c r="D430" s="1" t="s">
        <v>6</v>
      </c>
      <c r="E430">
        <v>1.5437365000252601</v>
      </c>
    </row>
    <row r="431" spans="1:5" x14ac:dyDescent="0.3">
      <c r="A431" t="s">
        <v>61</v>
      </c>
      <c r="B431">
        <v>4</v>
      </c>
      <c r="C431" s="1" t="s">
        <v>6</v>
      </c>
      <c r="D431" s="1" t="s">
        <v>6</v>
      </c>
      <c r="E431">
        <v>1.2803093999973401</v>
      </c>
    </row>
    <row r="432" spans="1:5" x14ac:dyDescent="0.3">
      <c r="A432" t="s">
        <v>40</v>
      </c>
      <c r="B432">
        <v>8</v>
      </c>
      <c r="C432" s="1" t="s">
        <v>10</v>
      </c>
      <c r="D432" s="1" t="s">
        <v>10</v>
      </c>
      <c r="E432">
        <v>0.813153099967166</v>
      </c>
    </row>
    <row r="433" spans="1:5" x14ac:dyDescent="0.3">
      <c r="A433" t="s">
        <v>36</v>
      </c>
      <c r="B433">
        <v>10</v>
      </c>
      <c r="C433" s="1" t="s">
        <v>6</v>
      </c>
      <c r="D433" s="1" t="s">
        <v>10</v>
      </c>
      <c r="E433">
        <v>0.77396670001326096</v>
      </c>
    </row>
    <row r="434" spans="1:5" x14ac:dyDescent="0.3">
      <c r="A434" t="s">
        <v>83</v>
      </c>
      <c r="B434">
        <v>4</v>
      </c>
      <c r="C434" s="1" t="s">
        <v>6</v>
      </c>
      <c r="D434" s="1" t="s">
        <v>6</v>
      </c>
      <c r="E434">
        <v>0.78637769998749696</v>
      </c>
    </row>
    <row r="435" spans="1:5" x14ac:dyDescent="0.3">
      <c r="A435" t="s">
        <v>60</v>
      </c>
      <c r="B435">
        <v>5</v>
      </c>
      <c r="C435" s="1" t="s">
        <v>10</v>
      </c>
      <c r="D435" s="1" t="s">
        <v>10</v>
      </c>
      <c r="E435">
        <v>0.79846330004511401</v>
      </c>
    </row>
    <row r="436" spans="1:5" x14ac:dyDescent="0.3">
      <c r="A436" t="s">
        <v>18</v>
      </c>
      <c r="B436">
        <v>10</v>
      </c>
      <c r="C436" s="1" t="s">
        <v>10</v>
      </c>
      <c r="D436" s="1" t="s">
        <v>10</v>
      </c>
      <c r="E436">
        <v>0.81648840004345402</v>
      </c>
    </row>
    <row r="437" spans="1:5" x14ac:dyDescent="0.3">
      <c r="A437" t="s">
        <v>70</v>
      </c>
      <c r="B437">
        <v>8</v>
      </c>
      <c r="C437" s="1" t="s">
        <v>10</v>
      </c>
      <c r="D437" s="1" t="s">
        <v>10</v>
      </c>
      <c r="E437">
        <v>0.56562479998683501</v>
      </c>
    </row>
    <row r="438" spans="1:5" x14ac:dyDescent="0.3">
      <c r="A438" t="s">
        <v>16</v>
      </c>
      <c r="B438">
        <v>9</v>
      </c>
      <c r="C438" s="1" t="s">
        <v>6</v>
      </c>
      <c r="D438" s="1" t="s">
        <v>6</v>
      </c>
      <c r="E438">
        <v>0.69202270003734101</v>
      </c>
    </row>
    <row r="439" spans="1:5" x14ac:dyDescent="0.3">
      <c r="A439" t="s">
        <v>64</v>
      </c>
      <c r="B439">
        <v>5</v>
      </c>
      <c r="C439" s="1" t="s">
        <v>6</v>
      </c>
      <c r="D439" s="1" t="s">
        <v>6</v>
      </c>
      <c r="E439">
        <v>0.83207020000554599</v>
      </c>
    </row>
    <row r="440" spans="1:5" x14ac:dyDescent="0.3">
      <c r="A440" t="s">
        <v>27</v>
      </c>
      <c r="B440">
        <v>7</v>
      </c>
      <c r="C440" s="1" t="s">
        <v>10</v>
      </c>
      <c r="D440" s="1" t="s">
        <v>6</v>
      </c>
      <c r="E440">
        <v>1.315334599989</v>
      </c>
    </row>
    <row r="441" spans="1:5" x14ac:dyDescent="0.3">
      <c r="A441" t="s">
        <v>15</v>
      </c>
      <c r="B441">
        <v>3</v>
      </c>
      <c r="C441" s="1" t="s">
        <v>6</v>
      </c>
      <c r="D441" s="1" t="s">
        <v>6</v>
      </c>
      <c r="E441">
        <v>0.94369719998212498</v>
      </c>
    </row>
    <row r="442" spans="1:5" x14ac:dyDescent="0.3">
      <c r="A442" t="s">
        <v>41</v>
      </c>
      <c r="B442">
        <v>10</v>
      </c>
      <c r="C442" s="1" t="s">
        <v>10</v>
      </c>
      <c r="D442" s="1" t="s">
        <v>10</v>
      </c>
      <c r="E442">
        <v>0.87636829999973997</v>
      </c>
    </row>
    <row r="443" spans="1:5" x14ac:dyDescent="0.3">
      <c r="A443" t="s">
        <v>38</v>
      </c>
      <c r="B443">
        <v>7</v>
      </c>
      <c r="C443" s="1" t="s">
        <v>10</v>
      </c>
      <c r="D443" s="1" t="s">
        <v>10</v>
      </c>
      <c r="E443">
        <v>1.0340115000144501</v>
      </c>
    </row>
    <row r="444" spans="1:5" x14ac:dyDescent="0.3">
      <c r="A444" t="s">
        <v>24</v>
      </c>
      <c r="B444">
        <v>4</v>
      </c>
      <c r="C444" s="1" t="s">
        <v>10</v>
      </c>
      <c r="D444" s="1" t="s">
        <v>10</v>
      </c>
      <c r="E444">
        <v>0.71058529999572695</v>
      </c>
    </row>
    <row r="445" spans="1:5" x14ac:dyDescent="0.3">
      <c r="A445" t="s">
        <v>74</v>
      </c>
      <c r="B445">
        <v>5</v>
      </c>
      <c r="C445" s="1" t="s">
        <v>6</v>
      </c>
      <c r="D445" s="1" t="s">
        <v>6</v>
      </c>
      <c r="E445">
        <v>0.93840659997658804</v>
      </c>
    </row>
    <row r="446" spans="1:5" x14ac:dyDescent="0.3">
      <c r="A446" t="s">
        <v>86</v>
      </c>
      <c r="B446">
        <v>5</v>
      </c>
      <c r="C446" s="1" t="s">
        <v>10</v>
      </c>
      <c r="D446" s="1" t="s">
        <v>10</v>
      </c>
      <c r="E446">
        <v>0.73759500001324296</v>
      </c>
    </row>
    <row r="447" spans="1:5" x14ac:dyDescent="0.3">
      <c r="A447" t="s">
        <v>30</v>
      </c>
      <c r="B447">
        <v>6</v>
      </c>
      <c r="C447" s="1" t="s">
        <v>6</v>
      </c>
      <c r="D447" s="1" t="s">
        <v>6</v>
      </c>
      <c r="E447">
        <v>0.95420320000266601</v>
      </c>
    </row>
    <row r="448" spans="1:5" x14ac:dyDescent="0.3">
      <c r="A448" t="s">
        <v>65</v>
      </c>
      <c r="B448">
        <v>9</v>
      </c>
      <c r="C448" s="1" t="s">
        <v>6</v>
      </c>
      <c r="D448" s="1" t="s">
        <v>6</v>
      </c>
      <c r="E448">
        <v>0.69085110002197303</v>
      </c>
    </row>
    <row r="449" spans="1:5" x14ac:dyDescent="0.3">
      <c r="A449" t="s">
        <v>23</v>
      </c>
      <c r="B449">
        <v>7</v>
      </c>
      <c r="C449" s="1" t="s">
        <v>10</v>
      </c>
      <c r="D449" s="1" t="s">
        <v>10</v>
      </c>
      <c r="E449">
        <v>0.69438760000048205</v>
      </c>
    </row>
    <row r="450" spans="1:5" x14ac:dyDescent="0.3">
      <c r="A450" t="s">
        <v>8</v>
      </c>
      <c r="B450">
        <v>8</v>
      </c>
      <c r="C450" s="1" t="s">
        <v>6</v>
      </c>
      <c r="D450" s="1" t="s">
        <v>6</v>
      </c>
      <c r="E450">
        <v>0.668014499999117</v>
      </c>
    </row>
    <row r="451" spans="1:5" x14ac:dyDescent="0.3">
      <c r="A451" t="s">
        <v>66</v>
      </c>
      <c r="B451">
        <v>9</v>
      </c>
      <c r="C451" s="1" t="s">
        <v>10</v>
      </c>
      <c r="D451" s="1" t="s">
        <v>10</v>
      </c>
      <c r="E451">
        <v>0.71648300002561804</v>
      </c>
    </row>
    <row r="452" spans="1:5" x14ac:dyDescent="0.3">
      <c r="A452" t="s">
        <v>78</v>
      </c>
      <c r="B452">
        <v>8</v>
      </c>
      <c r="C452" s="1" t="s">
        <v>6</v>
      </c>
      <c r="D452" s="1" t="s">
        <v>10</v>
      </c>
      <c r="E452">
        <v>0.55513799999607705</v>
      </c>
    </row>
    <row r="453" spans="1:5" x14ac:dyDescent="0.3">
      <c r="A453" t="s">
        <v>79</v>
      </c>
      <c r="B453">
        <v>8</v>
      </c>
      <c r="C453" s="1" t="s">
        <v>10</v>
      </c>
      <c r="D453" s="1" t="s">
        <v>10</v>
      </c>
      <c r="E453">
        <v>0.81426849996205397</v>
      </c>
    </row>
    <row r="454" spans="1:5" x14ac:dyDescent="0.3">
      <c r="A454" t="s">
        <v>59</v>
      </c>
      <c r="B454">
        <v>3</v>
      </c>
      <c r="C454" s="1" t="s">
        <v>6</v>
      </c>
      <c r="D454" s="1" t="s">
        <v>6</v>
      </c>
      <c r="E454">
        <v>0.57767119997879401</v>
      </c>
    </row>
    <row r="455" spans="1:5" x14ac:dyDescent="0.3">
      <c r="A455" t="s">
        <v>68</v>
      </c>
      <c r="B455">
        <v>6</v>
      </c>
      <c r="C455" s="1" t="s">
        <v>10</v>
      </c>
      <c r="D455" s="1" t="s">
        <v>6</v>
      </c>
      <c r="E455">
        <v>0.45763250003801598</v>
      </c>
    </row>
    <row r="456" spans="1:5" x14ac:dyDescent="0.3">
      <c r="A456" t="s">
        <v>42</v>
      </c>
      <c r="B456">
        <v>10</v>
      </c>
      <c r="C456" s="1" t="s">
        <v>6</v>
      </c>
      <c r="D456" s="1" t="s">
        <v>6</v>
      </c>
      <c r="E456">
        <v>0.74979899998288602</v>
      </c>
    </row>
    <row r="457" spans="1:5" x14ac:dyDescent="0.3">
      <c r="A457" t="s">
        <v>69</v>
      </c>
      <c r="B457">
        <v>3</v>
      </c>
      <c r="C457" s="1" t="s">
        <v>10</v>
      </c>
      <c r="D457" s="1" t="s">
        <v>10</v>
      </c>
      <c r="E457">
        <v>0.905697499983944</v>
      </c>
    </row>
    <row r="458" spans="1:5" x14ac:dyDescent="0.3">
      <c r="A458" t="s">
        <v>71</v>
      </c>
      <c r="B458">
        <v>7</v>
      </c>
      <c r="C458" s="1" t="s">
        <v>10</v>
      </c>
      <c r="D458" s="1" t="s">
        <v>10</v>
      </c>
      <c r="E458">
        <v>0.68971690000034802</v>
      </c>
    </row>
    <row r="459" spans="1:5" x14ac:dyDescent="0.3">
      <c r="A459" t="s">
        <v>80</v>
      </c>
      <c r="B459">
        <v>8</v>
      </c>
      <c r="C459" s="1" t="s">
        <v>10</v>
      </c>
      <c r="D459" s="1" t="s">
        <v>10</v>
      </c>
      <c r="E459">
        <v>0.59438819997012604</v>
      </c>
    </row>
    <row r="460" spans="1:5" x14ac:dyDescent="0.3">
      <c r="A460" t="s">
        <v>44</v>
      </c>
      <c r="B460">
        <v>8</v>
      </c>
      <c r="C460" s="1" t="s">
        <v>6</v>
      </c>
      <c r="D460" s="1" t="s">
        <v>10</v>
      </c>
      <c r="E460">
        <v>0.50063480000244398</v>
      </c>
    </row>
    <row r="461" spans="1:5" x14ac:dyDescent="0.3">
      <c r="A461" t="s">
        <v>55</v>
      </c>
      <c r="B461">
        <v>10</v>
      </c>
      <c r="C461" s="1" t="s">
        <v>6</v>
      </c>
      <c r="D461" s="1" t="s">
        <v>10</v>
      </c>
      <c r="E461">
        <v>0.66263310000067499</v>
      </c>
    </row>
    <row r="462" spans="1:5" x14ac:dyDescent="0.3">
      <c r="A462" t="s">
        <v>33</v>
      </c>
      <c r="B462">
        <v>5</v>
      </c>
      <c r="C462" s="1" t="s">
        <v>6</v>
      </c>
      <c r="D462" s="1" t="s">
        <v>6</v>
      </c>
      <c r="E462">
        <v>0.50157280004350402</v>
      </c>
    </row>
    <row r="463" spans="1:5" x14ac:dyDescent="0.3">
      <c r="A463" t="s">
        <v>84</v>
      </c>
      <c r="B463">
        <v>10</v>
      </c>
      <c r="C463" s="1" t="s">
        <v>10</v>
      </c>
      <c r="D463" s="1" t="s">
        <v>10</v>
      </c>
      <c r="E463">
        <v>0.796282400027848</v>
      </c>
    </row>
    <row r="464" spans="1:5" x14ac:dyDescent="0.3">
      <c r="A464" t="s">
        <v>58</v>
      </c>
      <c r="B464">
        <v>3</v>
      </c>
      <c r="C464" s="1" t="s">
        <v>10</v>
      </c>
      <c r="D464" s="1" t="s">
        <v>10</v>
      </c>
      <c r="E464">
        <v>0.65715529996668898</v>
      </c>
    </row>
    <row r="465" spans="1:5" x14ac:dyDescent="0.3">
      <c r="A465" t="s">
        <v>81</v>
      </c>
      <c r="B465">
        <v>7</v>
      </c>
      <c r="C465" s="1" t="s">
        <v>6</v>
      </c>
      <c r="D465" s="1" t="s">
        <v>6</v>
      </c>
      <c r="E465">
        <v>0.66008969995891598</v>
      </c>
    </row>
    <row r="466" spans="1:5" x14ac:dyDescent="0.3">
      <c r="A466" t="s">
        <v>34</v>
      </c>
      <c r="B466">
        <v>7</v>
      </c>
      <c r="C466" s="1" t="s">
        <v>6</v>
      </c>
      <c r="D466" s="1" t="s">
        <v>6</v>
      </c>
      <c r="E466">
        <v>0.99954869999783102</v>
      </c>
    </row>
    <row r="467" spans="1:5" x14ac:dyDescent="0.3">
      <c r="A467" t="s">
        <v>49</v>
      </c>
      <c r="B467">
        <v>6</v>
      </c>
      <c r="C467" s="1" t="s">
        <v>6</v>
      </c>
      <c r="D467" s="1" t="s">
        <v>6</v>
      </c>
      <c r="E467">
        <v>0.95803420001175199</v>
      </c>
    </row>
    <row r="468" spans="1:5" x14ac:dyDescent="0.3">
      <c r="A468" t="s">
        <v>48</v>
      </c>
      <c r="B468">
        <v>7</v>
      </c>
      <c r="C468" s="1" t="s">
        <v>6</v>
      </c>
      <c r="D468" s="1" t="s">
        <v>6</v>
      </c>
      <c r="E468">
        <v>0.52921479998622001</v>
      </c>
    </row>
    <row r="469" spans="1:5" x14ac:dyDescent="0.3">
      <c r="A469" t="s">
        <v>21</v>
      </c>
      <c r="B469">
        <v>4</v>
      </c>
      <c r="C469" s="1" t="s">
        <v>10</v>
      </c>
      <c r="D469" s="1" t="s">
        <v>10</v>
      </c>
      <c r="E469">
        <v>0.67148089996771798</v>
      </c>
    </row>
    <row r="470" spans="1:5" x14ac:dyDescent="0.3">
      <c r="A470" t="s">
        <v>72</v>
      </c>
      <c r="B470">
        <v>9</v>
      </c>
      <c r="C470" s="1" t="s">
        <v>10</v>
      </c>
      <c r="D470" s="1" t="s">
        <v>10</v>
      </c>
      <c r="E470">
        <v>0.94891979999374598</v>
      </c>
    </row>
    <row r="471" spans="1:5" x14ac:dyDescent="0.3">
      <c r="A471" t="s">
        <v>67</v>
      </c>
      <c r="B471">
        <v>6</v>
      </c>
      <c r="C471" s="1" t="s">
        <v>10</v>
      </c>
      <c r="D471" s="1" t="s">
        <v>10</v>
      </c>
      <c r="E471">
        <v>0.44316700001945702</v>
      </c>
    </row>
    <row r="472" spans="1:5" x14ac:dyDescent="0.3">
      <c r="A472" t="s">
        <v>43</v>
      </c>
      <c r="B472">
        <v>8</v>
      </c>
      <c r="C472" s="1" t="s">
        <v>6</v>
      </c>
      <c r="D472" s="1" t="s">
        <v>6</v>
      </c>
      <c r="E472">
        <v>0.76793470000848096</v>
      </c>
    </row>
    <row r="473" spans="1:5" x14ac:dyDescent="0.3">
      <c r="A473" t="s">
        <v>50</v>
      </c>
      <c r="B473">
        <v>9</v>
      </c>
      <c r="C473" s="1" t="s">
        <v>10</v>
      </c>
      <c r="D473" s="1" t="s">
        <v>10</v>
      </c>
      <c r="E473">
        <v>0.66069220000645101</v>
      </c>
    </row>
    <row r="474" spans="1:5" x14ac:dyDescent="0.3">
      <c r="A474" t="s">
        <v>54</v>
      </c>
      <c r="B474">
        <v>7</v>
      </c>
      <c r="C474" s="1" t="s">
        <v>6</v>
      </c>
      <c r="D474" s="1" t="s">
        <v>6</v>
      </c>
      <c r="E474">
        <v>0.75956000003498003</v>
      </c>
    </row>
    <row r="475" spans="1:5" x14ac:dyDescent="0.3">
      <c r="A475" t="s">
        <v>39</v>
      </c>
      <c r="B475">
        <v>5</v>
      </c>
      <c r="C475" s="1" t="s">
        <v>10</v>
      </c>
      <c r="D475" s="1" t="s">
        <v>10</v>
      </c>
      <c r="E475">
        <v>0.70427149999886696</v>
      </c>
    </row>
    <row r="476" spans="1:5" x14ac:dyDescent="0.3">
      <c r="A476" t="s">
        <v>22</v>
      </c>
      <c r="B476">
        <v>5</v>
      </c>
      <c r="C476" s="1" t="s">
        <v>6</v>
      </c>
      <c r="D476" s="1" t="s">
        <v>10</v>
      </c>
      <c r="E476">
        <v>0.48049479996552602</v>
      </c>
    </row>
    <row r="477" spans="1:5" x14ac:dyDescent="0.3">
      <c r="A477" t="s">
        <v>17</v>
      </c>
      <c r="B477">
        <v>9</v>
      </c>
      <c r="C477" s="1" t="s">
        <v>6</v>
      </c>
      <c r="D477" s="1" t="s">
        <v>6</v>
      </c>
      <c r="E477">
        <v>0.60907329997280601</v>
      </c>
    </row>
    <row r="478" spans="1:5" x14ac:dyDescent="0.3">
      <c r="A478" t="s">
        <v>12</v>
      </c>
      <c r="B478">
        <v>9</v>
      </c>
      <c r="C478" s="1" t="s">
        <v>10</v>
      </c>
      <c r="D478" s="1" t="s">
        <v>10</v>
      </c>
      <c r="E478">
        <v>0.63494130002800298</v>
      </c>
    </row>
    <row r="479" spans="1:5" x14ac:dyDescent="0.3">
      <c r="A479" t="s">
        <v>46</v>
      </c>
      <c r="B479">
        <v>6</v>
      </c>
      <c r="C479" s="1" t="s">
        <v>6</v>
      </c>
      <c r="D479" s="1" t="s">
        <v>6</v>
      </c>
      <c r="E479">
        <v>0.64310919999843397</v>
      </c>
    </row>
    <row r="480" spans="1:5" x14ac:dyDescent="0.3">
      <c r="A480" t="s">
        <v>63</v>
      </c>
      <c r="B480">
        <v>4</v>
      </c>
      <c r="C480" s="1" t="s">
        <v>6</v>
      </c>
      <c r="D480" s="1" t="s">
        <v>6</v>
      </c>
      <c r="E480">
        <v>0.703422499995213</v>
      </c>
    </row>
    <row r="481" spans="1:5" x14ac:dyDescent="0.3">
      <c r="A481" t="s">
        <v>19</v>
      </c>
      <c r="B481">
        <v>6</v>
      </c>
      <c r="C481" s="1" t="s">
        <v>10</v>
      </c>
      <c r="D481" s="1" t="s">
        <v>10</v>
      </c>
      <c r="E481">
        <v>0.75679730001138501</v>
      </c>
    </row>
    <row r="482" spans="1:5" x14ac:dyDescent="0.3">
      <c r="A482" t="s">
        <v>75</v>
      </c>
      <c r="B482">
        <v>3</v>
      </c>
      <c r="C482" s="1" t="s">
        <v>10</v>
      </c>
      <c r="D482" s="1" t="s">
        <v>10</v>
      </c>
      <c r="E482">
        <v>0.89149989996803902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kareena kashyap</dc:creator>
  <cp:lastModifiedBy>kareena kashyap</cp:lastModifiedBy>
  <dcterms:created xsi:type="dcterms:W3CDTF">2024-12-06T12:00:45Z</dcterms:created>
  <dcterms:modified xsi:type="dcterms:W3CDTF">2024-12-06T14:04:54Z</dcterms:modified>
</cp:coreProperties>
</file>