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"/>
    </mc:Choice>
  </mc:AlternateContent>
  <xr:revisionPtr revIDLastSave="0" documentId="13_ncr:1_{B68E384B-23AF-41B3-8FFB-1023C56166BF}" xr6:coauthVersionLast="47" xr6:coauthVersionMax="47" xr10:uidLastSave="{00000000-0000-0000-0000-000000000000}"/>
  <bookViews>
    <workbookView xWindow="-60" yWindow="-60" windowWidth="28920" windowHeight="17670" xr2:uid="{C420ECB5-3FDD-40F3-9C2E-96A347E6E284}"/>
  </bookViews>
  <sheets>
    <sheet name="IL Calc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6" i="1" s="1"/>
  <c r="B7" i="1"/>
  <c r="B5" i="1"/>
  <c r="B6" i="1" s="1"/>
  <c r="B8" i="1" s="1"/>
  <c r="U366" i="1" s="1"/>
  <c r="V366" i="1" s="1"/>
  <c r="U1" i="1"/>
  <c r="B17" i="1" l="1"/>
  <c r="B18" i="1" s="1"/>
  <c r="V1" i="1"/>
  <c r="B9" i="1"/>
  <c r="B10" i="1" s="1"/>
  <c r="U2" i="1" l="1"/>
  <c r="V2" i="1" s="1"/>
  <c r="U3" i="1" s="1"/>
  <c r="V3" i="1" s="1"/>
  <c r="U4" i="1" s="1"/>
  <c r="V4" i="1" s="1"/>
  <c r="U5" i="1" l="1"/>
  <c r="V5" i="1" s="1"/>
  <c r="U6" i="1" s="1"/>
  <c r="V6" i="1" s="1"/>
  <c r="U7" i="1" l="1"/>
  <c r="V7" i="1" s="1"/>
  <c r="U8" i="1" l="1"/>
  <c r="V8" i="1" s="1"/>
  <c r="U9" i="1" s="1"/>
  <c r="V9" i="1" s="1"/>
  <c r="U10" i="1" l="1"/>
  <c r="V10" i="1" s="1"/>
  <c r="U11" i="1" l="1"/>
  <c r="V11" i="1" s="1"/>
  <c r="U12" i="1" l="1"/>
  <c r="V12" i="1" s="1"/>
  <c r="U13" i="1" l="1"/>
  <c r="V13" i="1" s="1"/>
  <c r="U14" i="1" s="1"/>
  <c r="V14" i="1" s="1"/>
  <c r="U15" i="1" s="1"/>
  <c r="V15" i="1" s="1"/>
  <c r="U16" i="1" s="1"/>
  <c r="V16" i="1" s="1"/>
  <c r="U17" i="1" s="1"/>
  <c r="V17" i="1" s="1"/>
  <c r="U18" i="1" s="1"/>
  <c r="V18" i="1" s="1"/>
  <c r="U19" i="1" s="1"/>
  <c r="V19" i="1" s="1"/>
  <c r="U20" i="1" s="1"/>
  <c r="V20" i="1" s="1"/>
  <c r="U21" i="1" s="1"/>
  <c r="V21" i="1" s="1"/>
  <c r="U22" i="1" s="1"/>
  <c r="V22" i="1" s="1"/>
  <c r="U23" i="1" s="1"/>
  <c r="V23" i="1" s="1"/>
  <c r="U24" i="1" s="1"/>
  <c r="V24" i="1" s="1"/>
  <c r="U25" i="1" s="1"/>
  <c r="V25" i="1" s="1"/>
  <c r="U26" i="1" s="1"/>
  <c r="V26" i="1" s="1"/>
  <c r="U27" i="1" s="1"/>
  <c r="V27" i="1" s="1"/>
  <c r="U28" i="1" s="1"/>
  <c r="V28" i="1" s="1"/>
  <c r="U29" i="1" s="1"/>
  <c r="V29" i="1" s="1"/>
  <c r="U30" i="1" s="1"/>
  <c r="V30" i="1" s="1"/>
  <c r="U31" i="1" s="1"/>
  <c r="V31" i="1" s="1"/>
  <c r="U32" i="1" s="1"/>
  <c r="V32" i="1" s="1"/>
  <c r="U33" i="1" s="1"/>
  <c r="V33" i="1" s="1"/>
  <c r="U34" i="1" s="1"/>
  <c r="V34" i="1" s="1"/>
  <c r="U35" i="1" s="1"/>
  <c r="V35" i="1" s="1"/>
  <c r="U36" i="1" s="1"/>
  <c r="V36" i="1" s="1"/>
  <c r="U37" i="1" s="1"/>
  <c r="V37" i="1" s="1"/>
  <c r="U38" i="1" s="1"/>
  <c r="V38" i="1" s="1"/>
  <c r="U39" i="1" s="1"/>
  <c r="V39" i="1" s="1"/>
  <c r="U40" i="1" s="1"/>
  <c r="V40" i="1" s="1"/>
  <c r="U41" i="1" s="1"/>
  <c r="V41" i="1" s="1"/>
  <c r="U42" i="1" s="1"/>
  <c r="V42" i="1" s="1"/>
  <c r="U43" i="1" s="1"/>
  <c r="V43" i="1" s="1"/>
  <c r="U44" i="1" s="1"/>
  <c r="V44" i="1" s="1"/>
  <c r="U45" i="1" s="1"/>
  <c r="V45" i="1" s="1"/>
  <c r="U46" i="1" s="1"/>
  <c r="V46" i="1" s="1"/>
  <c r="U47" i="1" s="1"/>
  <c r="V47" i="1" s="1"/>
  <c r="U48" i="1" s="1"/>
  <c r="V48" i="1" s="1"/>
  <c r="U49" i="1" s="1"/>
  <c r="V49" i="1" s="1"/>
  <c r="U50" i="1" s="1"/>
  <c r="V50" i="1" s="1"/>
  <c r="U51" i="1" s="1"/>
  <c r="V51" i="1" s="1"/>
  <c r="U52" i="1" s="1"/>
  <c r="V52" i="1" s="1"/>
  <c r="U53" i="1" s="1"/>
  <c r="V53" i="1" s="1"/>
  <c r="U54" i="1" s="1"/>
  <c r="V54" i="1" s="1"/>
  <c r="U55" i="1" s="1"/>
  <c r="V55" i="1" s="1"/>
  <c r="U56" i="1" s="1"/>
  <c r="V56" i="1" s="1"/>
  <c r="U57" i="1" s="1"/>
  <c r="V57" i="1" s="1"/>
  <c r="U58" i="1" s="1"/>
  <c r="V58" i="1" s="1"/>
  <c r="U59" i="1" s="1"/>
  <c r="V59" i="1" s="1"/>
  <c r="U60" i="1" s="1"/>
  <c r="V60" i="1" s="1"/>
  <c r="U61" i="1" s="1"/>
  <c r="V61" i="1" s="1"/>
  <c r="U62" i="1" s="1"/>
  <c r="V62" i="1" s="1"/>
  <c r="U63" i="1" s="1"/>
  <c r="V63" i="1" s="1"/>
  <c r="U64" i="1" s="1"/>
  <c r="V64" i="1" s="1"/>
  <c r="U65" i="1" s="1"/>
  <c r="V65" i="1" s="1"/>
  <c r="U66" i="1" s="1"/>
  <c r="V66" i="1" s="1"/>
  <c r="U67" i="1" s="1"/>
  <c r="V67" i="1" s="1"/>
  <c r="U68" i="1" s="1"/>
  <c r="V68" i="1" s="1"/>
  <c r="U69" i="1" s="1"/>
  <c r="V69" i="1" s="1"/>
  <c r="U70" i="1" s="1"/>
  <c r="V70" i="1" s="1"/>
  <c r="U71" i="1" s="1"/>
  <c r="V71" i="1" s="1"/>
  <c r="U72" i="1" s="1"/>
  <c r="V72" i="1" s="1"/>
  <c r="U73" i="1" s="1"/>
  <c r="V73" i="1" s="1"/>
  <c r="U74" i="1" s="1"/>
  <c r="V74" i="1" s="1"/>
  <c r="U75" i="1" s="1"/>
  <c r="V75" i="1" s="1"/>
  <c r="U76" i="1" s="1"/>
  <c r="V76" i="1" s="1"/>
  <c r="U77" i="1" s="1"/>
  <c r="V77" i="1" s="1"/>
  <c r="U78" i="1" s="1"/>
  <c r="V78" i="1" s="1"/>
  <c r="U79" i="1" s="1"/>
  <c r="V79" i="1" s="1"/>
  <c r="U80" i="1" s="1"/>
  <c r="V80" i="1" s="1"/>
  <c r="U81" i="1" s="1"/>
  <c r="V81" i="1" s="1"/>
  <c r="U82" i="1" s="1"/>
  <c r="V82" i="1" s="1"/>
  <c r="U83" i="1" s="1"/>
  <c r="V83" i="1" s="1"/>
  <c r="U84" i="1" s="1"/>
  <c r="V84" i="1" s="1"/>
  <c r="U85" i="1" s="1"/>
  <c r="V85" i="1" s="1"/>
  <c r="U86" i="1" s="1"/>
  <c r="V86" i="1" s="1"/>
  <c r="U87" i="1" s="1"/>
  <c r="V87" i="1" s="1"/>
  <c r="U88" i="1" s="1"/>
  <c r="V88" i="1" s="1"/>
  <c r="U89" i="1" s="1"/>
  <c r="V89" i="1" s="1"/>
  <c r="U90" i="1" s="1"/>
  <c r="V90" i="1" s="1"/>
  <c r="U91" i="1" s="1"/>
  <c r="V91" i="1" s="1"/>
  <c r="U92" i="1" s="1"/>
  <c r="V92" i="1" s="1"/>
  <c r="U93" i="1" s="1"/>
  <c r="V93" i="1" s="1"/>
  <c r="U94" i="1" s="1"/>
  <c r="V94" i="1" s="1"/>
  <c r="U95" i="1" s="1"/>
  <c r="V95" i="1" s="1"/>
  <c r="U96" i="1" s="1"/>
  <c r="V96" i="1" s="1"/>
  <c r="U97" i="1" s="1"/>
  <c r="V97" i="1" s="1"/>
  <c r="U98" i="1" s="1"/>
  <c r="V98" i="1" s="1"/>
  <c r="U99" i="1" s="1"/>
  <c r="V99" i="1" s="1"/>
  <c r="U100" i="1" s="1"/>
  <c r="V100" i="1" s="1"/>
  <c r="U101" i="1" s="1"/>
  <c r="V101" i="1" s="1"/>
  <c r="U102" i="1" s="1"/>
  <c r="V102" i="1" s="1"/>
  <c r="U103" i="1" s="1"/>
  <c r="V103" i="1" s="1"/>
  <c r="U104" i="1" s="1"/>
  <c r="V104" i="1" s="1"/>
  <c r="U105" i="1" s="1"/>
  <c r="V105" i="1" s="1"/>
  <c r="U106" i="1" s="1"/>
  <c r="V106" i="1" s="1"/>
  <c r="U107" i="1" s="1"/>
  <c r="V107" i="1" s="1"/>
  <c r="U108" i="1" s="1"/>
  <c r="V108" i="1" s="1"/>
  <c r="U109" i="1" s="1"/>
  <c r="V109" i="1" s="1"/>
  <c r="U110" i="1" s="1"/>
  <c r="V110" i="1" s="1"/>
  <c r="U111" i="1" s="1"/>
  <c r="V111" i="1" s="1"/>
  <c r="U112" i="1" s="1"/>
  <c r="V112" i="1" s="1"/>
  <c r="U113" i="1" s="1"/>
  <c r="V113" i="1" s="1"/>
  <c r="U114" i="1" s="1"/>
  <c r="V114" i="1" s="1"/>
  <c r="U115" i="1" s="1"/>
  <c r="V115" i="1" s="1"/>
  <c r="U116" i="1" s="1"/>
  <c r="V116" i="1" s="1"/>
  <c r="U117" i="1" s="1"/>
  <c r="V117" i="1" s="1"/>
  <c r="U118" i="1" s="1"/>
  <c r="V118" i="1" s="1"/>
  <c r="U119" i="1" s="1"/>
  <c r="V119" i="1" s="1"/>
  <c r="U120" i="1" s="1"/>
  <c r="V120" i="1" s="1"/>
  <c r="U121" i="1" s="1"/>
  <c r="V121" i="1" s="1"/>
  <c r="U122" i="1" s="1"/>
  <c r="V122" i="1" s="1"/>
  <c r="U123" i="1" s="1"/>
  <c r="V123" i="1" s="1"/>
  <c r="U124" i="1" s="1"/>
  <c r="V124" i="1" s="1"/>
  <c r="U125" i="1" s="1"/>
  <c r="V125" i="1" s="1"/>
  <c r="U126" i="1" s="1"/>
  <c r="V126" i="1" s="1"/>
  <c r="U127" i="1" s="1"/>
  <c r="V127" i="1" s="1"/>
  <c r="U128" i="1" s="1"/>
  <c r="V128" i="1" s="1"/>
  <c r="U129" i="1" s="1"/>
  <c r="V129" i="1" s="1"/>
  <c r="U130" i="1" s="1"/>
  <c r="V130" i="1" s="1"/>
  <c r="U131" i="1" s="1"/>
  <c r="V131" i="1" s="1"/>
  <c r="U132" i="1" s="1"/>
  <c r="V132" i="1" s="1"/>
  <c r="U133" i="1" s="1"/>
  <c r="V133" i="1" s="1"/>
  <c r="U134" i="1" s="1"/>
  <c r="V134" i="1" s="1"/>
  <c r="U135" i="1" s="1"/>
  <c r="V135" i="1" s="1"/>
  <c r="U136" i="1" s="1"/>
  <c r="V136" i="1" s="1"/>
  <c r="U137" i="1" s="1"/>
  <c r="V137" i="1" s="1"/>
  <c r="U138" i="1" s="1"/>
  <c r="V138" i="1" s="1"/>
  <c r="U139" i="1" s="1"/>
  <c r="V139" i="1" s="1"/>
  <c r="U140" i="1" s="1"/>
  <c r="V140" i="1" s="1"/>
  <c r="U141" i="1" s="1"/>
  <c r="V141" i="1" s="1"/>
  <c r="U142" i="1" s="1"/>
  <c r="V142" i="1" s="1"/>
  <c r="U143" i="1" s="1"/>
  <c r="V143" i="1" s="1"/>
  <c r="U144" i="1" s="1"/>
  <c r="V144" i="1" s="1"/>
  <c r="U145" i="1" s="1"/>
  <c r="V145" i="1" s="1"/>
  <c r="U146" i="1" s="1"/>
  <c r="V146" i="1" s="1"/>
  <c r="U147" i="1" s="1"/>
  <c r="V147" i="1" s="1"/>
  <c r="U148" i="1" s="1"/>
  <c r="V148" i="1" s="1"/>
  <c r="U149" i="1" s="1"/>
  <c r="V149" i="1" s="1"/>
  <c r="U150" i="1" s="1"/>
  <c r="V150" i="1" s="1"/>
  <c r="U151" i="1" s="1"/>
  <c r="V151" i="1" s="1"/>
  <c r="U152" i="1" s="1"/>
  <c r="V152" i="1" s="1"/>
  <c r="U153" i="1" s="1"/>
  <c r="V153" i="1" s="1"/>
  <c r="U154" i="1" s="1"/>
  <c r="V154" i="1" s="1"/>
  <c r="U155" i="1" s="1"/>
  <c r="V155" i="1" s="1"/>
  <c r="U156" i="1" s="1"/>
  <c r="V156" i="1" s="1"/>
  <c r="U157" i="1" s="1"/>
  <c r="V157" i="1" s="1"/>
  <c r="U158" i="1" s="1"/>
  <c r="V158" i="1" s="1"/>
  <c r="U159" i="1" s="1"/>
  <c r="V159" i="1" s="1"/>
  <c r="U160" i="1" s="1"/>
  <c r="V160" i="1" s="1"/>
  <c r="U161" i="1" s="1"/>
  <c r="V161" i="1" s="1"/>
  <c r="U162" i="1" s="1"/>
  <c r="V162" i="1" s="1"/>
  <c r="U163" i="1" s="1"/>
  <c r="V163" i="1" s="1"/>
  <c r="U164" i="1" s="1"/>
  <c r="V164" i="1" s="1"/>
  <c r="U165" i="1" s="1"/>
  <c r="V165" i="1" s="1"/>
  <c r="U166" i="1" s="1"/>
  <c r="V166" i="1" s="1"/>
  <c r="U167" i="1" s="1"/>
  <c r="V167" i="1" s="1"/>
  <c r="U168" i="1" s="1"/>
  <c r="V168" i="1" s="1"/>
  <c r="U169" i="1" s="1"/>
  <c r="V169" i="1" s="1"/>
  <c r="U170" i="1" s="1"/>
  <c r="V170" i="1" s="1"/>
  <c r="U171" i="1" s="1"/>
  <c r="V171" i="1" s="1"/>
  <c r="U172" i="1" s="1"/>
  <c r="V172" i="1" s="1"/>
  <c r="U173" i="1" s="1"/>
  <c r="V173" i="1" s="1"/>
  <c r="U174" i="1" s="1"/>
  <c r="V174" i="1" s="1"/>
  <c r="U175" i="1" s="1"/>
  <c r="V175" i="1" s="1"/>
  <c r="U176" i="1" s="1"/>
  <c r="V176" i="1" s="1"/>
  <c r="U177" i="1" s="1"/>
  <c r="V177" i="1" s="1"/>
  <c r="U178" i="1" s="1"/>
  <c r="V178" i="1" s="1"/>
  <c r="U179" i="1" s="1"/>
  <c r="V179" i="1" s="1"/>
  <c r="U180" i="1" s="1"/>
  <c r="V180" i="1" s="1"/>
  <c r="U181" i="1" s="1"/>
  <c r="V181" i="1" s="1"/>
  <c r="U182" i="1" s="1"/>
  <c r="V182" i="1" s="1"/>
  <c r="U183" i="1" s="1"/>
  <c r="V183" i="1" s="1"/>
  <c r="U184" i="1" s="1"/>
  <c r="V184" i="1" s="1"/>
  <c r="U185" i="1" s="1"/>
  <c r="V185" i="1" s="1"/>
  <c r="U186" i="1" s="1"/>
  <c r="V186" i="1" s="1"/>
  <c r="U187" i="1" s="1"/>
  <c r="V187" i="1" s="1"/>
  <c r="U188" i="1" s="1"/>
  <c r="V188" i="1" s="1"/>
  <c r="U189" i="1" s="1"/>
  <c r="V189" i="1" s="1"/>
  <c r="U190" i="1" s="1"/>
  <c r="V190" i="1" s="1"/>
  <c r="U191" i="1" s="1"/>
  <c r="V191" i="1" s="1"/>
  <c r="U192" i="1" s="1"/>
  <c r="V192" i="1" s="1"/>
  <c r="U193" i="1" s="1"/>
  <c r="V193" i="1" s="1"/>
  <c r="U194" i="1" s="1"/>
  <c r="V194" i="1" s="1"/>
  <c r="U195" i="1" s="1"/>
  <c r="V195" i="1" s="1"/>
  <c r="U196" i="1" s="1"/>
  <c r="V196" i="1" s="1"/>
  <c r="U197" i="1" s="1"/>
  <c r="V197" i="1" s="1"/>
  <c r="U198" i="1" s="1"/>
  <c r="V198" i="1" s="1"/>
  <c r="U199" i="1" s="1"/>
  <c r="V199" i="1" s="1"/>
  <c r="U200" i="1" s="1"/>
  <c r="V200" i="1" s="1"/>
  <c r="U201" i="1" s="1"/>
  <c r="V201" i="1" s="1"/>
  <c r="U202" i="1" s="1"/>
  <c r="V202" i="1" s="1"/>
  <c r="U203" i="1" s="1"/>
  <c r="V203" i="1" s="1"/>
  <c r="U204" i="1" s="1"/>
  <c r="V204" i="1" s="1"/>
  <c r="U205" i="1" s="1"/>
  <c r="V205" i="1" s="1"/>
  <c r="U206" i="1" s="1"/>
  <c r="V206" i="1" s="1"/>
  <c r="U207" i="1" s="1"/>
  <c r="V207" i="1" s="1"/>
  <c r="U208" i="1" s="1"/>
  <c r="V208" i="1" s="1"/>
  <c r="U209" i="1" s="1"/>
  <c r="V209" i="1" s="1"/>
  <c r="U210" i="1" s="1"/>
  <c r="V210" i="1" s="1"/>
  <c r="U211" i="1" s="1"/>
  <c r="V211" i="1" s="1"/>
  <c r="U212" i="1" s="1"/>
  <c r="V212" i="1" s="1"/>
  <c r="U213" i="1" s="1"/>
  <c r="V213" i="1" s="1"/>
  <c r="U214" i="1" s="1"/>
  <c r="V214" i="1" s="1"/>
  <c r="U215" i="1" s="1"/>
  <c r="V215" i="1" s="1"/>
  <c r="U216" i="1" s="1"/>
  <c r="V216" i="1" s="1"/>
  <c r="U217" i="1" s="1"/>
  <c r="V217" i="1" s="1"/>
  <c r="U218" i="1" s="1"/>
  <c r="V218" i="1" s="1"/>
  <c r="U219" i="1" s="1"/>
  <c r="V219" i="1" s="1"/>
  <c r="U220" i="1" s="1"/>
  <c r="V220" i="1" s="1"/>
  <c r="U221" i="1" s="1"/>
  <c r="V221" i="1" s="1"/>
  <c r="U222" i="1" s="1"/>
  <c r="V222" i="1" s="1"/>
  <c r="U223" i="1" s="1"/>
  <c r="V223" i="1" s="1"/>
  <c r="U224" i="1" s="1"/>
  <c r="V224" i="1" s="1"/>
  <c r="U225" i="1" s="1"/>
  <c r="V225" i="1" s="1"/>
  <c r="U226" i="1" s="1"/>
  <c r="V226" i="1" s="1"/>
  <c r="U227" i="1" s="1"/>
  <c r="V227" i="1" s="1"/>
  <c r="U228" i="1" s="1"/>
  <c r="V228" i="1" s="1"/>
  <c r="U229" i="1" s="1"/>
  <c r="V229" i="1" s="1"/>
  <c r="U230" i="1" s="1"/>
  <c r="V230" i="1" s="1"/>
  <c r="U231" i="1" s="1"/>
  <c r="V231" i="1" s="1"/>
  <c r="U232" i="1" s="1"/>
  <c r="V232" i="1" s="1"/>
  <c r="U233" i="1" s="1"/>
  <c r="V233" i="1" s="1"/>
  <c r="U234" i="1" s="1"/>
  <c r="V234" i="1" s="1"/>
  <c r="U235" i="1" s="1"/>
  <c r="V235" i="1" s="1"/>
  <c r="U236" i="1" s="1"/>
  <c r="V236" i="1" s="1"/>
  <c r="U237" i="1" s="1"/>
  <c r="V237" i="1" s="1"/>
  <c r="U238" i="1" s="1"/>
  <c r="V238" i="1" s="1"/>
  <c r="U239" i="1" s="1"/>
  <c r="V239" i="1" s="1"/>
  <c r="U240" i="1" s="1"/>
  <c r="V240" i="1" s="1"/>
  <c r="U241" i="1" s="1"/>
  <c r="V241" i="1" s="1"/>
  <c r="U242" i="1" s="1"/>
  <c r="V242" i="1" s="1"/>
  <c r="U243" i="1" s="1"/>
  <c r="V243" i="1" s="1"/>
  <c r="U244" i="1" s="1"/>
  <c r="V244" i="1" s="1"/>
  <c r="U245" i="1" s="1"/>
  <c r="V245" i="1" s="1"/>
  <c r="U246" i="1" s="1"/>
  <c r="V246" i="1" s="1"/>
  <c r="U247" i="1" s="1"/>
  <c r="V247" i="1" s="1"/>
  <c r="U248" i="1" s="1"/>
  <c r="V248" i="1" s="1"/>
  <c r="U249" i="1" s="1"/>
  <c r="V249" i="1" s="1"/>
  <c r="U250" i="1" s="1"/>
  <c r="V250" i="1" s="1"/>
  <c r="U251" i="1" s="1"/>
  <c r="V251" i="1" s="1"/>
  <c r="U252" i="1" s="1"/>
  <c r="V252" i="1" s="1"/>
  <c r="U253" i="1" s="1"/>
  <c r="V253" i="1" s="1"/>
  <c r="U254" i="1" s="1"/>
  <c r="V254" i="1" s="1"/>
  <c r="U255" i="1" s="1"/>
  <c r="V255" i="1" s="1"/>
  <c r="U256" i="1" s="1"/>
  <c r="V256" i="1" s="1"/>
  <c r="U257" i="1" s="1"/>
  <c r="V257" i="1" s="1"/>
  <c r="U258" i="1" s="1"/>
  <c r="V258" i="1" s="1"/>
  <c r="U259" i="1" s="1"/>
  <c r="V259" i="1" s="1"/>
  <c r="U260" i="1" s="1"/>
  <c r="V260" i="1" s="1"/>
  <c r="U261" i="1" s="1"/>
  <c r="V261" i="1" s="1"/>
  <c r="U262" i="1" s="1"/>
  <c r="V262" i="1" s="1"/>
  <c r="U263" i="1" s="1"/>
  <c r="V263" i="1" s="1"/>
  <c r="U264" i="1" s="1"/>
  <c r="V264" i="1" s="1"/>
  <c r="U265" i="1" s="1"/>
  <c r="V265" i="1" s="1"/>
  <c r="U266" i="1" s="1"/>
  <c r="V266" i="1" s="1"/>
  <c r="U267" i="1" s="1"/>
  <c r="V267" i="1" s="1"/>
  <c r="U268" i="1" s="1"/>
  <c r="V268" i="1" s="1"/>
  <c r="U269" i="1" s="1"/>
  <c r="V269" i="1" s="1"/>
  <c r="U270" i="1" s="1"/>
  <c r="V270" i="1" s="1"/>
  <c r="U271" i="1" s="1"/>
  <c r="V271" i="1" s="1"/>
  <c r="U272" i="1" s="1"/>
  <c r="V272" i="1" s="1"/>
  <c r="U273" i="1" s="1"/>
  <c r="V273" i="1" s="1"/>
  <c r="U274" i="1" s="1"/>
  <c r="V274" i="1" s="1"/>
  <c r="U275" i="1" s="1"/>
  <c r="V275" i="1" s="1"/>
  <c r="U276" i="1" s="1"/>
  <c r="V276" i="1" s="1"/>
  <c r="U277" i="1" s="1"/>
  <c r="V277" i="1" s="1"/>
  <c r="U278" i="1" s="1"/>
  <c r="V278" i="1" s="1"/>
  <c r="U279" i="1" s="1"/>
  <c r="V279" i="1" s="1"/>
  <c r="U280" i="1" s="1"/>
  <c r="V280" i="1" s="1"/>
  <c r="U281" i="1" s="1"/>
  <c r="V281" i="1" s="1"/>
  <c r="U282" i="1" s="1"/>
  <c r="V282" i="1" s="1"/>
  <c r="U283" i="1" s="1"/>
  <c r="V283" i="1" s="1"/>
  <c r="U284" i="1" s="1"/>
  <c r="V284" i="1" s="1"/>
  <c r="U285" i="1" s="1"/>
  <c r="V285" i="1" s="1"/>
  <c r="U286" i="1" s="1"/>
  <c r="V286" i="1" s="1"/>
  <c r="U287" i="1" s="1"/>
  <c r="V287" i="1" s="1"/>
  <c r="U288" i="1" s="1"/>
  <c r="V288" i="1" s="1"/>
  <c r="U289" i="1" s="1"/>
  <c r="V289" i="1" s="1"/>
  <c r="U290" i="1" s="1"/>
  <c r="V290" i="1" s="1"/>
  <c r="U291" i="1" s="1"/>
  <c r="V291" i="1" s="1"/>
  <c r="U292" i="1" s="1"/>
  <c r="V292" i="1" s="1"/>
  <c r="U293" i="1" s="1"/>
  <c r="V293" i="1" s="1"/>
  <c r="U294" i="1" s="1"/>
  <c r="V294" i="1" s="1"/>
  <c r="U295" i="1" s="1"/>
  <c r="V295" i="1" s="1"/>
  <c r="U296" i="1" s="1"/>
  <c r="V296" i="1" s="1"/>
  <c r="U297" i="1" s="1"/>
  <c r="V297" i="1" s="1"/>
  <c r="U298" i="1" s="1"/>
  <c r="V298" i="1" s="1"/>
  <c r="U299" i="1" s="1"/>
  <c r="V299" i="1" s="1"/>
  <c r="U300" i="1" s="1"/>
  <c r="V300" i="1" s="1"/>
  <c r="U301" i="1" s="1"/>
  <c r="V301" i="1" s="1"/>
  <c r="U302" i="1" s="1"/>
  <c r="V302" i="1" s="1"/>
  <c r="U303" i="1" s="1"/>
  <c r="V303" i="1" s="1"/>
  <c r="U304" i="1" s="1"/>
  <c r="V304" i="1" s="1"/>
  <c r="U305" i="1" s="1"/>
  <c r="V305" i="1" s="1"/>
  <c r="U306" i="1" s="1"/>
  <c r="V306" i="1" s="1"/>
  <c r="U307" i="1" s="1"/>
  <c r="V307" i="1" s="1"/>
  <c r="U308" i="1" s="1"/>
  <c r="V308" i="1" s="1"/>
  <c r="U309" i="1" s="1"/>
  <c r="V309" i="1" s="1"/>
  <c r="U310" i="1" s="1"/>
  <c r="V310" i="1" s="1"/>
  <c r="U311" i="1" s="1"/>
  <c r="V311" i="1" s="1"/>
  <c r="U312" i="1" s="1"/>
  <c r="V312" i="1" s="1"/>
  <c r="U313" i="1" s="1"/>
  <c r="V313" i="1" s="1"/>
  <c r="U314" i="1" s="1"/>
  <c r="V314" i="1" s="1"/>
  <c r="U315" i="1" s="1"/>
  <c r="V315" i="1" s="1"/>
  <c r="U316" i="1" s="1"/>
  <c r="V316" i="1" s="1"/>
  <c r="U317" i="1" s="1"/>
  <c r="V317" i="1" s="1"/>
  <c r="U318" i="1" s="1"/>
  <c r="V318" i="1" s="1"/>
  <c r="U319" i="1" s="1"/>
  <c r="V319" i="1" s="1"/>
  <c r="U320" i="1" s="1"/>
  <c r="V320" i="1" s="1"/>
  <c r="U321" i="1" s="1"/>
  <c r="V321" i="1" s="1"/>
  <c r="U322" i="1" s="1"/>
  <c r="V322" i="1" s="1"/>
  <c r="U323" i="1" s="1"/>
  <c r="V323" i="1" s="1"/>
  <c r="U324" i="1" s="1"/>
  <c r="V324" i="1" s="1"/>
  <c r="U325" i="1" s="1"/>
  <c r="V325" i="1" s="1"/>
  <c r="U326" i="1" s="1"/>
  <c r="V326" i="1" s="1"/>
  <c r="U327" i="1" s="1"/>
  <c r="V327" i="1" s="1"/>
  <c r="U328" i="1" s="1"/>
  <c r="V328" i="1" s="1"/>
  <c r="U329" i="1" s="1"/>
  <c r="V329" i="1" s="1"/>
  <c r="U330" i="1" s="1"/>
  <c r="V330" i="1" s="1"/>
  <c r="U331" i="1" s="1"/>
  <c r="V331" i="1" s="1"/>
  <c r="U332" i="1" s="1"/>
  <c r="V332" i="1" s="1"/>
  <c r="U333" i="1" s="1"/>
  <c r="V333" i="1" s="1"/>
  <c r="U334" i="1" s="1"/>
  <c r="V334" i="1" s="1"/>
  <c r="U335" i="1" s="1"/>
  <c r="V335" i="1" s="1"/>
  <c r="U336" i="1" s="1"/>
  <c r="V336" i="1" s="1"/>
  <c r="U337" i="1" s="1"/>
  <c r="V337" i="1" s="1"/>
  <c r="U338" i="1" s="1"/>
  <c r="V338" i="1" s="1"/>
  <c r="U339" i="1" s="1"/>
  <c r="V339" i="1" s="1"/>
  <c r="U340" i="1" s="1"/>
  <c r="V340" i="1" s="1"/>
  <c r="U341" i="1" s="1"/>
  <c r="V341" i="1" s="1"/>
  <c r="U342" i="1" s="1"/>
  <c r="V342" i="1" s="1"/>
  <c r="U343" i="1" s="1"/>
  <c r="V343" i="1" s="1"/>
  <c r="U344" i="1" s="1"/>
  <c r="V344" i="1" s="1"/>
  <c r="U345" i="1" s="1"/>
  <c r="V345" i="1" s="1"/>
  <c r="U346" i="1" s="1"/>
  <c r="V346" i="1" s="1"/>
  <c r="U347" i="1" s="1"/>
  <c r="V347" i="1" s="1"/>
  <c r="U348" i="1" s="1"/>
  <c r="V348" i="1" s="1"/>
  <c r="U349" i="1" s="1"/>
  <c r="V349" i="1" s="1"/>
  <c r="U350" i="1" s="1"/>
  <c r="V350" i="1" s="1"/>
  <c r="U351" i="1" s="1"/>
  <c r="V351" i="1" s="1"/>
  <c r="U352" i="1" s="1"/>
  <c r="V352" i="1" s="1"/>
  <c r="U353" i="1" s="1"/>
  <c r="V353" i="1" s="1"/>
  <c r="U354" i="1" s="1"/>
  <c r="V354" i="1" s="1"/>
  <c r="U355" i="1" s="1"/>
  <c r="V355" i="1" s="1"/>
  <c r="U356" i="1" s="1"/>
  <c r="V356" i="1" s="1"/>
  <c r="U357" i="1" s="1"/>
  <c r="V357" i="1" s="1"/>
  <c r="U358" i="1" s="1"/>
  <c r="V358" i="1" s="1"/>
  <c r="U359" i="1" s="1"/>
  <c r="V359" i="1" s="1"/>
  <c r="U360" i="1" s="1"/>
  <c r="V360" i="1" s="1"/>
  <c r="U361" i="1" s="1"/>
  <c r="V361" i="1" s="1"/>
  <c r="U362" i="1" s="1"/>
  <c r="V362" i="1" s="1"/>
  <c r="U363" i="1" s="1"/>
  <c r="V363" i="1" s="1"/>
  <c r="U364" i="1" s="1"/>
  <c r="V364" i="1" s="1"/>
  <c r="U365" i="1" s="1"/>
  <c r="V365" i="1" l="1"/>
  <c r="B21" i="1"/>
  <c r="B22" i="1" s="1"/>
  <c r="E3" i="1" s="1"/>
</calcChain>
</file>

<file path=xl/sharedStrings.xml><?xml version="1.0" encoding="utf-8"?>
<sst xmlns="http://schemas.openxmlformats.org/spreadsheetml/2006/main" count="22" uniqueCount="16">
  <si>
    <t>Initial value</t>
  </si>
  <si>
    <t>Change</t>
  </si>
  <si>
    <t>Annualized Price Change</t>
  </si>
  <si>
    <t>RFR</t>
  </si>
  <si>
    <t>APR</t>
  </si>
  <si>
    <t>k</t>
  </si>
  <si>
    <t>IL</t>
  </si>
  <si>
    <t>Hodl value</t>
  </si>
  <si>
    <t>Pool value</t>
  </si>
  <si>
    <t>Total value</t>
  </si>
  <si>
    <t>VS Hodl</t>
  </si>
  <si>
    <t>ALT</t>
  </si>
  <si>
    <t>Periods</t>
  </si>
  <si>
    <t>IR</t>
  </si>
  <si>
    <t>Value</t>
  </si>
  <si>
    <t>ALT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</si>
</sst>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0" applyNumberFormat="1"/>
    <xf numFmtId="9" fontId="0" fillId="0" borderId="0" xfId="0" applyNumberFormat="1"/>
    <xf numFmtId="0" fontId="2" fillId="2" borderId="0" xfId="3"/>
    <xf numFmtId="0" fontId="2" fillId="2" borderId="0" xfId="3" applyAlignment="1">
      <alignment horizontal="center"/>
    </xf>
    <xf numFmtId="0" fontId="2" fillId="2" borderId="0" xfId="3" applyAlignment="1">
      <alignment horizontal="center" vertical="center" textRotation="90"/>
    </xf>
    <xf numFmtId="10" fontId="3" fillId="2" borderId="0" xfId="3" applyNumberFormat="1" applyFont="1"/>
    <xf numFmtId="9" fontId="2" fillId="2" borderId="0" xfId="3" applyNumberFormat="1"/>
    <xf numFmtId="164" fontId="0" fillId="0" borderId="0" xfId="2" applyNumberFormat="1" applyFont="1"/>
    <xf numFmtId="10" fontId="0" fillId="0" borderId="0" xfId="0" applyNumberFormat="1"/>
    <xf numFmtId="10" fontId="0" fillId="0" borderId="0" xfId="2" applyNumberFormat="1" applyFont="1"/>
  </cellXfs>
  <cellStyles count="4">
    <cellStyle name="Accent1" xfId="3" builtinId="29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BF40-1738-46B4-960F-2234B723CEF3}">
  <dimension ref="A1:V386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10.5703125" bestFit="1" customWidth="1"/>
    <col min="4" max="4" width="4.85546875" customWidth="1"/>
    <col min="5" max="5" width="5.7109375" customWidth="1"/>
    <col min="21" max="21" width="12.5703125" bestFit="1" customWidth="1"/>
  </cols>
  <sheetData>
    <row r="1" spans="1:22" x14ac:dyDescent="0.25">
      <c r="A1" t="s">
        <v>0</v>
      </c>
      <c r="B1" s="1">
        <v>1000</v>
      </c>
      <c r="T1">
        <v>1</v>
      </c>
      <c r="U1" s="2">
        <f>B1</f>
        <v>1000</v>
      </c>
      <c r="V1" s="2">
        <f>U1*$B$14</f>
        <v>0.54794520547945214</v>
      </c>
    </row>
    <row r="2" spans="1:22" x14ac:dyDescent="0.25">
      <c r="A2" t="s">
        <v>1</v>
      </c>
      <c r="B2" s="3">
        <v>1.07</v>
      </c>
      <c r="D2" s="4"/>
      <c r="E2" s="5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T2">
        <v>2</v>
      </c>
      <c r="U2" s="2">
        <f>($U$1*($B$13-T2)+$U$366*T2)/365+SUM($V$1:V1)</f>
        <v>1002.9520518191442</v>
      </c>
      <c r="V2" s="2">
        <f t="shared" ref="V2:V65" si="0">U2*$B$14</f>
        <v>0.54956276812007909</v>
      </c>
    </row>
    <row r="3" spans="1:22" x14ac:dyDescent="0.25">
      <c r="A3" t="s">
        <v>3</v>
      </c>
      <c r="B3" s="3">
        <v>0.05</v>
      </c>
      <c r="D3" s="6" t="s">
        <v>4</v>
      </c>
      <c r="E3" s="7">
        <f>B22</f>
        <v>9.3731496259257821E-2</v>
      </c>
      <c r="F3" s="8">
        <v>-0.9</v>
      </c>
      <c r="G3" s="8">
        <v>-0.8</v>
      </c>
      <c r="H3" s="8">
        <v>-0.7</v>
      </c>
      <c r="I3" s="8">
        <v>-0.5</v>
      </c>
      <c r="J3" s="8">
        <v>-0.25</v>
      </c>
      <c r="K3" s="8">
        <v>-0.1</v>
      </c>
      <c r="L3" s="8">
        <v>0</v>
      </c>
      <c r="M3" s="8">
        <v>0.5</v>
      </c>
      <c r="N3" s="8">
        <v>1</v>
      </c>
      <c r="O3" s="8">
        <v>1.5</v>
      </c>
      <c r="P3" s="8">
        <v>2</v>
      </c>
      <c r="Q3" s="8">
        <v>3</v>
      </c>
      <c r="R3" s="8">
        <v>4</v>
      </c>
      <c r="T3">
        <v>3</v>
      </c>
      <c r="U3" s="2">
        <f>($U$1*($B$13-T3)+$U$366*T3)/365+SUM($V$1:V2)</f>
        <v>1004.7036678940965</v>
      </c>
      <c r="V3" s="2">
        <f t="shared" si="0"/>
        <v>0.55052255775018988</v>
      </c>
    </row>
    <row r="4" spans="1:22" x14ac:dyDescent="0.25">
      <c r="A4" t="s">
        <v>4</v>
      </c>
      <c r="B4" s="3">
        <v>0.2</v>
      </c>
      <c r="D4" s="6"/>
      <c r="E4" s="8">
        <v>0.1</v>
      </c>
      <c r="F4" s="9">
        <f t="dataTable" ref="F4:R8" dt2D="1" dtr="1" r1="B2" r2="B4"/>
        <v>-0.32899545751646131</v>
      </c>
      <c r="G4" s="9">
        <v>-0.16229331819363796</v>
      </c>
      <c r="H4" s="9">
        <v>-6.7766552015814177E-2</v>
      </c>
      <c r="I4" s="9">
        <v>2.8205382491860585E-2</v>
      </c>
      <c r="J4" s="9">
        <v>7.1079066000582114E-2</v>
      </c>
      <c r="K4" s="9">
        <v>7.7836559644120853E-2</v>
      </c>
      <c r="L4" s="9">
        <v>7.7905445991907366E-2</v>
      </c>
      <c r="M4" s="9">
        <v>5.1909899578873486E-2</v>
      </c>
      <c r="N4" s="9">
        <v>1.0112949374977569E-2</v>
      </c>
      <c r="O4" s="9">
        <v>-3.3265532744788058E-2</v>
      </c>
      <c r="P4" s="9">
        <v>-7.4248778402219912E-2</v>
      </c>
      <c r="Q4" s="9">
        <v>-0.14597621021074583</v>
      </c>
      <c r="R4" s="9">
        <v>-0.20507471061728633</v>
      </c>
      <c r="T4">
        <v>4</v>
      </c>
      <c r="U4" s="2">
        <f>($U$1*($B$13-T4)+$U$366*T4)/365+SUM($V$1:V3)</f>
        <v>1006.4562437586792</v>
      </c>
      <c r="V4" s="2">
        <f t="shared" si="0"/>
        <v>0.55148287329242707</v>
      </c>
    </row>
    <row r="5" spans="1:22" x14ac:dyDescent="0.25">
      <c r="A5" t="s">
        <v>5</v>
      </c>
      <c r="B5" s="3">
        <f>(1+B2)</f>
        <v>2.0700000000000003</v>
      </c>
      <c r="D5" s="6"/>
      <c r="E5" s="8">
        <v>0.15</v>
      </c>
      <c r="F5" s="9">
        <v>-0.26301415282572616</v>
      </c>
      <c r="G5" s="9">
        <v>-9.5911392842558785E-2</v>
      </c>
      <c r="H5" s="9">
        <v>-2.2668564056252932E-3</v>
      </c>
      <c r="I5" s="9">
        <v>9.082639821269059E-2</v>
      </c>
      <c r="J5" s="9">
        <v>0.12978758041758864</v>
      </c>
      <c r="K5" s="9">
        <v>0.1343263299532268</v>
      </c>
      <c r="L5" s="9">
        <v>0.13299628082493012</v>
      </c>
      <c r="M5" s="9">
        <v>0.10097518644404452</v>
      </c>
      <c r="N5" s="9">
        <v>5.4501449110857123E-2</v>
      </c>
      <c r="O5" s="9">
        <v>7.4194260752589707E-3</v>
      </c>
      <c r="P5" s="9">
        <v>-3.6567191399483112E-2</v>
      </c>
      <c r="Q5" s="9">
        <v>-0.11288072540376498</v>
      </c>
      <c r="R5" s="9">
        <v>-0.17533485354560319</v>
      </c>
      <c r="T5">
        <v>5</v>
      </c>
      <c r="U5" s="2">
        <f>($U$1*($B$13-T5)+$U$366*T5)/365+SUM($V$1:V4)</f>
        <v>1008.209779938804</v>
      </c>
      <c r="V5" s="2">
        <f t="shared" si="0"/>
        <v>0.55244371503496115</v>
      </c>
    </row>
    <row r="6" spans="1:22" x14ac:dyDescent="0.25">
      <c r="A6" t="s">
        <v>6</v>
      </c>
      <c r="B6" s="10">
        <f>2*SQRT(B5)/(1+B5)-1</f>
        <v>-6.2703936811846384E-2</v>
      </c>
      <c r="D6" s="6"/>
      <c r="E6" s="8">
        <v>0.2</v>
      </c>
      <c r="F6" s="9">
        <v>-0.19312751190588484</v>
      </c>
      <c r="G6" s="9">
        <v>-2.5742806891623695E-2</v>
      </c>
      <c r="H6" s="9">
        <v>6.6876664368985275E-2</v>
      </c>
      <c r="I6" s="9">
        <v>0.15681119514921793</v>
      </c>
      <c r="J6" s="9">
        <v>0.19155592645319808</v>
      </c>
      <c r="K6" s="9">
        <v>0.19371893565582679</v>
      </c>
      <c r="L6" s="9">
        <v>0.1908946337773747</v>
      </c>
      <c r="M6" s="9">
        <v>0.15246045724739477</v>
      </c>
      <c r="N6" s="9">
        <v>0.10102807385726457</v>
      </c>
      <c r="O6" s="9">
        <v>5.002830640830748E-2</v>
      </c>
      <c r="P6" s="9">
        <v>2.8696927243441837E-3</v>
      </c>
      <c r="Q6" s="9">
        <v>-7.8279422021917316E-2</v>
      </c>
      <c r="R6" s="9">
        <v>-0.14426592758087928</v>
      </c>
      <c r="T6">
        <v>6</v>
      </c>
      <c r="U6" s="2">
        <f>($U$1*($B$13-T6)+$U$366*T6)/365+SUM($V$1:V5)</f>
        <v>1009.9642769606713</v>
      </c>
      <c r="V6" s="2">
        <f t="shared" si="0"/>
        <v>0.55340508326612137</v>
      </c>
    </row>
    <row r="7" spans="1:22" x14ac:dyDescent="0.25">
      <c r="A7" t="s">
        <v>7</v>
      </c>
      <c r="B7" s="1">
        <f>B1*(1+B3)/2+B1*(1+B2)/2</f>
        <v>1560.0000000000002</v>
      </c>
      <c r="D7" s="6"/>
      <c r="E7" s="8">
        <v>0.25</v>
      </c>
      <c r="F7" s="9">
        <v>-0.11912322721168354</v>
      </c>
      <c r="G7" s="9">
        <v>4.8415165007747597E-2</v>
      </c>
      <c r="H7" s="9">
        <v>0.13985697828506022</v>
      </c>
      <c r="I7" s="9">
        <v>0.22633510612534277</v>
      </c>
      <c r="J7" s="9">
        <v>0.25654132193764329</v>
      </c>
      <c r="K7" s="9">
        <v>0.25616249529302548</v>
      </c>
      <c r="L7" s="9">
        <v>0.25174316642653694</v>
      </c>
      <c r="M7" s="9">
        <v>0.20648662669571816</v>
      </c>
      <c r="N7" s="9">
        <v>0.14979830453751375</v>
      </c>
      <c r="O7" s="9">
        <v>9.4655054348235304E-2</v>
      </c>
      <c r="P7" s="9">
        <v>4.4146854031202373E-2</v>
      </c>
      <c r="Q7" s="9">
        <v>-4.2100399564424691E-2</v>
      </c>
      <c r="R7" s="9">
        <v>-0.11180516021457211</v>
      </c>
      <c r="T7">
        <v>7</v>
      </c>
      <c r="U7" s="2">
        <f>($U$1*($B$13-T7)+$U$366*T7)/365+SUM($V$1:V6)</f>
        <v>1011.71973535077</v>
      </c>
      <c r="V7" s="2">
        <f t="shared" si="0"/>
        <v>0.55436697827439452</v>
      </c>
    </row>
    <row r="8" spans="1:22" x14ac:dyDescent="0.25">
      <c r="A8" t="s">
        <v>8</v>
      </c>
      <c r="B8" s="1">
        <f>(B1/2+B1/2*(1+B2))*(1+B6)</f>
        <v>1438.749456993816</v>
      </c>
      <c r="D8" s="6"/>
      <c r="E8" s="8">
        <v>0.3</v>
      </c>
      <c r="F8" s="9">
        <v>-4.0777811469409682E-2</v>
      </c>
      <c r="G8" s="9">
        <v>0.12677583409400503</v>
      </c>
      <c r="H8" s="9">
        <v>0.21687706859934713</v>
      </c>
      <c r="I8" s="9">
        <v>0.29958248186843539</v>
      </c>
      <c r="J8" s="9">
        <v>0.32490900333325928</v>
      </c>
      <c r="K8" s="9">
        <v>0.32181265079320653</v>
      </c>
      <c r="L8" s="9">
        <v>0.31569176853719577</v>
      </c>
      <c r="M8" s="9">
        <v>0.26318067316838312</v>
      </c>
      <c r="N8" s="9">
        <v>0.20092286986893668</v>
      </c>
      <c r="O8" s="9">
        <v>0.14139825951643001</v>
      </c>
      <c r="P8" s="9">
        <v>8.7353449705640088E-2</v>
      </c>
      <c r="Q8" s="9">
        <v>-4.2682553840373066E-3</v>
      </c>
      <c r="R8" s="9">
        <v>-7.7886743748766862E-2</v>
      </c>
      <c r="T8">
        <v>8</v>
      </c>
      <c r="U8" s="2">
        <f>($U$1*($B$13-T8)+$U$366*T8)/365+SUM($V$1:V7)</f>
        <v>1013.4761556358766</v>
      </c>
      <c r="V8" s="2">
        <f t="shared" si="0"/>
        <v>0.55532940034842559</v>
      </c>
    </row>
    <row r="9" spans="1:22" x14ac:dyDescent="0.25">
      <c r="A9" t="s">
        <v>9</v>
      </c>
      <c r="B9" s="1">
        <f>(B1+B8)/2*B4+B8</f>
        <v>1682.6244026931977</v>
      </c>
      <c r="T9">
        <v>9</v>
      </c>
      <c r="U9" s="2">
        <f>($U$1*($B$13-T9)+$U$366*T9)/365+SUM($V$1:V8)</f>
        <v>1015.2335383430574</v>
      </c>
      <c r="V9" s="2">
        <f t="shared" si="0"/>
        <v>0.5562923497770178</v>
      </c>
    </row>
    <row r="10" spans="1:22" x14ac:dyDescent="0.25">
      <c r="A10" t="s">
        <v>10</v>
      </c>
      <c r="B10" s="11">
        <f>(B9-B7)/B7</f>
        <v>7.8605386341793232E-2</v>
      </c>
      <c r="T10">
        <v>10</v>
      </c>
      <c r="U10" s="2">
        <f>($U$1*($B$13-T10)+$U$366*T10)/365+SUM($V$1:V9)</f>
        <v>1016.9918839996668</v>
      </c>
      <c r="V10" s="2">
        <f t="shared" si="0"/>
        <v>0.55725582684913255</v>
      </c>
    </row>
    <row r="11" spans="1:22" x14ac:dyDescent="0.25">
      <c r="T11">
        <v>11</v>
      </c>
      <c r="U11" s="2">
        <f>($U$1*($B$13-T11)+$U$366*T11)/365+SUM($V$1:V10)</f>
        <v>1018.7511931333484</v>
      </c>
      <c r="V11" s="2">
        <f t="shared" si="0"/>
        <v>0.55821983185388957</v>
      </c>
    </row>
    <row r="12" spans="1:22" x14ac:dyDescent="0.25">
      <c r="A12" t="s">
        <v>11</v>
      </c>
      <c r="T12">
        <v>12</v>
      </c>
      <c r="U12" s="2">
        <f>($U$1*($B$13-T12)+$U$366*T12)/365+SUM($V$1:V11)</f>
        <v>1020.5114662720347</v>
      </c>
      <c r="V12" s="2">
        <f t="shared" si="0"/>
        <v>0.55918436508056701</v>
      </c>
    </row>
    <row r="13" spans="1:22" x14ac:dyDescent="0.25">
      <c r="A13" t="s">
        <v>12</v>
      </c>
      <c r="B13">
        <v>365</v>
      </c>
      <c r="T13">
        <v>13</v>
      </c>
      <c r="U13" s="2">
        <f>($U$1*($B$13-T13)+$U$366*T13)/365+SUM($V$1:V12)</f>
        <v>1022.2727039439475</v>
      </c>
      <c r="V13" s="2">
        <f t="shared" si="0"/>
        <v>0.56014942681860147</v>
      </c>
    </row>
    <row r="14" spans="1:22" x14ac:dyDescent="0.25">
      <c r="A14" t="s">
        <v>13</v>
      </c>
      <c r="B14" s="11">
        <f>B4/B13</f>
        <v>5.4794520547945212E-4</v>
      </c>
      <c r="T14">
        <v>14</v>
      </c>
      <c r="U14" s="2">
        <f>($U$1*($B$13-T14)+$U$366*T14)/365+SUM($V$1:V13)</f>
        <v>1024.0349066775984</v>
      </c>
      <c r="V14" s="2">
        <f t="shared" si="0"/>
        <v>0.56111501735758829</v>
      </c>
    </row>
    <row r="15" spans="1:22" x14ac:dyDescent="0.25">
      <c r="A15" t="s">
        <v>1</v>
      </c>
      <c r="B15" s="11">
        <f>B2/B13</f>
        <v>2.9315068493150688E-3</v>
      </c>
      <c r="T15">
        <v>15</v>
      </c>
      <c r="U15" s="2">
        <f>($U$1*($B$13-T15)+$U$366*T15)/365+SUM($V$1:V14)</f>
        <v>1025.7980750017884</v>
      </c>
      <c r="V15" s="2">
        <f t="shared" si="0"/>
        <v>0.56208113698728146</v>
      </c>
    </row>
    <row r="16" spans="1:22" x14ac:dyDescent="0.25">
      <c r="A16" t="s">
        <v>14</v>
      </c>
      <c r="B16" s="2">
        <f>B1*(1+B14)^B13-B1</f>
        <v>221.33585825175055</v>
      </c>
      <c r="T16">
        <v>16</v>
      </c>
      <c r="U16" s="2">
        <f>($U$1*($B$13-T16)+$U$366*T16)/365+SUM($V$1:V15)</f>
        <v>1027.5622094456082</v>
      </c>
      <c r="V16" s="2">
        <f t="shared" si="0"/>
        <v>0.56304778599759364</v>
      </c>
    </row>
    <row r="17" spans="1:22" x14ac:dyDescent="0.25">
      <c r="A17" t="s">
        <v>9</v>
      </c>
      <c r="B17" s="2">
        <f>B16+B8</f>
        <v>1660.0853152455666</v>
      </c>
      <c r="T17">
        <v>17</v>
      </c>
      <c r="U17" s="2">
        <f>($U$1*($B$13-T17)+$U$366*T17)/365+SUM($V$1:V16)</f>
        <v>1029.3273105384383</v>
      </c>
      <c r="V17" s="2">
        <f t="shared" si="0"/>
        <v>0.56401496467859635</v>
      </c>
    </row>
    <row r="18" spans="1:22" x14ac:dyDescent="0.25">
      <c r="A18" t="s">
        <v>10</v>
      </c>
      <c r="B18" s="11">
        <f>(B17-B7)/B7</f>
        <v>6.4157253362542507E-2</v>
      </c>
      <c r="T18">
        <v>18</v>
      </c>
      <c r="U18" s="2">
        <f>($U$1*($B$13-T18)+$U$366*T18)/365+SUM($V$1:V17)</f>
        <v>1031.0933788099489</v>
      </c>
      <c r="V18" s="2">
        <f t="shared" si="0"/>
        <v>0.56498267332051999</v>
      </c>
    </row>
    <row r="19" spans="1:22" x14ac:dyDescent="0.25">
      <c r="T19">
        <v>19</v>
      </c>
      <c r="U19" s="2">
        <f>($U$1*($B$13-T19)+$U$366*T19)/365+SUM($V$1:V18)</f>
        <v>1032.8604147901019</v>
      </c>
      <c r="V19" s="2">
        <f t="shared" si="0"/>
        <v>0.5659509122137546</v>
      </c>
    </row>
    <row r="20" spans="1:22" x14ac:dyDescent="0.25">
      <c r="A20" t="s">
        <v>15</v>
      </c>
      <c r="T20">
        <v>20</v>
      </c>
      <c r="U20" s="2">
        <f>($U$1*($B$13-T20)+$U$366*T20)/365+SUM($V$1:V19)</f>
        <v>1034.628419009148</v>
      </c>
      <c r="V20" s="2">
        <f t="shared" si="0"/>
        <v>0.56691968164884832</v>
      </c>
    </row>
    <row r="21" spans="1:22" x14ac:dyDescent="0.25">
      <c r="A21" t="s">
        <v>9</v>
      </c>
      <c r="B21" s="2">
        <f>U365</f>
        <v>1706.2211341644424</v>
      </c>
      <c r="C21" s="2"/>
      <c r="T21">
        <v>21</v>
      </c>
      <c r="U21" s="2">
        <f>($U$1*($B$13-T21)+$U$366*T21)/365+SUM($V$1:V20)</f>
        <v>1036.3973919976293</v>
      </c>
      <c r="V21" s="2">
        <f t="shared" si="0"/>
        <v>0.56788898191650927</v>
      </c>
    </row>
    <row r="22" spans="1:22" x14ac:dyDescent="0.25">
      <c r="A22" t="s">
        <v>10</v>
      </c>
      <c r="B22" s="11">
        <f>(B21-B7)/B7</f>
        <v>9.3731496259257821E-2</v>
      </c>
      <c r="C22" s="2"/>
      <c r="T22">
        <v>22</v>
      </c>
      <c r="U22" s="2">
        <f>($U$1*($B$13-T22)+$U$366*T22)/365+SUM($V$1:V21)</f>
        <v>1038.167334286378</v>
      </c>
      <c r="V22" s="2">
        <f t="shared" si="0"/>
        <v>0.56885881330760446</v>
      </c>
    </row>
    <row r="23" spans="1:22" x14ac:dyDescent="0.25">
      <c r="B23" s="2"/>
      <c r="C23" s="2"/>
      <c r="T23">
        <v>23</v>
      </c>
      <c r="U23" s="2">
        <f>($U$1*($B$13-T23)+$U$366*T23)/365+SUM($V$1:V22)</f>
        <v>1039.9382464065181</v>
      </c>
      <c r="V23" s="2">
        <f t="shared" si="0"/>
        <v>0.56982917611316075</v>
      </c>
    </row>
    <row r="24" spans="1:22" x14ac:dyDescent="0.25">
      <c r="B24" s="2"/>
      <c r="C24" s="2"/>
      <c r="T24">
        <v>24</v>
      </c>
      <c r="U24" s="2">
        <f>($U$1*($B$13-T24)+$U$366*T24)/365+SUM($V$1:V23)</f>
        <v>1041.7101288894635</v>
      </c>
      <c r="V24" s="2">
        <f t="shared" si="0"/>
        <v>0.57080007062436366</v>
      </c>
    </row>
    <row r="25" spans="1:22" x14ac:dyDescent="0.25">
      <c r="B25" s="2"/>
      <c r="C25" s="2"/>
      <c r="T25">
        <v>25</v>
      </c>
      <c r="U25" s="2">
        <f>($U$1*($B$13-T25)+$U$366*T25)/365+SUM($V$1:V24)</f>
        <v>1043.4829822669205</v>
      </c>
      <c r="V25" s="2">
        <f t="shared" si="0"/>
        <v>0.57177149713255926</v>
      </c>
    </row>
    <row r="26" spans="1:22" x14ac:dyDescent="0.25">
      <c r="B26" s="2"/>
      <c r="C26" s="2"/>
      <c r="T26">
        <v>26</v>
      </c>
      <c r="U26" s="2">
        <f>($U$1*($B$13-T26)+$U$366*T26)/365+SUM($V$1:V25)</f>
        <v>1045.2568070708853</v>
      </c>
      <c r="V26" s="2">
        <f t="shared" si="0"/>
        <v>0.57274345592925235</v>
      </c>
    </row>
    <row r="27" spans="1:22" x14ac:dyDescent="0.25">
      <c r="B27" s="2"/>
      <c r="C27" s="2"/>
      <c r="T27">
        <v>27</v>
      </c>
      <c r="U27" s="2">
        <f>($U$1*($B$13-T27)+$U$366*T27)/365+SUM($V$1:V26)</f>
        <v>1047.0316038336471</v>
      </c>
      <c r="V27" s="2">
        <f t="shared" si="0"/>
        <v>0.57371594730610809</v>
      </c>
    </row>
    <row r="28" spans="1:22" x14ac:dyDescent="0.25">
      <c r="B28" s="2"/>
      <c r="C28" s="2"/>
      <c r="T28">
        <v>28</v>
      </c>
      <c r="U28" s="2">
        <f>($U$1*($B$13-T28)+$U$366*T28)/365+SUM($V$1:V27)</f>
        <v>1048.8073730877854</v>
      </c>
      <c r="V28" s="2">
        <f t="shared" si="0"/>
        <v>0.57468897155495102</v>
      </c>
    </row>
    <row r="29" spans="1:22" x14ac:dyDescent="0.25">
      <c r="B29" s="2"/>
      <c r="C29" s="2"/>
      <c r="T29">
        <v>29</v>
      </c>
      <c r="U29" s="2">
        <f>($U$1*($B$13-T29)+$U$366*T29)/365+SUM($V$1:V28)</f>
        <v>1050.5841153661727</v>
      </c>
      <c r="V29" s="2">
        <f t="shared" si="0"/>
        <v>0.57566252896776593</v>
      </c>
    </row>
    <row r="30" spans="1:22" x14ac:dyDescent="0.25">
      <c r="B30" s="2"/>
      <c r="C30" s="2"/>
      <c r="T30">
        <v>30</v>
      </c>
      <c r="U30" s="2">
        <f>($U$1*($B$13-T30)+$U$366*T30)/365+SUM($V$1:V29)</f>
        <v>1052.3618312019728</v>
      </c>
      <c r="V30" s="2">
        <f t="shared" si="0"/>
        <v>0.57663661983669745</v>
      </c>
    </row>
    <row r="31" spans="1:22" x14ac:dyDescent="0.25">
      <c r="B31" s="2"/>
      <c r="C31" s="2"/>
      <c r="T31">
        <v>31</v>
      </c>
      <c r="U31" s="2">
        <f>($U$1*($B$13-T31)+$U$366*T31)/365+SUM($V$1:V30)</f>
        <v>1054.1405211286421</v>
      </c>
      <c r="V31" s="2">
        <f t="shared" si="0"/>
        <v>0.57761124445405054</v>
      </c>
    </row>
    <row r="32" spans="1:22" x14ac:dyDescent="0.25">
      <c r="B32" s="2"/>
      <c r="C32" s="2"/>
      <c r="T32">
        <v>32</v>
      </c>
      <c r="U32" s="2">
        <f>($U$1*($B$13-T32)+$U$366*T32)/365+SUM($V$1:V31)</f>
        <v>1055.9201856799282</v>
      </c>
      <c r="V32" s="2">
        <f t="shared" si="0"/>
        <v>0.57858640311228948</v>
      </c>
    </row>
    <row r="33" spans="2:22" x14ac:dyDescent="0.25">
      <c r="B33" s="2"/>
      <c r="C33" s="2"/>
      <c r="T33">
        <v>33</v>
      </c>
      <c r="U33" s="2">
        <f>($U$1*($B$13-T33)+$U$366*T33)/365+SUM($V$1:V32)</f>
        <v>1057.7008253898732</v>
      </c>
      <c r="V33" s="2">
        <f t="shared" si="0"/>
        <v>0.57956209610404019</v>
      </c>
    </row>
    <row r="34" spans="2:22" x14ac:dyDescent="0.25">
      <c r="B34" s="2"/>
      <c r="C34" s="2"/>
      <c r="T34">
        <v>34</v>
      </c>
      <c r="U34" s="2">
        <f>($U$1*($B$13-T34)+$U$366*T34)/365+SUM($V$1:V33)</f>
        <v>1059.4824407928095</v>
      </c>
      <c r="V34" s="2">
        <f t="shared" si="0"/>
        <v>0.58053832372208747</v>
      </c>
    </row>
    <row r="35" spans="2:22" x14ac:dyDescent="0.25">
      <c r="B35" s="2"/>
      <c r="C35" s="2"/>
      <c r="T35">
        <v>35</v>
      </c>
      <c r="U35" s="2">
        <f>($U$1*($B$13-T35)+$U$366*T35)/365+SUM($V$1:V34)</f>
        <v>1061.2650324233639</v>
      </c>
      <c r="V35" s="2">
        <f t="shared" si="0"/>
        <v>0.58151508625937753</v>
      </c>
    </row>
    <row r="36" spans="2:22" x14ac:dyDescent="0.25">
      <c r="B36" s="2"/>
      <c r="C36" s="2"/>
      <c r="T36">
        <v>36</v>
      </c>
      <c r="U36" s="2">
        <f>($U$1*($B$13-T36)+$U$366*T36)/365+SUM($V$1:V35)</f>
        <v>1063.0486008164557</v>
      </c>
      <c r="V36" s="2">
        <f t="shared" si="0"/>
        <v>0.58249238400901693</v>
      </c>
    </row>
    <row r="37" spans="2:22" x14ac:dyDescent="0.25">
      <c r="B37" s="2"/>
      <c r="C37" s="2"/>
      <c r="T37">
        <v>37</v>
      </c>
      <c r="U37" s="2">
        <f>($U$1*($B$13-T37)+$U$366*T37)/365+SUM($V$1:V36)</f>
        <v>1064.833146507297</v>
      </c>
      <c r="V37" s="2">
        <f t="shared" si="0"/>
        <v>0.58347021726427239</v>
      </c>
    </row>
    <row r="38" spans="2:22" x14ac:dyDescent="0.25">
      <c r="B38" s="2"/>
      <c r="C38" s="2"/>
      <c r="T38">
        <v>38</v>
      </c>
      <c r="U38" s="2">
        <f>($U$1*($B$13-T38)+$U$366*T38)/365+SUM($V$1:V37)</f>
        <v>1066.6186700313935</v>
      </c>
      <c r="V38" s="2">
        <f t="shared" si="0"/>
        <v>0.58444858631857188</v>
      </c>
    </row>
    <row r="39" spans="2:22" x14ac:dyDescent="0.25">
      <c r="B39" s="2"/>
      <c r="C39" s="2"/>
      <c r="T39">
        <v>39</v>
      </c>
      <c r="U39" s="2">
        <f>($U$1*($B$13-T39)+$U$366*T39)/365+SUM($V$1:V38)</f>
        <v>1068.4051719245447</v>
      </c>
      <c r="V39" s="2">
        <f t="shared" si="0"/>
        <v>0.58542749146550399</v>
      </c>
    </row>
    <row r="40" spans="2:22" x14ac:dyDescent="0.25">
      <c r="B40" s="2"/>
      <c r="C40" s="2"/>
      <c r="T40">
        <v>40</v>
      </c>
      <c r="U40" s="2">
        <f>($U$1*($B$13-T40)+$U$366*T40)/365+SUM($V$1:V39)</f>
        <v>1070.1926527228427</v>
      </c>
      <c r="V40" s="2">
        <f t="shared" si="0"/>
        <v>0.58640693299881796</v>
      </c>
    </row>
    <row r="41" spans="2:22" x14ac:dyDescent="0.25">
      <c r="B41" s="2"/>
      <c r="C41" s="2"/>
      <c r="T41">
        <v>41</v>
      </c>
      <c r="U41" s="2">
        <f>($U$1*($B$13-T41)+$U$366*T41)/365+SUM($V$1:V40)</f>
        <v>1071.9811129626735</v>
      </c>
      <c r="V41" s="2">
        <f t="shared" si="0"/>
        <v>0.58738691121242392</v>
      </c>
    </row>
    <row r="42" spans="2:22" x14ac:dyDescent="0.25">
      <c r="B42" s="2"/>
      <c r="C42" s="2"/>
      <c r="T42">
        <v>42</v>
      </c>
      <c r="U42" s="2">
        <f>($U$1*($B$13-T42)+$U$366*T42)/365+SUM($V$1:V41)</f>
        <v>1073.7705531807185</v>
      </c>
      <c r="V42" s="2">
        <f t="shared" si="0"/>
        <v>0.58836742640039374</v>
      </c>
    </row>
    <row r="43" spans="2:22" x14ac:dyDescent="0.25">
      <c r="B43" s="2"/>
      <c r="C43" s="2"/>
      <c r="T43">
        <v>43</v>
      </c>
      <c r="U43" s="2">
        <f>($U$1*($B$13-T43)+$U$366*T43)/365+SUM($V$1:V42)</f>
        <v>1075.5609739139513</v>
      </c>
      <c r="V43" s="2">
        <f t="shared" si="0"/>
        <v>0.58934847885695973</v>
      </c>
    </row>
    <row r="44" spans="2:22" x14ac:dyDescent="0.25">
      <c r="B44" s="2"/>
      <c r="C44" s="2"/>
      <c r="T44">
        <v>44</v>
      </c>
      <c r="U44" s="2">
        <f>($U$1*($B$13-T44)+$U$366*T44)/365+SUM($V$1:V43)</f>
        <v>1077.3523756996406</v>
      </c>
      <c r="V44" s="2">
        <f t="shared" si="0"/>
        <v>0.5903300688765154</v>
      </c>
    </row>
    <row r="45" spans="2:22" x14ac:dyDescent="0.25">
      <c r="B45" s="2"/>
      <c r="C45" s="2"/>
      <c r="T45">
        <v>45</v>
      </c>
      <c r="U45" s="2">
        <f>($U$1*($B$13-T45)+$U$366*T45)/365+SUM($V$1:V44)</f>
        <v>1079.1447590753496</v>
      </c>
      <c r="V45" s="2">
        <f t="shared" si="0"/>
        <v>0.59131219675361635</v>
      </c>
    </row>
    <row r="46" spans="2:22" x14ac:dyDescent="0.25">
      <c r="B46" s="2"/>
      <c r="C46" s="2"/>
      <c r="T46">
        <v>46</v>
      </c>
      <c r="U46" s="2">
        <f>($U$1*($B$13-T46)+$U$366*T46)/365+SUM($V$1:V45)</f>
        <v>1080.9381245789355</v>
      </c>
      <c r="V46" s="2">
        <f t="shared" si="0"/>
        <v>0.59229486278297838</v>
      </c>
    </row>
    <row r="47" spans="2:22" x14ac:dyDescent="0.25">
      <c r="B47" s="2"/>
      <c r="C47" s="2"/>
      <c r="T47">
        <v>47</v>
      </c>
      <c r="U47" s="2">
        <f>($U$1*($B$13-T47)+$U$366*T47)/365+SUM($V$1:V46)</f>
        <v>1082.7324727485509</v>
      </c>
      <c r="V47" s="2">
        <f t="shared" si="0"/>
        <v>0.59327806725948007</v>
      </c>
    </row>
    <row r="48" spans="2:22" x14ac:dyDescent="0.25">
      <c r="B48" s="2"/>
      <c r="C48" s="2"/>
      <c r="T48">
        <v>48</v>
      </c>
      <c r="U48" s="2">
        <f>($U$1*($B$13-T48)+$U$366*T48)/365+SUM($V$1:V47)</f>
        <v>1084.5278041226427</v>
      </c>
      <c r="V48" s="2">
        <f t="shared" si="0"/>
        <v>0.5942618104781604</v>
      </c>
    </row>
    <row r="49" spans="2:22" x14ac:dyDescent="0.25">
      <c r="B49" s="2"/>
      <c r="C49" s="2"/>
      <c r="T49">
        <v>49</v>
      </c>
      <c r="U49" s="2">
        <f>($U$1*($B$13-T49)+$U$366*T49)/365+SUM($V$1:V48)</f>
        <v>1086.3241192399532</v>
      </c>
      <c r="V49" s="2">
        <f t="shared" si="0"/>
        <v>0.59524609273422102</v>
      </c>
    </row>
    <row r="50" spans="2:22" x14ac:dyDescent="0.25">
      <c r="B50" s="2"/>
      <c r="C50" s="2"/>
      <c r="T50">
        <v>50</v>
      </c>
      <c r="U50" s="2">
        <f>($U$1*($B$13-T50)+$U$366*T50)/365+SUM($V$1:V49)</f>
        <v>1088.1214186395198</v>
      </c>
      <c r="V50" s="2">
        <f t="shared" si="0"/>
        <v>0.59623091432302466</v>
      </c>
    </row>
    <row r="51" spans="2:22" x14ac:dyDescent="0.25">
      <c r="B51" s="2"/>
      <c r="C51" s="2"/>
      <c r="T51">
        <v>51</v>
      </c>
      <c r="U51" s="2">
        <f>($U$1*($B$13-T51)+$U$366*T51)/365+SUM($V$1:V50)</f>
        <v>1089.9197028606752</v>
      </c>
      <c r="V51" s="2">
        <f t="shared" si="0"/>
        <v>0.59721627554009604</v>
      </c>
    </row>
    <row r="52" spans="2:22" x14ac:dyDescent="0.25">
      <c r="B52" s="2"/>
      <c r="C52" s="2"/>
      <c r="T52">
        <v>52</v>
      </c>
      <c r="U52" s="2">
        <f>($U$1*($B$13-T52)+$U$366*T52)/365+SUM($V$1:V51)</f>
        <v>1091.7189724430475</v>
      </c>
      <c r="V52" s="2">
        <f t="shared" si="0"/>
        <v>0.59820217668112197</v>
      </c>
    </row>
    <row r="53" spans="2:22" x14ac:dyDescent="0.25">
      <c r="B53" s="2"/>
      <c r="C53" s="2"/>
      <c r="T53">
        <v>53</v>
      </c>
      <c r="U53" s="2">
        <f>($U$1*($B$13-T53)+$U$366*T53)/365+SUM($V$1:V52)</f>
        <v>1093.5192279265614</v>
      </c>
      <c r="V53" s="2">
        <f t="shared" si="0"/>
        <v>0.59918861804195156</v>
      </c>
    </row>
    <row r="54" spans="2:22" x14ac:dyDescent="0.25">
      <c r="B54" s="2"/>
      <c r="C54" s="2"/>
      <c r="T54">
        <v>54</v>
      </c>
      <c r="U54" s="2">
        <f>($U$1*($B$13-T54)+$U$366*T54)/365+SUM($V$1:V53)</f>
        <v>1095.3204698514355</v>
      </c>
      <c r="V54" s="2">
        <f t="shared" si="0"/>
        <v>0.60017559991859493</v>
      </c>
    </row>
    <row r="55" spans="2:22" x14ac:dyDescent="0.25">
      <c r="B55" s="2"/>
      <c r="C55" s="2"/>
      <c r="T55">
        <v>55</v>
      </c>
      <c r="U55" s="2">
        <f>($U$1*($B$13-T55)+$U$366*T55)/365+SUM($V$1:V54)</f>
        <v>1097.1226987581865</v>
      </c>
      <c r="V55" s="2">
        <f t="shared" si="0"/>
        <v>0.6011631226072256</v>
      </c>
    </row>
    <row r="56" spans="2:22" x14ac:dyDescent="0.25">
      <c r="B56" s="2"/>
      <c r="C56" s="2"/>
      <c r="T56">
        <v>56</v>
      </c>
      <c r="U56" s="2">
        <f>($U$1*($B$13-T56)+$U$366*T56)/365+SUM($V$1:V55)</f>
        <v>1098.9259151876261</v>
      </c>
      <c r="V56" s="2">
        <f t="shared" si="0"/>
        <v>0.60215118640417875</v>
      </c>
    </row>
    <row r="57" spans="2:22" x14ac:dyDescent="0.25">
      <c r="B57" s="2"/>
      <c r="C57" s="2"/>
      <c r="T57">
        <v>57</v>
      </c>
      <c r="U57" s="2">
        <f>($U$1*($B$13-T57)+$U$366*T57)/365+SUM($V$1:V56)</f>
        <v>1100.7301196808626</v>
      </c>
      <c r="V57" s="2">
        <f t="shared" si="0"/>
        <v>0.60313979160595221</v>
      </c>
    </row>
    <row r="58" spans="2:22" x14ac:dyDescent="0.25">
      <c r="B58" s="2"/>
      <c r="C58" s="2"/>
      <c r="T58">
        <v>58</v>
      </c>
      <c r="U58" s="2">
        <f>($U$1*($B$13-T58)+$U$366*T58)/365+SUM($V$1:V57)</f>
        <v>1102.535312779301</v>
      </c>
      <c r="V58" s="2">
        <f t="shared" si="0"/>
        <v>0.60412893850920613</v>
      </c>
    </row>
    <row r="59" spans="2:22" x14ac:dyDescent="0.25">
      <c r="B59" s="2"/>
      <c r="C59" s="2"/>
      <c r="T59">
        <v>59</v>
      </c>
      <c r="U59" s="2">
        <f>($U$1*($B$13-T59)+$U$366*T59)/365+SUM($V$1:V58)</f>
        <v>1104.3414950246427</v>
      </c>
      <c r="V59" s="2">
        <f t="shared" si="0"/>
        <v>0.60511862741076317</v>
      </c>
    </row>
    <row r="60" spans="2:22" x14ac:dyDescent="0.25">
      <c r="B60" s="2"/>
      <c r="C60" s="2"/>
      <c r="T60">
        <v>60</v>
      </c>
      <c r="U60" s="2">
        <f>($U$1*($B$13-T60)+$U$366*T60)/365+SUM($V$1:V59)</f>
        <v>1106.1486669588858</v>
      </c>
      <c r="V60" s="2">
        <f t="shared" si="0"/>
        <v>0.60610885860760877</v>
      </c>
    </row>
    <row r="61" spans="2:22" x14ac:dyDescent="0.25">
      <c r="B61" s="2"/>
      <c r="C61" s="2"/>
      <c r="T61">
        <v>61</v>
      </c>
      <c r="U61" s="2">
        <f>($U$1*($B$13-T61)+$U$366*T61)/365+SUM($V$1:V60)</f>
        <v>1107.9568291243254</v>
      </c>
      <c r="V61" s="2">
        <f t="shared" si="0"/>
        <v>0.60709963239689069</v>
      </c>
    </row>
    <row r="62" spans="2:22" x14ac:dyDescent="0.25">
      <c r="B62" s="2"/>
      <c r="C62" s="2"/>
      <c r="T62">
        <v>62</v>
      </c>
      <c r="U62" s="2">
        <f>($U$1*($B$13-T62)+$U$366*T62)/365+SUM($V$1:V61)</f>
        <v>1109.7659820635549</v>
      </c>
      <c r="V62" s="2">
        <f t="shared" si="0"/>
        <v>0.60809094907592054</v>
      </c>
    </row>
    <row r="63" spans="2:22" x14ac:dyDescent="0.25">
      <c r="B63" s="2"/>
      <c r="C63" s="2"/>
      <c r="T63">
        <v>63</v>
      </c>
      <c r="U63" s="2">
        <f>($U$1*($B$13-T63)+$U$366*T63)/365+SUM($V$1:V62)</f>
        <v>1111.5761263194631</v>
      </c>
      <c r="V63" s="2">
        <f t="shared" si="0"/>
        <v>0.60908280894217171</v>
      </c>
    </row>
    <row r="64" spans="2:22" x14ac:dyDescent="0.25">
      <c r="B64" s="2"/>
      <c r="C64" s="2"/>
      <c r="T64">
        <v>64</v>
      </c>
      <c r="U64" s="2">
        <f>($U$1*($B$13-T64)+$U$366*T64)/365+SUM($V$1:V63)</f>
        <v>1113.3872624352377</v>
      </c>
      <c r="V64" s="2">
        <f t="shared" si="0"/>
        <v>0.61007521229328099</v>
      </c>
    </row>
    <row r="65" spans="2:22" x14ac:dyDescent="0.25">
      <c r="B65" s="2"/>
      <c r="C65" s="2"/>
      <c r="T65">
        <v>65</v>
      </c>
      <c r="U65" s="2">
        <f>($U$1*($B$13-T65)+$U$366*T65)/365+SUM($V$1:V64)</f>
        <v>1115.1993909543635</v>
      </c>
      <c r="V65" s="2">
        <f t="shared" si="0"/>
        <v>0.61106815942704851</v>
      </c>
    </row>
    <row r="66" spans="2:22" x14ac:dyDescent="0.25">
      <c r="B66" s="2"/>
      <c r="C66" s="2"/>
      <c r="T66">
        <v>66</v>
      </c>
      <c r="U66" s="2">
        <f>($U$1*($B$13-T66)+$U$366*T66)/365+SUM($V$1:V65)</f>
        <v>1117.0125124206227</v>
      </c>
      <c r="V66" s="2">
        <f t="shared" ref="V66:V129" si="1">U66*$B$14</f>
        <v>0.61206165064143714</v>
      </c>
    </row>
    <row r="67" spans="2:22" x14ac:dyDescent="0.25">
      <c r="B67" s="2"/>
      <c r="C67" s="2"/>
      <c r="T67">
        <v>67</v>
      </c>
      <c r="U67" s="2">
        <f>($U$1*($B$13-T67)+$U$366*T67)/365+SUM($V$1:V66)</f>
        <v>1118.8266273780964</v>
      </c>
      <c r="V67" s="2">
        <f t="shared" si="1"/>
        <v>0.6130556862345734</v>
      </c>
    </row>
    <row r="68" spans="2:22" x14ac:dyDescent="0.25">
      <c r="B68" s="2"/>
      <c r="C68" s="2"/>
      <c r="T68">
        <v>68</v>
      </c>
      <c r="U68" s="2">
        <f>($U$1*($B$13-T68)+$U$366*T68)/365+SUM($V$1:V67)</f>
        <v>1120.6417363711637</v>
      </c>
      <c r="V68" s="2">
        <f t="shared" si="1"/>
        <v>0.61405026650474726</v>
      </c>
    </row>
    <row r="69" spans="2:22" x14ac:dyDescent="0.25">
      <c r="B69" s="2"/>
      <c r="C69" s="2"/>
      <c r="T69">
        <v>69</v>
      </c>
      <c r="U69" s="2">
        <f>($U$1*($B$13-T69)+$U$366*T69)/365+SUM($V$1:V68)</f>
        <v>1122.4578399445006</v>
      </c>
      <c r="V69" s="2">
        <f t="shared" si="1"/>
        <v>0.6150453917504114</v>
      </c>
    </row>
    <row r="70" spans="2:22" x14ac:dyDescent="0.25">
      <c r="B70" s="2"/>
      <c r="C70" s="2"/>
      <c r="T70">
        <v>70</v>
      </c>
      <c r="U70" s="2">
        <f>($U$1*($B$13-T70)+$U$366*T70)/365+SUM($V$1:V69)</f>
        <v>1124.2749386430835</v>
      </c>
      <c r="V70" s="2">
        <f t="shared" si="1"/>
        <v>0.61604106227018285</v>
      </c>
    </row>
    <row r="71" spans="2:22" x14ac:dyDescent="0.25">
      <c r="B71" s="2"/>
      <c r="C71" s="2"/>
      <c r="T71">
        <v>71</v>
      </c>
      <c r="U71" s="2">
        <f>($U$1*($B$13-T71)+$U$366*T71)/365+SUM($V$1:V70)</f>
        <v>1126.093033012186</v>
      </c>
      <c r="V71" s="2">
        <f t="shared" si="1"/>
        <v>0.61703727836284172</v>
      </c>
    </row>
    <row r="72" spans="2:22" x14ac:dyDescent="0.25">
      <c r="B72" s="2"/>
      <c r="C72" s="2"/>
      <c r="T72">
        <v>72</v>
      </c>
      <c r="U72" s="2">
        <f>($U$1*($B$13-T72)+$U$366*T72)/365+SUM($V$1:V71)</f>
        <v>1127.9121235973812</v>
      </c>
      <c r="V72" s="2">
        <f t="shared" si="1"/>
        <v>0.61803404032733222</v>
      </c>
    </row>
    <row r="73" spans="2:22" x14ac:dyDescent="0.25">
      <c r="B73" s="2"/>
      <c r="C73" s="2"/>
      <c r="T73">
        <v>73</v>
      </c>
      <c r="U73" s="2">
        <f>($U$1*($B$13-T73)+$U$366*T73)/365+SUM($V$1:V72)</f>
        <v>1129.7322109445408</v>
      </c>
      <c r="V73" s="2">
        <f t="shared" si="1"/>
        <v>0.6190313484627622</v>
      </c>
    </row>
    <row r="74" spans="2:22" x14ac:dyDescent="0.25">
      <c r="B74" s="2"/>
      <c r="C74" s="2"/>
      <c r="T74">
        <v>74</v>
      </c>
      <c r="U74" s="2">
        <f>($U$1*($B$13-T74)+$U$366*T74)/365+SUM($V$1:V73)</f>
        <v>1131.5532955998362</v>
      </c>
      <c r="V74" s="2">
        <f t="shared" si="1"/>
        <v>0.62002920306840348</v>
      </c>
    </row>
    <row r="75" spans="2:22" x14ac:dyDescent="0.25">
      <c r="B75" s="2"/>
      <c r="C75" s="2"/>
      <c r="T75">
        <v>75</v>
      </c>
      <c r="U75" s="2">
        <f>($U$1*($B$13-T75)+$U$366*T75)/365+SUM($V$1:V74)</f>
        <v>1133.3753781097369</v>
      </c>
      <c r="V75" s="2">
        <f t="shared" si="1"/>
        <v>0.62102760444369154</v>
      </c>
    </row>
    <row r="76" spans="2:22" x14ac:dyDescent="0.25">
      <c r="B76" s="2"/>
      <c r="C76" s="2"/>
      <c r="T76">
        <v>76</v>
      </c>
      <c r="U76" s="2">
        <f>($U$1*($B$13-T76)+$U$366*T76)/365+SUM($V$1:V75)</f>
        <v>1135.1984590210129</v>
      </c>
      <c r="V76" s="2">
        <f t="shared" si="1"/>
        <v>0.62202655288822639</v>
      </c>
    </row>
    <row r="77" spans="2:22" x14ac:dyDescent="0.25">
      <c r="B77" s="2"/>
      <c r="C77" s="2"/>
      <c r="T77">
        <v>77</v>
      </c>
      <c r="U77" s="2">
        <f>($U$1*($B$13-T77)+$U$366*T77)/365+SUM($V$1:V76)</f>
        <v>1137.0225388807335</v>
      </c>
      <c r="V77" s="2">
        <f t="shared" si="1"/>
        <v>0.62302604870177181</v>
      </c>
    </row>
    <row r="78" spans="2:22" x14ac:dyDescent="0.25">
      <c r="B78" s="2"/>
      <c r="C78" s="2"/>
      <c r="T78">
        <v>78</v>
      </c>
      <c r="U78" s="2">
        <f>($U$1*($B$13-T78)+$U$366*T78)/365+SUM($V$1:V77)</f>
        <v>1138.8476182362676</v>
      </c>
      <c r="V78" s="2">
        <f t="shared" si="1"/>
        <v>0.62402609218425631</v>
      </c>
    </row>
    <row r="79" spans="2:22" x14ac:dyDescent="0.25">
      <c r="B79" s="2"/>
      <c r="C79" s="2"/>
      <c r="T79">
        <v>79</v>
      </c>
      <c r="U79" s="2">
        <f>($U$1*($B$13-T79)+$U$366*T79)/365+SUM($V$1:V78)</f>
        <v>1140.6736976352845</v>
      </c>
      <c r="V79" s="2">
        <f t="shared" si="1"/>
        <v>0.62502668363577241</v>
      </c>
    </row>
    <row r="80" spans="2:22" x14ac:dyDescent="0.25">
      <c r="B80" s="2"/>
      <c r="C80" s="2"/>
      <c r="T80">
        <v>80</v>
      </c>
      <c r="U80" s="2">
        <f>($U$1*($B$13-T80)+$U$366*T80)/365+SUM($V$1:V79)</f>
        <v>1142.5007776257526</v>
      </c>
      <c r="V80" s="2">
        <f t="shared" si="1"/>
        <v>0.62602782335657681</v>
      </c>
    </row>
    <row r="81" spans="2:22" x14ac:dyDescent="0.25">
      <c r="B81" s="2"/>
      <c r="C81" s="2"/>
      <c r="T81">
        <v>81</v>
      </c>
      <c r="U81" s="2">
        <f>($U$1*($B$13-T81)+$U$366*T81)/365+SUM($V$1:V80)</f>
        <v>1144.3288587559414</v>
      </c>
      <c r="V81" s="2">
        <f t="shared" si="1"/>
        <v>0.6270295116470912</v>
      </c>
    </row>
    <row r="82" spans="2:22" x14ac:dyDescent="0.25">
      <c r="B82" s="2"/>
      <c r="C82" s="2"/>
      <c r="T82">
        <v>82</v>
      </c>
      <c r="U82" s="2">
        <f>($U$1*($B$13-T82)+$U$366*T82)/365+SUM($V$1:V81)</f>
        <v>1146.1579415744209</v>
      </c>
      <c r="V82" s="2">
        <f t="shared" si="1"/>
        <v>0.62803174880790191</v>
      </c>
    </row>
    <row r="83" spans="2:22" x14ac:dyDescent="0.25">
      <c r="B83" s="2"/>
      <c r="C83" s="2"/>
      <c r="T83">
        <v>83</v>
      </c>
      <c r="U83" s="2">
        <f>($U$1*($B$13-T83)+$U$366*T83)/365+SUM($V$1:V82)</f>
        <v>1147.9880266300611</v>
      </c>
      <c r="V83" s="2">
        <f t="shared" si="1"/>
        <v>0.6290345351397596</v>
      </c>
    </row>
    <row r="84" spans="2:22" x14ac:dyDescent="0.25">
      <c r="B84" s="2"/>
      <c r="C84" s="2"/>
      <c r="T84">
        <v>84</v>
      </c>
      <c r="U84" s="2">
        <f>($U$1*($B$13-T84)+$U$366*T84)/365+SUM($V$1:V83)</f>
        <v>1149.8191144720333</v>
      </c>
      <c r="V84" s="2">
        <f t="shared" si="1"/>
        <v>0.63003787094357999</v>
      </c>
    </row>
    <row r="85" spans="2:22" x14ac:dyDescent="0.25">
      <c r="B85" s="2"/>
      <c r="C85" s="2"/>
      <c r="T85">
        <v>85</v>
      </c>
      <c r="U85" s="2">
        <f>($U$1*($B$13-T85)+$U$366*T85)/365+SUM($V$1:V84)</f>
        <v>1151.6512056498095</v>
      </c>
      <c r="V85" s="2">
        <f t="shared" si="1"/>
        <v>0.6310417565204437</v>
      </c>
    </row>
    <row r="86" spans="2:22" x14ac:dyDescent="0.25">
      <c r="B86" s="2"/>
      <c r="C86" s="2"/>
      <c r="T86">
        <v>86</v>
      </c>
      <c r="U86" s="2">
        <f>($U$1*($B$13-T86)+$U$366*T86)/365+SUM($V$1:V85)</f>
        <v>1153.4843007131619</v>
      </c>
      <c r="V86" s="2">
        <f t="shared" si="1"/>
        <v>0.63204619217159563</v>
      </c>
    </row>
    <row r="87" spans="2:22" x14ac:dyDescent="0.25">
      <c r="B87" s="2"/>
      <c r="C87" s="2"/>
      <c r="T87">
        <v>87</v>
      </c>
      <c r="U87" s="2">
        <f>($U$1*($B$13-T87)+$U$366*T87)/365+SUM($V$1:V86)</f>
        <v>1155.3184002121659</v>
      </c>
      <c r="V87" s="2">
        <f t="shared" si="1"/>
        <v>0.63305117819844714</v>
      </c>
    </row>
    <row r="88" spans="2:22" x14ac:dyDescent="0.25">
      <c r="B88" s="2"/>
      <c r="C88" s="2"/>
      <c r="T88">
        <v>88</v>
      </c>
      <c r="U88" s="2">
        <f>($U$1*($B$13-T88)+$U$366*T88)/365+SUM($V$1:V87)</f>
        <v>1157.1535046971969</v>
      </c>
      <c r="V88" s="2">
        <f t="shared" si="1"/>
        <v>0.63405671490257376</v>
      </c>
    </row>
    <row r="89" spans="2:22" x14ac:dyDescent="0.25">
      <c r="B89" s="2"/>
      <c r="C89" s="2"/>
      <c r="T89">
        <v>89</v>
      </c>
      <c r="U89" s="2">
        <f>($U$1*($B$13-T89)+$U$366*T89)/365+SUM($V$1:V88)</f>
        <v>1158.9896147189315</v>
      </c>
      <c r="V89" s="2">
        <f t="shared" si="1"/>
        <v>0.63506280258571601</v>
      </c>
    </row>
    <row r="90" spans="2:22" x14ac:dyDescent="0.25">
      <c r="B90" s="2"/>
      <c r="C90" s="2"/>
      <c r="T90">
        <v>90</v>
      </c>
      <c r="U90" s="2">
        <f>($U$1*($B$13-T90)+$U$366*T90)/365+SUM($V$1:V89)</f>
        <v>1160.8267308283498</v>
      </c>
      <c r="V90" s="2">
        <f t="shared" si="1"/>
        <v>0.63606944154978085</v>
      </c>
    </row>
    <row r="91" spans="2:22" x14ac:dyDescent="0.25">
      <c r="B91" s="2"/>
      <c r="C91" s="2"/>
      <c r="T91">
        <v>91</v>
      </c>
      <c r="U91" s="2">
        <f>($U$1*($B$13-T91)+$U$366*T91)/365+SUM($V$1:V90)</f>
        <v>1162.664853576732</v>
      </c>
      <c r="V91" s="2">
        <f t="shared" si="1"/>
        <v>0.63707663209683951</v>
      </c>
    </row>
    <row r="92" spans="2:22" x14ac:dyDescent="0.25">
      <c r="B92" s="2"/>
      <c r="C92" s="2"/>
      <c r="T92">
        <v>92</v>
      </c>
      <c r="U92" s="2">
        <f>($U$1*($B$13-T92)+$U$366*T92)/365+SUM($V$1:V91)</f>
        <v>1164.5039835156613</v>
      </c>
      <c r="V92" s="2">
        <f t="shared" si="1"/>
        <v>0.63808437452912958</v>
      </c>
    </row>
    <row r="93" spans="2:22" x14ac:dyDescent="0.25">
      <c r="B93" s="2"/>
      <c r="C93" s="2"/>
      <c r="T93">
        <v>93</v>
      </c>
      <c r="U93" s="2">
        <f>($U$1*($B$13-T93)+$U$366*T93)/365+SUM($V$1:V92)</f>
        <v>1166.3441211970226</v>
      </c>
      <c r="V93" s="2">
        <f t="shared" si="1"/>
        <v>0.63909266914905349</v>
      </c>
    </row>
    <row r="94" spans="2:22" x14ac:dyDescent="0.25">
      <c r="B94" s="2"/>
      <c r="C94" s="2"/>
      <c r="T94">
        <v>94</v>
      </c>
      <c r="U94" s="2">
        <f>($U$1*($B$13-T94)+$U$366*T94)/365+SUM($V$1:V93)</f>
        <v>1168.1852671730041</v>
      </c>
      <c r="V94" s="2">
        <f t="shared" si="1"/>
        <v>0.64010151625918044</v>
      </c>
    </row>
    <row r="95" spans="2:22" x14ac:dyDescent="0.25">
      <c r="B95" s="2"/>
      <c r="C95" s="2"/>
      <c r="T95">
        <v>95</v>
      </c>
      <c r="U95" s="2">
        <f>($U$1*($B$13-T95)+$U$366*T95)/365+SUM($V$1:V94)</f>
        <v>1170.0274219960959</v>
      </c>
      <c r="V95" s="2">
        <f t="shared" si="1"/>
        <v>0.64111091616224436</v>
      </c>
    </row>
    <row r="96" spans="2:22" x14ac:dyDescent="0.25">
      <c r="B96" s="2"/>
      <c r="C96" s="2"/>
      <c r="T96">
        <v>96</v>
      </c>
      <c r="U96" s="2">
        <f>($U$1*($B$13-T96)+$U$366*T96)/365+SUM($V$1:V95)</f>
        <v>1171.8705862190905</v>
      </c>
      <c r="V96" s="2">
        <f t="shared" si="1"/>
        <v>0.64212086916114552</v>
      </c>
    </row>
    <row r="97" spans="2:22" x14ac:dyDescent="0.25">
      <c r="B97" s="2"/>
      <c r="C97" s="2"/>
      <c r="T97">
        <v>97</v>
      </c>
      <c r="U97" s="2">
        <f>($U$1*($B$13-T97)+$U$366*T97)/365+SUM($V$1:V96)</f>
        <v>1173.7147603950839</v>
      </c>
      <c r="V97" s="2">
        <f t="shared" si="1"/>
        <v>0.64313137555895017</v>
      </c>
    </row>
    <row r="98" spans="2:22" x14ac:dyDescent="0.25">
      <c r="B98" s="2"/>
      <c r="C98" s="2"/>
      <c r="T98">
        <v>98</v>
      </c>
      <c r="U98" s="2">
        <f>($U$1*($B$13-T98)+$U$366*T98)/365+SUM($V$1:V97)</f>
        <v>1175.5599450774753</v>
      </c>
      <c r="V98" s="2">
        <f t="shared" si="1"/>
        <v>0.64414243565889062</v>
      </c>
    </row>
    <row r="99" spans="2:22" x14ac:dyDescent="0.25">
      <c r="B99" s="2"/>
      <c r="C99" s="2"/>
      <c r="T99">
        <v>99</v>
      </c>
      <c r="U99" s="2">
        <f>($U$1*($B$13-T99)+$U$366*T99)/365+SUM($V$1:V98)</f>
        <v>1177.4061408199664</v>
      </c>
      <c r="V99" s="2">
        <f t="shared" si="1"/>
        <v>0.64515404976436519</v>
      </c>
    </row>
    <row r="100" spans="2:22" x14ac:dyDescent="0.25">
      <c r="B100" s="2"/>
      <c r="C100" s="2"/>
      <c r="T100">
        <v>100</v>
      </c>
      <c r="U100" s="2">
        <f>($U$1*($B$13-T100)+$U$366*T100)/365+SUM($V$1:V99)</f>
        <v>1179.2533481765633</v>
      </c>
      <c r="V100" s="2">
        <f t="shared" si="1"/>
        <v>0.64616621817893893</v>
      </c>
    </row>
    <row r="101" spans="2:22" x14ac:dyDescent="0.25">
      <c r="B101" s="2"/>
      <c r="C101" s="2"/>
      <c r="T101">
        <v>101</v>
      </c>
      <c r="U101" s="2">
        <f>($U$1*($B$13-T101)+$U$366*T101)/365+SUM($V$1:V100)</f>
        <v>1181.1015677015744</v>
      </c>
      <c r="V101" s="2">
        <f t="shared" si="1"/>
        <v>0.64717894120634223</v>
      </c>
    </row>
    <row r="102" spans="2:22" x14ac:dyDescent="0.25">
      <c r="B102" s="2"/>
      <c r="C102" s="2"/>
      <c r="T102">
        <v>102</v>
      </c>
      <c r="U102" s="2">
        <f>($U$1*($B$13-T102)+$U$366*T102)/365+SUM($V$1:V101)</f>
        <v>1182.9507999496134</v>
      </c>
      <c r="V102" s="2">
        <f t="shared" si="1"/>
        <v>0.6481922191504732</v>
      </c>
    </row>
    <row r="103" spans="2:22" x14ac:dyDescent="0.25">
      <c r="B103" s="2"/>
      <c r="C103" s="2"/>
      <c r="T103">
        <v>103</v>
      </c>
      <c r="U103" s="2">
        <f>($U$1*($B$13-T103)+$U$366*T103)/365+SUM($V$1:V102)</f>
        <v>1184.8010454755961</v>
      </c>
      <c r="V103" s="2">
        <f t="shared" si="1"/>
        <v>0.64920605231539519</v>
      </c>
    </row>
    <row r="104" spans="2:22" x14ac:dyDescent="0.25">
      <c r="B104" s="2"/>
      <c r="C104" s="2"/>
      <c r="T104">
        <v>104</v>
      </c>
      <c r="U104" s="2">
        <f>($U$1*($B$13-T104)+$U$366*T104)/365+SUM($V$1:V103)</f>
        <v>1186.6523048347435</v>
      </c>
      <c r="V104" s="2">
        <f t="shared" si="1"/>
        <v>0.65022044100533904</v>
      </c>
    </row>
    <row r="105" spans="2:22" x14ac:dyDescent="0.25">
      <c r="B105" s="2"/>
      <c r="C105" s="2"/>
      <c r="T105">
        <v>105</v>
      </c>
      <c r="U105" s="2">
        <f>($U$1*($B$13-T105)+$U$366*T105)/365+SUM($V$1:V104)</f>
        <v>1188.5045785825814</v>
      </c>
      <c r="V105" s="2">
        <f t="shared" si="1"/>
        <v>0.65123538552470228</v>
      </c>
    </row>
    <row r="106" spans="2:22" x14ac:dyDescent="0.25">
      <c r="B106" s="2"/>
      <c r="C106" s="2"/>
      <c r="T106">
        <v>106</v>
      </c>
      <c r="U106" s="2">
        <f>($U$1*($B$13-T106)+$U$366*T106)/365+SUM($V$1:V105)</f>
        <v>1190.3578672749386</v>
      </c>
      <c r="V106" s="2">
        <f t="shared" si="1"/>
        <v>0.65225088617804861</v>
      </c>
    </row>
    <row r="107" spans="2:22" x14ac:dyDescent="0.25">
      <c r="B107" s="2"/>
      <c r="C107" s="2"/>
      <c r="T107">
        <v>107</v>
      </c>
      <c r="U107" s="2">
        <f>($U$1*($B$13-T107)+$U$366*T107)/365+SUM($V$1:V106)</f>
        <v>1192.212171467949</v>
      </c>
      <c r="V107" s="2">
        <f t="shared" si="1"/>
        <v>0.65326694327010915</v>
      </c>
    </row>
    <row r="108" spans="2:22" x14ac:dyDescent="0.25">
      <c r="B108" s="2"/>
      <c r="C108" s="2"/>
      <c r="T108">
        <v>108</v>
      </c>
      <c r="U108" s="2">
        <f>($U$1*($B$13-T108)+$U$366*T108)/365+SUM($V$1:V107)</f>
        <v>1194.0674917180515</v>
      </c>
      <c r="V108" s="2">
        <f t="shared" si="1"/>
        <v>0.65428355710578179</v>
      </c>
    </row>
    <row r="109" spans="2:22" x14ac:dyDescent="0.25">
      <c r="B109" s="2"/>
      <c r="C109" s="2"/>
      <c r="T109">
        <v>109</v>
      </c>
      <c r="U109" s="2">
        <f>($U$1*($B$13-T109)+$U$366*T109)/365+SUM($V$1:V108)</f>
        <v>1195.9238285819895</v>
      </c>
      <c r="V109" s="2">
        <f t="shared" si="1"/>
        <v>0.65530072799013128</v>
      </c>
    </row>
    <row r="110" spans="2:22" x14ac:dyDescent="0.25">
      <c r="B110" s="2"/>
      <c r="C110" s="2"/>
      <c r="T110">
        <v>110</v>
      </c>
      <c r="U110" s="2">
        <f>($U$1*($B$13-T110)+$U$366*T110)/365+SUM($V$1:V109)</f>
        <v>1197.7811826168122</v>
      </c>
      <c r="V110" s="2">
        <f t="shared" si="1"/>
        <v>0.65631845622839036</v>
      </c>
    </row>
    <row r="111" spans="2:22" x14ac:dyDescent="0.25">
      <c r="B111" s="2"/>
      <c r="C111" s="2"/>
      <c r="T111">
        <v>111</v>
      </c>
      <c r="U111" s="2">
        <f>($U$1*($B$13-T111)+$U$366*T111)/365+SUM($V$1:V110)</f>
        <v>1199.6395543798731</v>
      </c>
      <c r="V111" s="2">
        <f t="shared" si="1"/>
        <v>0.65733674212595794</v>
      </c>
    </row>
    <row r="112" spans="2:22" x14ac:dyDescent="0.25">
      <c r="B112" s="2"/>
      <c r="C112" s="2"/>
      <c r="T112">
        <v>112</v>
      </c>
      <c r="U112" s="2">
        <f>($U$1*($B$13-T112)+$U$366*T112)/365+SUM($V$1:V111)</f>
        <v>1201.4989444288312</v>
      </c>
      <c r="V112" s="2">
        <f t="shared" si="1"/>
        <v>0.65835558598840072</v>
      </c>
    </row>
    <row r="113" spans="2:22" x14ac:dyDescent="0.25">
      <c r="B113" s="2"/>
      <c r="C113" s="2"/>
      <c r="T113">
        <v>113</v>
      </c>
      <c r="U113" s="2">
        <f>($U$1*($B$13-T113)+$U$366*T113)/365+SUM($V$1:V112)</f>
        <v>1203.359353321652</v>
      </c>
      <c r="V113" s="2">
        <f t="shared" si="1"/>
        <v>0.65937498812145323</v>
      </c>
    </row>
    <row r="114" spans="2:22" x14ac:dyDescent="0.25">
      <c r="B114" s="2"/>
      <c r="C114" s="2"/>
      <c r="T114">
        <v>114</v>
      </c>
      <c r="U114" s="2">
        <f>($U$1*($B$13-T114)+$U$366*T114)/365+SUM($V$1:V113)</f>
        <v>1205.2207816166058</v>
      </c>
      <c r="V114" s="2">
        <f t="shared" si="1"/>
        <v>0.6603949488310169</v>
      </c>
    </row>
    <row r="115" spans="2:22" x14ac:dyDescent="0.25">
      <c r="B115" s="2"/>
      <c r="C115" s="2"/>
      <c r="T115">
        <v>115</v>
      </c>
      <c r="U115" s="2">
        <f>($U$1*($B$13-T115)+$U$366*T115)/365+SUM($V$1:V114)</f>
        <v>1207.0832298722692</v>
      </c>
      <c r="V115" s="2">
        <f t="shared" si="1"/>
        <v>0.66141546842316123</v>
      </c>
    </row>
    <row r="116" spans="2:22" x14ac:dyDescent="0.25">
      <c r="B116" s="2"/>
      <c r="C116" s="2"/>
      <c r="T116">
        <v>116</v>
      </c>
      <c r="U116" s="2">
        <f>($U$1*($B$13-T116)+$U$366*T116)/365+SUM($V$1:V115)</f>
        <v>1208.946698647525</v>
      </c>
      <c r="V116" s="2">
        <f t="shared" si="1"/>
        <v>0.66243654720412337</v>
      </c>
    </row>
    <row r="117" spans="2:22" x14ac:dyDescent="0.25">
      <c r="B117" s="2"/>
      <c r="C117" s="2"/>
      <c r="T117">
        <v>117</v>
      </c>
      <c r="U117" s="2">
        <f>($U$1*($B$13-T117)+$U$366*T117)/365+SUM($V$1:V116)</f>
        <v>1210.8111885015614</v>
      </c>
      <c r="V117" s="2">
        <f t="shared" si="1"/>
        <v>0.66345818548030777</v>
      </c>
    </row>
    <row r="118" spans="2:22" x14ac:dyDescent="0.25">
      <c r="B118" s="2"/>
      <c r="C118" s="2"/>
      <c r="T118">
        <v>118</v>
      </c>
      <c r="U118" s="2">
        <f>($U$1*($B$13-T118)+$U$366*T118)/365+SUM($V$1:V117)</f>
        <v>1212.6766999938741</v>
      </c>
      <c r="V118" s="2">
        <f t="shared" si="1"/>
        <v>0.6644803835582872</v>
      </c>
    </row>
    <row r="119" spans="2:22" x14ac:dyDescent="0.25">
      <c r="B119" s="2"/>
      <c r="C119" s="2"/>
      <c r="T119">
        <v>119</v>
      </c>
      <c r="U119" s="2">
        <f>($U$1*($B$13-T119)+$U$366*T119)/365+SUM($V$1:V118)</f>
        <v>1214.5432336842646</v>
      </c>
      <c r="V119" s="2">
        <f t="shared" si="1"/>
        <v>0.66550314174480263</v>
      </c>
    </row>
    <row r="120" spans="2:22" x14ac:dyDescent="0.25">
      <c r="B120" s="2"/>
      <c r="C120" s="2"/>
      <c r="T120">
        <v>120</v>
      </c>
      <c r="U120" s="2">
        <f>($U$1*($B$13-T120)+$U$366*T120)/365+SUM($V$1:V119)</f>
        <v>1216.4107901328418</v>
      </c>
      <c r="V120" s="2">
        <f t="shared" si="1"/>
        <v>0.66652646034676277</v>
      </c>
    </row>
    <row r="121" spans="2:22" x14ac:dyDescent="0.25">
      <c r="B121" s="2"/>
      <c r="C121" s="2"/>
      <c r="T121">
        <v>121</v>
      </c>
      <c r="U121" s="2">
        <f>($U$1*($B$13-T121)+$U$366*T121)/365+SUM($V$1:V120)</f>
        <v>1218.2793699000208</v>
      </c>
      <c r="V121" s="2">
        <f t="shared" si="1"/>
        <v>0.66755033967124433</v>
      </c>
    </row>
    <row r="122" spans="2:22" x14ac:dyDescent="0.25">
      <c r="B122" s="2"/>
      <c r="C122" s="2"/>
      <c r="T122">
        <v>122</v>
      </c>
      <c r="U122" s="2">
        <f>($U$1*($B$13-T122)+$U$366*T122)/365+SUM($V$1:V121)</f>
        <v>1220.1489735465245</v>
      </c>
      <c r="V122" s="2">
        <f t="shared" si="1"/>
        <v>0.66857478002549298</v>
      </c>
    </row>
    <row r="123" spans="2:22" x14ac:dyDescent="0.25">
      <c r="B123" s="2"/>
      <c r="C123" s="2"/>
      <c r="T123">
        <v>123</v>
      </c>
      <c r="U123" s="2">
        <f>($U$1*($B$13-T123)+$U$366*T123)/365+SUM($V$1:V122)</f>
        <v>1222.0196016333825</v>
      </c>
      <c r="V123" s="2">
        <f t="shared" si="1"/>
        <v>0.66959978171692203</v>
      </c>
    </row>
    <row r="124" spans="2:22" x14ac:dyDescent="0.25">
      <c r="B124" s="2"/>
      <c r="C124" s="2"/>
      <c r="T124">
        <v>124</v>
      </c>
      <c r="U124" s="2">
        <f>($U$1*($B$13-T124)+$U$366*T124)/365+SUM($V$1:V123)</f>
        <v>1223.8912547219315</v>
      </c>
      <c r="V124" s="2">
        <f t="shared" si="1"/>
        <v>0.67062534505311322</v>
      </c>
    </row>
    <row r="125" spans="2:22" x14ac:dyDescent="0.25">
      <c r="B125" s="2"/>
      <c r="C125" s="2"/>
      <c r="T125">
        <v>125</v>
      </c>
      <c r="U125" s="2">
        <f>($U$1*($B$13-T125)+$U$366*T125)/365+SUM($V$1:V124)</f>
        <v>1225.7639333738173</v>
      </c>
      <c r="V125" s="2">
        <f t="shared" si="1"/>
        <v>0.67165147034181782</v>
      </c>
    </row>
    <row r="126" spans="2:22" x14ac:dyDescent="0.25">
      <c r="B126" s="2"/>
      <c r="C126" s="2"/>
      <c r="T126">
        <v>126</v>
      </c>
      <c r="U126" s="2">
        <f>($U$1*($B$13-T126)+$U$366*T126)/365+SUM($V$1:V125)</f>
        <v>1227.6376381509913</v>
      </c>
      <c r="V126" s="2">
        <f t="shared" si="1"/>
        <v>0.6726781578909542</v>
      </c>
    </row>
    <row r="127" spans="2:22" x14ac:dyDescent="0.25">
      <c r="B127" s="2"/>
      <c r="C127" s="2"/>
      <c r="T127">
        <v>127</v>
      </c>
      <c r="U127" s="2">
        <f>($U$1*($B$13-T127)+$U$366*T127)/365+SUM($V$1:V126)</f>
        <v>1229.5123696157148</v>
      </c>
      <c r="V127" s="2">
        <f t="shared" si="1"/>
        <v>0.6737054080086109</v>
      </c>
    </row>
    <row r="128" spans="2:22" x14ac:dyDescent="0.25">
      <c r="B128" s="2"/>
      <c r="C128" s="2"/>
      <c r="T128">
        <v>128</v>
      </c>
      <c r="U128" s="2">
        <f>($U$1*($B$13-T128)+$U$366*T128)/365+SUM($V$1:V127)</f>
        <v>1231.3881283305559</v>
      </c>
      <c r="V128" s="2">
        <f t="shared" si="1"/>
        <v>0.67473322100304445</v>
      </c>
    </row>
    <row r="129" spans="2:22" x14ac:dyDescent="0.25">
      <c r="B129" s="2"/>
      <c r="C129" s="2"/>
      <c r="T129">
        <v>129</v>
      </c>
      <c r="U129" s="2">
        <f>($U$1*($B$13-T129)+$U$366*T129)/365+SUM($V$1:V128)</f>
        <v>1233.264914858391</v>
      </c>
      <c r="V129" s="2">
        <f t="shared" si="1"/>
        <v>0.67576159718268003</v>
      </c>
    </row>
    <row r="130" spans="2:22" x14ac:dyDescent="0.25">
      <c r="B130" s="2"/>
      <c r="C130" s="2"/>
      <c r="T130">
        <v>130</v>
      </c>
      <c r="U130" s="2">
        <f>($U$1*($B$13-T130)+$U$366*T130)/365+SUM($V$1:V129)</f>
        <v>1235.1427297624061</v>
      </c>
      <c r="V130" s="2">
        <f t="shared" ref="V130:V193" si="2">U130*$B$14</f>
        <v>0.67679053685611301</v>
      </c>
    </row>
    <row r="131" spans="2:22" x14ac:dyDescent="0.25">
      <c r="B131" s="2"/>
      <c r="C131" s="2"/>
      <c r="T131">
        <v>131</v>
      </c>
      <c r="U131" s="2">
        <f>($U$1*($B$13-T131)+$U$366*T131)/365+SUM($V$1:V130)</f>
        <v>1237.0215736060948</v>
      </c>
      <c r="V131" s="2">
        <f t="shared" si="2"/>
        <v>0.67782004033210685</v>
      </c>
    </row>
    <row r="132" spans="2:22" x14ac:dyDescent="0.25">
      <c r="B132" s="2"/>
      <c r="C132" s="2"/>
      <c r="T132">
        <v>132</v>
      </c>
      <c r="U132" s="2">
        <f>($U$1*($B$13-T132)+$U$366*T132)/365+SUM($V$1:V131)</f>
        <v>1238.901446953259</v>
      </c>
      <c r="V132" s="2">
        <f t="shared" si="2"/>
        <v>0.6788501079195941</v>
      </c>
    </row>
    <row r="133" spans="2:22" x14ac:dyDescent="0.25">
      <c r="B133" s="2"/>
      <c r="C133" s="2"/>
      <c r="T133">
        <v>133</v>
      </c>
      <c r="U133" s="2">
        <f>($U$1*($B$13-T133)+$U$366*T133)/365+SUM($V$1:V132)</f>
        <v>1240.7823503680111</v>
      </c>
      <c r="V133" s="2">
        <f t="shared" si="2"/>
        <v>0.67988073992767739</v>
      </c>
    </row>
    <row r="134" spans="2:22" x14ac:dyDescent="0.25">
      <c r="B134" s="2"/>
      <c r="C134" s="2"/>
      <c r="T134">
        <v>134</v>
      </c>
      <c r="U134" s="2">
        <f>($U$1*($B$13-T134)+$U$366*T134)/365+SUM($V$1:V133)</f>
        <v>1242.6642844147711</v>
      </c>
      <c r="V134" s="2">
        <f t="shared" si="2"/>
        <v>0.6809119366656281</v>
      </c>
    </row>
    <row r="135" spans="2:22" x14ac:dyDescent="0.25">
      <c r="B135" s="2"/>
      <c r="C135" s="2"/>
      <c r="T135">
        <v>135</v>
      </c>
      <c r="U135" s="2">
        <f>($U$1*($B$13-T135)+$U$366*T135)/365+SUM($V$1:V134)</f>
        <v>1244.547249658269</v>
      </c>
      <c r="V135" s="2">
        <f t="shared" si="2"/>
        <v>0.68194369844288727</v>
      </c>
    </row>
    <row r="136" spans="2:22" x14ac:dyDescent="0.25">
      <c r="B136" s="2"/>
      <c r="C136" s="2"/>
      <c r="T136">
        <v>136</v>
      </c>
      <c r="U136" s="2">
        <f>($U$1*($B$13-T136)+$U$366*T136)/365+SUM($V$1:V135)</f>
        <v>1246.4312466635442</v>
      </c>
      <c r="V136" s="2">
        <f t="shared" si="2"/>
        <v>0.68297602556906545</v>
      </c>
    </row>
    <row r="137" spans="2:22" x14ac:dyDescent="0.25">
      <c r="B137" s="2"/>
      <c r="C137" s="2"/>
      <c r="T137">
        <v>137</v>
      </c>
      <c r="U137" s="2">
        <f>($U$1*($B$13-T137)+$U$366*T137)/365+SUM($V$1:V136)</f>
        <v>1248.3162759959457</v>
      </c>
      <c r="V137" s="2">
        <f t="shared" si="2"/>
        <v>0.68400891835394295</v>
      </c>
    </row>
    <row r="138" spans="2:22" x14ac:dyDescent="0.25">
      <c r="B138" s="2"/>
      <c r="C138" s="2"/>
      <c r="T138">
        <v>138</v>
      </c>
      <c r="U138" s="2">
        <f>($U$1*($B$13-T138)+$U$366*T138)/365+SUM($V$1:V137)</f>
        <v>1250.2023382211323</v>
      </c>
      <c r="V138" s="2">
        <f t="shared" si="2"/>
        <v>0.68504237710746985</v>
      </c>
    </row>
    <row r="139" spans="2:22" x14ac:dyDescent="0.25">
      <c r="B139" s="2"/>
      <c r="C139" s="2"/>
      <c r="T139">
        <v>139</v>
      </c>
      <c r="U139" s="2">
        <f>($U$1*($B$13-T139)+$U$366*T139)/365+SUM($V$1:V138)</f>
        <v>1252.0894339050719</v>
      </c>
      <c r="V139" s="2">
        <f t="shared" si="2"/>
        <v>0.68607640213976551</v>
      </c>
    </row>
    <row r="140" spans="2:22" x14ac:dyDescent="0.25">
      <c r="B140" s="2"/>
      <c r="C140" s="2"/>
      <c r="T140">
        <v>140</v>
      </c>
      <c r="U140" s="2">
        <f>($U$1*($B$13-T140)+$U$366*T140)/365+SUM($V$1:V139)</f>
        <v>1253.9775636140441</v>
      </c>
      <c r="V140" s="2">
        <f t="shared" si="2"/>
        <v>0.68711099376112017</v>
      </c>
    </row>
    <row r="141" spans="2:22" x14ac:dyDescent="0.25">
      <c r="B141" s="2"/>
      <c r="C141" s="2"/>
      <c r="T141">
        <v>141</v>
      </c>
      <c r="U141" s="2">
        <f>($U$1*($B$13-T141)+$U$366*T141)/365+SUM($V$1:V140)</f>
        <v>1255.8667279146375</v>
      </c>
      <c r="V141" s="2">
        <f t="shared" si="2"/>
        <v>0.68814615228199327</v>
      </c>
    </row>
    <row r="142" spans="2:22" x14ac:dyDescent="0.25">
      <c r="B142" s="2"/>
      <c r="C142" s="2"/>
      <c r="T142">
        <v>142</v>
      </c>
      <c r="U142" s="2">
        <f>($U$1*($B$13-T142)+$U$366*T142)/365+SUM($V$1:V141)</f>
        <v>1257.756927373752</v>
      </c>
      <c r="V142" s="2">
        <f t="shared" si="2"/>
        <v>0.68918187801301489</v>
      </c>
    </row>
    <row r="143" spans="2:22" x14ac:dyDescent="0.25">
      <c r="B143" s="2"/>
      <c r="C143" s="2"/>
      <c r="T143">
        <v>143</v>
      </c>
      <c r="U143" s="2">
        <f>($U$1*($B$13-T143)+$U$366*T143)/365+SUM($V$1:V142)</f>
        <v>1259.6481625585975</v>
      </c>
      <c r="V143" s="2">
        <f t="shared" si="2"/>
        <v>0.69021817126498497</v>
      </c>
    </row>
    <row r="144" spans="2:22" x14ac:dyDescent="0.25">
      <c r="B144" s="2"/>
      <c r="C144" s="2"/>
      <c r="T144">
        <v>144</v>
      </c>
      <c r="U144" s="2">
        <f>($U$1*($B$13-T144)+$U$366*T144)/365+SUM($V$1:V143)</f>
        <v>1261.5404340366947</v>
      </c>
      <c r="V144" s="2">
        <f t="shared" si="2"/>
        <v>0.69125503234887387</v>
      </c>
    </row>
    <row r="145" spans="2:22" x14ac:dyDescent="0.25">
      <c r="B145" s="2"/>
      <c r="C145" s="2"/>
      <c r="T145">
        <v>145</v>
      </c>
      <c r="U145" s="2">
        <f>($U$1*($B$13-T145)+$U$366*T145)/365+SUM($V$1:V144)</f>
        <v>1263.4337423758761</v>
      </c>
      <c r="V145" s="2">
        <f t="shared" si="2"/>
        <v>0.69229246157582258</v>
      </c>
    </row>
    <row r="146" spans="2:22" x14ac:dyDescent="0.25">
      <c r="B146" s="2"/>
      <c r="C146" s="2"/>
      <c r="T146">
        <v>146</v>
      </c>
      <c r="U146" s="2">
        <f>($U$1*($B$13-T146)+$U$366*T146)/365+SUM($V$1:V145)</f>
        <v>1265.3280881442843</v>
      </c>
      <c r="V146" s="2">
        <f t="shared" si="2"/>
        <v>0.69333045925714221</v>
      </c>
    </row>
    <row r="147" spans="2:22" x14ac:dyDescent="0.25">
      <c r="B147" s="2"/>
      <c r="C147" s="2"/>
      <c r="T147">
        <v>147</v>
      </c>
      <c r="U147" s="2">
        <f>($U$1*($B$13-T147)+$U$366*T147)/365+SUM($V$1:V146)</f>
        <v>1267.2234719103737</v>
      </c>
      <c r="V147" s="2">
        <f t="shared" si="2"/>
        <v>0.69436902570431447</v>
      </c>
    </row>
    <row r="148" spans="2:22" x14ac:dyDescent="0.25">
      <c r="B148" s="2"/>
      <c r="C148" s="2"/>
      <c r="T148">
        <v>148</v>
      </c>
      <c r="U148" s="2">
        <f>($U$1*($B$13-T148)+$U$366*T148)/365+SUM($V$1:V147)</f>
        <v>1269.1198942429105</v>
      </c>
      <c r="V148" s="2">
        <f t="shared" si="2"/>
        <v>0.69540816122899218</v>
      </c>
    </row>
    <row r="149" spans="2:22" x14ac:dyDescent="0.25">
      <c r="B149" s="2"/>
      <c r="C149" s="2"/>
      <c r="T149">
        <v>149</v>
      </c>
      <c r="U149" s="2">
        <f>($U$1*($B$13-T149)+$U$366*T149)/365+SUM($V$1:V148)</f>
        <v>1271.0173557109717</v>
      </c>
      <c r="V149" s="2">
        <f t="shared" si="2"/>
        <v>0.69644786614299825</v>
      </c>
    </row>
    <row r="150" spans="2:22" x14ac:dyDescent="0.25">
      <c r="B150" s="2"/>
      <c r="C150" s="2"/>
      <c r="T150">
        <v>150</v>
      </c>
      <c r="U150" s="2">
        <f>($U$1*($B$13-T150)+$U$366*T150)/365+SUM($V$1:V149)</f>
        <v>1272.9158568839471</v>
      </c>
      <c r="V150" s="2">
        <f t="shared" si="2"/>
        <v>0.69748814075832721</v>
      </c>
    </row>
    <row r="151" spans="2:22" x14ac:dyDescent="0.25">
      <c r="B151" s="2"/>
      <c r="C151" s="2"/>
      <c r="T151">
        <v>151</v>
      </c>
      <c r="U151" s="2">
        <f>($U$1*($B$13-T151)+$U$366*T151)/365+SUM($V$1:V150)</f>
        <v>1274.8153983315378</v>
      </c>
      <c r="V151" s="2">
        <f t="shared" si="2"/>
        <v>0.69852898538714414</v>
      </c>
    </row>
    <row r="152" spans="2:22" x14ac:dyDescent="0.25">
      <c r="B152" s="2"/>
      <c r="C152" s="2"/>
      <c r="T152">
        <v>152</v>
      </c>
      <c r="U152" s="2">
        <f>($U$1*($B$13-T152)+$U$366*T152)/365+SUM($V$1:V151)</f>
        <v>1276.7159806237571</v>
      </c>
      <c r="V152" s="2">
        <f t="shared" si="2"/>
        <v>0.69957040034178475</v>
      </c>
    </row>
    <row r="153" spans="2:22" x14ac:dyDescent="0.25">
      <c r="B153" s="2"/>
      <c r="C153" s="2"/>
      <c r="T153">
        <v>153</v>
      </c>
      <c r="U153" s="2">
        <f>($U$1*($B$13-T153)+$U$366*T153)/365+SUM($V$1:V152)</f>
        <v>1278.6176043309315</v>
      </c>
      <c r="V153" s="2">
        <f t="shared" si="2"/>
        <v>0.70061238593475705</v>
      </c>
    </row>
    <row r="154" spans="2:22" x14ac:dyDescent="0.25">
      <c r="B154" s="2"/>
      <c r="C154" s="2"/>
      <c r="T154">
        <v>154</v>
      </c>
      <c r="U154" s="2">
        <f>($U$1*($B$13-T154)+$U$366*T154)/365+SUM($V$1:V153)</f>
        <v>1280.5202700236987</v>
      </c>
      <c r="V154" s="2">
        <f t="shared" si="2"/>
        <v>0.70165494247873905</v>
      </c>
    </row>
    <row r="155" spans="2:22" x14ac:dyDescent="0.25">
      <c r="B155" s="2"/>
      <c r="C155" s="2"/>
      <c r="T155">
        <v>155</v>
      </c>
      <c r="U155" s="2">
        <f>($U$1*($B$13-T155)+$U$366*T155)/365+SUM($V$1:V154)</f>
        <v>1282.4239782730097</v>
      </c>
      <c r="V155" s="2">
        <f t="shared" si="2"/>
        <v>0.70269807028658071</v>
      </c>
    </row>
    <row r="156" spans="2:22" x14ac:dyDescent="0.25">
      <c r="B156" s="2"/>
      <c r="C156" s="2"/>
      <c r="T156">
        <v>156</v>
      </c>
      <c r="U156" s="2">
        <f>($U$1*($B$13-T156)+$U$366*T156)/365+SUM($V$1:V155)</f>
        <v>1284.3287296501287</v>
      </c>
      <c r="V156" s="2">
        <f t="shared" si="2"/>
        <v>0.70374176967130353</v>
      </c>
    </row>
    <row r="157" spans="2:22" x14ac:dyDescent="0.25">
      <c r="B157" s="2"/>
      <c r="C157" s="2"/>
      <c r="T157">
        <v>157</v>
      </c>
      <c r="U157" s="2">
        <f>($U$1*($B$13-T157)+$U$366*T157)/365+SUM($V$1:V156)</f>
        <v>1286.2345247266323</v>
      </c>
      <c r="V157" s="2">
        <f t="shared" si="2"/>
        <v>0.70478604094609998</v>
      </c>
    </row>
    <row r="158" spans="2:22" x14ac:dyDescent="0.25">
      <c r="B158" s="2"/>
      <c r="C158" s="2"/>
      <c r="T158">
        <v>158</v>
      </c>
      <c r="U158" s="2">
        <f>($U$1*($B$13-T158)+$U$366*T158)/365+SUM($V$1:V157)</f>
        <v>1288.1413640744111</v>
      </c>
      <c r="V158" s="2">
        <f t="shared" si="2"/>
        <v>0.70583088442433495</v>
      </c>
    </row>
    <row r="159" spans="2:22" x14ac:dyDescent="0.25">
      <c r="B159" s="2"/>
      <c r="C159" s="2"/>
      <c r="T159">
        <v>159</v>
      </c>
      <c r="U159" s="2">
        <f>($U$1*($B$13-T159)+$U$366*T159)/365+SUM($V$1:V158)</f>
        <v>1290.0492482656675</v>
      </c>
      <c r="V159" s="2">
        <f t="shared" si="2"/>
        <v>0.70687630041954397</v>
      </c>
    </row>
    <row r="160" spans="2:22" x14ac:dyDescent="0.25">
      <c r="B160" s="2"/>
      <c r="C160" s="2"/>
      <c r="T160">
        <v>160</v>
      </c>
      <c r="U160" s="2">
        <f>($U$1*($B$13-T160)+$U$366*T160)/365+SUM($V$1:V159)</f>
        <v>1291.9581778729196</v>
      </c>
      <c r="V160" s="2">
        <f t="shared" si="2"/>
        <v>0.70792228924543543</v>
      </c>
    </row>
    <row r="161" spans="2:22" x14ac:dyDescent="0.25">
      <c r="B161" s="2"/>
      <c r="C161" s="2"/>
      <c r="T161">
        <v>161</v>
      </c>
      <c r="U161" s="2">
        <f>($U$1*($B$13-T161)+$U$366*T161)/365+SUM($V$1:V160)</f>
        <v>1293.8681534689972</v>
      </c>
      <c r="V161" s="2">
        <f t="shared" si="2"/>
        <v>0.70896885121588893</v>
      </c>
    </row>
    <row r="162" spans="2:22" x14ac:dyDescent="0.25">
      <c r="B162" s="2"/>
      <c r="C162" s="2"/>
      <c r="T162">
        <v>162</v>
      </c>
      <c r="U162" s="2">
        <f>($U$1*($B$13-T162)+$U$366*T162)/365+SUM($V$1:V161)</f>
        <v>1295.7791756270456</v>
      </c>
      <c r="V162" s="2">
        <f t="shared" si="2"/>
        <v>0.71001598664495658</v>
      </c>
    </row>
    <row r="163" spans="2:22" x14ac:dyDescent="0.25">
      <c r="B163" s="2"/>
      <c r="C163" s="2"/>
      <c r="T163">
        <v>163</v>
      </c>
      <c r="U163" s="2">
        <f>($U$1*($B$13-T163)+$U$366*T163)/365+SUM($V$1:V162)</f>
        <v>1297.6912449205231</v>
      </c>
      <c r="V163" s="2">
        <f t="shared" si="2"/>
        <v>0.71106369584686202</v>
      </c>
    </row>
    <row r="164" spans="2:22" x14ac:dyDescent="0.25">
      <c r="B164" s="2"/>
      <c r="C164" s="2"/>
      <c r="T164">
        <v>164</v>
      </c>
      <c r="U164" s="2">
        <f>($U$1*($B$13-T164)+$U$366*T164)/365+SUM($V$1:V163)</f>
        <v>1299.6043619232021</v>
      </c>
      <c r="V164" s="2">
        <f t="shared" si="2"/>
        <v>0.71211197913600122</v>
      </c>
    </row>
    <row r="165" spans="2:22" x14ac:dyDescent="0.25">
      <c r="B165" s="2"/>
      <c r="C165" s="2"/>
      <c r="T165">
        <v>165</v>
      </c>
      <c r="U165" s="2">
        <f>($U$1*($B$13-T165)+$U$366*T165)/365+SUM($V$1:V164)</f>
        <v>1301.5185272091705</v>
      </c>
      <c r="V165" s="2">
        <f t="shared" si="2"/>
        <v>0.71316083682694287</v>
      </c>
    </row>
    <row r="166" spans="2:22" x14ac:dyDescent="0.25">
      <c r="B166" s="2"/>
      <c r="C166" s="2"/>
      <c r="T166">
        <v>166</v>
      </c>
      <c r="U166" s="2">
        <f>($U$1*($B$13-T166)+$U$366*T166)/365+SUM($V$1:V165)</f>
        <v>1303.4337413528299</v>
      </c>
      <c r="V166" s="2">
        <f t="shared" si="2"/>
        <v>0.71421026923442743</v>
      </c>
    </row>
    <row r="167" spans="2:22" x14ac:dyDescent="0.25">
      <c r="B167" s="2"/>
      <c r="C167" s="2"/>
      <c r="T167">
        <v>167</v>
      </c>
      <c r="U167" s="2">
        <f>($U$1*($B$13-T167)+$U$366*T167)/365+SUM($V$1:V166)</f>
        <v>1305.3500049288964</v>
      </c>
      <c r="V167" s="2">
        <f t="shared" si="2"/>
        <v>0.715260276673368</v>
      </c>
    </row>
    <row r="168" spans="2:22" x14ac:dyDescent="0.25">
      <c r="B168" s="2"/>
      <c r="C168" s="2"/>
      <c r="T168">
        <v>168</v>
      </c>
      <c r="U168" s="2">
        <f>($U$1*($B$13-T168)+$U$366*T168)/365+SUM($V$1:V167)</f>
        <v>1307.2673185124024</v>
      </c>
      <c r="V168" s="2">
        <f t="shared" si="2"/>
        <v>0.71631085945885076</v>
      </c>
    </row>
    <row r="169" spans="2:22" x14ac:dyDescent="0.25">
      <c r="B169" s="2"/>
      <c r="C169" s="2"/>
      <c r="T169">
        <v>169</v>
      </c>
      <c r="U169" s="2">
        <f>($U$1*($B$13-T169)+$U$366*T169)/365+SUM($V$1:V168)</f>
        <v>1309.1856826786934</v>
      </c>
      <c r="V169" s="2">
        <f t="shared" si="2"/>
        <v>0.71736201790613352</v>
      </c>
    </row>
    <row r="170" spans="2:22" x14ac:dyDescent="0.25">
      <c r="B170" s="2"/>
      <c r="C170" s="2"/>
      <c r="T170">
        <v>170</v>
      </c>
      <c r="U170" s="2">
        <f>($U$1*($B$13-T170)+$U$366*T170)/365+SUM($V$1:V169)</f>
        <v>1311.105098003432</v>
      </c>
      <c r="V170" s="2">
        <f t="shared" si="2"/>
        <v>0.71841375233064775</v>
      </c>
    </row>
    <row r="171" spans="2:22" x14ac:dyDescent="0.25">
      <c r="B171" s="2"/>
      <c r="C171" s="2"/>
      <c r="T171">
        <v>171</v>
      </c>
      <c r="U171" s="2">
        <f>($U$1*($B$13-T171)+$U$366*T171)/365+SUM($V$1:V170)</f>
        <v>1313.0255650625952</v>
      </c>
      <c r="V171" s="2">
        <f t="shared" si="2"/>
        <v>0.71946606304799743</v>
      </c>
    </row>
    <row r="172" spans="2:22" x14ac:dyDescent="0.25">
      <c r="B172" s="2"/>
      <c r="C172" s="2"/>
      <c r="T172">
        <v>172</v>
      </c>
      <c r="U172" s="2">
        <f>($U$1*($B$13-T172)+$U$366*T172)/365+SUM($V$1:V171)</f>
        <v>1314.9470844324753</v>
      </c>
      <c r="V172" s="2">
        <f t="shared" si="2"/>
        <v>0.72051895037395919</v>
      </c>
    </row>
    <row r="173" spans="2:22" x14ac:dyDescent="0.25">
      <c r="B173" s="2"/>
      <c r="C173" s="2"/>
      <c r="T173">
        <v>173</v>
      </c>
      <c r="U173" s="2">
        <f>($U$1*($B$13-T173)+$U$366*T173)/365+SUM($V$1:V172)</f>
        <v>1316.869656689682</v>
      </c>
      <c r="V173" s="2">
        <f t="shared" si="2"/>
        <v>0.7215724146244834</v>
      </c>
    </row>
    <row r="174" spans="2:22" x14ac:dyDescent="0.25">
      <c r="B174" s="2"/>
      <c r="C174" s="2"/>
      <c r="T174">
        <v>174</v>
      </c>
      <c r="U174" s="2">
        <f>($U$1*($B$13-T174)+$U$366*T174)/365+SUM($V$1:V173)</f>
        <v>1318.7932824111388</v>
      </c>
      <c r="V174" s="2">
        <f t="shared" si="2"/>
        <v>0.72262645611569254</v>
      </c>
    </row>
    <row r="175" spans="2:22" x14ac:dyDescent="0.25">
      <c r="B175" s="2"/>
      <c r="C175" s="2"/>
      <c r="T175">
        <v>175</v>
      </c>
      <c r="U175" s="2">
        <f>($U$1*($B$13-T175)+$U$366*T175)/365+SUM($V$1:V174)</f>
        <v>1320.7179621740868</v>
      </c>
      <c r="V175" s="2">
        <f t="shared" si="2"/>
        <v>0.72368107516388325</v>
      </c>
    </row>
    <row r="176" spans="2:22" x14ac:dyDescent="0.25">
      <c r="B176" s="2"/>
      <c r="C176" s="2"/>
      <c r="T176">
        <v>176</v>
      </c>
      <c r="U176" s="2">
        <f>($U$1*($B$13-T176)+$U$366*T176)/365+SUM($V$1:V175)</f>
        <v>1322.6436965560829</v>
      </c>
      <c r="V176" s="2">
        <f t="shared" si="2"/>
        <v>0.72473627208552494</v>
      </c>
    </row>
    <row r="177" spans="2:22" x14ac:dyDescent="0.25">
      <c r="B177" s="2"/>
      <c r="C177" s="2"/>
      <c r="T177">
        <v>177</v>
      </c>
      <c r="U177" s="2">
        <f>($U$1*($B$13-T177)+$U$366*T177)/365+SUM($V$1:V176)</f>
        <v>1324.5704861350009</v>
      </c>
      <c r="V177" s="2">
        <f t="shared" si="2"/>
        <v>0.72579204719726087</v>
      </c>
    </row>
    <row r="178" spans="2:22" x14ac:dyDescent="0.25">
      <c r="B178" s="2"/>
      <c r="C178" s="2"/>
      <c r="T178">
        <v>178</v>
      </c>
      <c r="U178" s="2">
        <f>($U$1*($B$13-T178)+$U$366*T178)/365+SUM($V$1:V177)</f>
        <v>1326.4983314890303</v>
      </c>
      <c r="V178" s="2">
        <f t="shared" si="2"/>
        <v>0.72684840081590707</v>
      </c>
    </row>
    <row r="179" spans="2:22" x14ac:dyDescent="0.25">
      <c r="B179" s="2"/>
      <c r="C179" s="2"/>
      <c r="T179">
        <v>179</v>
      </c>
      <c r="U179" s="2">
        <f>($U$1*($B$13-T179)+$U$366*T179)/365+SUM($V$1:V178)</f>
        <v>1328.4272331966788</v>
      </c>
      <c r="V179" s="2">
        <f t="shared" si="2"/>
        <v>0.72790533325845419</v>
      </c>
    </row>
    <row r="180" spans="2:22" x14ac:dyDescent="0.25">
      <c r="B180" s="2"/>
      <c r="C180" s="2"/>
      <c r="T180">
        <v>180</v>
      </c>
      <c r="U180" s="2">
        <f>($U$1*($B$13-T180)+$U$366*T180)/365+SUM($V$1:V179)</f>
        <v>1330.3571918367695</v>
      </c>
      <c r="V180" s="2">
        <f t="shared" si="2"/>
        <v>0.72896284484206553</v>
      </c>
    </row>
    <row r="181" spans="2:22" x14ac:dyDescent="0.25">
      <c r="B181" s="2"/>
      <c r="C181" s="2"/>
      <c r="T181">
        <v>181</v>
      </c>
      <c r="U181" s="2">
        <f>($U$1*($B$13-T181)+$U$366*T181)/365+SUM($V$1:V180)</f>
        <v>1332.2882079884441</v>
      </c>
      <c r="V181" s="2">
        <f t="shared" si="2"/>
        <v>0.73002093588407901</v>
      </c>
    </row>
    <row r="182" spans="2:22" x14ac:dyDescent="0.25">
      <c r="B182" s="2"/>
      <c r="C182" s="2"/>
      <c r="T182">
        <v>182</v>
      </c>
      <c r="U182" s="2">
        <f>($U$1*($B$13-T182)+$U$366*T182)/365+SUM($V$1:V181)</f>
        <v>1334.2202822311606</v>
      </c>
      <c r="V182" s="2">
        <f t="shared" si="2"/>
        <v>0.73107960670200589</v>
      </c>
    </row>
    <row r="183" spans="2:22" x14ac:dyDescent="0.25">
      <c r="B183" s="2"/>
      <c r="C183" s="2"/>
      <c r="T183">
        <v>183</v>
      </c>
      <c r="U183" s="2">
        <f>($U$1*($B$13-T183)+$U$366*T183)/365+SUM($V$1:V182)</f>
        <v>1336.1534151446949</v>
      </c>
      <c r="V183" s="2">
        <f t="shared" si="2"/>
        <v>0.73213885761353159</v>
      </c>
    </row>
    <row r="184" spans="2:22" x14ac:dyDescent="0.25">
      <c r="B184" s="2"/>
      <c r="C184" s="2"/>
      <c r="T184">
        <v>184</v>
      </c>
      <c r="U184" s="2">
        <f>($U$1*($B$13-T184)+$U$366*T184)/365+SUM($V$1:V183)</f>
        <v>1338.0876073091408</v>
      </c>
      <c r="V184" s="2">
        <f t="shared" si="2"/>
        <v>0.73319868893651563</v>
      </c>
    </row>
    <row r="185" spans="2:22" x14ac:dyDescent="0.25">
      <c r="B185" s="2"/>
      <c r="C185" s="2"/>
      <c r="T185">
        <v>185</v>
      </c>
      <c r="U185" s="2">
        <f>($U$1*($B$13-T185)+$U$366*T185)/365+SUM($V$1:V184)</f>
        <v>1340.0228593049098</v>
      </c>
      <c r="V185" s="2">
        <f t="shared" si="2"/>
        <v>0.73425910098899183</v>
      </c>
    </row>
    <row r="186" spans="2:22" x14ac:dyDescent="0.25">
      <c r="B186" s="2"/>
      <c r="C186" s="2"/>
      <c r="T186">
        <v>186</v>
      </c>
      <c r="U186" s="2">
        <f>($U$1*($B$13-T186)+$U$366*T186)/365+SUM($V$1:V185)</f>
        <v>1341.9591717127309</v>
      </c>
      <c r="V186" s="2">
        <f t="shared" si="2"/>
        <v>0.73532009408916776</v>
      </c>
    </row>
    <row r="187" spans="2:22" x14ac:dyDescent="0.25">
      <c r="B187" s="2"/>
      <c r="C187" s="2"/>
      <c r="T187">
        <v>187</v>
      </c>
      <c r="U187" s="2">
        <f>($U$1*($B$13-T187)+$U$366*T187)/365+SUM($V$1:V186)</f>
        <v>1343.8965451136523</v>
      </c>
      <c r="V187" s="2">
        <f t="shared" si="2"/>
        <v>0.73638166855542608</v>
      </c>
    </row>
    <row r="188" spans="2:22" x14ac:dyDescent="0.25">
      <c r="B188" s="2"/>
      <c r="C188" s="2"/>
      <c r="T188">
        <v>188</v>
      </c>
      <c r="U188" s="2">
        <f>($U$1*($B$13-T188)+$U$366*T188)/365+SUM($V$1:V187)</f>
        <v>1345.8349800890403</v>
      </c>
      <c r="V188" s="2">
        <f t="shared" si="2"/>
        <v>0.73744382470632353</v>
      </c>
    </row>
    <row r="189" spans="2:22" x14ac:dyDescent="0.25">
      <c r="B189" s="2"/>
      <c r="C189" s="2"/>
      <c r="T189">
        <v>189</v>
      </c>
      <c r="U189" s="2">
        <f>($U$1*($B$13-T189)+$U$366*T189)/365+SUM($V$1:V188)</f>
        <v>1347.774477220579</v>
      </c>
      <c r="V189" s="2">
        <f t="shared" si="2"/>
        <v>0.73850656286059135</v>
      </c>
    </row>
    <row r="190" spans="2:22" x14ac:dyDescent="0.25">
      <c r="B190" s="2"/>
      <c r="C190" s="2"/>
      <c r="T190">
        <v>190</v>
      </c>
      <c r="U190" s="2">
        <f>($U$1*($B$13-T190)+$U$366*T190)/365+SUM($V$1:V189)</f>
        <v>1349.7150370902721</v>
      </c>
      <c r="V190" s="2">
        <f t="shared" si="2"/>
        <v>0.73956988333713547</v>
      </c>
    </row>
    <row r="191" spans="2:22" x14ac:dyDescent="0.25">
      <c r="B191" s="2"/>
      <c r="C191" s="2"/>
      <c r="T191">
        <v>191</v>
      </c>
      <c r="U191" s="2">
        <f>($U$1*($B$13-T191)+$U$366*T191)/365+SUM($V$1:V190)</f>
        <v>1351.6566602804414</v>
      </c>
      <c r="V191" s="2">
        <f t="shared" si="2"/>
        <v>0.74063378645503652</v>
      </c>
    </row>
    <row r="192" spans="2:22" x14ac:dyDescent="0.25">
      <c r="B192" s="2"/>
      <c r="C192" s="2"/>
      <c r="T192">
        <v>192</v>
      </c>
      <c r="U192" s="2">
        <f>($U$1*($B$13-T192)+$U$366*T192)/365+SUM($V$1:V191)</f>
        <v>1353.599347373729</v>
      </c>
      <c r="V192" s="2">
        <f t="shared" si="2"/>
        <v>0.74169827253355025</v>
      </c>
    </row>
    <row r="193" spans="2:22" x14ac:dyDescent="0.25">
      <c r="B193" s="2"/>
      <c r="C193" s="2"/>
      <c r="T193">
        <v>193</v>
      </c>
      <c r="U193" s="2">
        <f>($U$1*($B$13-T193)+$U$366*T193)/365+SUM($V$1:V192)</f>
        <v>1355.5430989530948</v>
      </c>
      <c r="V193" s="2">
        <f t="shared" si="2"/>
        <v>0.74276334189210691</v>
      </c>
    </row>
    <row r="194" spans="2:22" x14ac:dyDescent="0.25">
      <c r="B194" s="2"/>
      <c r="C194" s="2"/>
      <c r="T194">
        <v>194</v>
      </c>
      <c r="U194" s="2">
        <f>($U$1*($B$13-T194)+$U$366*T194)/365+SUM($V$1:V193)</f>
        <v>1357.4879156018194</v>
      </c>
      <c r="V194" s="2">
        <f t="shared" ref="V194:V257" si="3">U194*$B$14</f>
        <v>0.74382899485031206</v>
      </c>
    </row>
    <row r="195" spans="2:22" x14ac:dyDescent="0.25">
      <c r="B195" s="2"/>
      <c r="C195" s="2"/>
      <c r="T195">
        <v>195</v>
      </c>
      <c r="U195" s="2">
        <f>($U$1*($B$13-T195)+$U$366*T195)/365+SUM($V$1:V194)</f>
        <v>1359.4337979035022</v>
      </c>
      <c r="V195" s="2">
        <f t="shared" si="3"/>
        <v>0.74489523172794647</v>
      </c>
    </row>
    <row r="196" spans="2:22" x14ac:dyDescent="0.25">
      <c r="B196" s="2"/>
      <c r="C196" s="2"/>
      <c r="T196">
        <v>196</v>
      </c>
      <c r="U196" s="2">
        <f>($U$1*($B$13-T196)+$U$366*T196)/365+SUM($V$1:V195)</f>
        <v>1361.3807464420624</v>
      </c>
      <c r="V196" s="2">
        <f t="shared" si="3"/>
        <v>0.74596205284496586</v>
      </c>
    </row>
    <row r="197" spans="2:22" x14ac:dyDescent="0.25">
      <c r="B197" s="2"/>
      <c r="C197" s="2"/>
      <c r="T197">
        <v>197</v>
      </c>
      <c r="U197" s="2">
        <f>($U$1*($B$13-T197)+$U$366*T197)/365+SUM($V$1:V196)</f>
        <v>1363.3287618017396</v>
      </c>
      <c r="V197" s="2">
        <f t="shared" si="3"/>
        <v>0.74702945852150127</v>
      </c>
    </row>
    <row r="198" spans="2:22" x14ac:dyDescent="0.25">
      <c r="B198" s="2"/>
      <c r="C198" s="2"/>
      <c r="T198">
        <v>198</v>
      </c>
      <c r="U198" s="2">
        <f>($U$1*($B$13-T198)+$U$366*T198)/365+SUM($V$1:V197)</f>
        <v>1365.2778445670936</v>
      </c>
      <c r="V198" s="2">
        <f t="shared" si="3"/>
        <v>0.74809744907785958</v>
      </c>
    </row>
    <row r="199" spans="2:22" x14ac:dyDescent="0.25">
      <c r="B199" s="2"/>
      <c r="C199" s="2"/>
      <c r="T199">
        <v>199</v>
      </c>
      <c r="U199" s="2">
        <f>($U$1*($B$13-T199)+$U$366*T199)/365+SUM($V$1:V198)</f>
        <v>1367.2279953230036</v>
      </c>
      <c r="V199" s="2">
        <f t="shared" si="3"/>
        <v>0.74916602483452266</v>
      </c>
    </row>
    <row r="200" spans="2:22" x14ac:dyDescent="0.25">
      <c r="B200" s="2"/>
      <c r="C200" s="2"/>
      <c r="T200">
        <v>200</v>
      </c>
      <c r="U200" s="2">
        <f>($U$1*($B$13-T200)+$U$366*T200)/365+SUM($V$1:V199)</f>
        <v>1369.1792146546709</v>
      </c>
      <c r="V200" s="2">
        <f t="shared" si="3"/>
        <v>0.75023518611214857</v>
      </c>
    </row>
    <row r="201" spans="2:22" x14ac:dyDescent="0.25">
      <c r="B201" s="2"/>
      <c r="C201" s="2"/>
      <c r="T201">
        <v>201</v>
      </c>
      <c r="U201" s="2">
        <f>($U$1*($B$13-T201)+$U$366*T201)/365+SUM($V$1:V200)</f>
        <v>1371.1315031476151</v>
      </c>
      <c r="V201" s="2">
        <f t="shared" si="3"/>
        <v>0.75130493323156999</v>
      </c>
    </row>
    <row r="202" spans="2:22" x14ac:dyDescent="0.25">
      <c r="B202" s="2"/>
      <c r="C202" s="2"/>
      <c r="T202">
        <v>202</v>
      </c>
      <c r="U202" s="2">
        <f>($U$1*($B$13-T202)+$U$366*T202)/365+SUM($V$1:V201)</f>
        <v>1373.0848613876792</v>
      </c>
      <c r="V202" s="2">
        <f t="shared" si="3"/>
        <v>0.75237526651379694</v>
      </c>
    </row>
    <row r="203" spans="2:22" x14ac:dyDescent="0.25">
      <c r="B203" s="2"/>
      <c r="C203" s="2"/>
      <c r="T203">
        <v>203</v>
      </c>
      <c r="U203" s="2">
        <f>($U$1*($B$13-T203)+$U$366*T203)/365+SUM($V$1:V202)</f>
        <v>1375.0392899610254</v>
      </c>
      <c r="V203" s="2">
        <f t="shared" si="3"/>
        <v>0.75344618628001403</v>
      </c>
    </row>
    <row r="204" spans="2:22" x14ac:dyDescent="0.25">
      <c r="B204" s="2"/>
      <c r="C204" s="2"/>
      <c r="T204">
        <v>204</v>
      </c>
      <c r="U204" s="2">
        <f>($U$1*($B$13-T204)+$U$366*T204)/365+SUM($V$1:V203)</f>
        <v>1376.9947894541376</v>
      </c>
      <c r="V204" s="2">
        <f t="shared" si="3"/>
        <v>0.75451769285158232</v>
      </c>
    </row>
    <row r="205" spans="2:22" x14ac:dyDescent="0.25">
      <c r="B205" s="2"/>
      <c r="C205" s="2"/>
      <c r="T205">
        <v>205</v>
      </c>
      <c r="U205" s="2">
        <f>($U$1*($B$13-T205)+$U$366*T205)/365+SUM($V$1:V204)</f>
        <v>1378.9513604538217</v>
      </c>
      <c r="V205" s="2">
        <f t="shared" si="3"/>
        <v>0.75558978655003939</v>
      </c>
    </row>
    <row r="206" spans="2:22" x14ac:dyDescent="0.25">
      <c r="B206" s="2"/>
      <c r="C206" s="2"/>
      <c r="T206">
        <v>206</v>
      </c>
      <c r="U206" s="2">
        <f>($U$1*($B$13-T206)+$U$366*T206)/365+SUM($V$1:V205)</f>
        <v>1380.9090035472041</v>
      </c>
      <c r="V206" s="2">
        <f t="shared" si="3"/>
        <v>0.75666246769709822</v>
      </c>
    </row>
    <row r="207" spans="2:22" x14ac:dyDescent="0.25">
      <c r="B207" s="2"/>
      <c r="C207" s="2"/>
      <c r="T207">
        <v>207</v>
      </c>
      <c r="U207" s="2">
        <f>($U$1*($B$13-T207)+$U$366*T207)/365+SUM($V$1:V206)</f>
        <v>1382.8677193217334</v>
      </c>
      <c r="V207" s="2">
        <f t="shared" si="3"/>
        <v>0.75773573661464855</v>
      </c>
    </row>
    <row r="208" spans="2:22" x14ac:dyDescent="0.25">
      <c r="B208" s="2"/>
      <c r="C208" s="2"/>
      <c r="T208">
        <v>208</v>
      </c>
      <c r="U208" s="2">
        <f>($U$1*($B$13-T208)+$U$366*T208)/365+SUM($V$1:V207)</f>
        <v>1384.8275083651806</v>
      </c>
      <c r="V208" s="2">
        <f t="shared" si="3"/>
        <v>0.75880959362475664</v>
      </c>
    </row>
    <row r="209" spans="2:22" x14ac:dyDescent="0.25">
      <c r="B209" s="2"/>
      <c r="C209" s="2"/>
      <c r="T209">
        <v>209</v>
      </c>
      <c r="U209" s="2">
        <f>($U$1*($B$13-T209)+$U$366*T209)/365+SUM($V$1:V208)</f>
        <v>1386.7883712656378</v>
      </c>
      <c r="V209" s="2">
        <f t="shared" si="3"/>
        <v>0.75988403904966462</v>
      </c>
    </row>
    <row r="210" spans="2:22" x14ac:dyDescent="0.25">
      <c r="B210" s="2"/>
      <c r="C210" s="2"/>
      <c r="T210">
        <v>210</v>
      </c>
      <c r="U210" s="2">
        <f>($U$1*($B$13-T210)+$U$366*T210)/365+SUM($V$1:V209)</f>
        <v>1388.7503086115198</v>
      </c>
      <c r="V210" s="2">
        <f t="shared" si="3"/>
        <v>0.76095907321179179</v>
      </c>
    </row>
    <row r="211" spans="2:22" x14ac:dyDescent="0.25">
      <c r="B211" s="2"/>
      <c r="C211" s="2"/>
      <c r="T211">
        <v>211</v>
      </c>
      <c r="U211" s="2">
        <f>($U$1*($B$13-T211)+$U$366*T211)/365+SUM($V$1:V210)</f>
        <v>1390.7133209915639</v>
      </c>
      <c r="V211" s="2">
        <f t="shared" si="3"/>
        <v>0.76203469643373378</v>
      </c>
    </row>
    <row r="212" spans="2:22" x14ac:dyDescent="0.25">
      <c r="B212" s="2"/>
      <c r="C212" s="2"/>
      <c r="T212">
        <v>212</v>
      </c>
      <c r="U212" s="2">
        <f>($U$1*($B$13-T212)+$U$366*T212)/365+SUM($V$1:V211)</f>
        <v>1392.6774089948299</v>
      </c>
      <c r="V212" s="2">
        <f t="shared" si="3"/>
        <v>0.76311090903826306</v>
      </c>
    </row>
    <row r="213" spans="2:22" x14ac:dyDescent="0.25">
      <c r="B213" s="2"/>
      <c r="C213" s="2"/>
      <c r="T213">
        <v>213</v>
      </c>
      <c r="U213" s="2">
        <f>($U$1*($B$13-T213)+$U$366*T213)/365+SUM($V$1:V212)</f>
        <v>1394.6425732107004</v>
      </c>
      <c r="V213" s="2">
        <f t="shared" si="3"/>
        <v>0.76418771134832908</v>
      </c>
    </row>
    <row r="214" spans="2:22" x14ac:dyDescent="0.25">
      <c r="B214" s="2"/>
      <c r="C214" s="2"/>
      <c r="T214">
        <v>214</v>
      </c>
      <c r="U214" s="2">
        <f>($U$1*($B$13-T214)+$U$366*T214)/365+SUM($V$1:V213)</f>
        <v>1396.6088142288816</v>
      </c>
      <c r="V214" s="2">
        <f t="shared" si="3"/>
        <v>0.76526510368705847</v>
      </c>
    </row>
    <row r="215" spans="2:22" x14ac:dyDescent="0.25">
      <c r="B215" s="2"/>
      <c r="C215" s="2"/>
      <c r="T215">
        <v>215</v>
      </c>
      <c r="U215" s="2">
        <f>($U$1*($B$13-T215)+$U$366*T215)/365+SUM($V$1:V214)</f>
        <v>1398.5761326394006</v>
      </c>
      <c r="V215" s="2">
        <f t="shared" si="3"/>
        <v>0.76634308637775383</v>
      </c>
    </row>
    <row r="216" spans="2:22" x14ac:dyDescent="0.25">
      <c r="B216" s="2"/>
      <c r="C216" s="2"/>
      <c r="T216">
        <v>216</v>
      </c>
      <c r="U216" s="2">
        <f>($U$1*($B$13-T216)+$U$366*T216)/365+SUM($V$1:V215)</f>
        <v>1400.5445290326111</v>
      </c>
      <c r="V216" s="2">
        <f t="shared" si="3"/>
        <v>0.76742165974389653</v>
      </c>
    </row>
    <row r="217" spans="2:22" x14ac:dyDescent="0.25">
      <c r="B217" s="2"/>
      <c r="C217" s="2"/>
      <c r="T217">
        <v>217</v>
      </c>
      <c r="U217" s="2">
        <f>($U$1*($B$13-T217)+$U$366*T217)/365+SUM($V$1:V216)</f>
        <v>1402.5140039991873</v>
      </c>
      <c r="V217" s="2">
        <f t="shared" si="3"/>
        <v>0.76850082410914378</v>
      </c>
    </row>
    <row r="218" spans="2:22" x14ac:dyDescent="0.25">
      <c r="B218" s="2"/>
      <c r="C218" s="2"/>
      <c r="T218">
        <v>218</v>
      </c>
      <c r="U218" s="2">
        <f>($U$1*($B$13-T218)+$U$366*T218)/365+SUM($V$1:V217)</f>
        <v>1404.4845581301288</v>
      </c>
      <c r="V218" s="2">
        <f t="shared" si="3"/>
        <v>0.76958057979733097</v>
      </c>
    </row>
    <row r="219" spans="2:22" x14ac:dyDescent="0.25">
      <c r="B219" s="2"/>
      <c r="C219" s="2"/>
      <c r="T219">
        <v>219</v>
      </c>
      <c r="U219" s="2">
        <f>($U$1*($B$13-T219)+$U$366*T219)/365+SUM($V$1:V218)</f>
        <v>1406.4561920167585</v>
      </c>
      <c r="V219" s="2">
        <f t="shared" si="3"/>
        <v>0.77066092713247047</v>
      </c>
    </row>
    <row r="220" spans="2:22" x14ac:dyDescent="0.25">
      <c r="B220" s="2"/>
      <c r="C220" s="2"/>
      <c r="T220">
        <v>220</v>
      </c>
      <c r="U220" s="2">
        <f>($U$1*($B$13-T220)+$U$366*T220)/365+SUM($V$1:V219)</f>
        <v>1408.4289062507232</v>
      </c>
      <c r="V220" s="2">
        <f t="shared" si="3"/>
        <v>0.77174186643875253</v>
      </c>
    </row>
    <row r="221" spans="2:22" x14ac:dyDescent="0.25">
      <c r="B221" s="2"/>
      <c r="C221" s="2"/>
      <c r="T221">
        <v>221</v>
      </c>
      <c r="U221" s="2">
        <f>($U$1*($B$13-T221)+$U$366*T221)/365+SUM($V$1:V220)</f>
        <v>1410.4027014239941</v>
      </c>
      <c r="V221" s="2">
        <f t="shared" si="3"/>
        <v>0.77282339804054478</v>
      </c>
    </row>
    <row r="222" spans="2:22" x14ac:dyDescent="0.25">
      <c r="B222" s="2"/>
      <c r="C222" s="2"/>
      <c r="T222">
        <v>222</v>
      </c>
      <c r="U222" s="2">
        <f>($U$1*($B$13-T222)+$U$366*T222)/365+SUM($V$1:V221)</f>
        <v>1412.3775781288673</v>
      </c>
      <c r="V222" s="2">
        <f t="shared" si="3"/>
        <v>0.77390552226239318</v>
      </c>
    </row>
    <row r="223" spans="2:22" x14ac:dyDescent="0.25">
      <c r="B223" s="2"/>
      <c r="C223" s="2"/>
      <c r="T223">
        <v>223</v>
      </c>
      <c r="U223" s="2">
        <f>($U$1*($B$13-T223)+$U$366*T223)/365+SUM($V$1:V222)</f>
        <v>1414.3535369579622</v>
      </c>
      <c r="V223" s="2">
        <f t="shared" si="3"/>
        <v>0.77498823942902051</v>
      </c>
    </row>
    <row r="224" spans="2:22" x14ac:dyDescent="0.25">
      <c r="B224" s="2"/>
      <c r="C224" s="2"/>
      <c r="T224">
        <v>224</v>
      </c>
      <c r="U224" s="2">
        <f>($U$1*($B$13-T224)+$U$366*T224)/365+SUM($V$1:V223)</f>
        <v>1416.3305785042235</v>
      </c>
      <c r="V224" s="2">
        <f t="shared" si="3"/>
        <v>0.776071549865328</v>
      </c>
    </row>
    <row r="225" spans="2:22" x14ac:dyDescent="0.25">
      <c r="B225" s="2"/>
      <c r="C225" s="2"/>
      <c r="T225">
        <v>225</v>
      </c>
      <c r="U225" s="2">
        <f>($U$1*($B$13-T225)+$U$366*T225)/365+SUM($V$1:V224)</f>
        <v>1418.3087033609211</v>
      </c>
      <c r="V225" s="2">
        <f t="shared" si="3"/>
        <v>0.77715545389639518</v>
      </c>
    </row>
    <row r="226" spans="2:22" x14ac:dyDescent="0.25">
      <c r="B226" s="2"/>
      <c r="C226" s="2"/>
      <c r="T226">
        <v>226</v>
      </c>
      <c r="U226" s="2">
        <f>($U$1*($B$13-T226)+$U$366*T226)/365+SUM($V$1:V225)</f>
        <v>1420.2879121216499</v>
      </c>
      <c r="V226" s="2">
        <f t="shared" si="3"/>
        <v>0.77823995184747952</v>
      </c>
    </row>
    <row r="227" spans="2:22" x14ac:dyDescent="0.25">
      <c r="B227" s="2"/>
      <c r="C227" s="2"/>
      <c r="T227">
        <v>227</v>
      </c>
      <c r="U227" s="2">
        <f>($U$1*($B$13-T227)+$U$366*T227)/365+SUM($V$1:V226)</f>
        <v>1422.2682053803296</v>
      </c>
      <c r="V227" s="2">
        <f t="shared" si="3"/>
        <v>0.77932504404401637</v>
      </c>
    </row>
    <row r="228" spans="2:22" x14ac:dyDescent="0.25">
      <c r="B228" s="2"/>
      <c r="C228" s="2"/>
      <c r="T228">
        <v>228</v>
      </c>
      <c r="U228" s="2">
        <f>($U$1*($B$13-T228)+$U$366*T228)/365+SUM($V$1:V227)</f>
        <v>1424.2495837312063</v>
      </c>
      <c r="V228" s="2">
        <f t="shared" si="3"/>
        <v>0.78041073081161993</v>
      </c>
    </row>
    <row r="229" spans="2:22" x14ac:dyDescent="0.25">
      <c r="B229" s="2"/>
      <c r="C229" s="2"/>
      <c r="T229">
        <v>229</v>
      </c>
      <c r="U229" s="2">
        <f>($U$1*($B$13-T229)+$U$366*T229)/365+SUM($V$1:V228)</f>
        <v>1426.2320477688502</v>
      </c>
      <c r="V229" s="2">
        <f t="shared" si="3"/>
        <v>0.78149701247608239</v>
      </c>
    </row>
    <row r="230" spans="2:22" x14ac:dyDescent="0.25">
      <c r="B230" s="2"/>
      <c r="C230" s="2"/>
      <c r="T230">
        <v>230</v>
      </c>
      <c r="U230" s="2">
        <f>($U$1*($B$13-T230)+$U$366*T230)/365+SUM($V$1:V229)</f>
        <v>1428.2155980881585</v>
      </c>
      <c r="V230" s="2">
        <f t="shared" si="3"/>
        <v>0.78258388936337464</v>
      </c>
    </row>
    <row r="231" spans="2:22" x14ac:dyDescent="0.25">
      <c r="B231" s="2"/>
      <c r="C231" s="2"/>
      <c r="T231">
        <v>231</v>
      </c>
      <c r="U231" s="2">
        <f>($U$1*($B$13-T231)+$U$366*T231)/365+SUM($V$1:V230)</f>
        <v>1430.2002352843542</v>
      </c>
      <c r="V231" s="2">
        <f t="shared" si="3"/>
        <v>0.78367136179964625</v>
      </c>
    </row>
    <row r="232" spans="2:22" x14ac:dyDescent="0.25">
      <c r="B232" s="2"/>
      <c r="C232" s="2"/>
      <c r="T232">
        <v>232</v>
      </c>
      <c r="U232" s="2">
        <f>($U$1*($B$13-T232)+$U$366*T232)/365+SUM($V$1:V231)</f>
        <v>1432.1859599529862</v>
      </c>
      <c r="V232" s="2">
        <f t="shared" si="3"/>
        <v>0.7847594301112254</v>
      </c>
    </row>
    <row r="233" spans="2:22" x14ac:dyDescent="0.25">
      <c r="B233" s="2"/>
      <c r="C233" s="2"/>
      <c r="T233">
        <v>233</v>
      </c>
      <c r="U233" s="2">
        <f>($U$1*($B$13-T233)+$U$366*T233)/365+SUM($V$1:V232)</f>
        <v>1434.1727726899298</v>
      </c>
      <c r="V233" s="2">
        <f t="shared" si="3"/>
        <v>0.78584809462461924</v>
      </c>
    </row>
    <row r="234" spans="2:22" x14ac:dyDescent="0.25">
      <c r="B234" s="2"/>
      <c r="C234" s="2"/>
      <c r="T234">
        <v>234</v>
      </c>
      <c r="U234" s="2">
        <f>($U$1*($B$13-T234)+$U$366*T234)/365+SUM($V$1:V233)</f>
        <v>1436.1606740913871</v>
      </c>
      <c r="V234" s="2">
        <f t="shared" si="3"/>
        <v>0.78693735566651357</v>
      </c>
    </row>
    <row r="235" spans="2:22" x14ac:dyDescent="0.25">
      <c r="B235" s="2"/>
      <c r="C235" s="2"/>
      <c r="T235">
        <v>235</v>
      </c>
      <c r="U235" s="2">
        <f>($U$1*($B$13-T235)+$U$366*T235)/365+SUM($V$1:V234)</f>
        <v>1438.1496647538856</v>
      </c>
      <c r="V235" s="2">
        <f t="shared" si="3"/>
        <v>0.78802721356377303</v>
      </c>
    </row>
    <row r="236" spans="2:22" x14ac:dyDescent="0.25">
      <c r="B236" s="2"/>
      <c r="C236" s="2"/>
      <c r="T236">
        <v>236</v>
      </c>
      <c r="U236" s="2">
        <f>($U$1*($B$13-T236)+$U$366*T236)/365+SUM($V$1:V235)</f>
        <v>1440.1397452742819</v>
      </c>
      <c r="V236" s="2">
        <f t="shared" si="3"/>
        <v>0.78911766864344224</v>
      </c>
    </row>
    <row r="237" spans="2:22" x14ac:dyDescent="0.25">
      <c r="B237" s="2"/>
      <c r="C237" s="2"/>
      <c r="T237">
        <v>237</v>
      </c>
      <c r="U237" s="2">
        <f>($U$1*($B$13-T237)+$U$366*T237)/365+SUM($V$1:V236)</f>
        <v>1442.1309162497578</v>
      </c>
      <c r="V237" s="2">
        <f t="shared" si="3"/>
        <v>0.7902087212327441</v>
      </c>
    </row>
    <row r="238" spans="2:22" x14ac:dyDescent="0.25">
      <c r="B238" s="2"/>
      <c r="C238" s="2"/>
      <c r="T238">
        <v>238</v>
      </c>
      <c r="U238" s="2">
        <f>($U$1*($B$13-T238)+$U$366*T238)/365+SUM($V$1:V237)</f>
        <v>1444.1231782778229</v>
      </c>
      <c r="V238" s="2">
        <f t="shared" si="3"/>
        <v>0.79130037165908118</v>
      </c>
    </row>
    <row r="239" spans="2:22" x14ac:dyDescent="0.25">
      <c r="B239" s="2"/>
      <c r="C239" s="2"/>
      <c r="T239">
        <v>239</v>
      </c>
      <c r="U239" s="2">
        <f>($U$1*($B$13-T239)+$U$366*T239)/365+SUM($V$1:V238)</f>
        <v>1446.1165319563142</v>
      </c>
      <c r="V239" s="2">
        <f t="shared" si="3"/>
        <v>0.79239262025003532</v>
      </c>
    </row>
    <row r="240" spans="2:22" x14ac:dyDescent="0.25">
      <c r="B240" s="2"/>
      <c r="C240" s="2"/>
      <c r="T240">
        <v>240</v>
      </c>
      <c r="U240" s="2">
        <f>($U$1*($B$13-T240)+$U$366*T240)/365+SUM($V$1:V239)</f>
        <v>1448.1109778833966</v>
      </c>
      <c r="V240" s="2">
        <f t="shared" si="3"/>
        <v>0.79348546733336811</v>
      </c>
    </row>
    <row r="241" spans="2:22" x14ac:dyDescent="0.25">
      <c r="B241" s="2"/>
      <c r="C241" s="2"/>
      <c r="T241">
        <v>241</v>
      </c>
      <c r="U241" s="2">
        <f>($U$1*($B$13-T241)+$U$366*T241)/365+SUM($V$1:V240)</f>
        <v>1450.1065166575625</v>
      </c>
      <c r="V241" s="2">
        <f t="shared" si="3"/>
        <v>0.79457891323702057</v>
      </c>
    </row>
    <row r="242" spans="2:22" x14ac:dyDescent="0.25">
      <c r="B242" s="2"/>
      <c r="C242" s="2"/>
      <c r="T242">
        <v>242</v>
      </c>
      <c r="U242" s="2">
        <f>($U$1*($B$13-T242)+$U$366*T242)/365+SUM($V$1:V241)</f>
        <v>1452.1031488776321</v>
      </c>
      <c r="V242" s="2">
        <f t="shared" si="3"/>
        <v>0.79567295828911355</v>
      </c>
    </row>
    <row r="243" spans="2:22" x14ac:dyDescent="0.25">
      <c r="B243" s="2"/>
      <c r="C243" s="2"/>
      <c r="T243">
        <v>243</v>
      </c>
      <c r="U243" s="2">
        <f>($U$1*($B$13-T243)+$U$366*T243)/365+SUM($V$1:V242)</f>
        <v>1454.1008751427535</v>
      </c>
      <c r="V243" s="2">
        <f t="shared" si="3"/>
        <v>0.79676760281794723</v>
      </c>
    </row>
    <row r="244" spans="2:22" x14ac:dyDescent="0.25">
      <c r="B244" s="2"/>
      <c r="C244" s="2"/>
      <c r="T244">
        <v>244</v>
      </c>
      <c r="U244" s="2">
        <f>($U$1*($B$13-T244)+$U$366*T244)/365+SUM($V$1:V243)</f>
        <v>1456.0996960524035</v>
      </c>
      <c r="V244" s="2">
        <f t="shared" si="3"/>
        <v>0.79786284715200206</v>
      </c>
    </row>
    <row r="245" spans="2:22" x14ac:dyDescent="0.25">
      <c r="B245" s="2"/>
      <c r="C245" s="2"/>
      <c r="T245">
        <v>245</v>
      </c>
      <c r="U245" s="2">
        <f>($U$1*($B$13-T245)+$U$366*T245)/365+SUM($V$1:V244)</f>
        <v>1458.099612206388</v>
      </c>
      <c r="V245" s="2">
        <f t="shared" si="3"/>
        <v>0.79895869161993871</v>
      </c>
    </row>
    <row r="246" spans="2:22" x14ac:dyDescent="0.25">
      <c r="B246" s="2"/>
      <c r="C246" s="2"/>
      <c r="T246">
        <v>246</v>
      </c>
      <c r="U246" s="2">
        <f>($U$1*($B$13-T246)+$U$366*T246)/365+SUM($V$1:V245)</f>
        <v>1460.1006242048402</v>
      </c>
      <c r="V246" s="2">
        <f t="shared" si="3"/>
        <v>0.80005513655059746</v>
      </c>
    </row>
    <row r="247" spans="2:22" x14ac:dyDescent="0.25">
      <c r="B247" s="2"/>
      <c r="C247" s="2"/>
      <c r="T247">
        <v>247</v>
      </c>
      <c r="U247" s="2">
        <f>($U$1*($B$13-T247)+$U$366*T247)/365+SUM($V$1:V246)</f>
        <v>1462.1027326482233</v>
      </c>
      <c r="V247" s="2">
        <f t="shared" si="3"/>
        <v>0.80115218227299922</v>
      </c>
    </row>
    <row r="248" spans="2:22" x14ac:dyDescent="0.25">
      <c r="B248" s="2"/>
      <c r="C248" s="2"/>
      <c r="T248">
        <v>248</v>
      </c>
      <c r="U248" s="2">
        <f>($U$1*($B$13-T248)+$U$366*T248)/365+SUM($V$1:V247)</f>
        <v>1464.1059381373288</v>
      </c>
      <c r="V248" s="2">
        <f t="shared" si="3"/>
        <v>0.80224982911634468</v>
      </c>
    </row>
    <row r="249" spans="2:22" x14ac:dyDescent="0.25">
      <c r="B249" s="2"/>
      <c r="C249" s="2"/>
      <c r="T249">
        <v>249</v>
      </c>
      <c r="U249" s="2">
        <f>($U$1*($B$13-T249)+$U$366*T249)/365+SUM($V$1:V248)</f>
        <v>1466.1102412732773</v>
      </c>
      <c r="V249" s="2">
        <f t="shared" si="3"/>
        <v>0.80334807741001513</v>
      </c>
    </row>
    <row r="250" spans="2:22" x14ac:dyDescent="0.25">
      <c r="B250" s="2"/>
      <c r="C250" s="2"/>
      <c r="T250">
        <v>250</v>
      </c>
      <c r="U250" s="2">
        <f>($U$1*($B$13-T250)+$U$366*T250)/365+SUM($V$1:V249)</f>
        <v>1468.1156426575196</v>
      </c>
      <c r="V250" s="2">
        <f t="shared" si="3"/>
        <v>0.80444692748357249</v>
      </c>
    </row>
    <row r="251" spans="2:22" x14ac:dyDescent="0.25">
      <c r="B251" s="2"/>
      <c r="C251" s="2"/>
      <c r="T251">
        <v>251</v>
      </c>
      <c r="U251" s="2">
        <f>($U$1*($B$13-T251)+$U$366*T251)/365+SUM($V$1:V250)</f>
        <v>1470.1221428918357</v>
      </c>
      <c r="V251" s="2">
        <f t="shared" si="3"/>
        <v>0.80554637966675935</v>
      </c>
    </row>
    <row r="252" spans="2:22" x14ac:dyDescent="0.25">
      <c r="B252" s="2"/>
      <c r="C252" s="2"/>
      <c r="T252">
        <v>252</v>
      </c>
      <c r="U252" s="2">
        <f>($U$1*($B$13-T252)+$U$366*T252)/365+SUM($V$1:V251)</f>
        <v>1472.1297425783348</v>
      </c>
      <c r="V252" s="2">
        <f t="shared" si="3"/>
        <v>0.80664643428949867</v>
      </c>
    </row>
    <row r="253" spans="2:22" x14ac:dyDescent="0.25">
      <c r="B253" s="2"/>
      <c r="C253" s="2"/>
      <c r="T253">
        <v>253</v>
      </c>
      <c r="U253" s="2">
        <f>($U$1*($B$13-T253)+$U$366*T253)/365+SUM($V$1:V252)</f>
        <v>1474.1384423194568</v>
      </c>
      <c r="V253" s="2">
        <f t="shared" si="3"/>
        <v>0.80774709168189418</v>
      </c>
    </row>
    <row r="254" spans="2:22" x14ac:dyDescent="0.25">
      <c r="B254" s="2"/>
      <c r="C254" s="2"/>
      <c r="T254">
        <v>254</v>
      </c>
      <c r="U254" s="2">
        <f>($U$1*($B$13-T254)+$U$366*T254)/365+SUM($V$1:V253)</f>
        <v>1476.148242717971</v>
      </c>
      <c r="V254" s="2">
        <f t="shared" si="3"/>
        <v>0.80884835217423079</v>
      </c>
    </row>
    <row r="255" spans="2:22" x14ac:dyDescent="0.25">
      <c r="B255" s="2"/>
      <c r="C255" s="2"/>
      <c r="T255">
        <v>255</v>
      </c>
      <c r="U255" s="2">
        <f>($U$1*($B$13-T255)+$U$366*T255)/365+SUM($V$1:V254)</f>
        <v>1478.1591443769776</v>
      </c>
      <c r="V255" s="2">
        <f t="shared" si="3"/>
        <v>0.80995021609697415</v>
      </c>
    </row>
    <row r="256" spans="2:22" x14ac:dyDescent="0.25">
      <c r="B256" s="2"/>
      <c r="C256" s="2"/>
      <c r="T256">
        <v>256</v>
      </c>
      <c r="U256" s="2">
        <f>($U$1*($B$13-T256)+$U$366*T256)/365+SUM($V$1:V255)</f>
        <v>1480.1711478999068</v>
      </c>
      <c r="V256" s="2">
        <f t="shared" si="3"/>
        <v>0.811052683780771</v>
      </c>
    </row>
    <row r="257" spans="2:22" x14ac:dyDescent="0.25">
      <c r="B257" s="2"/>
      <c r="C257" s="2"/>
      <c r="T257">
        <v>257</v>
      </c>
      <c r="U257" s="2">
        <f>($U$1*($B$13-T257)+$U$366*T257)/365+SUM($V$1:V256)</f>
        <v>1482.1842538905203</v>
      </c>
      <c r="V257" s="2">
        <f t="shared" si="3"/>
        <v>0.81215575555644959</v>
      </c>
    </row>
    <row r="258" spans="2:22" x14ac:dyDescent="0.25">
      <c r="B258" s="2"/>
      <c r="C258" s="2"/>
      <c r="T258">
        <v>258</v>
      </c>
      <c r="U258" s="2">
        <f>($U$1*($B$13-T258)+$U$366*T258)/365+SUM($V$1:V257)</f>
        <v>1484.198462952909</v>
      </c>
      <c r="V258" s="2">
        <f t="shared" ref="V258:V321" si="4">U258*$B$14</f>
        <v>0.8132594317550188</v>
      </c>
    </row>
    <row r="259" spans="2:22" x14ac:dyDescent="0.25">
      <c r="B259" s="2"/>
      <c r="C259" s="2"/>
      <c r="T259">
        <v>259</v>
      </c>
      <c r="U259" s="2">
        <f>($U$1*($B$13-T259)+$U$366*T259)/365+SUM($V$1:V258)</f>
        <v>1486.2137756914963</v>
      </c>
      <c r="V259" s="2">
        <f t="shared" si="4"/>
        <v>0.81436371270766927</v>
      </c>
    </row>
    <row r="260" spans="2:22" x14ac:dyDescent="0.25">
      <c r="B260" s="2"/>
      <c r="C260" s="2"/>
      <c r="T260">
        <v>260</v>
      </c>
      <c r="U260" s="2">
        <f>($U$1*($B$13-T260)+$U$366*T260)/365+SUM($V$1:V259)</f>
        <v>1488.2301927110364</v>
      </c>
      <c r="V260" s="2">
        <f t="shared" si="4"/>
        <v>0.81546859874577349</v>
      </c>
    </row>
    <row r="261" spans="2:22" x14ac:dyDescent="0.25">
      <c r="B261" s="2"/>
      <c r="C261" s="2"/>
      <c r="T261">
        <v>261</v>
      </c>
      <c r="U261" s="2">
        <f>($U$1*($B$13-T261)+$U$366*T261)/365+SUM($V$1:V260)</f>
        <v>1490.2477146166145</v>
      </c>
      <c r="V261" s="2">
        <f t="shared" si="4"/>
        <v>0.81657409020088478</v>
      </c>
    </row>
    <row r="262" spans="2:22" x14ac:dyDescent="0.25">
      <c r="B262" s="2"/>
      <c r="C262" s="2"/>
      <c r="T262">
        <v>262</v>
      </c>
      <c r="U262" s="2">
        <f>($U$1*($B$13-T262)+$U$366*T262)/365+SUM($V$1:V261)</f>
        <v>1492.2663420136478</v>
      </c>
      <c r="V262" s="2">
        <f t="shared" si="4"/>
        <v>0.81768018740473858</v>
      </c>
    </row>
    <row r="263" spans="2:22" x14ac:dyDescent="0.25">
      <c r="B263" s="2"/>
      <c r="C263" s="2"/>
      <c r="T263">
        <v>263</v>
      </c>
      <c r="U263" s="2">
        <f>($U$1*($B$13-T263)+$U$366*T263)/365+SUM($V$1:V262)</f>
        <v>1494.286075507885</v>
      </c>
      <c r="V263" s="2">
        <f t="shared" si="4"/>
        <v>0.81878689068925214</v>
      </c>
    </row>
    <row r="264" spans="2:22" x14ac:dyDescent="0.25">
      <c r="B264" s="2"/>
      <c r="C264" s="2"/>
      <c r="T264">
        <v>264</v>
      </c>
      <c r="U264" s="2">
        <f>($U$1*($B$13-T264)+$U$366*T264)/365+SUM($V$1:V263)</f>
        <v>1496.3069157054063</v>
      </c>
      <c r="V264" s="2">
        <f t="shared" si="4"/>
        <v>0.81989420038652405</v>
      </c>
    </row>
    <row r="265" spans="2:22" x14ac:dyDescent="0.25">
      <c r="B265" s="2"/>
      <c r="C265" s="2"/>
      <c r="T265">
        <v>265</v>
      </c>
      <c r="U265" s="2">
        <f>($U$1*($B$13-T265)+$U$366*T265)/365+SUM($V$1:V264)</f>
        <v>1498.3288632126255</v>
      </c>
      <c r="V265" s="2">
        <f t="shared" si="4"/>
        <v>0.82100211682883595</v>
      </c>
    </row>
    <row r="266" spans="2:22" x14ac:dyDescent="0.25">
      <c r="B266" s="2"/>
      <c r="C266" s="2"/>
      <c r="T266">
        <v>266</v>
      </c>
      <c r="U266" s="2">
        <f>($U$1*($B$13-T266)+$U$366*T266)/365+SUM($V$1:V265)</f>
        <v>1500.3519186362867</v>
      </c>
      <c r="V266" s="2">
        <f t="shared" si="4"/>
        <v>0.82211064034865033</v>
      </c>
    </row>
    <row r="267" spans="2:22" x14ac:dyDescent="0.25">
      <c r="B267" s="2"/>
      <c r="C267" s="2"/>
      <c r="T267">
        <v>267</v>
      </c>
      <c r="U267" s="2">
        <f>($U$1*($B$13-T267)+$U$366*T267)/365+SUM($V$1:V266)</f>
        <v>1502.3760825834677</v>
      </c>
      <c r="V267" s="2">
        <f t="shared" si="4"/>
        <v>0.82321977127861257</v>
      </c>
    </row>
    <row r="268" spans="2:22" x14ac:dyDescent="0.25">
      <c r="B268" s="2"/>
      <c r="C268" s="2"/>
      <c r="T268">
        <v>268</v>
      </c>
      <c r="U268" s="2">
        <f>($U$1*($B$13-T268)+$U$366*T268)/365+SUM($V$1:V267)</f>
        <v>1504.4013556615787</v>
      </c>
      <c r="V268" s="2">
        <f t="shared" si="4"/>
        <v>0.82432950995155008</v>
      </c>
    </row>
    <row r="269" spans="2:22" x14ac:dyDescent="0.25">
      <c r="B269" s="2"/>
      <c r="C269" s="2"/>
      <c r="T269">
        <v>269</v>
      </c>
      <c r="U269" s="2">
        <f>($U$1*($B$13-T269)+$U$366*T269)/365+SUM($V$1:V268)</f>
        <v>1506.4277384783625</v>
      </c>
      <c r="V269" s="2">
        <f t="shared" si="4"/>
        <v>0.82543985670047271</v>
      </c>
    </row>
    <row r="270" spans="2:22" x14ac:dyDescent="0.25">
      <c r="B270" s="2"/>
      <c r="C270" s="2"/>
      <c r="T270">
        <v>270</v>
      </c>
      <c r="U270" s="2">
        <f>($U$1*($B$13-T270)+$U$366*T270)/365+SUM($V$1:V269)</f>
        <v>1508.4552316418954</v>
      </c>
      <c r="V270" s="2">
        <f t="shared" si="4"/>
        <v>0.82655081185857293</v>
      </c>
    </row>
    <row r="271" spans="2:22" x14ac:dyDescent="0.25">
      <c r="B271" s="2"/>
      <c r="C271" s="2"/>
      <c r="T271">
        <v>271</v>
      </c>
      <c r="U271" s="2">
        <f>($U$1*($B$13-T271)+$U$366*T271)/365+SUM($V$1:V270)</f>
        <v>1510.4838357605863</v>
      </c>
      <c r="V271" s="2">
        <f t="shared" si="4"/>
        <v>0.82766237575922552</v>
      </c>
    </row>
    <row r="272" spans="2:22" x14ac:dyDescent="0.25">
      <c r="B272" s="2"/>
      <c r="C272" s="2"/>
      <c r="T272">
        <v>272</v>
      </c>
      <c r="U272" s="2">
        <f>($U$1*($B$13-T272)+$U$366*T272)/365+SUM($V$1:V271)</f>
        <v>1512.5135514431779</v>
      </c>
      <c r="V272" s="2">
        <f t="shared" si="4"/>
        <v>0.82877454873598799</v>
      </c>
    </row>
    <row r="273" spans="2:22" x14ac:dyDescent="0.25">
      <c r="B273" s="2"/>
      <c r="C273" s="2"/>
      <c r="T273">
        <v>273</v>
      </c>
      <c r="U273" s="2">
        <f>($U$1*($B$13-T273)+$U$366*T273)/365+SUM($V$1:V272)</f>
        <v>1514.5443792987462</v>
      </c>
      <c r="V273" s="2">
        <f t="shared" si="4"/>
        <v>0.82988733112260071</v>
      </c>
    </row>
    <row r="274" spans="2:22" x14ac:dyDescent="0.25">
      <c r="B274" s="2"/>
      <c r="C274" s="2"/>
      <c r="T274">
        <v>274</v>
      </c>
      <c r="U274" s="2">
        <f>($U$1*($B$13-T274)+$U$366*T274)/365+SUM($V$1:V273)</f>
        <v>1516.5763199367011</v>
      </c>
      <c r="V274" s="2">
        <f t="shared" si="4"/>
        <v>0.83100072325298702</v>
      </c>
    </row>
    <row r="275" spans="2:22" x14ac:dyDescent="0.25">
      <c r="B275" s="2"/>
      <c r="C275" s="2"/>
      <c r="T275">
        <v>275</v>
      </c>
      <c r="U275" s="2">
        <f>($U$1*($B$13-T275)+$U$366*T275)/365+SUM($V$1:V274)</f>
        <v>1518.6093739667865</v>
      </c>
      <c r="V275" s="2">
        <f t="shared" si="4"/>
        <v>0.83211472546125298</v>
      </c>
    </row>
    <row r="276" spans="2:22" x14ac:dyDescent="0.25">
      <c r="B276" s="2"/>
      <c r="C276" s="2"/>
      <c r="T276">
        <v>276</v>
      </c>
      <c r="U276" s="2">
        <f>($U$1*($B$13-T276)+$U$366*T276)/365+SUM($V$1:V275)</f>
        <v>1520.6435419990801</v>
      </c>
      <c r="V276" s="2">
        <f t="shared" si="4"/>
        <v>0.83322933808168786</v>
      </c>
    </row>
    <row r="277" spans="2:22" x14ac:dyDescent="0.25">
      <c r="B277" s="2"/>
      <c r="C277" s="2"/>
      <c r="T277">
        <v>277</v>
      </c>
      <c r="U277" s="2">
        <f>($U$1*($B$13-T277)+$U$366*T277)/365+SUM($V$1:V276)</f>
        <v>1522.6788246439944</v>
      </c>
      <c r="V277" s="2">
        <f t="shared" si="4"/>
        <v>0.83434456144876412</v>
      </c>
    </row>
    <row r="278" spans="2:22" x14ac:dyDescent="0.25">
      <c r="B278" s="2"/>
      <c r="C278" s="2"/>
      <c r="T278">
        <v>278</v>
      </c>
      <c r="U278" s="2">
        <f>($U$1*($B$13-T278)+$U$366*T278)/365+SUM($V$1:V277)</f>
        <v>1524.7152225122752</v>
      </c>
      <c r="V278" s="2">
        <f t="shared" si="4"/>
        <v>0.83546039589713716</v>
      </c>
    </row>
    <row r="279" spans="2:22" x14ac:dyDescent="0.25">
      <c r="B279" s="2"/>
      <c r="C279" s="2"/>
      <c r="T279">
        <v>279</v>
      </c>
      <c r="U279" s="2">
        <f>($U$1*($B$13-T279)+$U$366*T279)/365+SUM($V$1:V278)</f>
        <v>1526.7527362150049</v>
      </c>
      <c r="V279" s="2">
        <f t="shared" si="4"/>
        <v>0.83657684176164659</v>
      </c>
    </row>
    <row r="280" spans="2:22" x14ac:dyDescent="0.25">
      <c r="B280" s="2"/>
      <c r="C280" s="2"/>
      <c r="T280">
        <v>280</v>
      </c>
      <c r="U280" s="2">
        <f>($U$1*($B$13-T280)+$U$366*T280)/365+SUM($V$1:V279)</f>
        <v>1528.7913663635991</v>
      </c>
      <c r="V280" s="2">
        <f t="shared" si="4"/>
        <v>0.83769389937731464</v>
      </c>
    </row>
    <row r="281" spans="2:22" x14ac:dyDescent="0.25">
      <c r="B281" s="2"/>
      <c r="C281" s="2"/>
      <c r="T281">
        <v>281</v>
      </c>
      <c r="U281" s="2">
        <f>($U$1*($B$13-T281)+$U$366*T281)/365+SUM($V$1:V280)</f>
        <v>1530.8311135698086</v>
      </c>
      <c r="V281" s="2">
        <f t="shared" si="4"/>
        <v>0.83881156907934729</v>
      </c>
    </row>
    <row r="282" spans="2:22" x14ac:dyDescent="0.25">
      <c r="B282" s="2"/>
      <c r="C282" s="2"/>
      <c r="T282">
        <v>282</v>
      </c>
      <c r="U282" s="2">
        <f>($U$1*($B$13-T282)+$U$366*T282)/365+SUM($V$1:V281)</f>
        <v>1532.8719784457203</v>
      </c>
      <c r="V282" s="2">
        <f t="shared" si="4"/>
        <v>0.83992985120313446</v>
      </c>
    </row>
    <row r="283" spans="2:22" x14ac:dyDescent="0.25">
      <c r="B283" s="2"/>
      <c r="C283" s="2"/>
      <c r="T283">
        <v>283</v>
      </c>
      <c r="U283" s="2">
        <f>($U$1*($B$13-T283)+$U$366*T283)/365+SUM($V$1:V282)</f>
        <v>1534.9139616037558</v>
      </c>
      <c r="V283" s="2">
        <f t="shared" si="4"/>
        <v>0.84104874608424984</v>
      </c>
    </row>
    <row r="284" spans="2:22" x14ac:dyDescent="0.25">
      <c r="B284" s="2"/>
      <c r="C284" s="2"/>
      <c r="T284">
        <v>284</v>
      </c>
      <c r="U284" s="2">
        <f>($U$1*($B$13-T284)+$U$366*T284)/365+SUM($V$1:V283)</f>
        <v>1536.9570636566723</v>
      </c>
      <c r="V284" s="2">
        <f t="shared" si="4"/>
        <v>0.84216825405845064</v>
      </c>
    </row>
    <row r="285" spans="2:22" x14ac:dyDescent="0.25">
      <c r="B285" s="2"/>
      <c r="C285" s="2"/>
      <c r="T285">
        <v>285</v>
      </c>
      <c r="U285" s="2">
        <f>($U$1*($B$13-T285)+$U$366*T285)/365+SUM($V$1:V284)</f>
        <v>1539.0012852175635</v>
      </c>
      <c r="V285" s="2">
        <f t="shared" si="4"/>
        <v>0.84328837546167867</v>
      </c>
    </row>
    <row r="286" spans="2:22" x14ac:dyDescent="0.25">
      <c r="B286" s="2"/>
      <c r="C286" s="2"/>
      <c r="T286">
        <v>286</v>
      </c>
      <c r="U286" s="2">
        <f>($U$1*($B$13-T286)+$U$366*T286)/365+SUM($V$1:V285)</f>
        <v>1541.0466268998575</v>
      </c>
      <c r="V286" s="2">
        <f t="shared" si="4"/>
        <v>0.84440911063005908</v>
      </c>
    </row>
    <row r="287" spans="2:22" x14ac:dyDescent="0.25">
      <c r="B287" s="2"/>
      <c r="C287" s="2"/>
      <c r="T287">
        <v>287</v>
      </c>
      <c r="U287" s="2">
        <f>($U$1*($B$13-T287)+$U$366*T287)/365+SUM($V$1:V286)</f>
        <v>1543.0930893173199</v>
      </c>
      <c r="V287" s="2">
        <f t="shared" si="4"/>
        <v>0.84553045989990139</v>
      </c>
    </row>
    <row r="288" spans="2:22" x14ac:dyDescent="0.25">
      <c r="B288" s="2"/>
      <c r="C288" s="2"/>
      <c r="T288">
        <v>288</v>
      </c>
      <c r="U288" s="2">
        <f>($U$1*($B$13-T288)+$U$366*T288)/365+SUM($V$1:V287)</f>
        <v>1545.1406730840522</v>
      </c>
      <c r="V288" s="2">
        <f t="shared" si="4"/>
        <v>0.84665242360769999</v>
      </c>
    </row>
    <row r="289" spans="2:22" x14ac:dyDescent="0.25">
      <c r="B289" s="2"/>
      <c r="C289" s="2"/>
      <c r="T289">
        <v>289</v>
      </c>
      <c r="U289" s="2">
        <f>($U$1*($B$13-T289)+$U$366*T289)/365+SUM($V$1:V288)</f>
        <v>1547.1893788144921</v>
      </c>
      <c r="V289" s="2">
        <f t="shared" si="4"/>
        <v>0.84777500209013279</v>
      </c>
    </row>
    <row r="290" spans="2:22" x14ac:dyDescent="0.25">
      <c r="B290" s="2"/>
      <c r="C290" s="2"/>
      <c r="T290">
        <v>290</v>
      </c>
      <c r="U290" s="2">
        <f>($U$1*($B$13-T290)+$U$366*T290)/365+SUM($V$1:V289)</f>
        <v>1549.2392071234146</v>
      </c>
      <c r="V290" s="2">
        <f t="shared" si="4"/>
        <v>0.84889819568406288</v>
      </c>
    </row>
    <row r="291" spans="2:22" x14ac:dyDescent="0.25">
      <c r="B291" s="2"/>
      <c r="C291" s="2"/>
      <c r="T291">
        <v>291</v>
      </c>
      <c r="U291" s="2">
        <f>($U$1*($B$13-T291)+$U$366*T291)/365+SUM($V$1:V290)</f>
        <v>1551.2901586259313</v>
      </c>
      <c r="V291" s="2">
        <f t="shared" si="4"/>
        <v>0.85002200472653777</v>
      </c>
    </row>
    <row r="292" spans="2:22" x14ac:dyDescent="0.25">
      <c r="B292" s="2"/>
      <c r="C292" s="2"/>
      <c r="T292">
        <v>292</v>
      </c>
      <c r="U292" s="2">
        <f>($U$1*($B$13-T292)+$U$366*T292)/365+SUM($V$1:V291)</f>
        <v>1553.3422339374902</v>
      </c>
      <c r="V292" s="2">
        <f t="shared" si="4"/>
        <v>0.85114642955478925</v>
      </c>
    </row>
    <row r="293" spans="2:22" x14ac:dyDescent="0.25">
      <c r="B293" s="2"/>
      <c r="C293" s="2"/>
      <c r="T293">
        <v>293</v>
      </c>
      <c r="U293" s="2">
        <f>($U$1*($B$13-T293)+$U$366*T293)/365+SUM($V$1:V292)</f>
        <v>1555.3954336738773</v>
      </c>
      <c r="V293" s="2">
        <f t="shared" si="4"/>
        <v>0.8522714705062342</v>
      </c>
    </row>
    <row r="294" spans="2:22" x14ac:dyDescent="0.25">
      <c r="B294" s="2"/>
      <c r="C294" s="2"/>
      <c r="T294">
        <v>294</v>
      </c>
      <c r="U294" s="2">
        <f>($U$1*($B$13-T294)+$U$366*T294)/365+SUM($V$1:V293)</f>
        <v>1557.4497584512158</v>
      </c>
      <c r="V294" s="2">
        <f t="shared" si="4"/>
        <v>0.85339712791847444</v>
      </c>
    </row>
    <row r="295" spans="2:22" x14ac:dyDescent="0.25">
      <c r="B295" s="2"/>
      <c r="C295" s="2"/>
      <c r="T295">
        <v>295</v>
      </c>
      <c r="U295" s="2">
        <f>($U$1*($B$13-T295)+$U$366*T295)/365+SUM($V$1:V294)</f>
        <v>1559.5052088859666</v>
      </c>
      <c r="V295" s="2">
        <f t="shared" si="4"/>
        <v>0.85452340212929689</v>
      </c>
    </row>
    <row r="296" spans="2:22" x14ac:dyDescent="0.25">
      <c r="B296" s="2"/>
      <c r="C296" s="2"/>
      <c r="T296">
        <v>296</v>
      </c>
      <c r="U296" s="2">
        <f>($U$1*($B$13-T296)+$U$366*T296)/365+SUM($V$1:V295)</f>
        <v>1561.5617855949283</v>
      </c>
      <c r="V296" s="2">
        <f t="shared" si="4"/>
        <v>0.85565029347667321</v>
      </c>
    </row>
    <row r="297" spans="2:22" x14ac:dyDescent="0.25">
      <c r="B297" s="2"/>
      <c r="C297" s="2"/>
      <c r="T297">
        <v>297</v>
      </c>
      <c r="U297" s="2">
        <f>($U$1*($B$13-T297)+$U$366*T297)/365+SUM($V$1:V296)</f>
        <v>1563.6194891952375</v>
      </c>
      <c r="V297" s="2">
        <f t="shared" si="4"/>
        <v>0.85677780229876044</v>
      </c>
    </row>
    <row r="298" spans="2:22" x14ac:dyDescent="0.25">
      <c r="B298" s="2"/>
      <c r="C298" s="2"/>
      <c r="T298">
        <v>298</v>
      </c>
      <c r="U298" s="2">
        <f>($U$1*($B$13-T298)+$U$366*T298)/365+SUM($V$1:V297)</f>
        <v>1565.6783203043683</v>
      </c>
      <c r="V298" s="2">
        <f t="shared" si="4"/>
        <v>0.8579059289339005</v>
      </c>
    </row>
    <row r="299" spans="2:22" x14ac:dyDescent="0.25">
      <c r="B299" s="2"/>
      <c r="C299" s="2"/>
      <c r="T299">
        <v>299</v>
      </c>
      <c r="U299" s="2">
        <f>($U$1*($B$13-T299)+$U$366*T299)/365+SUM($V$1:V298)</f>
        <v>1567.738279540135</v>
      </c>
      <c r="V299" s="2">
        <f t="shared" si="4"/>
        <v>0.85903467372062203</v>
      </c>
    </row>
    <row r="300" spans="2:22" x14ac:dyDescent="0.25">
      <c r="B300" s="2"/>
      <c r="C300" s="2"/>
      <c r="T300">
        <v>300</v>
      </c>
      <c r="U300" s="2">
        <f>($U$1*($B$13-T300)+$U$366*T300)/365+SUM($V$1:V299)</f>
        <v>1569.7993675206878</v>
      </c>
      <c r="V300" s="2">
        <f t="shared" si="4"/>
        <v>0.86016403699763733</v>
      </c>
    </row>
    <row r="301" spans="2:22" x14ac:dyDescent="0.25">
      <c r="B301" s="2"/>
      <c r="C301" s="2"/>
      <c r="T301">
        <v>301</v>
      </c>
      <c r="U301" s="2">
        <f>($U$1*($B$13-T301)+$U$366*T301)/365+SUM($V$1:V300)</f>
        <v>1571.8615848645177</v>
      </c>
      <c r="V301" s="2">
        <f t="shared" si="4"/>
        <v>0.8612940191038454</v>
      </c>
    </row>
    <row r="302" spans="2:22" x14ac:dyDescent="0.25">
      <c r="B302" s="2"/>
      <c r="C302" s="2"/>
      <c r="T302">
        <v>302</v>
      </c>
      <c r="U302" s="2">
        <f>($U$1*($B$13-T302)+$U$366*T302)/365+SUM($V$1:V301)</f>
        <v>1573.924932190454</v>
      </c>
      <c r="V302" s="2">
        <f t="shared" si="4"/>
        <v>0.86242462037833112</v>
      </c>
    </row>
    <row r="303" spans="2:22" x14ac:dyDescent="0.25">
      <c r="B303" s="2"/>
      <c r="C303" s="2"/>
      <c r="T303">
        <v>303</v>
      </c>
      <c r="U303" s="2">
        <f>($U$1*($B$13-T303)+$U$366*T303)/365+SUM($V$1:V302)</f>
        <v>1575.9894101176646</v>
      </c>
      <c r="V303" s="2">
        <f t="shared" si="4"/>
        <v>0.86355584116036432</v>
      </c>
    </row>
    <row r="304" spans="2:22" x14ac:dyDescent="0.25">
      <c r="B304" s="2"/>
      <c r="C304" s="2"/>
      <c r="T304">
        <v>304</v>
      </c>
      <c r="U304" s="2">
        <f>($U$1*($B$13-T304)+$U$366*T304)/365+SUM($V$1:V303)</f>
        <v>1578.0550192656574</v>
      </c>
      <c r="V304" s="2">
        <f t="shared" si="4"/>
        <v>0.86468768178940147</v>
      </c>
    </row>
    <row r="305" spans="2:22" x14ac:dyDescent="0.25">
      <c r="B305" s="2"/>
      <c r="C305" s="2"/>
      <c r="T305">
        <v>305</v>
      </c>
      <c r="U305" s="2">
        <f>($U$1*($B$13-T305)+$U$366*T305)/365+SUM($V$1:V304)</f>
        <v>1580.1217602542793</v>
      </c>
      <c r="V305" s="2">
        <f t="shared" si="4"/>
        <v>0.86582014260508466</v>
      </c>
    </row>
    <row r="306" spans="2:22" x14ac:dyDescent="0.25">
      <c r="B306" s="2"/>
      <c r="C306" s="2"/>
      <c r="T306">
        <v>306</v>
      </c>
      <c r="U306" s="2">
        <f>($U$1*($B$13-T306)+$U$366*T306)/365+SUM($V$1:V305)</f>
        <v>1582.1896337037167</v>
      </c>
      <c r="V306" s="2">
        <f t="shared" si="4"/>
        <v>0.86695322394724217</v>
      </c>
    </row>
    <row r="307" spans="2:22" x14ac:dyDescent="0.25">
      <c r="B307" s="2"/>
      <c r="C307" s="2"/>
      <c r="T307">
        <v>307</v>
      </c>
      <c r="U307" s="2">
        <f>($U$1*($B$13-T307)+$U$366*T307)/365+SUM($V$1:V306)</f>
        <v>1584.2586402344962</v>
      </c>
      <c r="V307" s="2">
        <f t="shared" si="4"/>
        <v>0.86808692615588845</v>
      </c>
    </row>
    <row r="308" spans="2:22" x14ac:dyDescent="0.25">
      <c r="B308" s="2"/>
      <c r="C308" s="2"/>
      <c r="T308">
        <v>308</v>
      </c>
      <c r="U308" s="2">
        <f>($U$1*($B$13-T308)+$U$366*T308)/365+SUM($V$1:V307)</f>
        <v>1586.3287804674846</v>
      </c>
      <c r="V308" s="2">
        <f t="shared" si="4"/>
        <v>0.8692212495712246</v>
      </c>
    </row>
    <row r="309" spans="2:22" x14ac:dyDescent="0.25">
      <c r="B309" s="2"/>
      <c r="C309" s="2"/>
      <c r="T309">
        <v>309</v>
      </c>
      <c r="U309" s="2">
        <f>($U$1*($B$13-T309)+$U$366*T309)/365+SUM($V$1:V308)</f>
        <v>1588.4000550238882</v>
      </c>
      <c r="V309" s="2">
        <f t="shared" si="4"/>
        <v>0.87035619453363744</v>
      </c>
    </row>
    <row r="310" spans="2:22" x14ac:dyDescent="0.25">
      <c r="B310" s="2"/>
      <c r="C310" s="2"/>
      <c r="T310">
        <v>310</v>
      </c>
      <c r="U310" s="2">
        <f>($U$1*($B$13-T310)+$U$366*T310)/365+SUM($V$1:V309)</f>
        <v>1590.4724645252541</v>
      </c>
      <c r="V310" s="2">
        <f t="shared" si="4"/>
        <v>0.87149176138370099</v>
      </c>
    </row>
    <row r="311" spans="2:22" x14ac:dyDescent="0.25">
      <c r="B311" s="2"/>
      <c r="C311" s="2"/>
      <c r="T311">
        <v>311</v>
      </c>
      <c r="U311" s="2">
        <f>($U$1*($B$13-T311)+$U$366*T311)/365+SUM($V$1:V310)</f>
        <v>1592.5460095934704</v>
      </c>
      <c r="V311" s="2">
        <f t="shared" si="4"/>
        <v>0.87262795046217567</v>
      </c>
    </row>
    <row r="312" spans="2:22" x14ac:dyDescent="0.25">
      <c r="B312" s="2"/>
      <c r="C312" s="2"/>
      <c r="T312">
        <v>312</v>
      </c>
      <c r="U312" s="2">
        <f>($U$1*($B$13-T312)+$U$366*T312)/365+SUM($V$1:V311)</f>
        <v>1594.6206908507647</v>
      </c>
      <c r="V312" s="2">
        <f t="shared" si="4"/>
        <v>0.8737647621100082</v>
      </c>
    </row>
    <row r="313" spans="2:22" x14ac:dyDescent="0.25">
      <c r="B313" s="2"/>
      <c r="C313" s="2"/>
      <c r="T313">
        <v>313</v>
      </c>
      <c r="U313" s="2">
        <f>($U$1*($B$13-T313)+$U$366*T313)/365+SUM($V$1:V312)</f>
        <v>1596.696508919707</v>
      </c>
      <c r="V313" s="2">
        <f t="shared" si="4"/>
        <v>0.87490219666833269</v>
      </c>
    </row>
    <row r="314" spans="2:22" x14ac:dyDescent="0.25">
      <c r="B314" s="2"/>
      <c r="C314" s="2"/>
      <c r="T314">
        <v>314</v>
      </c>
      <c r="U314" s="2">
        <f>($U$1*($B$13-T314)+$U$366*T314)/365+SUM($V$1:V313)</f>
        <v>1598.7734644232078</v>
      </c>
      <c r="V314" s="2">
        <f t="shared" si="4"/>
        <v>0.87604025447847012</v>
      </c>
    </row>
    <row r="315" spans="2:22" x14ac:dyDescent="0.25">
      <c r="B315" s="2"/>
      <c r="C315" s="2"/>
      <c r="T315">
        <v>315</v>
      </c>
      <c r="U315" s="2">
        <f>($U$1*($B$13-T315)+$U$366*T315)/365+SUM($V$1:V314)</f>
        <v>1600.8515579845186</v>
      </c>
      <c r="V315" s="2">
        <f t="shared" si="4"/>
        <v>0.87717893588192819</v>
      </c>
    </row>
    <row r="316" spans="2:22" x14ac:dyDescent="0.25">
      <c r="B316" s="2"/>
      <c r="C316" s="2"/>
      <c r="T316">
        <v>316</v>
      </c>
      <c r="U316" s="2">
        <f>($U$1*($B$13-T316)+$U$366*T316)/365+SUM($V$1:V315)</f>
        <v>1602.930790227233</v>
      </c>
      <c r="V316" s="2">
        <f t="shared" si="4"/>
        <v>0.87831824122040181</v>
      </c>
    </row>
    <row r="317" spans="2:22" x14ac:dyDescent="0.25">
      <c r="B317" s="2"/>
      <c r="C317" s="2"/>
      <c r="T317">
        <v>317</v>
      </c>
      <c r="U317" s="2">
        <f>($U$1*($B$13-T317)+$U$366*T317)/365+SUM($V$1:V316)</f>
        <v>1605.0111617752857</v>
      </c>
      <c r="V317" s="2">
        <f t="shared" si="4"/>
        <v>0.87945817083577305</v>
      </c>
    </row>
    <row r="318" spans="2:22" x14ac:dyDescent="0.25">
      <c r="B318" s="2"/>
      <c r="C318" s="2"/>
      <c r="T318">
        <v>318</v>
      </c>
      <c r="U318" s="2">
        <f>($U$1*($B$13-T318)+$U$366*T318)/365+SUM($V$1:V317)</f>
        <v>1607.0926732529538</v>
      </c>
      <c r="V318" s="2">
        <f t="shared" si="4"/>
        <v>0.88059872507011172</v>
      </c>
    </row>
    <row r="319" spans="2:22" x14ac:dyDescent="0.25">
      <c r="B319" s="2"/>
      <c r="C319" s="2"/>
      <c r="T319">
        <v>319</v>
      </c>
      <c r="U319" s="2">
        <f>($U$1*($B$13-T319)+$U$366*T319)/365+SUM($V$1:V318)</f>
        <v>1609.1753252848562</v>
      </c>
      <c r="V319" s="2">
        <f t="shared" si="4"/>
        <v>0.88173990426567472</v>
      </c>
    </row>
    <row r="320" spans="2:22" x14ac:dyDescent="0.25">
      <c r="B320" s="2"/>
      <c r="C320" s="2"/>
      <c r="T320">
        <v>320</v>
      </c>
      <c r="U320" s="2">
        <f>($U$1*($B$13-T320)+$U$366*T320)/365+SUM($V$1:V319)</f>
        <v>1611.2591184959545</v>
      </c>
      <c r="V320" s="2">
        <f t="shared" si="4"/>
        <v>0.88288170876490668</v>
      </c>
    </row>
    <row r="321" spans="2:22" x14ac:dyDescent="0.25">
      <c r="B321" s="2"/>
      <c r="C321" s="2"/>
      <c r="T321">
        <v>321</v>
      </c>
      <c r="U321" s="2">
        <f>($U$1*($B$13-T321)+$U$366*T321)/365+SUM($V$1:V320)</f>
        <v>1613.3440535115517</v>
      </c>
      <c r="V321" s="2">
        <f t="shared" si="4"/>
        <v>0.88402413891043941</v>
      </c>
    </row>
    <row r="322" spans="2:22" x14ac:dyDescent="0.25">
      <c r="B322" s="2"/>
      <c r="C322" s="2"/>
      <c r="T322">
        <v>322</v>
      </c>
      <c r="U322" s="2">
        <f>($U$1*($B$13-T322)+$U$366*T322)/365+SUM($V$1:V321)</f>
        <v>1615.4301309572945</v>
      </c>
      <c r="V322" s="2">
        <f t="shared" ref="V322:V366" si="5">U322*$B$14</f>
        <v>0.885167195045093</v>
      </c>
    </row>
    <row r="323" spans="2:22" x14ac:dyDescent="0.25">
      <c r="B323" s="2"/>
      <c r="C323" s="2"/>
      <c r="T323">
        <v>323</v>
      </c>
      <c r="U323" s="2">
        <f>($U$1*($B$13-T323)+$U$366*T323)/365+SUM($V$1:V322)</f>
        <v>1617.517351459172</v>
      </c>
      <c r="V323" s="2">
        <f t="shared" si="5"/>
        <v>0.88631087751187521</v>
      </c>
    </row>
    <row r="324" spans="2:22" x14ac:dyDescent="0.25">
      <c r="B324" s="2"/>
      <c r="C324" s="2"/>
      <c r="T324">
        <v>324</v>
      </c>
      <c r="U324" s="2">
        <f>($U$1*($B$13-T324)+$U$366*T324)/365+SUM($V$1:V323)</f>
        <v>1619.6057156435161</v>
      </c>
      <c r="V324" s="2">
        <f t="shared" si="5"/>
        <v>0.88745518665398149</v>
      </c>
    </row>
    <row r="325" spans="2:22" x14ac:dyDescent="0.25">
      <c r="B325" s="2"/>
      <c r="C325" s="2"/>
      <c r="T325">
        <v>325</v>
      </c>
      <c r="U325" s="2">
        <f>($U$1*($B$13-T325)+$U$366*T325)/365+SUM($V$1:V324)</f>
        <v>1621.6952241370027</v>
      </c>
      <c r="V325" s="2">
        <f t="shared" si="5"/>
        <v>0.88860012281479606</v>
      </c>
    </row>
    <row r="326" spans="2:22" x14ac:dyDescent="0.25">
      <c r="B326" s="2"/>
      <c r="C326" s="2"/>
      <c r="T326">
        <v>326</v>
      </c>
      <c r="U326" s="2">
        <f>($U$1*($B$13-T326)+$U$366*T326)/365+SUM($V$1:V325)</f>
        <v>1623.7858775666498</v>
      </c>
      <c r="V326" s="2">
        <f t="shared" si="5"/>
        <v>0.88974568633789042</v>
      </c>
    </row>
    <row r="327" spans="2:22" x14ac:dyDescent="0.25">
      <c r="B327" s="2"/>
      <c r="C327" s="2"/>
      <c r="T327">
        <v>327</v>
      </c>
      <c r="U327" s="2">
        <f>($U$1*($B$13-T327)+$U$366*T327)/365+SUM($V$1:V326)</f>
        <v>1625.87767655982</v>
      </c>
      <c r="V327" s="2">
        <f t="shared" si="5"/>
        <v>0.8908918775670247</v>
      </c>
    </row>
    <row r="328" spans="2:22" x14ac:dyDescent="0.25">
      <c r="B328" s="2"/>
      <c r="C328" s="2"/>
      <c r="T328">
        <v>328</v>
      </c>
      <c r="U328" s="2">
        <f>($U$1*($B$13-T328)+$U$366*T328)/365+SUM($V$1:V327)</f>
        <v>1627.9706217442194</v>
      </c>
      <c r="V328" s="2">
        <f t="shared" si="5"/>
        <v>0.89203869684614778</v>
      </c>
    </row>
    <row r="329" spans="2:22" x14ac:dyDescent="0.25">
      <c r="B329" s="2"/>
      <c r="C329" s="2"/>
      <c r="T329">
        <v>329</v>
      </c>
      <c r="U329" s="2">
        <f>($U$1*($B$13-T329)+$U$366*T329)/365+SUM($V$1:V328)</f>
        <v>1630.0647137478979</v>
      </c>
      <c r="V329" s="2">
        <f t="shared" si="5"/>
        <v>0.89318614451939626</v>
      </c>
    </row>
    <row r="330" spans="2:22" x14ac:dyDescent="0.25">
      <c r="B330" s="2"/>
      <c r="C330" s="2"/>
      <c r="T330">
        <v>330</v>
      </c>
      <c r="U330" s="2">
        <f>($U$1*($B$13-T330)+$U$366*T330)/365+SUM($V$1:V329)</f>
        <v>1632.1599531992497</v>
      </c>
      <c r="V330" s="2">
        <f t="shared" si="5"/>
        <v>0.89433422093109582</v>
      </c>
    </row>
    <row r="331" spans="2:22" x14ac:dyDescent="0.25">
      <c r="B331" s="2"/>
      <c r="C331" s="2"/>
      <c r="T331">
        <v>331</v>
      </c>
      <c r="U331" s="2">
        <f>($U$1*($B$13-T331)+$U$366*T331)/365+SUM($V$1:V330)</f>
        <v>1634.2563407270131</v>
      </c>
      <c r="V331" s="2">
        <f t="shared" si="5"/>
        <v>0.89548292642576077</v>
      </c>
    </row>
    <row r="332" spans="2:22" x14ac:dyDescent="0.25">
      <c r="B332" s="2"/>
      <c r="C332" s="2"/>
      <c r="T332">
        <v>332</v>
      </c>
      <c r="U332" s="2">
        <f>($U$1*($B$13-T332)+$U$366*T332)/365+SUM($V$1:V331)</f>
        <v>1636.3538769602712</v>
      </c>
      <c r="V332" s="2">
        <f t="shared" si="5"/>
        <v>0.89663226134809393</v>
      </c>
    </row>
    <row r="333" spans="2:22" x14ac:dyDescent="0.25">
      <c r="B333" s="2"/>
      <c r="C333" s="2"/>
      <c r="T333">
        <v>333</v>
      </c>
      <c r="U333" s="2">
        <f>($U$1*($B$13-T333)+$U$366*T333)/365+SUM($V$1:V332)</f>
        <v>1638.4525625284516</v>
      </c>
      <c r="V333" s="2">
        <f t="shared" si="5"/>
        <v>0.8977822260429873</v>
      </c>
    </row>
    <row r="334" spans="2:22" x14ac:dyDescent="0.25">
      <c r="B334" s="2"/>
      <c r="C334" s="2"/>
      <c r="T334">
        <v>334</v>
      </c>
      <c r="U334" s="2">
        <f>($U$1*($B$13-T334)+$U$366*T334)/365+SUM($V$1:V333)</f>
        <v>1640.5523980613273</v>
      </c>
      <c r="V334" s="2">
        <f t="shared" si="5"/>
        <v>0.89893282085552195</v>
      </c>
    </row>
    <row r="335" spans="2:22" x14ac:dyDescent="0.25">
      <c r="B335" s="2"/>
      <c r="C335" s="2"/>
      <c r="T335">
        <v>335</v>
      </c>
      <c r="U335" s="2">
        <f>($U$1*($B$13-T335)+$U$366*T335)/365+SUM($V$1:V334)</f>
        <v>1642.653384189015</v>
      </c>
      <c r="V335" s="2">
        <f t="shared" si="5"/>
        <v>0.90008404613096726</v>
      </c>
    </row>
    <row r="336" spans="2:22" x14ac:dyDescent="0.25">
      <c r="B336" s="2"/>
      <c r="C336" s="2"/>
      <c r="T336">
        <v>336</v>
      </c>
      <c r="U336" s="2">
        <f>($U$1*($B$13-T336)+$U$366*T336)/365+SUM($V$1:V335)</f>
        <v>1644.7555215419784</v>
      </c>
      <c r="V336" s="2">
        <f t="shared" si="5"/>
        <v>0.90123590221478278</v>
      </c>
    </row>
    <row r="337" spans="2:22" x14ac:dyDescent="0.25">
      <c r="B337" s="2"/>
      <c r="C337" s="2"/>
      <c r="T337">
        <v>337</v>
      </c>
      <c r="U337" s="2">
        <f>($U$1*($B$13-T337)+$U$366*T337)/365+SUM($V$1:V336)</f>
        <v>1646.8588107510254</v>
      </c>
      <c r="V337" s="2">
        <f t="shared" si="5"/>
        <v>0.90238838945261679</v>
      </c>
    </row>
    <row r="338" spans="2:22" x14ac:dyDescent="0.25">
      <c r="B338" s="2"/>
      <c r="C338" s="2"/>
      <c r="T338">
        <v>338</v>
      </c>
      <c r="U338" s="2">
        <f>($U$1*($B$13-T338)+$U$366*T338)/365+SUM($V$1:V337)</f>
        <v>1648.9632524473104</v>
      </c>
      <c r="V338" s="2">
        <f t="shared" si="5"/>
        <v>0.90354150819030721</v>
      </c>
    </row>
    <row r="339" spans="2:22" x14ac:dyDescent="0.25">
      <c r="B339" s="2"/>
      <c r="C339" s="2"/>
      <c r="T339">
        <v>339</v>
      </c>
      <c r="U339" s="2">
        <f>($U$1*($B$13-T339)+$U$366*T339)/365+SUM($V$1:V338)</f>
        <v>1651.0688472623331</v>
      </c>
      <c r="V339" s="2">
        <f t="shared" si="5"/>
        <v>0.90469525877388124</v>
      </c>
    </row>
    <row r="340" spans="2:22" x14ac:dyDescent="0.25">
      <c r="B340" s="2"/>
      <c r="C340" s="2"/>
      <c r="T340">
        <v>340</v>
      </c>
      <c r="U340" s="2">
        <f>($U$1*($B$13-T340)+$U$366*T340)/365+SUM($V$1:V339)</f>
        <v>1653.1755958279396</v>
      </c>
      <c r="V340" s="2">
        <f t="shared" si="5"/>
        <v>0.90584964154955605</v>
      </c>
    </row>
    <row r="341" spans="2:22" x14ac:dyDescent="0.25">
      <c r="B341" s="2"/>
      <c r="C341" s="2"/>
      <c r="T341">
        <v>341</v>
      </c>
      <c r="U341" s="2">
        <f>($U$1*($B$13-T341)+$U$366*T341)/365+SUM($V$1:V340)</f>
        <v>1655.2834987763213</v>
      </c>
      <c r="V341" s="2">
        <f t="shared" si="5"/>
        <v>0.90700465686373777</v>
      </c>
    </row>
    <row r="342" spans="2:22" x14ac:dyDescent="0.25">
      <c r="B342" s="2"/>
      <c r="C342" s="2"/>
      <c r="T342">
        <v>342</v>
      </c>
      <c r="U342" s="2">
        <f>($U$1*($B$13-T342)+$U$366*T342)/365+SUM($V$1:V341)</f>
        <v>1657.3925567400174</v>
      </c>
      <c r="V342" s="2">
        <f t="shared" si="5"/>
        <v>0.90816030506302337</v>
      </c>
    </row>
    <row r="343" spans="2:22" x14ac:dyDescent="0.25">
      <c r="B343" s="2"/>
      <c r="C343" s="2"/>
      <c r="T343">
        <v>343</v>
      </c>
      <c r="U343" s="2">
        <f>($U$1*($B$13-T343)+$U$366*T343)/365+SUM($V$1:V342)</f>
        <v>1659.5027703519129</v>
      </c>
      <c r="V343" s="2">
        <f t="shared" si="5"/>
        <v>0.909316586494199</v>
      </c>
    </row>
    <row r="344" spans="2:22" x14ac:dyDescent="0.25">
      <c r="B344" s="2"/>
      <c r="C344" s="2"/>
      <c r="T344">
        <v>344</v>
      </c>
      <c r="U344" s="2">
        <f>($U$1*($B$13-T344)+$U$366*T344)/365+SUM($V$1:V343)</f>
        <v>1661.6141402452395</v>
      </c>
      <c r="V344" s="2">
        <f t="shared" si="5"/>
        <v>0.91047350150424089</v>
      </c>
    </row>
    <row r="345" spans="2:22" x14ac:dyDescent="0.25">
      <c r="B345" s="2"/>
      <c r="C345" s="2"/>
      <c r="T345">
        <v>345</v>
      </c>
      <c r="U345" s="2">
        <f>($U$1*($B$13-T345)+$U$366*T345)/365+SUM($V$1:V344)</f>
        <v>1663.726667053576</v>
      </c>
      <c r="V345" s="2">
        <f t="shared" si="5"/>
        <v>0.91163105044031567</v>
      </c>
    </row>
    <row r="346" spans="2:22" x14ac:dyDescent="0.25">
      <c r="B346" s="2"/>
      <c r="C346" s="2"/>
      <c r="T346">
        <v>346</v>
      </c>
      <c r="U346" s="2">
        <f>($U$1*($B$13-T346)+$U$366*T346)/365+SUM($V$1:V345)</f>
        <v>1665.8403514108486</v>
      </c>
      <c r="V346" s="2">
        <f t="shared" si="5"/>
        <v>0.91278923364978015</v>
      </c>
    </row>
    <row r="347" spans="2:22" x14ac:dyDescent="0.25">
      <c r="B347" s="2"/>
      <c r="C347" s="2"/>
      <c r="T347">
        <v>347</v>
      </c>
      <c r="U347" s="2">
        <f>($U$1*($B$13-T347)+$U$366*T347)/365+SUM($V$1:V346)</f>
        <v>1667.9551939513308</v>
      </c>
      <c r="V347" s="2">
        <f t="shared" si="5"/>
        <v>0.91394805148018132</v>
      </c>
    </row>
    <row r="348" spans="2:22" x14ac:dyDescent="0.25">
      <c r="B348" s="2"/>
      <c r="C348" s="2"/>
      <c r="T348">
        <v>348</v>
      </c>
      <c r="U348" s="2">
        <f>($U$1*($B$13-T348)+$U$366*T348)/365+SUM($V$1:V347)</f>
        <v>1670.0711953096436</v>
      </c>
      <c r="V348" s="2">
        <f t="shared" si="5"/>
        <v>0.91510750427925691</v>
      </c>
    </row>
    <row r="349" spans="2:22" x14ac:dyDescent="0.25">
      <c r="B349" s="2"/>
      <c r="C349" s="2"/>
      <c r="T349">
        <v>349</v>
      </c>
      <c r="U349" s="2">
        <f>($U$1*($B$13-T349)+$U$366*T349)/365+SUM($V$1:V348)</f>
        <v>1672.1883561207551</v>
      </c>
      <c r="V349" s="2">
        <f t="shared" si="5"/>
        <v>0.91626759239493438</v>
      </c>
    </row>
    <row r="350" spans="2:22" x14ac:dyDescent="0.25">
      <c r="B350" s="2"/>
      <c r="C350" s="2"/>
      <c r="T350">
        <v>350</v>
      </c>
      <c r="U350" s="2">
        <f>($U$1*($B$13-T350)+$U$366*T350)/365+SUM($V$1:V349)</f>
        <v>1674.3066770199825</v>
      </c>
      <c r="V350" s="2">
        <f t="shared" si="5"/>
        <v>0.91742831617533305</v>
      </c>
    </row>
    <row r="351" spans="2:22" x14ac:dyDescent="0.25">
      <c r="B351" s="2"/>
      <c r="C351" s="2"/>
      <c r="T351">
        <v>351</v>
      </c>
      <c r="U351" s="2">
        <f>($U$1*($B$13-T351)+$U$366*T351)/365+SUM($V$1:V350)</f>
        <v>1676.4261586429902</v>
      </c>
      <c r="V351" s="2">
        <f t="shared" si="5"/>
        <v>0.91858967596876184</v>
      </c>
    </row>
    <row r="352" spans="2:22" x14ac:dyDescent="0.25">
      <c r="B352" s="2"/>
      <c r="C352" s="2"/>
      <c r="T352">
        <v>352</v>
      </c>
      <c r="U352" s="2">
        <f>($U$1*($B$13-T352)+$U$366*T352)/365+SUM($V$1:V351)</f>
        <v>1678.5468016257912</v>
      </c>
      <c r="V352" s="2">
        <f t="shared" si="5"/>
        <v>0.91975167212372133</v>
      </c>
    </row>
    <row r="353" spans="2:22" x14ac:dyDescent="0.25">
      <c r="B353" s="2"/>
      <c r="C353" s="2"/>
      <c r="T353">
        <v>353</v>
      </c>
      <c r="U353" s="2">
        <f>($U$1*($B$13-T353)+$U$366*T353)/365+SUM($V$1:V352)</f>
        <v>1680.6686066047473</v>
      </c>
      <c r="V353" s="2">
        <f t="shared" si="5"/>
        <v>0.9209143049889027</v>
      </c>
    </row>
    <row r="354" spans="2:22" x14ac:dyDescent="0.25">
      <c r="B354" s="2"/>
      <c r="C354" s="2"/>
      <c r="T354">
        <v>354</v>
      </c>
      <c r="U354" s="2">
        <f>($U$1*($B$13-T354)+$U$366*T354)/365+SUM($V$1:V353)</f>
        <v>1682.7915742165687</v>
      </c>
      <c r="V354" s="2">
        <f t="shared" si="5"/>
        <v>0.92207757491318842</v>
      </c>
    </row>
    <row r="355" spans="2:22" x14ac:dyDescent="0.25">
      <c r="B355" s="2"/>
      <c r="C355" s="2"/>
      <c r="T355">
        <v>355</v>
      </c>
      <c r="U355" s="2">
        <f>($U$1*($B$13-T355)+$U$366*T355)/365+SUM($V$1:V354)</f>
        <v>1684.9157050983144</v>
      </c>
      <c r="V355" s="2">
        <f t="shared" si="5"/>
        <v>0.92324148224565183</v>
      </c>
    </row>
    <row r="356" spans="2:22" x14ac:dyDescent="0.25">
      <c r="B356" s="2"/>
      <c r="C356" s="2"/>
      <c r="T356">
        <v>356</v>
      </c>
      <c r="U356" s="2">
        <f>($U$1*($B$13-T356)+$U$366*T356)/365+SUM($V$1:V355)</f>
        <v>1687.0409998873924</v>
      </c>
      <c r="V356" s="2">
        <f t="shared" si="5"/>
        <v>0.92440602733555766</v>
      </c>
    </row>
    <row r="357" spans="2:22" x14ac:dyDescent="0.25">
      <c r="B357" s="2"/>
      <c r="C357" s="2"/>
      <c r="T357">
        <v>357</v>
      </c>
      <c r="U357" s="2">
        <f>($U$1*($B$13-T357)+$U$366*T357)/365+SUM($V$1:V356)</f>
        <v>1689.1674592215602</v>
      </c>
      <c r="V357" s="2">
        <f t="shared" si="5"/>
        <v>0.92557121053236191</v>
      </c>
    </row>
    <row r="358" spans="2:22" x14ac:dyDescent="0.25">
      <c r="B358" s="2"/>
      <c r="C358" s="2"/>
      <c r="T358">
        <v>358</v>
      </c>
      <c r="U358" s="2">
        <f>($U$1*($B$13-T358)+$U$366*T358)/365+SUM($V$1:V357)</f>
        <v>1691.2950837389249</v>
      </c>
      <c r="V358" s="2">
        <f t="shared" si="5"/>
        <v>0.92673703218571235</v>
      </c>
    </row>
    <row r="359" spans="2:22" x14ac:dyDescent="0.25">
      <c r="B359" s="2"/>
      <c r="C359" s="2"/>
      <c r="T359">
        <v>359</v>
      </c>
      <c r="U359" s="2">
        <f>($U$1*($B$13-T359)+$U$366*T359)/365+SUM($V$1:V358)</f>
        <v>1693.4238740779431</v>
      </c>
      <c r="V359" s="2">
        <f t="shared" si="5"/>
        <v>0.92790349264544836</v>
      </c>
    </row>
    <row r="360" spans="2:22" x14ac:dyDescent="0.25">
      <c r="B360" s="2"/>
      <c r="C360" s="2"/>
      <c r="T360">
        <v>360</v>
      </c>
      <c r="U360" s="2">
        <f>($U$1*($B$13-T360)+$U$366*T360)/365+SUM($V$1:V359)</f>
        <v>1695.5538308774208</v>
      </c>
      <c r="V360" s="2">
        <f t="shared" si="5"/>
        <v>0.92907059226160049</v>
      </c>
    </row>
    <row r="361" spans="2:22" x14ac:dyDescent="0.25">
      <c r="B361" s="2"/>
      <c r="C361" s="2"/>
      <c r="T361">
        <v>361</v>
      </c>
      <c r="U361" s="2">
        <f>($U$1*($B$13-T361)+$U$366*T361)/365+SUM($V$1:V360)</f>
        <v>1697.6849547765148</v>
      </c>
      <c r="V361" s="2">
        <f t="shared" si="5"/>
        <v>0.93023833138439183</v>
      </c>
    </row>
    <row r="362" spans="2:22" x14ac:dyDescent="0.25">
      <c r="B362" s="2"/>
      <c r="C362" s="2"/>
      <c r="T362">
        <v>362</v>
      </c>
      <c r="U362" s="2">
        <f>($U$1*($B$13-T362)+$U$366*T362)/365+SUM($V$1:V361)</f>
        <v>1699.8172464147317</v>
      </c>
      <c r="V362" s="2">
        <f t="shared" si="5"/>
        <v>0.93140671036423661</v>
      </c>
    </row>
    <row r="363" spans="2:22" x14ac:dyDescent="0.25">
      <c r="B363" s="2"/>
      <c r="C363" s="2"/>
      <c r="T363">
        <v>363</v>
      </c>
      <c r="U363" s="2">
        <f>($U$1*($B$13-T363)+$U$366*T363)/365+SUM($V$1:V362)</f>
        <v>1701.9507064319282</v>
      </c>
      <c r="V363" s="2">
        <f t="shared" si="5"/>
        <v>0.93257572955174162</v>
      </c>
    </row>
    <row r="364" spans="2:22" x14ac:dyDescent="0.25">
      <c r="B364" s="2"/>
      <c r="C364" s="2"/>
      <c r="T364">
        <v>364</v>
      </c>
      <c r="U364" s="2">
        <f>($U$1*($B$13-T364)+$U$366*T364)/365+SUM($V$1:V363)</f>
        <v>1704.0853354683122</v>
      </c>
      <c r="V364" s="2">
        <f t="shared" si="5"/>
        <v>0.93374538929770545</v>
      </c>
    </row>
    <row r="365" spans="2:22" x14ac:dyDescent="0.25">
      <c r="B365" s="2"/>
      <c r="C365" s="2"/>
      <c r="T365">
        <v>365</v>
      </c>
      <c r="U365" s="2">
        <f>($U$1*($B$13-T365)+$U$366*T365)/365+SUM($V$1:V364)</f>
        <v>1706.2211341644424</v>
      </c>
      <c r="V365" s="2">
        <f t="shared" si="5"/>
        <v>0.93491568995311924</v>
      </c>
    </row>
    <row r="366" spans="2:22" x14ac:dyDescent="0.25">
      <c r="B366" s="2"/>
      <c r="C366" s="2"/>
      <c r="U366" s="2">
        <f>B8</f>
        <v>1438.749456993816</v>
      </c>
      <c r="V366" s="2">
        <f t="shared" si="5"/>
        <v>0.78835586684592673</v>
      </c>
    </row>
    <row r="367" spans="2:22" x14ac:dyDescent="0.25">
      <c r="B367" s="2"/>
      <c r="C367" s="2"/>
    </row>
    <row r="368" spans="2:22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</sheetData>
  <mergeCells count="2">
    <mergeCell ref="E2:R2"/>
    <mergeCell ref="D3:D8"/>
  </mergeCells>
  <conditionalFormatting sqref="F4:R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2021-06-29T20:05:25Z</dcterms:created>
  <dcterms:modified xsi:type="dcterms:W3CDTF">2021-06-29T20:30:25Z</dcterms:modified>
</cp:coreProperties>
</file>